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nsontom/Desktop/03 Scripts &amp; Data/Tableau Work/"/>
    </mc:Choice>
  </mc:AlternateContent>
  <xr:revisionPtr revIDLastSave="0" documentId="8_{33FCEF68-E170-A64C-98D0-A3CD2B9F3123}" xr6:coauthVersionLast="47" xr6:coauthVersionMax="47" xr10:uidLastSave="{00000000-0000-0000-0000-000000000000}"/>
  <bookViews>
    <workbookView xWindow="380" yWindow="500" windowWidth="28040" windowHeight="16400"/>
  </bookViews>
  <sheets>
    <sheet name="9_25_Full Data" sheetId="1" r:id="rId1"/>
  </sheets>
  <definedNames>
    <definedName name="_xlnm._FilterDatabase" localSheetId="0" hidden="1">'9_25_Full Data'!$A$1:$AC$4553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2" i="1"/>
  <c r="V3" i="1"/>
  <c r="V4545" i="1"/>
  <c r="V4508" i="1"/>
  <c r="V4458" i="1"/>
  <c r="V4418" i="1"/>
  <c r="V4390" i="1"/>
  <c r="V4167" i="1"/>
  <c r="V4138" i="1"/>
  <c r="V4132" i="1"/>
  <c r="V4041" i="1"/>
  <c r="V4030" i="1"/>
  <c r="V3982" i="1"/>
  <c r="V3922" i="1"/>
  <c r="V3825" i="1"/>
  <c r="V3632" i="1"/>
  <c r="V3476" i="1"/>
  <c r="V3457" i="1"/>
  <c r="V3440" i="1"/>
  <c r="V3427" i="1"/>
  <c r="V3282" i="1"/>
  <c r="V3192" i="1"/>
  <c r="V3135" i="1"/>
  <c r="V2992" i="1"/>
  <c r="V2940" i="1"/>
  <c r="V2875" i="1"/>
  <c r="V2862" i="1"/>
  <c r="V2846" i="1"/>
  <c r="V2802" i="1"/>
  <c r="V2720" i="1"/>
  <c r="V2585" i="1"/>
  <c r="V2577" i="1"/>
  <c r="V2535" i="1"/>
  <c r="V2454" i="1"/>
  <c r="V2381" i="1"/>
  <c r="V2244" i="1"/>
  <c r="V2187" i="1"/>
  <c r="V2169" i="1"/>
  <c r="V2155" i="1"/>
  <c r="V2076" i="1"/>
  <c r="V2054" i="1"/>
  <c r="V2049" i="1"/>
  <c r="V2018" i="1"/>
  <c r="V1966" i="1"/>
  <c r="V1797" i="1"/>
  <c r="V1784" i="1"/>
  <c r="V1747" i="1"/>
  <c r="V1745" i="1"/>
  <c r="V1698" i="1"/>
  <c r="V1658" i="1"/>
  <c r="V1458" i="1"/>
  <c r="V1451" i="1"/>
  <c r="V1420" i="1"/>
  <c r="V1406" i="1"/>
  <c r="V1368" i="1"/>
  <c r="V1352" i="1"/>
  <c r="V1338" i="1"/>
  <c r="V1289" i="1"/>
  <c r="V1247" i="1"/>
  <c r="V1167" i="1"/>
  <c r="V1166" i="1"/>
  <c r="V1137" i="1"/>
  <c r="V1131" i="1"/>
  <c r="V1100" i="1"/>
  <c r="V1064" i="1"/>
  <c r="V1049" i="1"/>
  <c r="V1023" i="1"/>
  <c r="V971" i="1"/>
  <c r="V935" i="1"/>
  <c r="V902" i="1"/>
  <c r="V899" i="1"/>
  <c r="V883" i="1"/>
  <c r="V820" i="1"/>
  <c r="V797" i="1"/>
  <c r="V739" i="1"/>
  <c r="V608" i="1"/>
  <c r="V606" i="1"/>
  <c r="V597" i="1"/>
  <c r="V579" i="1"/>
  <c r="V495" i="1"/>
  <c r="V492" i="1"/>
  <c r="V388" i="1"/>
  <c r="V292" i="1"/>
  <c r="V213" i="1"/>
  <c r="V177" i="1"/>
  <c r="V159" i="1"/>
  <c r="V138" i="1"/>
  <c r="V99" i="1"/>
  <c r="V70" i="1"/>
  <c r="V9" i="1"/>
  <c r="V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2" i="1"/>
  <c r="R292" i="1"/>
</calcChain>
</file>

<file path=xl/sharedStrings.xml><?xml version="1.0" encoding="utf-8"?>
<sst xmlns="http://schemas.openxmlformats.org/spreadsheetml/2006/main" count="31892" uniqueCount="5765">
  <si>
    <t>Address</t>
  </si>
  <si>
    <t>Property Type</t>
  </si>
  <si>
    <t xml:space="preserve"> Price </t>
  </si>
  <si>
    <t>Beds</t>
  </si>
  <si>
    <t>Bath</t>
  </si>
  <si>
    <t xml:space="preserve"> Square Feet </t>
  </si>
  <si>
    <t>Brokerages</t>
  </si>
  <si>
    <t>Borough</t>
  </si>
  <si>
    <t>Zipcode</t>
  </si>
  <si>
    <t>Neighborhood</t>
  </si>
  <si>
    <t>Safety Rating</t>
  </si>
  <si>
    <t>Longitude</t>
  </si>
  <si>
    <t>Latitude</t>
  </si>
  <si>
    <t>Distance to Midtown (miles)</t>
  </si>
  <si>
    <t>Down Payment</t>
  </si>
  <si>
    <t>Mortgage Rate</t>
  </si>
  <si>
    <t>Years</t>
  </si>
  <si>
    <t>Loan Amount</t>
  </si>
  <si>
    <t>Loan Payment per month</t>
  </si>
  <si>
    <t>Property Tax Per Month</t>
  </si>
  <si>
    <t>Homeowner Insurance</t>
  </si>
  <si>
    <t xml:space="preserve"> Utility </t>
  </si>
  <si>
    <t>Total Payments</t>
  </si>
  <si>
    <t>Reccomended Occupancy</t>
  </si>
  <si>
    <t>Maximum Occupancy</t>
  </si>
  <si>
    <t>Perception</t>
  </si>
  <si>
    <t>Population</t>
  </si>
  <si>
    <t>Square Miles</t>
  </si>
  <si>
    <t>Population Density</t>
  </si>
  <si>
    <t>2 E 55th St Unit 803New York, NY 10022</t>
  </si>
  <si>
    <t xml:space="preserve">Condo </t>
  </si>
  <si>
    <t xml:space="preserve"> Douglas Elliman  </t>
  </si>
  <si>
    <t>Manhattan</t>
  </si>
  <si>
    <t>Midtown East</t>
  </si>
  <si>
    <t>B</t>
  </si>
  <si>
    <t>Acess to Museum Mile, world class resturants on 2nd &amp; 3rd ave, close to corporate headquarters</t>
  </si>
  <si>
    <t>Central Park Tower Penthouse-217 W 57th New York St Unit PenthouseNew York, NY 10019</t>
  </si>
  <si>
    <t xml:space="preserve"> Serhant</t>
  </si>
  <si>
    <t>Chelsea</t>
  </si>
  <si>
    <t>A</t>
  </si>
  <si>
    <t>Luxury Highrises, premier neighborhood with upscale resturants and shops; Previously a LGBTQ hub.</t>
  </si>
  <si>
    <t>620 Sinclair AveStaten Island, NY 10312</t>
  </si>
  <si>
    <t>Single Family House</t>
  </si>
  <si>
    <t xml:space="preserve"> Sowae Corp</t>
  </si>
  <si>
    <t>Staten Island</t>
  </si>
  <si>
    <t>South Shore</t>
  </si>
  <si>
    <t xml:space="preserve">Less commercial than Mid-Island significantly more residential, larger homes, stronger sense of community,  Italian- American traditions. </t>
  </si>
  <si>
    <t>2 E 55th St Unit 908W33Manhattan, NY 10022</t>
  </si>
  <si>
    <t xml:space="preserve"> COMPASS</t>
  </si>
  <si>
    <t>5 E 64th StNew York, NY 10065</t>
  </si>
  <si>
    <t xml:space="preserve">Townhouse </t>
  </si>
  <si>
    <t xml:space="preserve"> Sotheby's International Realty </t>
  </si>
  <si>
    <t>Upper East Side</t>
  </si>
  <si>
    <t>Posh neighborhood, private schools, expensive supermarkets, iconic museums. </t>
  </si>
  <si>
    <t>584 Park PlBrooklyn, NY 11238</t>
  </si>
  <si>
    <t>Brooklyn</t>
  </si>
  <si>
    <t>Clinton Hill</t>
  </si>
  <si>
    <t>19th century brownstones, professionally diverse with artist, corporate workers, and students. Pratt Institute</t>
  </si>
  <si>
    <t>157 W 126th St Unit 1BNew York, NY 10027</t>
  </si>
  <si>
    <t xml:space="preserve"> Douglas Elliman </t>
  </si>
  <si>
    <t>Harlem</t>
  </si>
  <si>
    <t>C</t>
  </si>
  <si>
    <t>Rich African-American history and cultural landmarks such as Apollo Theather. </t>
  </si>
  <si>
    <t>177 Benedict RdStaten Island, NY 10304</t>
  </si>
  <si>
    <t xml:space="preserve"> Connie Profaci Realty</t>
  </si>
  <si>
    <t>Mid-Island</t>
  </si>
  <si>
    <t>Traditional suburban feeling with single family homes, tree lined streets, Greenbelt- Nature , large parks, College of Staten Island, Staten Island Boardwalk &amp; beach.</t>
  </si>
  <si>
    <t>875 Morrison Ave Apt 3MBronx, NY 10473</t>
  </si>
  <si>
    <t xml:space="preserve">Co-op </t>
  </si>
  <si>
    <t xml:space="preserve"> Pantiga Group Inc.</t>
  </si>
  <si>
    <t>Bronx</t>
  </si>
  <si>
    <t>Clason Point</t>
  </si>
  <si>
    <t>Bronx, Waterfront location with family-friendly residential vibe.</t>
  </si>
  <si>
    <t>1350 Ocean Pkwy Apt 5GBrooklyn, NY 11230</t>
  </si>
  <si>
    <t xml:space="preserve"> CENTURY 21</t>
  </si>
  <si>
    <t>Midwood</t>
  </si>
  <si>
    <t>Brooklyn College, significant Jewish population and institutions.</t>
  </si>
  <si>
    <t>800 Grand Concourse Apt 2JSBronx, NY 10451</t>
  </si>
  <si>
    <t xml:space="preserve"> Engel &amp; Volkers Americas</t>
  </si>
  <si>
    <t>Melrose</t>
  </si>
  <si>
    <t>South Bronx, activism centered around sustainable housing and social justice</t>
  </si>
  <si>
    <t>456 Van Name AveStaten Island, NY 10303</t>
  </si>
  <si>
    <t xml:space="preserve"> RE MAX</t>
  </si>
  <si>
    <t>34-41 85th St Unit 1DJackson Heights, NY 11372</t>
  </si>
  <si>
    <t>Queens</t>
  </si>
  <si>
    <t>High Bridge</t>
  </si>
  <si>
    <t> High Bridge connecting Manhattan &amp; Bronx, near Yankee Stadium. High poverty rates.</t>
  </si>
  <si>
    <t>91-15 Lamont Ave Unit 6DElmhurst, NY 11373</t>
  </si>
  <si>
    <t xml:space="preserve"> Jamie &amp; Connie Real Estate Grp</t>
  </si>
  <si>
    <t>Elmhurst</t>
  </si>
  <si>
    <t>B-</t>
  </si>
  <si>
    <t>Queens Center Mall, Authentic food scene, very busy commercial area.</t>
  </si>
  <si>
    <t>61 Jane St Apt 6NNew York, NY 10014</t>
  </si>
  <si>
    <t xml:space="preserve"> Corcoran</t>
  </si>
  <si>
    <t>Greenwich Village</t>
  </si>
  <si>
    <t>Manhattan, Washington Square Park, where NYU Campus is.</t>
  </si>
  <si>
    <t>4654 Amboy Rd Unit 2BStaten Island, NY 10312</t>
  </si>
  <si>
    <t xml:space="preserve"> Awaye Realty</t>
  </si>
  <si>
    <t>28-31 Hobart StWoodside, NY 11377</t>
  </si>
  <si>
    <t xml:space="preserve"> Realty Executives Today</t>
  </si>
  <si>
    <t>Woodside</t>
  </si>
  <si>
    <t>Sigificant immigrant communities, international dining options, connected with subway and bus lines.</t>
  </si>
  <si>
    <t>9430 Ridge Blvd Apt 6DBrooklyn, NY 11209</t>
  </si>
  <si>
    <t xml:space="preserve"> Dorsa Group Realty</t>
  </si>
  <si>
    <t>Bay Ridge</t>
  </si>
  <si>
    <t>B+</t>
  </si>
  <si>
    <t>South Brooklyn Neighborhood known for elaborate Christmas light in Dyker Heights.</t>
  </si>
  <si>
    <t>5800 Arlington Ave Apt 21ABronx, NY 10471</t>
  </si>
  <si>
    <t xml:space="preserve"> Coldwell Banker Realty</t>
  </si>
  <si>
    <t>Riverdale</t>
  </si>
  <si>
    <t>A-</t>
  </si>
  <si>
    <t>Residential neighborhood , affluent enclave within the Bronx., "alternative to the Upper West side", Car Transportation is reccomended.</t>
  </si>
  <si>
    <t>92-29 Queens Blvd Unit 3HRego Park, NY 11374</t>
  </si>
  <si>
    <t xml:space="preserve"> Keller Williams</t>
  </si>
  <si>
    <t>Rego Park</t>
  </si>
  <si>
    <t>Queens Center Mall, sigificant recent immigrant populations. </t>
  </si>
  <si>
    <t>27 Clove WayStaten Island, NY 10301</t>
  </si>
  <si>
    <t xml:space="preserve"> Radiant Estates LLC</t>
  </si>
  <si>
    <t>North Shore</t>
  </si>
  <si>
    <t>Closest part of Staten Island to Manhattan, Staten Island Ferry, Public bus transportation, Verrazano Bridge, more artsy diverse neighborhood.</t>
  </si>
  <si>
    <t>10724 71st Rd Apt 9FForest Hills, NY 11375</t>
  </si>
  <si>
    <t xml:space="preserve"> Apaus, Inc</t>
  </si>
  <si>
    <t>Forest Hills</t>
  </si>
  <si>
    <t>Forest Hills Stadium - historic concert venue, commuter friendly from Manhattan.</t>
  </si>
  <si>
    <t>1038 Throggs Neck Expy Unit SrBronx, NY 10465</t>
  </si>
  <si>
    <t>Multi-Family</t>
  </si>
  <si>
    <t>Country Club</t>
  </si>
  <si>
    <t>Bronx, suburban feel with waterfront properties by the Eastchester Bay; Exclusive Country clubs.</t>
  </si>
  <si>
    <t>165 Cromwell Ave Apt 2BStaten Island, NY 10304</t>
  </si>
  <si>
    <t xml:space="preserve"> Martino Realty Group</t>
  </si>
  <si>
    <t>280 Loretto StStaten Island, NY 10307</t>
  </si>
  <si>
    <t xml:space="preserve"> Elizabeth Marra</t>
  </si>
  <si>
    <t>149-07 85 RdBriarwood, NY 11435</t>
  </si>
  <si>
    <t>Jamaica</t>
  </si>
  <si>
    <t>Sectioned into 3 sub-neighborhoods, estates in the north east, west shopping areas, and South high crime area.</t>
  </si>
  <si>
    <t>35-45 81st St Unit E1Queens, NY 11372</t>
  </si>
  <si>
    <t xml:space="preserve"> Nest Seekers International, Long Island</t>
  </si>
  <si>
    <t>2361 81st StBrooklyn, NY 11214</t>
  </si>
  <si>
    <t>Bath Beach</t>
  </si>
  <si>
    <t>Residential area in South Brooklyn with waterfront views, home to a Italian-American population.</t>
  </si>
  <si>
    <t>33-24 Junction Blvd Unit 6RJackson Heights, NY 11372</t>
  </si>
  <si>
    <t xml:space="preserve"> Du Chris Realty</t>
  </si>
  <si>
    <t>310-312 Hillside AveStaten Island, NY 10304</t>
  </si>
  <si>
    <t xml:space="preserve"> Ashford Homes</t>
  </si>
  <si>
    <t>47 Lynn CtStaten Island, NY 10314</t>
  </si>
  <si>
    <t xml:space="preserve"> Get Listed Get Sold NYC</t>
  </si>
  <si>
    <t>366 Union Ave Unit 4Staten Island, NY 10303</t>
  </si>
  <si>
    <t xml:space="preserve"> RJM Realty Empire Inc.</t>
  </si>
  <si>
    <t>544 Hinsdale StBrooklyn, NY 11207</t>
  </si>
  <si>
    <t>East New York</t>
  </si>
  <si>
    <t>D+</t>
  </si>
  <si>
    <t>High Violence, Drug abuse, and Crime. Recovering neighborhood Urban Revitalization Projects with many community gardens &amp;Green Spaces. </t>
  </si>
  <si>
    <t>1801 Ocean Ave Apt 4ABrooklyn, NY 11230</t>
  </si>
  <si>
    <t xml:space="preserve"> H P Greenfield Real Estate Ltd</t>
  </si>
  <si>
    <t>1238 63rd St Unit 432Brooklyn, NY 11219</t>
  </si>
  <si>
    <t xml:space="preserve"> Ashford Homes LLC</t>
  </si>
  <si>
    <t>Bensonhurst</t>
  </si>
  <si>
    <t>Bay Parkway being the primary commercial area with shops &amp; dining, Italian-American heritage, large Bensonhurst Park, local markets, Brooklyn Chinatown.</t>
  </si>
  <si>
    <t>44-55 Kissena Blvd Unit 5FFlushing, NY 11355</t>
  </si>
  <si>
    <t xml:space="preserve"> E Realty International Corp</t>
  </si>
  <si>
    <t>Flushing</t>
  </si>
  <si>
    <t>Bustling Chinese and  Korean community. Large shopping community.</t>
  </si>
  <si>
    <t>338 Berry St Apt 4EBrooklyn, NY 11249</t>
  </si>
  <si>
    <t>Williamsburg</t>
  </si>
  <si>
    <t>Hip, Trendy cafes bars resturants, Smorgasburg, "East Manhattan", Many out of state-ers</t>
  </si>
  <si>
    <t>10 Simon CtStaten Island, NY 10307</t>
  </si>
  <si>
    <t xml:space="preserve"> Staten Island Homes Realty Corp</t>
  </si>
  <si>
    <t>229 W Tremont Ave Unit ABronx, NY 10453</t>
  </si>
  <si>
    <t xml:space="preserve"> Exp Realty</t>
  </si>
  <si>
    <t>Morris Heights</t>
  </si>
  <si>
    <t>Bronx-Lebanon Hospital Center, known for mixed housing types.</t>
  </si>
  <si>
    <t>2226 63rd StBrooklyn, NY 11204</t>
  </si>
  <si>
    <t>86-05 91st AveWoodhaven, NY 11421</t>
  </si>
  <si>
    <t>Woodhaven</t>
  </si>
  <si>
    <t>Jamaica Bay, Woodhaven Library, primarilly reisdential.</t>
  </si>
  <si>
    <t>828 Gerard Ave Apt 5FBronx, NY 10451</t>
  </si>
  <si>
    <t xml:space="preserve"> Brown Harris Stevens</t>
  </si>
  <si>
    <t>43-40 Union St Unit 3DFlushing, NY 11355</t>
  </si>
  <si>
    <t xml:space="preserve"> Winzone Realty Inc</t>
  </si>
  <si>
    <t>111-31 141st StJamaica, NY 11435</t>
  </si>
  <si>
    <t xml:space="preserve"> Prestige Homes Ny Inc</t>
  </si>
  <si>
    <t>123 Prince St Unit 1Manhattan, NY 10012</t>
  </si>
  <si>
    <t>Soho</t>
  </si>
  <si>
    <t>Upscale Boutiques, International Chain stores, artist loft style apartments, one of the most trendy parts of Manhattan. </t>
  </si>
  <si>
    <t>32-39 Jordan StFlushing, NY 11358</t>
  </si>
  <si>
    <t xml:space="preserve"> Weichert Realtors TMT Group</t>
  </si>
  <si>
    <t>55 Austin Pl Apt 4LStaten Island, NY 10304</t>
  </si>
  <si>
    <t xml:space="preserve"> American Homes Group</t>
  </si>
  <si>
    <t>17 S Greenleaf AveStaten Island, NY 10314</t>
  </si>
  <si>
    <t xml:space="preserve"> Wonica REALTORS &amp; Appraisers</t>
  </si>
  <si>
    <t>101-55 112th StRichmond Hill South, NY 11419</t>
  </si>
  <si>
    <t xml:space="preserve"> First Class Homes Inc</t>
  </si>
  <si>
    <t>Richmond Hill</t>
  </si>
  <si>
    <t>Large South Asian community, plenty of local parks. </t>
  </si>
  <si>
    <t>66 Bay 22nd StBrooklyn, NY 11214</t>
  </si>
  <si>
    <t>350 Richmond Ter Apt 3MStaten Island, NY 10301</t>
  </si>
  <si>
    <t xml:space="preserve"> VYLLA HOME</t>
  </si>
  <si>
    <t>259 80th StBrooklyn, NY 11209</t>
  </si>
  <si>
    <t>240 Centre St Unit 2MNew York, NY 10013</t>
  </si>
  <si>
    <t>Tribeca</t>
  </si>
  <si>
    <t>Upscale residences, celebrity residents,  Tribeca Film Festival, converted warehouse architecture.</t>
  </si>
  <si>
    <t>473 Hicks St Apt 4Brooklyn, NY 11231</t>
  </si>
  <si>
    <t>Carroll Gardens</t>
  </si>
  <si>
    <t>Italian-American heritage and charming brownstones.</t>
  </si>
  <si>
    <t>342 Manhattan StStaten Island, NY 10307</t>
  </si>
  <si>
    <t xml:space="preserve"> Homes R Us Realty of NY, Inc.</t>
  </si>
  <si>
    <t>1191 Clove RdStaten Island, NY 10301</t>
  </si>
  <si>
    <t>Waldron AveStaten Island, NY 10301</t>
  </si>
  <si>
    <t>184 Lincoln Pl Unit 2Brooklyn, NY 11217</t>
  </si>
  <si>
    <t>Condo</t>
  </si>
  <si>
    <t xml:space="preserve"> DEGI </t>
  </si>
  <si>
    <t>Boerum Hill</t>
  </si>
  <si>
    <t>Historic brownstones, upscale boutique shops, close to Downtown Brooklyn. </t>
  </si>
  <si>
    <t>263 W End Ave Apt 14CManhattan, NY 10023</t>
  </si>
  <si>
    <t xml:space="preserve"> Brown Harris Stevens </t>
  </si>
  <si>
    <t>Upper West Side</t>
  </si>
  <si>
    <t>Western edge of Central Park, Lincoln Center, affluent area.</t>
  </si>
  <si>
    <t>50 Brighton 1 Rd Unit 5HBrooklyn, NY 11235</t>
  </si>
  <si>
    <t xml:space="preserve"> Piastro Realty LLC</t>
  </si>
  <si>
    <t>Brighton Beach</t>
  </si>
  <si>
    <t>Large Russian-speaking community and boardwalk with beach access.</t>
  </si>
  <si>
    <t>333 E 66th St Apt 8ENew York, NY 10065</t>
  </si>
  <si>
    <t>150 Rivington St Apt 3GNew York, NY 10002</t>
  </si>
  <si>
    <t>Lower East Side</t>
  </si>
  <si>
    <t>Artists, Pre war buildings, strong nightlife &amp; bars, "place to be in 20s".</t>
  </si>
  <si>
    <t>1105 Cortelyou Rd # 301Brooklyn, NY 11218</t>
  </si>
  <si>
    <t>Borough Park</t>
  </si>
  <si>
    <t>Large Hasidic Orthodox Jewish community, Kosher food, Synagogues. </t>
  </si>
  <si>
    <t>737 Bergen St Apt 1BBrooklyn, NY 11238</t>
  </si>
  <si>
    <t>83-55 Woodhaven Blvd Unit 1AWoodhaven, NY 11421</t>
  </si>
  <si>
    <t xml:space="preserve"> Monticello Real Estate Group</t>
  </si>
  <si>
    <t>35 Center PlStaten Island, NY 10306</t>
  </si>
  <si>
    <t xml:space="preserve"> Better Homes and Gardens Real Estate Safari Realty</t>
  </si>
  <si>
    <t>205 Wiman AveStaten Island, NY 10308</t>
  </si>
  <si>
    <t>4 E 79th StNew York, NY 10075</t>
  </si>
  <si>
    <t>924 Lafayette Ave Unit PhBrooklyn, NY 11221</t>
  </si>
  <si>
    <t>Bedford-Stuyvesant</t>
  </si>
  <si>
    <t>C+</t>
  </si>
  <si>
    <t>Bed-Stuy, Do or Die phrase, home of rappers Notorious B.I.G &amp; Jay Z, Options for soul food &amp; carribean foods.</t>
  </si>
  <si>
    <t>1504 Jefferson Ave Unit GardenbBrooklyn, NY 11237</t>
  </si>
  <si>
    <t>Ridgewood</t>
  </si>
  <si>
    <t>Historic architecture and emerging arts scene.</t>
  </si>
  <si>
    <t>924 Lafayette Ave Apt 2Brooklyn, NY 11221</t>
  </si>
  <si>
    <t>16-33 166th StWhitestone, NY 11357</t>
  </si>
  <si>
    <t>Malba</t>
  </si>
  <si>
    <t>Luxury Homes, East River waterfront views, suburban environment.</t>
  </si>
  <si>
    <t>425 Father Capodanno BlvdStaten Island, NY 10305</t>
  </si>
  <si>
    <t xml:space="preserve"> Momentum Real Estate LLC</t>
  </si>
  <si>
    <t>519 Fairview AveRidgewood, NY 11385</t>
  </si>
  <si>
    <t xml:space="preserve">Land </t>
  </si>
  <si>
    <t>111 W 57th St # 50New York, NY 10019</t>
  </si>
  <si>
    <t>234 Ocean View AveBrooklyn, NY 11235</t>
  </si>
  <si>
    <t xml:space="preserve"> Dom Realty, Inc</t>
  </si>
  <si>
    <t>3652 DE Reimer AveBronx, NY 10466</t>
  </si>
  <si>
    <t xml:space="preserve"> Meyers Enterprise Realty Group</t>
  </si>
  <si>
    <t>Baychester</t>
  </si>
  <si>
    <t>Suburban feel with major retail destinations like the Bay Plaza Shopping Center.</t>
  </si>
  <si>
    <t>24149 148th DrRosedale, NY 11422</t>
  </si>
  <si>
    <t xml:space="preserve"> Gosen Properties Inc</t>
  </si>
  <si>
    <t>Rosedale</t>
  </si>
  <si>
    <t>Suburban atmosphere and residential character.</t>
  </si>
  <si>
    <t>200 E 94th St Apt 414New York, NY 10128</t>
  </si>
  <si>
    <t>214 W 11th StManhattan, NY 10014</t>
  </si>
  <si>
    <t>250 E 21st St Unit 12BManhattan, NY 10010</t>
  </si>
  <si>
    <t>Gramercy Park</t>
  </si>
  <si>
    <t>East 18th to East 22nd street, private 2 acre park for residents only, Town houses with Backyards.</t>
  </si>
  <si>
    <t>130-24 150th StJamaica, NY 11436</t>
  </si>
  <si>
    <t>254-06 Craft Ave Unit 2Jamaica, NY 11422</t>
  </si>
  <si>
    <t xml:space="preserve"> Charles Rutenberg Realty Inc</t>
  </si>
  <si>
    <t>192 Colfax AveStaten Island, NY 10306</t>
  </si>
  <si>
    <t xml:space="preserve"> Keller Williams Realty Empire</t>
  </si>
  <si>
    <t>8200 Narrows AveBrooklyn, NY 11209</t>
  </si>
  <si>
    <t xml:space="preserve"> BROWN HARRIS STEVENS BROOKLYN LLC</t>
  </si>
  <si>
    <t>1509 E 48th StBrooklyn, NY 11234</t>
  </si>
  <si>
    <t xml:space="preserve"> Tom Marco Real Estate, Inc.</t>
  </si>
  <si>
    <t>Marine Park</t>
  </si>
  <si>
    <t>Marine Park, expansive parkland and recreational facilities.</t>
  </si>
  <si>
    <t>195 Prince St Unit 1LLNew York, NY 10012</t>
  </si>
  <si>
    <t xml:space="preserve"> Engel &amp; Volkers Brownstone Brooklyn</t>
  </si>
  <si>
    <t>The Rockwell # 3ANew York, NY 10025</t>
  </si>
  <si>
    <t xml:space="preserve"> Toll Brothers</t>
  </si>
  <si>
    <t>850 E 39th StBrooklyn, NY 11210</t>
  </si>
  <si>
    <t>Flatbush</t>
  </si>
  <si>
    <t>Family friendly neighborhood, Open Space, South of Prospect Park, more affordable, having Carribean &amp; Haitian Influence.</t>
  </si>
  <si>
    <t>110 E 71st St Unit MedicalManhattan, NY 10021</t>
  </si>
  <si>
    <t>1406 Mac Donough PlBronx, NY 10465</t>
  </si>
  <si>
    <t xml:space="preserve"> Prospes Real Estate Corp</t>
  </si>
  <si>
    <t>78 Mountainview AveStaten Island, NY 10314</t>
  </si>
  <si>
    <t>9425 Shore Rd Apt 4FBrooklyn, NY 11209</t>
  </si>
  <si>
    <t xml:space="preserve"> STROFFOLINO REALTY LLC</t>
  </si>
  <si>
    <t>2501 Palisade Ave Apt H2Bronx, NY 10463</t>
  </si>
  <si>
    <t>2942 Lurting AveBronx, NY 10469</t>
  </si>
  <si>
    <t>Pelham Bay</t>
  </si>
  <si>
    <t>End of 6 train line, largest Park in NYC - Pelham Bay Park. </t>
  </si>
  <si>
    <t>340 E 234th StBronx, NY 10470</t>
  </si>
  <si>
    <t xml:space="preserve"> Americas Real Estate Advisors</t>
  </si>
  <si>
    <t>Woodlawn</t>
  </si>
  <si>
    <t>Suburban feel and family friendly environment; Nearby Woodlawn Cemetary with notable figures.</t>
  </si>
  <si>
    <t>25 Riverside DrNew York, NY 10023</t>
  </si>
  <si>
    <t>8015 6th Ave Apt A1Brooklyn, NY 11209</t>
  </si>
  <si>
    <t>40 Adelphi AveStaten Island, NY 10309</t>
  </si>
  <si>
    <t xml:space="preserve"> Top Choice Realty LLC</t>
  </si>
  <si>
    <t>The Rockwell # 6ENew York, NY 10025</t>
  </si>
  <si>
    <t>194 Carroll StBrooklyn, NY 11231</t>
  </si>
  <si>
    <t xml:space="preserve"> Cross Country Realty</t>
  </si>
  <si>
    <t>38 Dare CtBrooklyn, NY 11229</t>
  </si>
  <si>
    <t>Homecrest</t>
  </si>
  <si>
    <t>Residential community and local parks.</t>
  </si>
  <si>
    <t>31 4th CtStaten Island, NY 10312</t>
  </si>
  <si>
    <t xml:space="preserve"> AmeriHomes Realty</t>
  </si>
  <si>
    <t>591 4th StBrooklyn, NY 11215</t>
  </si>
  <si>
    <t>Park Slope</t>
  </si>
  <si>
    <t>Beautiful historic homes, Smith Street, Family friendly neighborhoods, near Prospect Park.</t>
  </si>
  <si>
    <t>122 E 102nd St Apt 5BNew York, NY 10029</t>
  </si>
  <si>
    <t xml:space="preserve"> Avenues </t>
  </si>
  <si>
    <t>East Harlem</t>
  </si>
  <si>
    <t>Spanish Harlem/ "El Barrio", Latin American &amp; Caribbean restaurants. Bustling street life. </t>
  </si>
  <si>
    <t>215 W 75th St Apt 4DNew York, NY 10023</t>
  </si>
  <si>
    <t>327 Convent AveNew York, NY 10031</t>
  </si>
  <si>
    <t>Hamilton Heights</t>
  </si>
  <si>
    <t>Parks overlooking Hudson River, diverse restaurants, cafes, museums, and shops</t>
  </si>
  <si>
    <t>364 Armstrong AveStaten Island, NY 10308</t>
  </si>
  <si>
    <t xml:space="preserve"> Compass Realty Central Inc.</t>
  </si>
  <si>
    <t>761 S Oak DrBronx, NY 10467</t>
  </si>
  <si>
    <t>Allerton</t>
  </si>
  <si>
    <t>Allerton Avenue is a popular commercial street within a predominately residential area. ; Near by to the  Bronx Zoo.</t>
  </si>
  <si>
    <t>781 Sheperd AveBrooklyn, NY 11208</t>
  </si>
  <si>
    <t>103-12 104th StOzone Park, NY 11417</t>
  </si>
  <si>
    <t>Ozone Park</t>
  </si>
  <si>
    <t>Diverse cultural community and residential neighborhoods.</t>
  </si>
  <si>
    <t>135-38 224th StSpringfield Gardens, NY 11413</t>
  </si>
  <si>
    <t>Springfield Gardens</t>
  </si>
  <si>
    <t>Residential character and diverse community.</t>
  </si>
  <si>
    <t>57 Neutral AveStaten Island, NY 10306</t>
  </si>
  <si>
    <t>45 E 74th StNew York, NY 10021</t>
  </si>
  <si>
    <t>421 W 154th StNew York, NY 10032</t>
  </si>
  <si>
    <t>Washington Heights</t>
  </si>
  <si>
    <t>Dominican community, Dykman Street, George Washington Bridge, Columbia University</t>
  </si>
  <si>
    <t>2918 Brookhaven AveFar Rockaway, NY 11691</t>
  </si>
  <si>
    <t>Rockaway</t>
  </si>
  <si>
    <t>Rockaway Beach, boardwalk, surfing, outdoor activity, "urban beach town". </t>
  </si>
  <si>
    <t>237-14 93rd RdBellerose, NY 11426</t>
  </si>
  <si>
    <t>Bellerose</t>
  </si>
  <si>
    <t>Suburban charm and historical homes.</t>
  </si>
  <si>
    <t>604 Lamont AveStaten Island, NY 10312</t>
  </si>
  <si>
    <t xml:space="preserve"> Rise Realty</t>
  </si>
  <si>
    <t>7E Edgewater Park Unit EBronx, NY 10465</t>
  </si>
  <si>
    <t xml:space="preserve"> Berkshire Hathaway HomeServices New York Properties </t>
  </si>
  <si>
    <t>52 Indale AveStaten Island, NY 10309</t>
  </si>
  <si>
    <t xml:space="preserve"> DiTommaso Real Estate</t>
  </si>
  <si>
    <t>37 Warren St Unit PhcdNew York, NY 10007</t>
  </si>
  <si>
    <t>20 Cliff St Apt 6DStaten Island, NY 10305</t>
  </si>
  <si>
    <t xml:space="preserve"> Salmon Realty Group</t>
  </si>
  <si>
    <t>206-04 Emily Rd Unit 37MBayside, NY 11360</t>
  </si>
  <si>
    <t xml:space="preserve"> Midas Realty</t>
  </si>
  <si>
    <t>Bayside</t>
  </si>
  <si>
    <t>Suburban style homes in Northeast Queens, large Korean community, with its most commerical street being Bell Boulevard</t>
  </si>
  <si>
    <t>579 E 29th StBrooklyn, NY 11210</t>
  </si>
  <si>
    <t xml:space="preserve"> ONLY NINE REALTY LLC</t>
  </si>
  <si>
    <t>157 E 72nd St Apt 8IManhattan, NY 10021</t>
  </si>
  <si>
    <t>3021 Arlington AveBronx, NY 10463</t>
  </si>
  <si>
    <t xml:space="preserve"> TREBACH REALTY INC</t>
  </si>
  <si>
    <t>61 Edgewater Park Unit BBronx, NY 10465</t>
  </si>
  <si>
    <t xml:space="preserve"> Utopia Real Estate</t>
  </si>
  <si>
    <t>32-40 48 StAstoria, NY 11103</t>
  </si>
  <si>
    <t xml:space="preserve"> Rock Realty Inc</t>
  </si>
  <si>
    <t>Astoria</t>
  </si>
  <si>
    <t>Large Greek, Middle Eastern, and Latin American cultural influence with diverse cuisine and a large Astoria Park.</t>
  </si>
  <si>
    <t>517 W 142nd StNew York, NY 10031</t>
  </si>
  <si>
    <t xml:space="preserve"> Island Advantage Rlty, Llc</t>
  </si>
  <si>
    <t>269-10 Grand Central Pkwy Unit 21WFloral Park, NY 11005</t>
  </si>
  <si>
    <t xml:space="preserve"> Charles H. Greenthal Property</t>
  </si>
  <si>
    <t>Glen Oaks</t>
  </si>
  <si>
    <t>Glen Oaks Village - large cooperative housing development, Queens County Farm. </t>
  </si>
  <si>
    <t>163-04 71st Ave Unit 122Fresh Meadows, NY 11365</t>
  </si>
  <si>
    <t>Auburndale</t>
  </si>
  <si>
    <t>Francis Lewis High School, suburban feel - sidewalks with trees, Long Island RailRoad primary transportation.</t>
  </si>
  <si>
    <t>2774 Marion AveBronx, NY 10458</t>
  </si>
  <si>
    <t xml:space="preserve"> WW Realty Group Inc</t>
  </si>
  <si>
    <t>Belmont</t>
  </si>
  <si>
    <t>Arthur Avenue, the original Little Italy in the bronx. Still many Italian American eateries and markets.</t>
  </si>
  <si>
    <t>2818 Miles AveBronx, NY 10465</t>
  </si>
  <si>
    <t xml:space="preserve"> Julia B. Fee Sotheby's International Realty</t>
  </si>
  <si>
    <t>137 W 80th StManhattan, NY 10024</t>
  </si>
  <si>
    <t>16 Mapleton AveStaten Island, NY 10306</t>
  </si>
  <si>
    <t xml:space="preserve"> HOT HOMES REALTY LLC.</t>
  </si>
  <si>
    <t>9 W 54th StNew York, NY 10019</t>
  </si>
  <si>
    <t>1544 Ohm AveBronx, NY 10465</t>
  </si>
  <si>
    <t>251 W 89th St Apt 6ENew York, NY 10024</t>
  </si>
  <si>
    <t>750 Patterson AveStaten Island, NY 10306</t>
  </si>
  <si>
    <t xml:space="preserve"> Real Estate Property Group LLC</t>
  </si>
  <si>
    <t>204-34 9th AveQueens, NY 11697</t>
  </si>
  <si>
    <t>Breezy Point</t>
  </si>
  <si>
    <t>Extension of Rockaway, referred to as "Far Rockaway". Large seniors population.</t>
  </si>
  <si>
    <t>1383 Plimpton Ave Apt 1CBronx, NY 10452</t>
  </si>
  <si>
    <t>158-35 87th StHoward Beach, NY 11414</t>
  </si>
  <si>
    <t xml:space="preserve"> Laffey Real Estate</t>
  </si>
  <si>
    <t>Howard Beach</t>
  </si>
  <si>
    <t>Waterfront views and suburban atmosphere.</t>
  </si>
  <si>
    <t>148-05 111th AveJamaica, NY 11435</t>
  </si>
  <si>
    <t xml:space="preserve"> CENTURY 21 PROFESSIONAL REALTY</t>
  </si>
  <si>
    <t>178 Beach 24th StFar Rockaway, NY 11691</t>
  </si>
  <si>
    <t xml:space="preserve"> Anthony Napolitano Homes</t>
  </si>
  <si>
    <t>3105 Avenue V Apt 1FBrooklyn, NY 11229</t>
  </si>
  <si>
    <t xml:space="preserve"> Homefinders of SI Inc.</t>
  </si>
  <si>
    <t>The Rockwell # 6HNew York, NY 10025</t>
  </si>
  <si>
    <t>115115 220th StCambria Heights, NY 11411</t>
  </si>
  <si>
    <t xml:space="preserve"> Epiphany Realty Llc</t>
  </si>
  <si>
    <t>Cambria Heights</t>
  </si>
  <si>
    <t>Residential atmosphere and historic homes.</t>
  </si>
  <si>
    <t>67 Dexter AveStaten Island, NY 10309</t>
  </si>
  <si>
    <t>447 Vernon AveStaten Island, NY 10309</t>
  </si>
  <si>
    <t>3758 Bayview AveBrooklyn, NY 11224</t>
  </si>
  <si>
    <t>Coney Island</t>
  </si>
  <si>
    <t>Amusement parks by the boardwalk in Brooklyn, end of the D subway line.</t>
  </si>
  <si>
    <t>26910 Grand Central Pkwy Apt 22LFloral Park, NY 11005</t>
  </si>
  <si>
    <t>251 Beach 140th StRockaway Park, NY 11694</t>
  </si>
  <si>
    <t xml:space="preserve"> Keller Williams City Views</t>
  </si>
  <si>
    <t>16 Gay StNew York, NY 10014</t>
  </si>
  <si>
    <t xml:space="preserve"> Garfield, Leslie J. &amp; Co., Inc.</t>
  </si>
  <si>
    <t>159-03 83rd StHoward Beach, NY 11414</t>
  </si>
  <si>
    <t xml:space="preserve"> Hauseit LLC</t>
  </si>
  <si>
    <t>200 Rector Pl Unit 27EFManhattan, NY 10280</t>
  </si>
  <si>
    <t>Battery Park City</t>
  </si>
  <si>
    <t>A+</t>
  </si>
  <si>
    <t>Scenic waterfront parks with luxurious residential towers, near the Financial District. </t>
  </si>
  <si>
    <t>126 Pierrepont StBrooklyn, NY 11201</t>
  </si>
  <si>
    <t xml:space="preserve"> Leven Real Estate </t>
  </si>
  <si>
    <t>Brooklyn Heights</t>
  </si>
  <si>
    <t>Views of the Manhattan Skyline and Brooklyn Bridge, by Brooklyn Heights Park- Pier 5, famous basketball courts. </t>
  </si>
  <si>
    <t>25 Copperleaf TerStaten Island, NY 10304</t>
  </si>
  <si>
    <t>214-42 27th AveBayside, NY 11360</t>
  </si>
  <si>
    <t>51 Hamilton TerNew York, NY 10031</t>
  </si>
  <si>
    <t>609 Columbus Ave Apt 10INew York, NY 10024</t>
  </si>
  <si>
    <t>290 Lake AveStaten Island, NY 10303</t>
  </si>
  <si>
    <t xml:space="preserve"> E House Realty &amp; Mgt. Inc.</t>
  </si>
  <si>
    <t>2519 Mill AveBrooklyn, NY 11234</t>
  </si>
  <si>
    <t xml:space="preserve"> TALK OF THE TOWN REALTY C</t>
  </si>
  <si>
    <t>48 Princewood AveStaten Island, NY 10309</t>
  </si>
  <si>
    <t xml:space="preserve"> Gateway Arms Realty Corp.</t>
  </si>
  <si>
    <t>30-36 88th StEast Elmhurst, NY 11369</t>
  </si>
  <si>
    <t>East Elmhurst</t>
  </si>
  <si>
    <t xml:space="preserve">Close to NY's Laguardia Airport. </t>
  </si>
  <si>
    <t>396 A 9th St Unit 2Brooklyn, NY 11215</t>
  </si>
  <si>
    <t>45-12 244th StLittle Neck, NY 11362</t>
  </si>
  <si>
    <t>Douglaston</t>
  </si>
  <si>
    <t>Historic district with large single family homes.</t>
  </si>
  <si>
    <t>755 Coster StBronx, NY 10474</t>
  </si>
  <si>
    <t>Hunts Point</t>
  </si>
  <si>
    <t>High Points Produce Market,  market with fresh produce, major food distribution center with a mix of industrial &amp; residential.</t>
  </si>
  <si>
    <t>33-02 Parsons BlvdFlushing, NY 11354</t>
  </si>
  <si>
    <t xml:space="preserve"> East Coast REALTORS Inc</t>
  </si>
  <si>
    <t>336 Bethel AveStaten Island, NY 10307</t>
  </si>
  <si>
    <t>222 Hart BlvdStaten Island, NY 10301</t>
  </si>
  <si>
    <t xml:space="preserve"> Coldwell Banker</t>
  </si>
  <si>
    <t>1217 84th StBrooklyn, NY 11228</t>
  </si>
  <si>
    <t>Dyker Heights</t>
  </si>
  <si>
    <t>Residential Area, famous for extreme Christmas lights display, Italian and Chinese population.</t>
  </si>
  <si>
    <t>82 Vineland AveStaten Island, NY 10312</t>
  </si>
  <si>
    <t>117-37 141st StJamaica, NY 11436</t>
  </si>
  <si>
    <t xml:space="preserve"> LJ Realty Team Inc</t>
  </si>
  <si>
    <t>190-16 33rd AveFlushing, NY 11358</t>
  </si>
  <si>
    <t>145 Reade StManhattan, NY 10013</t>
  </si>
  <si>
    <t>246 E 58th St # ThNew York, NY 10022</t>
  </si>
  <si>
    <t>61 Prescott AveStaten Island, NY 10306</t>
  </si>
  <si>
    <t xml:space="preserve"> Tom Crimmins Realty, Ltd.</t>
  </si>
  <si>
    <t>118-18 Union Tpke Unit 7DQueens, NY 11415</t>
  </si>
  <si>
    <t xml:space="preserve"> J Milo Real Estate</t>
  </si>
  <si>
    <t>Kew Gardens</t>
  </si>
  <si>
    <t>Suburban feel and historic architecture.</t>
  </si>
  <si>
    <t>2808 Wickham AveBronx, NY 10469</t>
  </si>
  <si>
    <t xml:space="preserve"> Howard Hanna | Rand Realty</t>
  </si>
  <si>
    <t>1568 W 2nd StBrooklyn, NY 11204</t>
  </si>
  <si>
    <t>3079 Giegerich PlBronx, NY 10465</t>
  </si>
  <si>
    <t xml:space="preserve"> CAROZZA NICHOLAS M</t>
  </si>
  <si>
    <t>1287266 45 Madison St Unit 1Manhattan, NY 10038</t>
  </si>
  <si>
    <t xml:space="preserve"> All American Realty Management</t>
  </si>
  <si>
    <t>Financial District</t>
  </si>
  <si>
    <t>New York Stock Exchange, various financial institutions, World Trade Center.</t>
  </si>
  <si>
    <t>21-89 47th StLong Island City, NY 11105</t>
  </si>
  <si>
    <t xml:space="preserve"> Real Broker NY LLC</t>
  </si>
  <si>
    <t>45 W 70th StNew York, NY 10023</t>
  </si>
  <si>
    <t>871 Putnam Ave Brooklyn, NY 11221</t>
  </si>
  <si>
    <t xml:space="preserve"> Flateau Realty Corp</t>
  </si>
  <si>
    <t>152 Whitson StForest Hills, NY 11375</t>
  </si>
  <si>
    <t>59 Duffield StBrooklyn, NY 11201</t>
  </si>
  <si>
    <t>905 Union St Apt 1Brooklyn, NY 11215</t>
  </si>
  <si>
    <t>46 Kirshon AveStaten Island, NY 10314</t>
  </si>
  <si>
    <t>219 Slater BlvdStaten Island, NY 10305</t>
  </si>
  <si>
    <t>74 Holly StStaten Island, NY 10304</t>
  </si>
  <si>
    <t>1485 E 53rd StBrooklyn, NY 11234</t>
  </si>
  <si>
    <t>10 Bleecker St Apt 5DManhattan, NY 10012</t>
  </si>
  <si>
    <t>726 Nostrand AveBrooklyn, NY 11216</t>
  </si>
  <si>
    <t>231 Freeborn StStaten Island, NY 10306</t>
  </si>
  <si>
    <t>302 W 12th St Apt 7FManhattan, NY 10014</t>
  </si>
  <si>
    <t>308 Poillon AveStaten Island, NY 10312</t>
  </si>
  <si>
    <t>627 Wilson Ave Apt 3Brooklyn, NY 11207</t>
  </si>
  <si>
    <t xml:space="preserve"> ROCKAWAY PROPERTIES</t>
  </si>
  <si>
    <t>4901 Henry Hudson Pkwy W Apt 5FBronx, NY 10471</t>
  </si>
  <si>
    <t>575 Park Ave Unit 1101Manhattan, NY 10065</t>
  </si>
  <si>
    <t>246 Newman AveBronx, NY 10473</t>
  </si>
  <si>
    <t>2475 W 16th St Apt 19HBrooklyn, NY 11214</t>
  </si>
  <si>
    <t xml:space="preserve"> Ilite Realty Inc</t>
  </si>
  <si>
    <t>596 College AveStaten Island, NY 10302</t>
  </si>
  <si>
    <t xml:space="preserve"> Robert Defalco Realty, Inc.</t>
  </si>
  <si>
    <t>58-03 Calloway St Unit 2P2Corona, NY 11368</t>
  </si>
  <si>
    <t>Corona</t>
  </si>
  <si>
    <t>Flushing Meadows - Corona Park Queens, Lemon Ice King icees, strong Latino community.</t>
  </si>
  <si>
    <t>166 E 64th StNew York, NY 10065</t>
  </si>
  <si>
    <t>67 Riverside Dr Apt 1CNew York, NY 10024</t>
  </si>
  <si>
    <t xml:space="preserve"> Byson Real Estate Company </t>
  </si>
  <si>
    <t>2619 Shore PkwyBrooklyn, NY 11223</t>
  </si>
  <si>
    <t xml:space="preserve"> Brp Associates Inc</t>
  </si>
  <si>
    <t>62 Simmons LnStaten Island, NY 10314</t>
  </si>
  <si>
    <t>212-79 16 Ave Unit 183Bayside, NY 11360</t>
  </si>
  <si>
    <t xml:space="preserve"> Queens Quality Management</t>
  </si>
  <si>
    <t>360 W 22nd St Apt 9JManhattan, NY 10011</t>
  </si>
  <si>
    <t>123 E 35th StNew York, NY 10016</t>
  </si>
  <si>
    <t xml:space="preserve"> CHRISTIE'S INT.REAL ESTATE GROUP</t>
  </si>
  <si>
    <t>Murray Hill</t>
  </si>
  <si>
    <t>Great spot for connecting with new people, Financial &amp; Tech sector workers, fast paced way of life</t>
  </si>
  <si>
    <t>138 71st St Apt E10Brooklyn, NY 11209</t>
  </si>
  <si>
    <t xml:space="preserve"> Pride Estates</t>
  </si>
  <si>
    <t>1805 215th St Apt 4SBayside, NY 11360</t>
  </si>
  <si>
    <t>851 Van Nest AveBronx, NY 10462</t>
  </si>
  <si>
    <t xml:space="preserve"> Progress Realty Inc.</t>
  </si>
  <si>
    <t>Castle Hill</t>
  </si>
  <si>
    <t>Residential neighborhood, suburban feeling, with scenic waterfront views.</t>
  </si>
  <si>
    <t>34-41 85th St Unit 3UJackson Heights, NY 11372</t>
  </si>
  <si>
    <t>77 Harbour CtStaten Island, NY 10308</t>
  </si>
  <si>
    <t xml:space="preserve"> Staten Island Premiere Properties</t>
  </si>
  <si>
    <t>70 Savo LoopStaten Island, NY 10309</t>
  </si>
  <si>
    <t>159 Freedom AveStaten Island, NY 10314</t>
  </si>
  <si>
    <t xml:space="preserve"> Dynasty Real Estate, Inc.</t>
  </si>
  <si>
    <t>20 Continental Ave Unit 5EFForest Hills, NY 11375</t>
  </si>
  <si>
    <t xml:space="preserve"> Daniel Gale Sotheby's International Realty</t>
  </si>
  <si>
    <t>3426 Boller AveBronx, NY 10475</t>
  </si>
  <si>
    <t>Co-op City</t>
  </si>
  <si>
    <t>677 Grandview AveRidgewood, NY 11385</t>
  </si>
  <si>
    <t xml:space="preserve"> New York Realty Minimax</t>
  </si>
  <si>
    <t>23-45 Bell Blvd Unit 5KBayside, NY 11360</t>
  </si>
  <si>
    <t xml:space="preserve"> NextHome Residential</t>
  </si>
  <si>
    <t>3901 Nostrand Ave Apt 4CBrooklyn, NY 11235</t>
  </si>
  <si>
    <t xml:space="preserve"> MAXIMILLION REALTY, INC.</t>
  </si>
  <si>
    <t>205 E 63rd St Unit 11EFManhattan, NY 10065</t>
  </si>
  <si>
    <t>200 E 74th St Apt 6BNew York, NY 10021</t>
  </si>
  <si>
    <t>235 E 73rd St # 4BNew York, NY 10021</t>
  </si>
  <si>
    <t>84-70 129 St N Unit 5UKew Gardens, NY 11415</t>
  </si>
  <si>
    <t xml:space="preserve"> Realty Connect USA LLC</t>
  </si>
  <si>
    <t>444 E 57th St Apt 2DNew York, NY 10022</t>
  </si>
  <si>
    <t xml:space="preserve"> AI Realty Brokerage LLC</t>
  </si>
  <si>
    <t>8895 26th Ave Apt 5ABrooklyn, NY 11214</t>
  </si>
  <si>
    <t>111-39 76th Rd Unit E6Forest Hills, NY 11375</t>
  </si>
  <si>
    <t xml:space="preserve"> Platinum Properties of Long Island</t>
  </si>
  <si>
    <t>948 E 217th StBronx, NY 10469</t>
  </si>
  <si>
    <t xml:space="preserve"> Keller Williams Hudson Valley</t>
  </si>
  <si>
    <t>534 Powell StBrownville, NY 11212</t>
  </si>
  <si>
    <t xml:space="preserve"> Citadel Circle Realty</t>
  </si>
  <si>
    <t>Brownsville</t>
  </si>
  <si>
    <t>D</t>
  </si>
  <si>
    <t>Diverse community and historical significance.</t>
  </si>
  <si>
    <t>309 E 108th St Apt 5FNew York, NY 10029</t>
  </si>
  <si>
    <t>527 Willow Rd E Unit 2Staten Island, NY 10314</t>
  </si>
  <si>
    <t>625 Goethals Rd NStaten Island, NY 10314</t>
  </si>
  <si>
    <t xml:space="preserve"> Jessica Viola</t>
  </si>
  <si>
    <t>83-80 118th St Unit 3OKew Gardens, NY 11415</t>
  </si>
  <si>
    <t>118-18 Union Tpke Unit 17GKew Gardens, NY 11415</t>
  </si>
  <si>
    <t xml:space="preserve"> Prime Properties Long Island</t>
  </si>
  <si>
    <t>60 Lyman PlStaten Island, NY 10304</t>
  </si>
  <si>
    <t>1700 Metropolitan Ave Apt MhBronx, NY 10462</t>
  </si>
  <si>
    <t xml:space="preserve"> RE MAX Distinguished Homes &amp; Properties</t>
  </si>
  <si>
    <t>504 W 135th St Apt 1BNew York, NY 10031</t>
  </si>
  <si>
    <t xml:space="preserve"> Oxford Property Group</t>
  </si>
  <si>
    <t>1185 Anderson Ave Apt 2EBronx, NY 10452</t>
  </si>
  <si>
    <t xml:space="preserve"> BESMATCH REAL ESTATE</t>
  </si>
  <si>
    <t>272 W 107th St Apt 8DNew York, NY 10025</t>
  </si>
  <si>
    <t>255 W 108th St Apt 1FManhattan, NY 10025</t>
  </si>
  <si>
    <t>82-35 134th St Unit 2DBriarwood, NY 11435</t>
  </si>
  <si>
    <t xml:space="preserve"> Crifasi Real Estate Inc</t>
  </si>
  <si>
    <t>42-40 Bowne St Unit 6FFlushing, NY 11355</t>
  </si>
  <si>
    <t>48 Gramercy Park N Apt 1BManhattan, NY 10010</t>
  </si>
  <si>
    <t>520 E 90th St Apt 1LNew York, NY 10128</t>
  </si>
  <si>
    <t>234-04 131 Ave Unit 2Rosedale, NY 11422</t>
  </si>
  <si>
    <t xml:space="preserve"> Rad Marketing Corp</t>
  </si>
  <si>
    <t>91 Flagg CtStaten Island, NY 10304</t>
  </si>
  <si>
    <t xml:space="preserve"> Joanne Costa Realty</t>
  </si>
  <si>
    <t>530 4th StBrooklyn, NY 11215</t>
  </si>
  <si>
    <t>33-05 92nd St Unit 1BJackson Heights, NY 11372</t>
  </si>
  <si>
    <t>122 Willoughby AveBrooklyn, NY 11205</t>
  </si>
  <si>
    <t>1860 Story Ave Unit 36CBronx, NY 10473</t>
  </si>
  <si>
    <t xml:space="preserve"> C J Robin's Real Estate</t>
  </si>
  <si>
    <t>1275 E 5th St Apt 6ABrooklyn, NY 11230</t>
  </si>
  <si>
    <t>4211 Snyder AveBrooklyn, NY 11203</t>
  </si>
  <si>
    <t xml:space="preserve"> Spire Group Inc.</t>
  </si>
  <si>
    <t>1439 Metropolitan Ave Apt 6ABronx, NY 10462</t>
  </si>
  <si>
    <t>83-30 Vietor Ave Unit 414Elmhurst, NY 11373</t>
  </si>
  <si>
    <t xml:space="preserve"> Voro Llc</t>
  </si>
  <si>
    <t>25-02 169th StFlushing, NY 11358</t>
  </si>
  <si>
    <t xml:space="preserve"> Skylux Realty</t>
  </si>
  <si>
    <t>120 Pierrepont StBrooklyn Heights, NY 11201</t>
  </si>
  <si>
    <t>662 Seneca AveRidgewood, NY 11385</t>
  </si>
  <si>
    <t>936 Taylor AveBronx, NY 10473</t>
  </si>
  <si>
    <t>247 W 46th St Apt 1506New York, NY 10036</t>
  </si>
  <si>
    <t>Midtown West</t>
  </si>
  <si>
    <t>Times Square, Rockefeller Center, Radio City Hall, Broadway shows</t>
  </si>
  <si>
    <t>282 Macon StBrooklyn, NY 11216</t>
  </si>
  <si>
    <t>299 13th St Apt 3DBrooklyn, NY 11215</t>
  </si>
  <si>
    <t>995 Fifth Ave Apt 11NNew York, NY 10028</t>
  </si>
  <si>
    <t>165 W End Ave Apt 16CNew York, NY 10023</t>
  </si>
  <si>
    <t xml:space="preserve"> HOULIHAN LAWRENCE </t>
  </si>
  <si>
    <t>946 59th St Apt 4BBrooklyn, NY 11219</t>
  </si>
  <si>
    <t>99 Bay 11th StBrooklyn, NY 11228</t>
  </si>
  <si>
    <t>3214 Seymour AveBronx, NY 10469</t>
  </si>
  <si>
    <t xml:space="preserve"> Velez Realty Corp</t>
  </si>
  <si>
    <t>309 E 96th StBrooklyn, NY 11212</t>
  </si>
  <si>
    <t xml:space="preserve"> CENTURY 21 Dawn's Gold Realty</t>
  </si>
  <si>
    <t>67-38 108 St Unit D5Forest Hills, NY 11375</t>
  </si>
  <si>
    <t xml:space="preserve"> Sbny Re</t>
  </si>
  <si>
    <t>310 E 46th St Apt 6SNew York, NY 10017</t>
  </si>
  <si>
    <t>460 E 79th St Apt 9FNew York, NY 10075</t>
  </si>
  <si>
    <t xml:space="preserve"> Signature Premier Properties</t>
  </si>
  <si>
    <t>188 E 64th St Apt 802Manhattan, NY 10065</t>
  </si>
  <si>
    <t>105 Bennett Ave Apt 21ANew York, NY 10033</t>
  </si>
  <si>
    <t>2535 E 24th StBrooklyn, NY 11235</t>
  </si>
  <si>
    <t>1408 Remsen AveBrooklyn, NY 11236</t>
  </si>
  <si>
    <t xml:space="preserve">Single Family House </t>
  </si>
  <si>
    <t>Canarsie</t>
  </si>
  <si>
    <t>Primarilly African American &amp; West Indian Residential Neighborhood on the L line.</t>
  </si>
  <si>
    <t>156 Davis AveStaten Island, NY 10310</t>
  </si>
  <si>
    <t xml:space="preserve"> Scott Dobrin Realty</t>
  </si>
  <si>
    <t>11 Brighton 10th PathBrooklyn, NY 11235</t>
  </si>
  <si>
    <t xml:space="preserve"> Momentum Real Estate Llc</t>
  </si>
  <si>
    <t>418 Beach 37th StFar Rockaway, NY 11691</t>
  </si>
  <si>
    <t xml:space="preserve"> Redfin Real Estate</t>
  </si>
  <si>
    <t>10716 Avenue JBrooklyn, NY 11236</t>
  </si>
  <si>
    <t xml:space="preserve"> Fillmore Real Estate</t>
  </si>
  <si>
    <t>215 E 73rd St Unit 4ANew York, NY 10021</t>
  </si>
  <si>
    <t xml:space="preserve"> CLAS </t>
  </si>
  <si>
    <t>529 W 42nd St Apt 2GNew York, NY 10036</t>
  </si>
  <si>
    <t>88 Greenwich St Apt 2307Manhattan, NY 10006</t>
  </si>
  <si>
    <t>151-42 82nd StHoward Beach, NY 11414</t>
  </si>
  <si>
    <t>12 W 107th St Apt 2BNew York, NY 10025</t>
  </si>
  <si>
    <t>3100 Richmond TerStaten Island, NY 10303</t>
  </si>
  <si>
    <t>74-06 64th LnRidgewood, NY 11385</t>
  </si>
  <si>
    <t>2 Sutton Pl S Apt 19FManhattan, NY 10022</t>
  </si>
  <si>
    <t>6659-6675 Amboy Rd Staten Island, NY 10309</t>
  </si>
  <si>
    <t xml:space="preserve"> ANNE LOPA REAL ESTATE</t>
  </si>
  <si>
    <t>188 Richmond StBrooklyn, NY 11208</t>
  </si>
  <si>
    <t>1124 E 51st StBrooklyn, NY 11234</t>
  </si>
  <si>
    <t xml:space="preserve"> OneSpace Realty Group LLC</t>
  </si>
  <si>
    <t>1233 Todt Hill RdStaten Island, NY 10304</t>
  </si>
  <si>
    <t>346 George StStaten Island, NY 10307</t>
  </si>
  <si>
    <t>100 Remsen St Apt 3FBrooklyn, NY 11201</t>
  </si>
  <si>
    <t>11 W 30th St Apt 11FNew York, NY 10001</t>
  </si>
  <si>
    <t>3743 Neptune AveBrooklyn, NY 11224</t>
  </si>
  <si>
    <t xml:space="preserve"> Empire City Properties, LLC</t>
  </si>
  <si>
    <t>80 Longview RdStaten Island, NY 10304</t>
  </si>
  <si>
    <t>3500 Snyder Ave Apt 5NBrooklyn, NY 11203</t>
  </si>
  <si>
    <t>1601 Nostrand AveBrooklyn, NY 11226</t>
  </si>
  <si>
    <t xml:space="preserve"> The Turner Realty Group Inc</t>
  </si>
  <si>
    <t>340 Cabrini Blvd Apt 501Manhattan, NY 10040</t>
  </si>
  <si>
    <t>1368 E 92nd St Unit 300Brooklyn, NY 11236</t>
  </si>
  <si>
    <t xml:space="preserve"> 5 Boro Realty Corp</t>
  </si>
  <si>
    <t>192 E 8th St Apt 1CBrooklyn, NY 11218</t>
  </si>
  <si>
    <t>358 Lamoka AveStaten Island, NY 10312</t>
  </si>
  <si>
    <t>2235 Frederick Douglass Blvd Apt 7KNew York, NY 10027</t>
  </si>
  <si>
    <t>60-17 59th AveMaspeth, NY 11378</t>
  </si>
  <si>
    <t xml:space="preserve"> SkyLimit Realty Group</t>
  </si>
  <si>
    <t>Maspeth</t>
  </si>
  <si>
    <t>Residential neighborhoods and industrial roots.</t>
  </si>
  <si>
    <t>3115 Glenwood RdBrooklyn, NY 11210</t>
  </si>
  <si>
    <t>1779 Edenwald AveBronx, NY 10466</t>
  </si>
  <si>
    <t xml:space="preserve"> New Concept Sheiks Realty Inc.</t>
  </si>
  <si>
    <t>456 W 19th St Units 4 &amp; 5CManhattan, NY 10011</t>
  </si>
  <si>
    <t>4346 Edson AveBronx, NY 10466</t>
  </si>
  <si>
    <t>445 Lafayette St Apt 14ANew York, NY 10003</t>
  </si>
  <si>
    <t>East Village</t>
  </si>
  <si>
    <t>Lower Manhattan. Vibrant culture, "counter-culture history", St. Mark's Place. Tompkins Square Park, numerous bars clubs and music halls.</t>
  </si>
  <si>
    <t>955 Lexington Ave Unit 5CNew York, NY 10021</t>
  </si>
  <si>
    <t>67 Franklin St # ANew York, NY 10013</t>
  </si>
  <si>
    <t>269 W 87th St Apt 6CNew York, NY 10024</t>
  </si>
  <si>
    <t>240 Riverside Blvd Apt 3PNew York, NY 10069</t>
  </si>
  <si>
    <t xml:space="preserve"> Nest Seekers International, Westside</t>
  </si>
  <si>
    <t>314 E 41st St Apt 303BNew York, NY 10017</t>
  </si>
  <si>
    <t xml:space="preserve"> Steven Corcoran Real Estate LLC </t>
  </si>
  <si>
    <t>1126 Ward AveBronx, NY 10472</t>
  </si>
  <si>
    <t>Soundview Bruckner</t>
  </si>
  <si>
    <t>Soundview park offering lots of green space, Bruckner expressway, mixed housing options.</t>
  </si>
  <si>
    <t>1341 Fteley AveBronx, NY 10472</t>
  </si>
  <si>
    <t>102-15 215 StQueens Village, NY 11429</t>
  </si>
  <si>
    <t>Queens Village</t>
  </si>
  <si>
    <t>Suburban charm and family-oriented community.</t>
  </si>
  <si>
    <t>181 Park AveBrooklyn, NY 11205</t>
  </si>
  <si>
    <t xml:space="preserve"> Century 21 AA Realty</t>
  </si>
  <si>
    <t>42 Adrian AveNew York, NY 10463</t>
  </si>
  <si>
    <t>207 E 74th St Unit 8MNew York, NY 10021</t>
  </si>
  <si>
    <t>164-31 99 StHoward Beach, NY 11414</t>
  </si>
  <si>
    <t>220 Riverside Blvd Apt 24GNew York, NY 10069</t>
  </si>
  <si>
    <t xml:space="preserve"> Nest Seekers International, Internationa</t>
  </si>
  <si>
    <t>88-08 Gettysburg StBellerose, NY 11426</t>
  </si>
  <si>
    <t>102 Lamberts LnStaten Island, NY 10314</t>
  </si>
  <si>
    <t xml:space="preserve"> Hand In Hand Real Estate</t>
  </si>
  <si>
    <t>75 2nd PlBrooklyn, NY 11231</t>
  </si>
  <si>
    <t xml:space="preserve"> Brownstone Real Estate LLC </t>
  </si>
  <si>
    <t>252 South St Unit 26LNew York, NY 10002</t>
  </si>
  <si>
    <t xml:space="preserve"> Extell Marketing Group LLC</t>
  </si>
  <si>
    <t>142-05 Roosevelt Ave Unit 435Flushing, NY 11354</t>
  </si>
  <si>
    <t>7 Stalie CtStaten Island, NY 10309</t>
  </si>
  <si>
    <t>87-45 253rd StBellerose, NY 11426</t>
  </si>
  <si>
    <t xml:space="preserve"> True North Realty Luxury Homes</t>
  </si>
  <si>
    <t>161 E 110th St Apt 6GNew York, NY 10029</t>
  </si>
  <si>
    <t>86-27 125th StRichmond Hill, NY 11418</t>
  </si>
  <si>
    <t>62-24 65 StMiddle Village, NY 11379</t>
  </si>
  <si>
    <t>Middle Village</t>
  </si>
  <si>
    <t>Juniper Valley Park, Residential area with suburban feel, Metropolitan Avenue.</t>
  </si>
  <si>
    <t>29 Canterbury AveStaten Island, NY 10314</t>
  </si>
  <si>
    <t xml:space="preserve"> Berkshire Hathaway HomeServices Cangiano Estates</t>
  </si>
  <si>
    <t>269 W 87th St Apt 7BNew York, NY 10024</t>
  </si>
  <si>
    <t>640 Sheldon AveStaten Island, NY 10312</t>
  </si>
  <si>
    <t xml:space="preserve"> J. Milo Real Estate Ltd</t>
  </si>
  <si>
    <t>8 Magnolia Pl # 8Bronx, NY 10465</t>
  </si>
  <si>
    <t>1839 Andrews AveBronx, NY 10453</t>
  </si>
  <si>
    <t xml:space="preserve"> Century 21 Dawns Gold</t>
  </si>
  <si>
    <t>1065 Vermont St Apt 4GBrooklyn, NY 11207</t>
  </si>
  <si>
    <t>435 Tompkins Ave Unit 305Brooklyn, NY 11216</t>
  </si>
  <si>
    <t>4515 Avenue N Lot 5Brooklyn, NY 11234</t>
  </si>
  <si>
    <t>16 Renfrew PlStaten Island, NY 10303</t>
  </si>
  <si>
    <t xml:space="preserve"> Liberty Chateau Realty Inc</t>
  </si>
  <si>
    <t>435 Tompkins Ave Unit 703Brooklyn, NY 11216</t>
  </si>
  <si>
    <t>435 Tompkins Ave Unit 602Brooklyn, NY 11216</t>
  </si>
  <si>
    <t>960 Park Ave Units 3W &amp; 4CNew York, NY 10028</t>
  </si>
  <si>
    <t>2191 Bolton St Apt 5EBronx, NY 10462</t>
  </si>
  <si>
    <t xml:space="preserve"> Bizzarro Agency, LLC</t>
  </si>
  <si>
    <t>5423 Avenue MBrooklyn, NY 11234</t>
  </si>
  <si>
    <t xml:space="preserve"> Nella Management Llc</t>
  </si>
  <si>
    <t>232 Throggs Neck BlvdBronx, NY 10465</t>
  </si>
  <si>
    <t>18-70 211 St Unit 2ABayside, NY 11360</t>
  </si>
  <si>
    <t xml:space="preserve"> NY Home Ventures</t>
  </si>
  <si>
    <t>190 Chestnut AveStaten Island, NY 10305</t>
  </si>
  <si>
    <t>392 E 7th StKensington, NY 11218</t>
  </si>
  <si>
    <t xml:space="preserve"> Apollo Point Realty LLC</t>
  </si>
  <si>
    <t>7901 4th Ave Apt F7Brooklyn, NY 11209</t>
  </si>
  <si>
    <t>162 Arlo Rd Unit AStaten Island, NY 10301</t>
  </si>
  <si>
    <t>58-42 251st St Unit 190Little Neck, NY 11362</t>
  </si>
  <si>
    <t>18-29 George StRidgewood, NY 11385</t>
  </si>
  <si>
    <t>15-03 201st StBayside, NY 11360</t>
  </si>
  <si>
    <t xml:space="preserve"> Carollo Real Estate Inc</t>
  </si>
  <si>
    <t>24 Gianna CtStaten Island, NY 10306</t>
  </si>
  <si>
    <t>2998 Fulton StBrooklyn, NY 11208</t>
  </si>
  <si>
    <t xml:space="preserve"> J Shayovitz Real Estate Corp</t>
  </si>
  <si>
    <t>417 Genesee AveStaten Island, NY 10312</t>
  </si>
  <si>
    <t xml:space="preserve"> Claire Properties</t>
  </si>
  <si>
    <t>60 Knolls Cres Apt 8FBronx, NY 10463</t>
  </si>
  <si>
    <t xml:space="preserve"> Robert E. Hill, Inc.</t>
  </si>
  <si>
    <t>544 Madison StBrooklyn, NY 11221</t>
  </si>
  <si>
    <t>4322 E Tremont AveBronx, NY 10465</t>
  </si>
  <si>
    <t xml:space="preserve"> CENTURY 21 Kafcos Realty</t>
  </si>
  <si>
    <t>5601 Riverdale Ave Apt 2BBronx, NY 10471</t>
  </si>
  <si>
    <t xml:space="preserve"> Ooakb&amp;F Inc</t>
  </si>
  <si>
    <t>235 E 55th St Apt 45BNew York, NY 10022</t>
  </si>
  <si>
    <t xml:space="preserve"> Peter Ashe Real Estate</t>
  </si>
  <si>
    <t>616 City Island AveBronx, NY 10464</t>
  </si>
  <si>
    <t xml:space="preserve"> Morris Park Realty Group</t>
  </si>
  <si>
    <t>City Island</t>
  </si>
  <si>
    <t>Bronx neighborhood by the sea, seafood dining options, boating activities.</t>
  </si>
  <si>
    <t>165 W End Ave Apt 7NNew York, NY 10023</t>
  </si>
  <si>
    <t>83-40 Austin St Unit 3EKew Gardens, NY 11415</t>
  </si>
  <si>
    <t>122 North DrStaten Island, NY 10305</t>
  </si>
  <si>
    <t>118-14 201st PlSaint Albans, NY 11412</t>
  </si>
  <si>
    <t>St. Albans</t>
  </si>
  <si>
    <t>Urban &amp; Suburban mix, primarilly home owners, family and young professionals.</t>
  </si>
  <si>
    <t>87 Saint Marks Pl Apt 4CNew York, NY 10009</t>
  </si>
  <si>
    <t>84-11 165th AveHoward Beach, NY 11414</t>
  </si>
  <si>
    <t xml:space="preserve"> Capri Jet Realty Corp</t>
  </si>
  <si>
    <t>750 Barclay AveStaten Island, NY 10312</t>
  </si>
  <si>
    <t xml:space="preserve"> Prereal Prendamano Real Estate</t>
  </si>
  <si>
    <t>116-25 134th StSouth Ozone Park, NY 11420</t>
  </si>
  <si>
    <t>South Ozone Park</t>
  </si>
  <si>
    <t>John F. Kennedy International Airport &amp; Aqueduct Racetrack</t>
  </si>
  <si>
    <t>44 Hunter PlStaten Island, NY 10301</t>
  </si>
  <si>
    <t>87-07 158th AveHoward Beach, NY 11414</t>
  </si>
  <si>
    <t>90-07 107th AveOzone Park, NY 11417</t>
  </si>
  <si>
    <t>9115-9119 Bedell LnCanarsie, NY 11236</t>
  </si>
  <si>
    <t xml:space="preserve"> PAULEMA REALTY GROUP INC</t>
  </si>
  <si>
    <t>18 Navigator CtStaten Island, NY 10309</t>
  </si>
  <si>
    <t>122-04 115th AveSouth Ozone Park, NY 11420</t>
  </si>
  <si>
    <t>13617 Carlton PlFlushing, NY 11354</t>
  </si>
  <si>
    <t>633 Mead StBronx, NY 10460</t>
  </si>
  <si>
    <t xml:space="preserve"> Countrywide Real Estate Inc</t>
  </si>
  <si>
    <t>Crotona Park East</t>
  </si>
  <si>
    <t>Proximity to Crotona Park and with residential development.</t>
  </si>
  <si>
    <t>1815 College Point BlvdCollege Point, NY 11356</t>
  </si>
  <si>
    <t xml:space="preserve"> C&amp;R Real Estate Group NY LLC</t>
  </si>
  <si>
    <t>College Point</t>
  </si>
  <si>
    <t>Large residential areas and proximity to Flushing Meadows-Corona Park.</t>
  </si>
  <si>
    <t>235 W 138th StNew York, NY 10030</t>
  </si>
  <si>
    <t xml:space="preserve"> Brooklyn Bound Realty Corp</t>
  </si>
  <si>
    <t>335 Preston AveStaten Island, NY 10312</t>
  </si>
  <si>
    <t xml:space="preserve"> NextHome Prestige</t>
  </si>
  <si>
    <t>18 Prospect Park WBrooklyn, NY 11215</t>
  </si>
  <si>
    <t>1518 Pitkin AveBrooklyn, NY 11212</t>
  </si>
  <si>
    <t xml:space="preserve"> Landair Property Advisors, LLC</t>
  </si>
  <si>
    <t>2532 Atlantic AveBrooklyn, NY 11207</t>
  </si>
  <si>
    <t xml:space="preserve"> NEW PROSPECTIVE REALTY INC</t>
  </si>
  <si>
    <t>9 Alderbrook RdBronx, NY 10471</t>
  </si>
  <si>
    <t>153-10 89th AveJamaica, NY 11432</t>
  </si>
  <si>
    <t xml:space="preserve"> Lions Guard Brokerage LLC</t>
  </si>
  <si>
    <t>238 Ocean View AveBrooklyn, NY 11235</t>
  </si>
  <si>
    <t xml:space="preserve"> Real Estate Trade Co Inc</t>
  </si>
  <si>
    <t>8 Lake AveBrooklyn, NY 11235</t>
  </si>
  <si>
    <t xml:space="preserve"> Real Estate Top Sales Llc</t>
  </si>
  <si>
    <t>40 Cedarcliff RdStaten Island, NY 10301</t>
  </si>
  <si>
    <t xml:space="preserve"> Truhomes Realty Group</t>
  </si>
  <si>
    <t>1348 E 7th StBrooklyn, NY 11230</t>
  </si>
  <si>
    <t xml:space="preserve"> ES Realty Eva Shammah LLC</t>
  </si>
  <si>
    <t>48 Cedarcliff RdStaten Island, NY 10301</t>
  </si>
  <si>
    <t>164th DrHoward Beach, NY 11414</t>
  </si>
  <si>
    <t xml:space="preserve"> Sovereign Realty Of Ny Inc</t>
  </si>
  <si>
    <t>2090 Arthur AveBronx, NY 10457</t>
  </si>
  <si>
    <t>75-43 113th StForest Hills, NY 11375</t>
  </si>
  <si>
    <t>31-42 41st StLong Island City, NY 11103</t>
  </si>
  <si>
    <t xml:space="preserve"> Modern Spaces Love Your Place</t>
  </si>
  <si>
    <t>644 Jefferson AveStaten Island, NY 10306</t>
  </si>
  <si>
    <t xml:space="preserve"> Neman Yoska</t>
  </si>
  <si>
    <t>408 Van Siclen AveBrooklyn, NY 11207</t>
  </si>
  <si>
    <t>1905 Fulton StBedford Stuyvesant, NY 11233</t>
  </si>
  <si>
    <t>219 Beach 44 StFar Rockaway, NY 11691</t>
  </si>
  <si>
    <t xml:space="preserve"> BKNY TROY AVENUE REALTY CORP</t>
  </si>
  <si>
    <t>1698 E New York AveBrooklyn, NY 11212</t>
  </si>
  <si>
    <t xml:space="preserve"> Soverign Homes Realty Inc</t>
  </si>
  <si>
    <t>1761 Topping AveBronx, NY 10457</t>
  </si>
  <si>
    <t xml:space="preserve"> JL Capital Real Estate Corp</t>
  </si>
  <si>
    <t>5437 Fieldston RdBronx, NY 10471</t>
  </si>
  <si>
    <t>1385 Dekalb AveBrooklyn, NY 11221</t>
  </si>
  <si>
    <t>378 W End Ave Apt 4ANew York, NY 10024</t>
  </si>
  <si>
    <t>30-53 35th StQueens, NY 11103</t>
  </si>
  <si>
    <t>127C Edgewater Park Unit CBronx, NY 10465</t>
  </si>
  <si>
    <t>621 E 87th StBrooklyn, NY 11236</t>
  </si>
  <si>
    <t>3009 Coddington AveBronx, NY 10461</t>
  </si>
  <si>
    <t>Morris Park</t>
  </si>
  <si>
    <t>Suburban atmosphere, FDR high school.</t>
  </si>
  <si>
    <t>15 Spratt AveStaten Island, NY 10306</t>
  </si>
  <si>
    <t>1910 Pelham Pkwy S Apt 2ABronx, NY 10461</t>
  </si>
  <si>
    <t>114-36 Sutter AveSouth Ozone Park, NY 11420</t>
  </si>
  <si>
    <t xml:space="preserve"> Drop Key Realty LLC</t>
  </si>
  <si>
    <t>20 Cliff St Apt 5BStaten Island, NY 10305</t>
  </si>
  <si>
    <t>155 Wellbrook AveStaten Island, NY 10314</t>
  </si>
  <si>
    <t xml:space="preserve"> Blooming Realty</t>
  </si>
  <si>
    <t>2660 Mill AveBrooklyn, NY 11234</t>
  </si>
  <si>
    <t xml:space="preserve"> SUPERIOR REALTY SERVICE</t>
  </si>
  <si>
    <t>4 Jamie CtStaten Island, NY 10314</t>
  </si>
  <si>
    <t xml:space="preserve"> Taranto Realty</t>
  </si>
  <si>
    <t>329 Wainwright AveStaten Island, NY 10312</t>
  </si>
  <si>
    <t>558 E 34th StBrooklyn, NY 11203</t>
  </si>
  <si>
    <t xml:space="preserve"> GLASHEN REALTY GROUP INC</t>
  </si>
  <si>
    <t>263 South AveStaten Island, NY 10303</t>
  </si>
  <si>
    <t>91-18 173rd StJamaica, NY 11432</t>
  </si>
  <si>
    <t xml:space="preserve"> Eden7 Realty Inc</t>
  </si>
  <si>
    <t>615 Correll AveStaten Island, NY 10309</t>
  </si>
  <si>
    <t>2339 Brigham StBrooklyn, NY 11229</t>
  </si>
  <si>
    <t>155-23 79th St Unit 2Howard Beach, NY 11414</t>
  </si>
  <si>
    <t>3531 Bronxwood Ave Apt StbBronx, NY 10469</t>
  </si>
  <si>
    <t>157-23 16th RdWhitestone, NY 11357</t>
  </si>
  <si>
    <t>68 Davis AveStaten Island, NY 10310</t>
  </si>
  <si>
    <t>55 Austin Pl Apt 6ZStaten Island, NY 10304</t>
  </si>
  <si>
    <t xml:space="preserve"> EXP REALTY</t>
  </si>
  <si>
    <t>431 E 32nd StBrooklyn, NY 11226</t>
  </si>
  <si>
    <t>1268 76th StBrooklyn, NY 11228</t>
  </si>
  <si>
    <t xml:space="preserve"> BEN BAY REALTY, CO.</t>
  </si>
  <si>
    <t>1625 Lurting AveBronx, NY 10461</t>
  </si>
  <si>
    <t>30 Cunard AveStaten Island, NY 10304</t>
  </si>
  <si>
    <t>242 E 235th StBronx, NY 10470</t>
  </si>
  <si>
    <t>31-15 102 StCorona, NY 11368</t>
  </si>
  <si>
    <t>137 Beach 140th StQueens, NY 11694</t>
  </si>
  <si>
    <t>952 Olympia BlvdStaten Island, NY 10306</t>
  </si>
  <si>
    <t>9 Dekalb Ave Unit 54EBrooklyn, NY 11201</t>
  </si>
  <si>
    <t>89 Escanaba AveStaten Island, NY 10308</t>
  </si>
  <si>
    <t>219 Hudson St Apt 4ANew York, NY 10013</t>
  </si>
  <si>
    <t>112 Waverly PlNew York, NY 10011</t>
  </si>
  <si>
    <t>150 City Island Ave Unit E3Bronx, NY 10464</t>
  </si>
  <si>
    <t>26 Durland PlBrooklyn, NY 11236</t>
  </si>
  <si>
    <t xml:space="preserve"> Unlimited Homes Realty Inc</t>
  </si>
  <si>
    <t>344 Ashford StBrooklyn, NY 11207</t>
  </si>
  <si>
    <t xml:space="preserve"> Stuyvesant Heights Realty Corp</t>
  </si>
  <si>
    <t>70-17 Nansen StQueens, NY 11375</t>
  </si>
  <si>
    <t>2047 E 38th StBrooklyn, NY 11234</t>
  </si>
  <si>
    <t xml:space="preserve"> Homelink Homes Llc</t>
  </si>
  <si>
    <t>123-35 82nd Rd Unit 5HKew Gardens, NY 11415</t>
  </si>
  <si>
    <t>3015 Avenue DBrooklyn, NY 11226</t>
  </si>
  <si>
    <t xml:space="preserve"> IHome Realty Group LLC</t>
  </si>
  <si>
    <t>13-22 208th Pl Unit 1605Bayside, NY 11360</t>
  </si>
  <si>
    <t xml:space="preserve"> Integrity Core Realty</t>
  </si>
  <si>
    <t>19 Vera StStaten Island, NY 10305</t>
  </si>
  <si>
    <t>190 Beach 109th StRockaway Park, NY 11694</t>
  </si>
  <si>
    <t>2033 Hobart AveBronx, NY 10461</t>
  </si>
  <si>
    <t xml:space="preserve"> Homesmart Homes and Estates</t>
  </si>
  <si>
    <t>68 Watchogue RdStaten Island, NY 10314</t>
  </si>
  <si>
    <t xml:space="preserve"> Neuhaus Realty, Inc.</t>
  </si>
  <si>
    <t>162-14 97th StHoward Beach, NY 11414</t>
  </si>
  <si>
    <t>139 Atlantic AveStaten Island, NY 10304</t>
  </si>
  <si>
    <t>241 Westervelt AveStaten Island, NY 10301</t>
  </si>
  <si>
    <t>16-38 157th StWhitestone, NY 11357</t>
  </si>
  <si>
    <t>4413 Avenue MBrooklyn, NY 11234</t>
  </si>
  <si>
    <t>5239 Independence AveBronx, NY 10471</t>
  </si>
  <si>
    <t>7 Middlemay CirQueens, NY 11375</t>
  </si>
  <si>
    <t>85-33 Radnor StJamaica, NY 11432</t>
  </si>
  <si>
    <t>66-23 Alderton StRego Park, NY 11374</t>
  </si>
  <si>
    <t xml:space="preserve"> EXIT REALTY PREMIER</t>
  </si>
  <si>
    <t>180 Thompson St Apt LdManhattan, NY 10012</t>
  </si>
  <si>
    <t>2902745 35 98th St Unit 15AQueens, NY 11374</t>
  </si>
  <si>
    <t>664 W 161st St Apt 1FNew York, NY 10032</t>
  </si>
  <si>
    <t>4410 Cayuga Ave Unit B3Bronx, NY 10471</t>
  </si>
  <si>
    <t xml:space="preserve"> Llk Homes Realty Inc.</t>
  </si>
  <si>
    <t>1506 Overing St Unit STR3Bronx, NY 10461</t>
  </si>
  <si>
    <t>132-11 Centreville StOzone Park, NY 11417</t>
  </si>
  <si>
    <t xml:space="preserve"> Exp Realty </t>
  </si>
  <si>
    <t>419 E 87th St Apt 3ANew York, NY 10128</t>
  </si>
  <si>
    <t>315 Main StStaten Island, NY 10307</t>
  </si>
  <si>
    <t xml:space="preserve"> F.G. VOLPE REALTY "SERVICING STATEN ISLAND"</t>
  </si>
  <si>
    <t>222-44 41st RdBayside, NY 11361</t>
  </si>
  <si>
    <t xml:space="preserve"> Nexthome All Island</t>
  </si>
  <si>
    <t>65 Rensselaer Ave Unit AStaten Island, NY 10312</t>
  </si>
  <si>
    <t>2150 BroadwayNew York, NY 10023</t>
  </si>
  <si>
    <t>370 Windham LoopStaten Island, NY 10314</t>
  </si>
  <si>
    <t>95-15 108th StRichmond Hill, NY 11419</t>
  </si>
  <si>
    <t xml:space="preserve"> Trademarko Realty Inc</t>
  </si>
  <si>
    <t>1009 Forest AveStaten Island, NY 10310</t>
  </si>
  <si>
    <t>137-06 132nd AveSouth Ozone Park, NY 11436</t>
  </si>
  <si>
    <t xml:space="preserve"> Akcess24homes Inc</t>
  </si>
  <si>
    <t>133 Beach 120th St Apt 2EQueens, NY 11694</t>
  </si>
  <si>
    <t>320C Beach 101st StRockaway Park, NY 11694</t>
  </si>
  <si>
    <t>860 Herkimer StBrooklyn, NY 11233</t>
  </si>
  <si>
    <t>901 E 106th St Unit 1ABrooklyn, NY 11236</t>
  </si>
  <si>
    <t xml:space="preserve"> Realty Executives Powerhouse</t>
  </si>
  <si>
    <t>1075 Ocean Pkwy Apt 1CBrooklyn, NY 11230</t>
  </si>
  <si>
    <t xml:space="preserve"> Madison Estates Sotheby's International Realty</t>
  </si>
  <si>
    <t>1010 Huguenot AveStaten Island, NY 10312</t>
  </si>
  <si>
    <t>33-05 92nd St Unit 1CJackson Heights, NY 11372</t>
  </si>
  <si>
    <t xml:space="preserve"> GANG JASON A</t>
  </si>
  <si>
    <t>3635 Johnson Ave Apt 3GBronx, NY 10463</t>
  </si>
  <si>
    <t>78 8th Ave Apt 2KBrooklyn, NY 11215</t>
  </si>
  <si>
    <t>65 Grant AveBrooklyn, NY 11208</t>
  </si>
  <si>
    <t xml:space="preserve"> B Square Realty</t>
  </si>
  <si>
    <t>8900 170th St Apt 7DJamaica, NY 11432</t>
  </si>
  <si>
    <t xml:space="preserve"> Exit Alliance Realty</t>
  </si>
  <si>
    <t>5041 Goodridge AveBronx, NY 10471</t>
  </si>
  <si>
    <t>36-34 Clearview ExpyBayside, NY 11361</t>
  </si>
  <si>
    <t>2138 Coleman StBrooklyn, NY 11234</t>
  </si>
  <si>
    <t>551 W 21st St Unit 15ABNew York, NY 10011</t>
  </si>
  <si>
    <t xml:space="preserve"> The Agency</t>
  </si>
  <si>
    <t>248-08 82nd AveBellerose, NY 11426</t>
  </si>
  <si>
    <t>747 E 217th StBronx, NY 10467</t>
  </si>
  <si>
    <t xml:space="preserve"> Keller Williams Realty Group</t>
  </si>
  <si>
    <t>350 Richmond Ter Apt 3CStaten Island, NY 10301</t>
  </si>
  <si>
    <t>267 Robinson AveBronx, NY 10465</t>
  </si>
  <si>
    <t xml:space="preserve"> Re/Max Elite</t>
  </si>
  <si>
    <t>223-30 107th AveQueens Village, NY 11429</t>
  </si>
  <si>
    <t xml:space="preserve"> Baring Homes Corp</t>
  </si>
  <si>
    <t>1 Wall St Apt 4101Manhattan, NY 10005</t>
  </si>
  <si>
    <t>274 S 2nd St Apt 30Brooklyn, NY 11211</t>
  </si>
  <si>
    <t>219 Frost StBrooklyn, NY 11211</t>
  </si>
  <si>
    <t>346 50th StBrooklyn, NY 11220</t>
  </si>
  <si>
    <t>3623 Avenue TBrooklyn, NY 11234</t>
  </si>
  <si>
    <t>7302 11th AveBrooklyn, NY 11228</t>
  </si>
  <si>
    <t>12 Point Breeze AveFar Rockaway, NY 11697</t>
  </si>
  <si>
    <t>114-48 127th StSouth Ozone Park, NY 11420</t>
  </si>
  <si>
    <t xml:space="preserve"> Sell Your Home NY Inc</t>
  </si>
  <si>
    <t>1559 W 4th StBrooklyn, NY 11204</t>
  </si>
  <si>
    <t>456 E 134th StBronx, NY 10454</t>
  </si>
  <si>
    <t xml:space="preserve"> Mach Realty Llc</t>
  </si>
  <si>
    <t>Mott Haven</t>
  </si>
  <si>
    <t>Cultural hub in the South Bronx, intersection of long time residents , and gentrification.</t>
  </si>
  <si>
    <t>4015 Atlantic AveBrooklyn, NY 11224</t>
  </si>
  <si>
    <t>151-40 88 St Unit 5JHoward Beach, NY 11414</t>
  </si>
  <si>
    <t>2423 Woodhull AveBronx, NY 10469</t>
  </si>
  <si>
    <t xml:space="preserve"> Nest Seekers Westchester Llc</t>
  </si>
  <si>
    <t>65-07 181st StFresh Meadows, NY 11365</t>
  </si>
  <si>
    <t xml:space="preserve"> Landmark International R E Llc</t>
  </si>
  <si>
    <t>214-10 15 Ave Unit 4BBayside, NY 11360</t>
  </si>
  <si>
    <t>65-38 Booth St Unit 6ERego Park, NY 11374</t>
  </si>
  <si>
    <t xml:space="preserve"> Apple Realty Group Corp</t>
  </si>
  <si>
    <t>303 E 57th St Apt 39AManhattan, NY 10022</t>
  </si>
  <si>
    <t>12-14 W 5th RdQueens, NY 11693</t>
  </si>
  <si>
    <t>Arvene</t>
  </si>
  <si>
    <t>Coastal community known for its revitalization projects, beach access, and new residential developments.</t>
  </si>
  <si>
    <t>12310 Ocean Promenade Apt 7HRockaway Park, NY 11694</t>
  </si>
  <si>
    <t>4384 Locust Point DrBronx, NY 10465</t>
  </si>
  <si>
    <t xml:space="preserve"> Premium Choice Realty Corp</t>
  </si>
  <si>
    <t>3-27 Endeavor Pl Unit CCollege Point, NY 11356</t>
  </si>
  <si>
    <t>166 Rolling Hill GrnStaten Island, NY 10312</t>
  </si>
  <si>
    <t xml:space="preserve"> Gillani Homes Inc.</t>
  </si>
  <si>
    <t>595 Glenmore AveBrooklyn, NY 11207</t>
  </si>
  <si>
    <t>85-16 Chevy Chase StJamaica, NY 11432</t>
  </si>
  <si>
    <t xml:space="preserve"> Julia Shildkret Real Estate</t>
  </si>
  <si>
    <t>62-15 82nd PlMiddle Village, NY 11379</t>
  </si>
  <si>
    <t xml:space="preserve"> Tscherne Realty Inc</t>
  </si>
  <si>
    <t>27110 Grand Central Pkwy Ph FFloral Park, NY 11005</t>
  </si>
  <si>
    <t xml:space="preserve"> Magic Of Great Neck Realty Inc</t>
  </si>
  <si>
    <t>6 Greentree Ln Unit 6Staten Island, NY 10314</t>
  </si>
  <si>
    <t>4601 Henry Hudson Pkwy W Apt A8Bronx, NY 10471</t>
  </si>
  <si>
    <t>1826 Radcliff AveBronx, NY 10462</t>
  </si>
  <si>
    <t xml:space="preserve"> Link Ny Realty</t>
  </si>
  <si>
    <t>128 E 38th StNew York, NY 10016</t>
  </si>
  <si>
    <t xml:space="preserve"> OneKey MLS LLC </t>
  </si>
  <si>
    <t>69-10 108 St Unit 6OForest Hills, NY 11375</t>
  </si>
  <si>
    <t xml:space="preserve"> O Kane Realty</t>
  </si>
  <si>
    <t>225 Bement AveStaten Island, NY 10310</t>
  </si>
  <si>
    <t xml:space="preserve"> Northshore Properties Realty</t>
  </si>
  <si>
    <t>67-44 Kessel StQueens, NY 11375</t>
  </si>
  <si>
    <t>157 Broome St Apt 3ENew York City, NY 10002</t>
  </si>
  <si>
    <t xml:space="preserve"> LoHo Realty Inc</t>
  </si>
  <si>
    <t>111 E 19th StNew York, NY 10003</t>
  </si>
  <si>
    <t xml:space="preserve"> Sotheby's International Realty, Inc.</t>
  </si>
  <si>
    <t>85-29 66th AveRego Park, NY 11374</t>
  </si>
  <si>
    <t xml:space="preserve"> Strictly Realty</t>
  </si>
  <si>
    <t>239 E 78th StNew York, NY 10075</t>
  </si>
  <si>
    <t>61-29 75th StMiddle Village, NY 11379</t>
  </si>
  <si>
    <t>117-02 111th AveSouth Ozone Park, NY 11420</t>
  </si>
  <si>
    <t>175 Adams St Apt 10EBrooklyn, NY 11201</t>
  </si>
  <si>
    <t>59-14 69th StMaspeth, NY 11378</t>
  </si>
  <si>
    <t xml:space="preserve"> Prime Realty</t>
  </si>
  <si>
    <t>81-15 Queens Blvd Unit 3CElmhurst, NY 11373</t>
  </si>
  <si>
    <t>216-10 17th Ave Unit TH53Bayside, NY 11360</t>
  </si>
  <si>
    <t xml:space="preserve"> Keller Williams Points North</t>
  </si>
  <si>
    <t>484 A 7th AveBrooklyn, NY 11215</t>
  </si>
  <si>
    <t xml:space="preserve"> BHHS New York Properties</t>
  </si>
  <si>
    <t>24907 88th RdBellerose, NY 11426</t>
  </si>
  <si>
    <t xml:space="preserve"> Project Queens LLC</t>
  </si>
  <si>
    <t>148 Claypit RdStaten Island, NY 10309</t>
  </si>
  <si>
    <t xml:space="preserve"> Nest Seekers International</t>
  </si>
  <si>
    <t>1861 82nd StBrooklyn, NY 11214</t>
  </si>
  <si>
    <t>428 Bradley AveStaten Island, NY 10314</t>
  </si>
  <si>
    <t>2229 Knapp St Apt 2ABrooklyn, NY 11229</t>
  </si>
  <si>
    <t xml:space="preserve"> Top Nest Inc</t>
  </si>
  <si>
    <t>653 Jerome StBrooklyn, NY 11207</t>
  </si>
  <si>
    <t>737 Pine StBrooklyn, NY 11208</t>
  </si>
  <si>
    <t>1425 Thieriot Ave Apt 6LBronx, NY 10460</t>
  </si>
  <si>
    <t xml:space="preserve"> R Jaundoo Realty Llc</t>
  </si>
  <si>
    <t>25 Tarring StStaten Island, NY 10306</t>
  </si>
  <si>
    <t>313 W 118th St Apt 3DNew York, NY 10026</t>
  </si>
  <si>
    <t>633 Prospect Pl Apt 1Brooklyn, NY 11216</t>
  </si>
  <si>
    <t>30 Main St Ph BBrooklyn, NY 11201</t>
  </si>
  <si>
    <t>62-48 Mount Olivet Cres Unit 1BMiddle Village, NY 11379</t>
  </si>
  <si>
    <t xml:space="preserve"> Sold By Bart R E Partners Inc</t>
  </si>
  <si>
    <t>46 Commerce St # 5New York, NY 10014</t>
  </si>
  <si>
    <t>1100 Clove Rd Unit G0Staten Island, NY 10301</t>
  </si>
  <si>
    <t>318 Arthur Kill RdStaten Island, NY 10308</t>
  </si>
  <si>
    <t>8701 Shore Rd Apt 435Brooklyn, NY 11209</t>
  </si>
  <si>
    <t>2331 W 12th StBrooklyn, NY 11223</t>
  </si>
  <si>
    <t>159 W 24th St Apt 5BManhattan, NY 10011</t>
  </si>
  <si>
    <t>67-12 Yellowstone Blvd Unit B1Forest Hills, NY 11375</t>
  </si>
  <si>
    <t>177 3rd St Unit 1Staten Island, NY 10306</t>
  </si>
  <si>
    <t xml:space="preserve"> Precious Properties Corp.</t>
  </si>
  <si>
    <t>3610 Corlear AveBronx, NY 10463</t>
  </si>
  <si>
    <t>32-16 61st StWoodside, NY 11377</t>
  </si>
  <si>
    <t xml:space="preserve"> Chase Global Realty Corp</t>
  </si>
  <si>
    <t>190 Schofield St Apt 3IBronx, NY 10464</t>
  </si>
  <si>
    <t xml:space="preserve"> Today Realty Corp.</t>
  </si>
  <si>
    <t>2234 62nd StBrooklyn, NY 11204</t>
  </si>
  <si>
    <t>98-05 63 Rd Unit 4ERego Park, NY 11374</t>
  </si>
  <si>
    <t xml:space="preserve"> Mjr Real Estate Llc</t>
  </si>
  <si>
    <t>244 Four Corners RdStaten Island, NY 10304</t>
  </si>
  <si>
    <t>712 Katan AveStaten Island, NY 10312</t>
  </si>
  <si>
    <t>1412 Bonnie Ln Apt 2Bayside, NY 11360</t>
  </si>
  <si>
    <t>348 Legion StBrooklyn, NY 11212</t>
  </si>
  <si>
    <t>3037 Richmond RdStaten Island, NY 10306</t>
  </si>
  <si>
    <t xml:space="preserve"> Island Advantage Realty LLC</t>
  </si>
  <si>
    <t>416 Colon AveStaten Island, NY 10308</t>
  </si>
  <si>
    <t xml:space="preserve"> Prodigy Real Estate Inc.</t>
  </si>
  <si>
    <t>15 Portland PlStaten Island, NY 10301</t>
  </si>
  <si>
    <t>89 Taft AveStaten Island, NY 10301</t>
  </si>
  <si>
    <t>14 E 69th St Unit TownhouseNew York, NY 10021</t>
  </si>
  <si>
    <t>84-25 118 St Unit 1BKew Gardens, NY 11418</t>
  </si>
  <si>
    <t>70-25 Yellowstone Blvd Unit 14XForest Hills, NY 11375</t>
  </si>
  <si>
    <t>68 Schenck AveBrooklyn, NY 11207</t>
  </si>
  <si>
    <t xml:space="preserve"> NEXTHOME PLATINUM PROPERTIES</t>
  </si>
  <si>
    <t>526 W 158th St Apt 64New York, NY 10032</t>
  </si>
  <si>
    <t xml:space="preserve"> Adcny Realty Corp</t>
  </si>
  <si>
    <t>373 Manor RdLittle Neck, NY 11363</t>
  </si>
  <si>
    <t xml:space="preserve"> Century Homes Realty Group LLC</t>
  </si>
  <si>
    <t>262 E 197th StBronx, NY 10458</t>
  </si>
  <si>
    <t xml:space="preserve"> Elite Synergy Realty Inc</t>
  </si>
  <si>
    <t>150-58 Jewel Ave Unit 75AFlushing, NY 11367</t>
  </si>
  <si>
    <t>4193 Ocean AveBrooklyn, NY 11235</t>
  </si>
  <si>
    <t xml:space="preserve"> Bright Horizons Realty Inc</t>
  </si>
  <si>
    <t>153 Jaffrey StBrooklyn, NY 11235</t>
  </si>
  <si>
    <t>82 Mulberry AveStaten Island, NY 10314</t>
  </si>
  <si>
    <t>102-26 213th StQueens Village, NY 11429</t>
  </si>
  <si>
    <t xml:space="preserve"> qvtopservice</t>
  </si>
  <si>
    <t>20 E 35th St Apt 3DNew York, NY 10016</t>
  </si>
  <si>
    <t>529 W 42nd St Apt 6LNew York, NY 10036</t>
  </si>
  <si>
    <t>8377 Woodhaven Blvd Apt 2BWoodhaven, NY 11421</t>
  </si>
  <si>
    <t xml:space="preserve"> EBMG LLC</t>
  </si>
  <si>
    <t>2962 Decatur Ave Apt 1CBronx, NY 10458</t>
  </si>
  <si>
    <t xml:space="preserve"> RE/MAX Opulent</t>
  </si>
  <si>
    <t>581 Academy St Apt 1GNew York, NY 10034</t>
  </si>
  <si>
    <t>Inwood</t>
  </si>
  <si>
    <t>Northern tip of Manhattan, bars on Broadway and Dykman, A train. Referred to as "Upstate of Manhattan".</t>
  </si>
  <si>
    <t>4315 Webster Ave Apt 3LBronx, NY 10470</t>
  </si>
  <si>
    <t xml:space="preserve"> ERA Insite Realty Services</t>
  </si>
  <si>
    <t>8001 New Utrecht AveBrooklyn, NY 11214</t>
  </si>
  <si>
    <t>116 Audley StKew Gardens, NY 11415</t>
  </si>
  <si>
    <t>3812 Cypress AveBrooklyn, NY 11224</t>
  </si>
  <si>
    <t xml:space="preserve"> RE MAX </t>
  </si>
  <si>
    <t>411 E 53rd St # 4HJNew York, NY 10022</t>
  </si>
  <si>
    <t>100 Vandam St Apt 20ANew York, NY 10013</t>
  </si>
  <si>
    <t>156-23 88th StHoward Beach, NY 11414</t>
  </si>
  <si>
    <t xml:space="preserve"> Jerry Fink Real Estate Inc</t>
  </si>
  <si>
    <t>161 Greenleaf AveStaten Island, NY 10310</t>
  </si>
  <si>
    <t xml:space="preserve"> Ditommaso Real Estate</t>
  </si>
  <si>
    <t>860 E 232nd StBronx, NY 10466</t>
  </si>
  <si>
    <t xml:space="preserve"> Annkey Realty, Inc.</t>
  </si>
  <si>
    <t>155-07 86th St Unit 102Howard Beach, NY 11414</t>
  </si>
  <si>
    <t>26 Washington Sq NNew York, NY 10011</t>
  </si>
  <si>
    <t>107 Salamander CtStaten Island, NY 10309</t>
  </si>
  <si>
    <t>38 Monroe PlBrooklyn, NY 11201</t>
  </si>
  <si>
    <t>154-69 26th AveFlushing, NY 11354</t>
  </si>
  <si>
    <t>120-10 Ketch Ct Unit 34College Point, NY 11356</t>
  </si>
  <si>
    <t xml:space="preserve"> Goldstone N Y Realty Llc</t>
  </si>
  <si>
    <t>98-120 Queens Blvd Unit 6KRego Park, NY 11374</t>
  </si>
  <si>
    <t>465 Park Ave Unit 34ENew York, NY 10022</t>
  </si>
  <si>
    <t>205-05 Jamaica AveHollis, NY 11423</t>
  </si>
  <si>
    <t>Hollis</t>
  </si>
  <si>
    <t>Predominantly residential area known for its tree-lined streets, parks, and a sense of community.</t>
  </si>
  <si>
    <t>28-05 216th StBayside, NY 11360</t>
  </si>
  <si>
    <t>60 Knolls Cres Apt 8MBronx, NY 10463</t>
  </si>
  <si>
    <t>32 Barker StStaten Island, NY 10310</t>
  </si>
  <si>
    <t xml:space="preserve"> M Holmes Realty Corp.</t>
  </si>
  <si>
    <t>861 E 231st StBronx, NY 10466</t>
  </si>
  <si>
    <t>71-28 Manse StForest Hills, NY 11375</t>
  </si>
  <si>
    <t xml:space="preserve"> Trusted Property Advisors Corp</t>
  </si>
  <si>
    <t>79 Grandview TerStaten Island, NY 10308</t>
  </si>
  <si>
    <t>7923 11th AveBrooklyn, NY 11228</t>
  </si>
  <si>
    <t>76-66 174th StFresh Meadows, NY 11366</t>
  </si>
  <si>
    <t xml:space="preserve"> EXIT REALTY FIRST CHOICE</t>
  </si>
  <si>
    <t>Fresh Meadows</t>
  </si>
  <si>
    <t>Suburban Residential area near St. John's Univeristy and Fresh Meadows Shopping Center.</t>
  </si>
  <si>
    <t>719 Vermont StBrooklyn, NY 11207</t>
  </si>
  <si>
    <t>70 Weed AveStaten Island, NY 10306</t>
  </si>
  <si>
    <t>827 Richmond RdStaten Island, NY 10304</t>
  </si>
  <si>
    <t>181 Androvette AveStaten Island, NY 10312</t>
  </si>
  <si>
    <t>96 Bank StNew York, NY 10014</t>
  </si>
  <si>
    <t>2501 Palisade Ave Apt D2Bronx, NY 10463</t>
  </si>
  <si>
    <t>10 Park Ave Unit 10KNew York, NY 10016</t>
  </si>
  <si>
    <t xml:space="preserve"> City Connections Realty</t>
  </si>
  <si>
    <t>870 Riverside Dr Apt 5DNew York, NY 10032</t>
  </si>
  <si>
    <t>25-01 23rd AveLong Island City, NY 11105</t>
  </si>
  <si>
    <t>910 Revere AveBronx, NY 10465</t>
  </si>
  <si>
    <t>35-31 85th St Unit 7FQueens, NY 11372</t>
  </si>
  <si>
    <t>7126 Amboy RdStaten Island, NY 10307</t>
  </si>
  <si>
    <t xml:space="preserve"> Matias Real Estate</t>
  </si>
  <si>
    <t>4415 Atlantic AveBrooklyn, NY 11224</t>
  </si>
  <si>
    <t xml:space="preserve"> A P Services Inc</t>
  </si>
  <si>
    <t>69 Orange StBrooklyn, NY 11201</t>
  </si>
  <si>
    <t>252 Ionia AveStaten Island, NY 10312</t>
  </si>
  <si>
    <t>5620 Netherland Ave Apt 3GBronx, NY 10471</t>
  </si>
  <si>
    <t>789 Macdonough St Apt 4GBrooklyn, NY 11233</t>
  </si>
  <si>
    <t>514 E 235th StBronx, NY 10470</t>
  </si>
  <si>
    <t xml:space="preserve"> Houlihan Lawrence</t>
  </si>
  <si>
    <t>362 90th StBrooklyn, NY 11209</t>
  </si>
  <si>
    <t xml:space="preserve"> ROBERT DEFALCO REALTY INC</t>
  </si>
  <si>
    <t>51 Barrow StNew York, NY 10014</t>
  </si>
  <si>
    <t>248 E 7th St # 9/10New York, NY 10009</t>
  </si>
  <si>
    <t>45-33 Zion StLittle Neck, NY 11362</t>
  </si>
  <si>
    <t>132-03 Sanford Ave Unit 3HFlushing, NY 11355</t>
  </si>
  <si>
    <t>2525 W 2nd St Apt 2EBrooklyn, NY 11223</t>
  </si>
  <si>
    <t xml:space="preserve"> AMERIHOMES REALTY OF NY, INC.</t>
  </si>
  <si>
    <t>111-45 120th StSouth Ozone Park, NY 11420</t>
  </si>
  <si>
    <t>12-86 Augustina AveFar Rockaway, NY 11691</t>
  </si>
  <si>
    <t xml:space="preserve"> Jaymore Realty Llc</t>
  </si>
  <si>
    <t>1000 Clove Rd Apt 9FStaten Island, NY 10301</t>
  </si>
  <si>
    <t>410 E 57th St Apt 8BNew York, NY 10022</t>
  </si>
  <si>
    <t>23 Howard AveStaten Island, NY 10301</t>
  </si>
  <si>
    <t xml:space="preserve"> Re/Max Central</t>
  </si>
  <si>
    <t>338 77th StBrooklyn, NY 11209</t>
  </si>
  <si>
    <t>193-15 37 Ave Unit 177Flushing, NY 11358</t>
  </si>
  <si>
    <t>57 Park Terrace Ter W Unit 3FNew York, NY 10034</t>
  </si>
  <si>
    <t xml:space="preserve"> New Heights Realty</t>
  </si>
  <si>
    <t>131-16 115 AveSouth Ozone Park, NY 11420</t>
  </si>
  <si>
    <t xml:space="preserve"> Joshuas Realty</t>
  </si>
  <si>
    <t>41 Central Park W Unit 11AManhattan, NY 10023</t>
  </si>
  <si>
    <t>914 Pine StBrooklyn, NY 11208</t>
  </si>
  <si>
    <t>149-47 26th AveFlushing, NY 11354</t>
  </si>
  <si>
    <t>34-51 74th StQueens, NY 11372</t>
  </si>
  <si>
    <t>86-84 188th StHollis, NY 11423</t>
  </si>
  <si>
    <t xml:space="preserve"> Lombardo Homes &amp; Estates</t>
  </si>
  <si>
    <t>36A Rochester AveBrooklyn, NY 11233</t>
  </si>
  <si>
    <t xml:space="preserve"> Ha Jones Realty &amp; Management</t>
  </si>
  <si>
    <t>7619 10th AveBrooklyn, NY 11228</t>
  </si>
  <si>
    <t>65-18 Austin St Unit 2CRego Park, NY 11374</t>
  </si>
  <si>
    <t>25 Fifth Ave Unit 5BNew York, NY 10003</t>
  </si>
  <si>
    <t>45 St Pauls AveStaten Island, NY 10301</t>
  </si>
  <si>
    <t xml:space="preserve"> Atlantic Apple Realty</t>
  </si>
  <si>
    <t>108 Dutchess AveStaten Island, NY 10304</t>
  </si>
  <si>
    <t>196-11 45th AveFlushing, NY 11358</t>
  </si>
  <si>
    <t xml:space="preserve"> Regent Realty</t>
  </si>
  <si>
    <t>149-43 Hawtree StQueens, NY 11417</t>
  </si>
  <si>
    <t>219 W 144th St Apt 41New York, NY 10030</t>
  </si>
  <si>
    <t xml:space="preserve"> Harlem Lofts Inc.</t>
  </si>
  <si>
    <t>121-42 Laurelton PkwyRosedale, NY 11422</t>
  </si>
  <si>
    <t xml:space="preserve"> Island Advantage Realty Llc</t>
  </si>
  <si>
    <t>1462 E 23rd StBrooklyn, NY 11210</t>
  </si>
  <si>
    <t xml:space="preserve"> Behfar Team Llc</t>
  </si>
  <si>
    <t>145-90 222nd StSpringfield Gardens, NY 11413</t>
  </si>
  <si>
    <t xml:space="preserve"> Homesmart Crossisland</t>
  </si>
  <si>
    <t>116-33 198th StSaint Albans, NY 11412</t>
  </si>
  <si>
    <t xml:space="preserve"> Jortevsky Real Estate Firm</t>
  </si>
  <si>
    <t>124 Hampton PlStaten Island, NY 10309</t>
  </si>
  <si>
    <t xml:space="preserve"> Mark International Real Estate</t>
  </si>
  <si>
    <t>32 Village Rd NBrooklyn, NY 11223</t>
  </si>
  <si>
    <t xml:space="preserve"> Wolf Properties Inc</t>
  </si>
  <si>
    <t>961 Washington Ave Apt 1GBrooklyn, NY 11225</t>
  </si>
  <si>
    <t>Prospect Park</t>
  </si>
  <si>
    <t>"Central Park" of Brooklyn. </t>
  </si>
  <si>
    <t>515 W 135th St Apt 4CNew York, NY 10031</t>
  </si>
  <si>
    <t>65 Gates AveBrooklyn, NY 11238</t>
  </si>
  <si>
    <t>30 Village Rd NBrooklyn, NY 11223</t>
  </si>
  <si>
    <t>6565 Wetherole St Apt 4ORego Park, NY 11374</t>
  </si>
  <si>
    <t xml:space="preserve"> East Coast Realty Partners</t>
  </si>
  <si>
    <t>26910 Grand Central Pkwy Apt 27GFloral Park, NY 11005</t>
  </si>
  <si>
    <t>1853 Benson AveBrooklyn, NY 11214</t>
  </si>
  <si>
    <t xml:space="preserve"> BERGEN BASIN REALTY</t>
  </si>
  <si>
    <t>2 E 55th St Unit 1136W15Manhattan, NY 10022</t>
  </si>
  <si>
    <t>64-01 Pleasantview StMiddle Village, NY 11379</t>
  </si>
  <si>
    <t>171 E 84th St Apt 3BNew York, NY 10028</t>
  </si>
  <si>
    <t xml:space="preserve"> Elegran Real Estate And Development</t>
  </si>
  <si>
    <t>163-43 90th StHoward Beach, NY 11414</t>
  </si>
  <si>
    <t>411 Montauk AveBrooklyn, NY 11208</t>
  </si>
  <si>
    <t>187 Latimer AveStaten Island, NY 10314</t>
  </si>
  <si>
    <t>3106 Mickle AveBronx, NY 10469</t>
  </si>
  <si>
    <t xml:space="preserve"> Kremer Realty Ii, Inc</t>
  </si>
  <si>
    <t>375 Linden BlvdBrooklyn, NY 11203</t>
  </si>
  <si>
    <t xml:space="preserve"> Fave Realty Inc</t>
  </si>
  <si>
    <t>35-31 85th St Unit 2MJackson Heights, NY 11372</t>
  </si>
  <si>
    <t xml:space="preserve"> RE MAX Voyage</t>
  </si>
  <si>
    <t>3176 Tierney PlBronx, NY 10465</t>
  </si>
  <si>
    <t xml:space="preserve"> Houlihan &amp; O'malley R. E. Serv</t>
  </si>
  <si>
    <t>45 W 95th StManhattan, NY 10025</t>
  </si>
  <si>
    <t>263 Getz AveStaten Island, NY 10312</t>
  </si>
  <si>
    <t>166 Bancroft AveStaten Island, NY 10306</t>
  </si>
  <si>
    <t>2041 E 64th StBrooklyn, NY 11234</t>
  </si>
  <si>
    <t>21 Sanford StStaten Island, NY 10307</t>
  </si>
  <si>
    <t xml:space="preserve"> Real Estate Executives</t>
  </si>
  <si>
    <t>921 E 98th StBrooklyn, NY 11236</t>
  </si>
  <si>
    <t xml:space="preserve"> Keystone Realty USA Corp</t>
  </si>
  <si>
    <t>24-40 Little Neck BlvdBayside, NY 11360</t>
  </si>
  <si>
    <t>124-11 Rockaway Beach Blvd # 1CQueens, NY 11694</t>
  </si>
  <si>
    <t>754 Brady Ave Apt 205Bronx, NY 10462</t>
  </si>
  <si>
    <t xml:space="preserve"> Lopez Realty Team Inc</t>
  </si>
  <si>
    <t>32-58 86th StEast Elmhurst, NY 11369</t>
  </si>
  <si>
    <t>151-35 84th St Unit 3MHoward Beach, NY 11414</t>
  </si>
  <si>
    <t>679 W 239th St Apt 5JBronx, NY 10463</t>
  </si>
  <si>
    <t>2877 Ely AveBronx, NY 10469</t>
  </si>
  <si>
    <t xml:space="preserve"> Nareema Baksh Real Estate</t>
  </si>
  <si>
    <t>14-11 111th StCollege Point, NY 11356</t>
  </si>
  <si>
    <t xml:space="preserve"> Tiffany Moves You Inc</t>
  </si>
  <si>
    <t>525 W 134th St Apt 2ENew York, NY 10031</t>
  </si>
  <si>
    <t>453 42nd StBrooklyn, NY 11232</t>
  </si>
  <si>
    <t xml:space="preserve"> Legacy Estate Realty</t>
  </si>
  <si>
    <t>Greenwood</t>
  </si>
  <si>
    <t>Historic Green-Wood Cemetery and residential streets.</t>
  </si>
  <si>
    <t>160 Chambers St Apt 4New York, NY 10007</t>
  </si>
  <si>
    <t xml:space="preserve"> Myc &amp; Associates Inc</t>
  </si>
  <si>
    <t>64-04 71st StMiddle Village, NY 11379</t>
  </si>
  <si>
    <t>924 129th StCollege Point, NY 11356</t>
  </si>
  <si>
    <t>58-31 71st StMaspeth, NY 11378</t>
  </si>
  <si>
    <t>253 Tompkins Ave Apt 4BBrooklyn, NY 11216</t>
  </si>
  <si>
    <t>138-38 63 AveFlushing, NY 11367</t>
  </si>
  <si>
    <t xml:space="preserve"> Maureen Folan R E Group Llc</t>
  </si>
  <si>
    <t>144-28 72nd RdFlushing, NY 11367</t>
  </si>
  <si>
    <t>3719 Mermaid Ave Unit 2BBrooklyn, NY 11224</t>
  </si>
  <si>
    <t>72-81 113 St Unit 6KForest Hills, NY 11375</t>
  </si>
  <si>
    <t>62 15th St Unit 15THBrooklyn, NY 11215</t>
  </si>
  <si>
    <t xml:space="preserve"> Stone Hill Real Estate</t>
  </si>
  <si>
    <t>8200 Narrows Ave Unit TownhouseBrooklyn, NY 11209</t>
  </si>
  <si>
    <t xml:space="preserve"> Halstead Real Estate </t>
  </si>
  <si>
    <t>79 Benjamin DrStaten Island, NY 10303</t>
  </si>
  <si>
    <t>14 Prospect Park SW Apt 39Brooklyn, NY 11215</t>
  </si>
  <si>
    <t>37-30 83rd St Unit 4EFJackson Heights, NY 11372</t>
  </si>
  <si>
    <t>5501 Palisade Ave Lot 2Bronx, NY 10471</t>
  </si>
  <si>
    <t>131 Cliffwood AveStaten Island, NY 10304</t>
  </si>
  <si>
    <t>414 Riverside DrNew York, NY 10025</t>
  </si>
  <si>
    <t>57-15 69th Ln Unit 1Maspeth, NY 11378</t>
  </si>
  <si>
    <t>135 W 52nd St Ph 5Manhattan, NY 10019</t>
  </si>
  <si>
    <t>269 Bay 8th St Apt 2RBrooklyn, NY 11228</t>
  </si>
  <si>
    <t>149-30 88 St Unit 4DHoward Beach, NY 11414</t>
  </si>
  <si>
    <t xml:space="preserve"> Reony.Com Ltd</t>
  </si>
  <si>
    <t>162-15 14th AveWhitestone, NY 11357</t>
  </si>
  <si>
    <t>39 Rene DrStaten Island, NY 10306</t>
  </si>
  <si>
    <t xml:space="preserve"> Sari Kingsley, Real Estate</t>
  </si>
  <si>
    <t>163 E 71st St Unit 1New York, NY 10021</t>
  </si>
  <si>
    <t xml:space="preserve"> BRAI </t>
  </si>
  <si>
    <t>5040 Tibbett AveBronx, NY 10471</t>
  </si>
  <si>
    <t xml:space="preserve"> Hollingsworth Real Estate Grou</t>
  </si>
  <si>
    <t>335 E 209th St Apt 4Bronx, NY 10467</t>
  </si>
  <si>
    <t>46 Lincoln AveStaten Island, NY 10306</t>
  </si>
  <si>
    <t>629 Kappock St Apt 2PBronx, NY 10463</t>
  </si>
  <si>
    <t>189 Avenue C Apt 9DNew York, NY 10009</t>
  </si>
  <si>
    <t>75 Four Corners RdStaten Island, NY 10304</t>
  </si>
  <si>
    <t>1077 Adee AveBronx, NY 10469</t>
  </si>
  <si>
    <t>8699 Bay Pkwy Unit 16Brooklyn, NY 11214</t>
  </si>
  <si>
    <t>109-42 Centreville StOzone Park, NY 11417</t>
  </si>
  <si>
    <t xml:space="preserve"> Homesmart Premier Living Rlty</t>
  </si>
  <si>
    <t>2026 Mayflower AveBronx, NY 10461</t>
  </si>
  <si>
    <t xml:space="preserve"> Han Tang Realty Inc.</t>
  </si>
  <si>
    <t>1358 Norton DrFar Rockaway, NY 11691</t>
  </si>
  <si>
    <t>9437 Shore Rd Unit 1ABrooklyn, NY 11209</t>
  </si>
  <si>
    <t>2701 Goethals Rd N Apt D7Staten Island, NY 10303</t>
  </si>
  <si>
    <t>56 Pine St Apt 10ENew York, NY 10005</t>
  </si>
  <si>
    <t>18-05 215th St Unit 12HBayside, NY 11360</t>
  </si>
  <si>
    <t>184 Lovelace AveStaten Island, NY 10312</t>
  </si>
  <si>
    <t>2287 Johnson Ave Apt 12BBronx, NY 10463</t>
  </si>
  <si>
    <t>37-30 83rd St Unit 2HJackson Heights, NY 11372</t>
  </si>
  <si>
    <t xml:space="preserve"> Best Service Realty Corp.</t>
  </si>
  <si>
    <t>763 Greenwich StNew York, NY 10014</t>
  </si>
  <si>
    <t>784 Elton AveBronx, NY 10451</t>
  </si>
  <si>
    <t xml:space="preserve"> Station Cities</t>
  </si>
  <si>
    <t>62-72 Wetherole StRego Park, NY 11374</t>
  </si>
  <si>
    <t>6012 Delafield AveBronx, NY 10471</t>
  </si>
  <si>
    <t>1100 Clove Rd APT 2D, Staten Island, NY 10301</t>
  </si>
  <si>
    <t>627 Rockaway StStaten Island, NY 10307</t>
  </si>
  <si>
    <t>1947 Hendrickson StBrooklyn, NY 11234</t>
  </si>
  <si>
    <t>415 72nd StBrooklyn, NY 11209</t>
  </si>
  <si>
    <t>263 W 139th StManhattan, NY 10030</t>
  </si>
  <si>
    <t>3901 Independence Ave Apt 2TBronx, NY 10463</t>
  </si>
  <si>
    <t>150-08 Grand Central PkwyJamaica, NY 11432</t>
  </si>
  <si>
    <t>160-34 Cross Island Pkwy Unit 6-202Whitestone, NY 11357</t>
  </si>
  <si>
    <t xml:space="preserve"> New York Residential R E</t>
  </si>
  <si>
    <t>220-45 138th AveSpringfield Gardens, NY 11413</t>
  </si>
  <si>
    <t xml:space="preserve"> Jacobson Realty Ltd</t>
  </si>
  <si>
    <t>115-11 126th StSouth Ozone Park, NY 11420</t>
  </si>
  <si>
    <t xml:space="preserve"> EXIT REALTY PRIME</t>
  </si>
  <si>
    <t>1220 Avenue Y Unit OaBrooklyn, NY 11235</t>
  </si>
  <si>
    <t>23 Arielle LnStaten Island, NY 10314</t>
  </si>
  <si>
    <t xml:space="preserve"> Diane Realty Ltd.</t>
  </si>
  <si>
    <t>129 E 102nd St Apt 5BNew York, NY 10029</t>
  </si>
  <si>
    <t>1648 Marine PkwyBrooklyn, NY 11234</t>
  </si>
  <si>
    <t>114-48 148 StJamaica, NY 11436</t>
  </si>
  <si>
    <t>70 Little West St Apt 26BNew York, NY 10004</t>
  </si>
  <si>
    <t xml:space="preserve"> Harbor Properties International LLC</t>
  </si>
  <si>
    <t>114 Remsen St Apt ABrooklyn, NY 11201</t>
  </si>
  <si>
    <t>501 Surf Ave Apt 18FBrooklyn, NY 11224</t>
  </si>
  <si>
    <t xml:space="preserve"> J. Sikar Realty</t>
  </si>
  <si>
    <t>12 Edgewater Park Unit BBronx, NY 10465</t>
  </si>
  <si>
    <t xml:space="preserve"> Joyce Realty</t>
  </si>
  <si>
    <t>1867 W 4th StBrooklyn, NY 11223</t>
  </si>
  <si>
    <t>18 Salamander CtStaten Island, NY 10309</t>
  </si>
  <si>
    <t xml:space="preserve"> MAK Estates</t>
  </si>
  <si>
    <t>111 E Raleigh StStaten Island, NY 10310</t>
  </si>
  <si>
    <t>69-55 Kessel StForest Hills, NY 11375</t>
  </si>
  <si>
    <t>32-27 92nd StEast Elmhurst, NY 11369</t>
  </si>
  <si>
    <t xml:space="preserve"> Best American Homes Inc</t>
  </si>
  <si>
    <t>1523 Bayview AveBronx, NY 10465</t>
  </si>
  <si>
    <t>601 Kappock St Apt 3NBronx, NY 10463</t>
  </si>
  <si>
    <t>151-06 25th AveWhitestone, NY 11357</t>
  </si>
  <si>
    <t xml:space="preserve"> United Realty Associates</t>
  </si>
  <si>
    <t>2415 Throop AveBronx, NY 10469</t>
  </si>
  <si>
    <t xml:space="preserve"> Elite Real Estate Group 1 Llc</t>
  </si>
  <si>
    <t>123-35 82nd Rd Unit 7UKew Gardens, NY 11415</t>
  </si>
  <si>
    <t>164-11 Willets Point Blvd Unit 2Whitestone, NY 11357</t>
  </si>
  <si>
    <t>344 W 121st StNew York, NY 10027</t>
  </si>
  <si>
    <t xml:space="preserve"> Hudson Group Realty Network Inc</t>
  </si>
  <si>
    <t>126 Elizabeth StStaten Island, NY 10310</t>
  </si>
  <si>
    <t>151-23 12th RdWhitestone, NY 11357</t>
  </si>
  <si>
    <t>1126 E 73rd St Units 43 &amp; 33Brooklyn, NY 11234</t>
  </si>
  <si>
    <t>45 E End Ave Apt 5ENew York, NY 10028</t>
  </si>
  <si>
    <t>4408 Flatlands AveBrooklyn, NY 11234</t>
  </si>
  <si>
    <t>28-39 213th StBayside, NY 11360</t>
  </si>
  <si>
    <t>68 74th StBrooklyn, NY 11209</t>
  </si>
  <si>
    <t>11718 Nashville BlvdCambria Heights, NY 11411</t>
  </si>
  <si>
    <t xml:space="preserve"> REALHome Services &amp; Solutions</t>
  </si>
  <si>
    <t>2119 Lurting AveBronx, NY 10461</t>
  </si>
  <si>
    <t xml:space="preserve"> Giner Real Estate Inc.</t>
  </si>
  <si>
    <t>216 Beach 31st StFar Rockaway, NY 11691</t>
  </si>
  <si>
    <t xml:space="preserve"> JAPHOMES Inc</t>
  </si>
  <si>
    <t>76-22 57th RdMiddle Village, NY 11379</t>
  </si>
  <si>
    <t xml:space="preserve"> Metro Net Realty Llc</t>
  </si>
  <si>
    <t>535 E 72nd St Apt 4ANew York, NY 10021</t>
  </si>
  <si>
    <t>3650 Bronx BlvdBronx, NY 10467</t>
  </si>
  <si>
    <t xml:space="preserve"> Andrew Lichtenstein Inc</t>
  </si>
  <si>
    <t>35-35 82nd St Unit 24Jackson Heights, NY 11372</t>
  </si>
  <si>
    <t>312F Beach 101st StRockaway Park, NY 11694</t>
  </si>
  <si>
    <t>306 Ilyssa WayStaten Island, NY 10312</t>
  </si>
  <si>
    <t>3001 Henry Hudson Pkwy Apt 3IBronx, NY 10463</t>
  </si>
  <si>
    <t>815 Havemeyer AveBronx, NY 10473</t>
  </si>
  <si>
    <t xml:space="preserve"> SIMPLON ENTERPRISES INC</t>
  </si>
  <si>
    <t>6911 Avenue YBrooklyn, NY 11234</t>
  </si>
  <si>
    <t>782 Madison St Apt 1ABrooklyn, NY 11221</t>
  </si>
  <si>
    <t>3747 Amboy Rd Apt 2AStaten Island, NY 10308</t>
  </si>
  <si>
    <t xml:space="preserve"> Red Door Realty Group</t>
  </si>
  <si>
    <t>135-20 Lefferts BlvdSouth Ozone Park, NY 11420</t>
  </si>
  <si>
    <t xml:space="preserve"> La Rosa Realty New York Llc</t>
  </si>
  <si>
    <t>457 Van Sicklen StBrooklyn, NY 11223</t>
  </si>
  <si>
    <t>198 Shepherd AveBrooklyn, NY 11208</t>
  </si>
  <si>
    <t xml:space="preserve"> Genstone Properties</t>
  </si>
  <si>
    <t>76-18 251st StBellerose, NY 11426</t>
  </si>
  <si>
    <t xml:space="preserve"> Nyc Elite Homes Inc</t>
  </si>
  <si>
    <t>2099 Fifth AveNew York, NY 10035</t>
  </si>
  <si>
    <t>305 W 55th St Apt 2AManhattan, NY 10019</t>
  </si>
  <si>
    <t>575 Main St Unit 1602, New York, NY 10044</t>
  </si>
  <si>
    <t>Roosevelt Island</t>
  </si>
  <si>
    <t>Island between East side of Manhattan &amp; Queens, Tram access, many residential buildings.</t>
  </si>
  <si>
    <t>2362 E 13th St Apt 2BBrooklyn, NY 11229</t>
  </si>
  <si>
    <t>1527 Gillespie Ave Unit 1ABronx, NY 10461</t>
  </si>
  <si>
    <t xml:space="preserve"> Ardebili Michael</t>
  </si>
  <si>
    <t>48 Highland PlBrooklyn, NY 11208</t>
  </si>
  <si>
    <t>4 Minna StStaten Island, NY 10304</t>
  </si>
  <si>
    <t>187 Greencroft AveStaten Island, NY 10308</t>
  </si>
  <si>
    <t>11-25 47th Ave Unit 1Long Island City, NY 11101</t>
  </si>
  <si>
    <t xml:space="preserve"> Prince &amp; Associates Realty Grp</t>
  </si>
  <si>
    <t>Hunters Point</t>
  </si>
  <si>
    <t>Waterfront parks and modern residential developments ; Part of Long Island City area.</t>
  </si>
  <si>
    <t>769 Carroll StBrooklyn, NY 11215</t>
  </si>
  <si>
    <t>14446 BoulevardMalba, NY 11357</t>
  </si>
  <si>
    <t>531 Main St Apt 520Manhattan, NY 10044</t>
  </si>
  <si>
    <t>48 Garden PlBrooklyn, NY 11201</t>
  </si>
  <si>
    <t>6011 Broadway Apt L5Woodside, NY 11377</t>
  </si>
  <si>
    <t>40 Bunnell Ct Unit AStaten Island, NY 10312</t>
  </si>
  <si>
    <t>28 W 87th St Apt 4AManhattan, NY 10024</t>
  </si>
  <si>
    <t>66-41 69th St Unit 1EMiddle Village, NY 11379</t>
  </si>
  <si>
    <t xml:space="preserve"> Asimina Perikleous</t>
  </si>
  <si>
    <t>257-03 80th AveGlen Oaks, NY 11004</t>
  </si>
  <si>
    <t>62-19 53rd Ave Unit 3PMaspeth, NY 11378</t>
  </si>
  <si>
    <t>414 61st St Apt 4ABrooklyn, NY 11220</t>
  </si>
  <si>
    <t xml:space="preserve"> Homedax Real Estate Llc</t>
  </si>
  <si>
    <t>48 W 138th St Apt 6FNew York, NY 10037</t>
  </si>
  <si>
    <t>88-04 69th RdForest Hills, NY 11375</t>
  </si>
  <si>
    <t>10005 69th AveForest Hills, NY 11375</t>
  </si>
  <si>
    <t>2374 E 17th StBrooklyn, NY 11229</t>
  </si>
  <si>
    <t>146 Cedar AveStaten Island, NY 10305</t>
  </si>
  <si>
    <t xml:space="preserve"> Re/Max Real Estate Professionals</t>
  </si>
  <si>
    <t>152 Tier St Apt 211CBronx, NY 10464</t>
  </si>
  <si>
    <t xml:space="preserve"> Cohen And Cohen Consulting</t>
  </si>
  <si>
    <t>655 Riverside Dr Apt 5ANew York, NY 10031</t>
  </si>
  <si>
    <t xml:space="preserve"> Ubiq</t>
  </si>
  <si>
    <t>335 W 85th St Apt 4AManhattan, NY 10024</t>
  </si>
  <si>
    <t>141-03 15th AveWhitestone, NY 11357</t>
  </si>
  <si>
    <t>189 Prospect Pl Apt 1Brooklyn, NY 11238</t>
  </si>
  <si>
    <t>413 Degraw StBrooklyn, NY 11217</t>
  </si>
  <si>
    <t>46-02 190th StFlushing, NY 11358</t>
  </si>
  <si>
    <t>245 W 18th StNew York, NY 10011</t>
  </si>
  <si>
    <t>3 Edgewater Park Unit 3ABronx, NY 10465</t>
  </si>
  <si>
    <t>162-31 91st StHoward Beach, NY 11414</t>
  </si>
  <si>
    <t>752 Rutland RdBrooklyn, NY 11203</t>
  </si>
  <si>
    <t>480 Lynn StStaten Island, NY 10306</t>
  </si>
  <si>
    <t xml:space="preserve"> Landmark Realty</t>
  </si>
  <si>
    <t>24010A Oak Park Dr Unit 23ADouglaston, NY 11362</t>
  </si>
  <si>
    <t>27110 Grand Central Pkwy Apt 22NFloral Park, NY 11005</t>
  </si>
  <si>
    <t>72 Holland AveStaten Island, NY 10303</t>
  </si>
  <si>
    <t>21-48 35th St Unit 5GAstoria, NY 11105</t>
  </si>
  <si>
    <t xml:space="preserve"> NextHome Empire</t>
  </si>
  <si>
    <t>142-18 38th Ave Unit 7DFlushing, NY 11354</t>
  </si>
  <si>
    <t>87-01 Commonwealth BlvdBellerose, NY 11426</t>
  </si>
  <si>
    <t xml:space="preserve"> S H V Real Estate Corp</t>
  </si>
  <si>
    <t>642 W 207th StManhattan, NY 10034</t>
  </si>
  <si>
    <t>420 E 84th StNew York, NY 10028</t>
  </si>
  <si>
    <t>377 Rector Pl Ph BManhattan, NY 10280</t>
  </si>
  <si>
    <t>659 Wilcox AveBronx, NY 10465</t>
  </si>
  <si>
    <t>25 Copley StStaten Island, NY 10314</t>
  </si>
  <si>
    <t>2728 Hone AveBronx, NY 10469</t>
  </si>
  <si>
    <t>310 Montreal AveStaten Island, NY 10306</t>
  </si>
  <si>
    <t>65-50 Wetherole St Unit LvRego Park, NY 11374</t>
  </si>
  <si>
    <t xml:space="preserve"> Great Riches Realty</t>
  </si>
  <si>
    <t>627 E 236th StBronx, NY 10466</t>
  </si>
  <si>
    <t>1158 54th StBrooklyn, NY 11219</t>
  </si>
  <si>
    <t xml:space="preserve"> Blue Sky Realty Group LLC</t>
  </si>
  <si>
    <t>2317 E 63rd StBrooklyn, NY 11234</t>
  </si>
  <si>
    <t xml:space="preserve"> Diamond Real Inc</t>
  </si>
  <si>
    <t>69 Bennett Ave Apt 509New York, NY 10033</t>
  </si>
  <si>
    <t>158 Cloverdale AveStaten Island, NY 10308</t>
  </si>
  <si>
    <t xml:space="preserve"> Pemberley Estates Inc.</t>
  </si>
  <si>
    <t>2575 Palisade Ave Apt 1LBronx, NY 10463</t>
  </si>
  <si>
    <t>611 41st St Apt LBrooklyn, NY 11232</t>
  </si>
  <si>
    <t>32-50 204th StBayside, NY 11361</t>
  </si>
  <si>
    <t xml:space="preserve"> Direct Access Real Estate Inc</t>
  </si>
  <si>
    <t>100 Jay St Apt 16ABrooklyn, NY 11201</t>
  </si>
  <si>
    <t>3903 Nostrand Ave Apt 5PBrooklyn, NY 11235</t>
  </si>
  <si>
    <t>2919 Greene PlBronx, NY 10465</t>
  </si>
  <si>
    <t>180 W End Ave Apt 19PNew York, NY 10023</t>
  </si>
  <si>
    <t>167 Mills AveStaten Island, NY 10305</t>
  </si>
  <si>
    <t>1463 Longfellow AveBronx, NY 10460</t>
  </si>
  <si>
    <t>172-31 Highland Ave Unit 2AJamaica, NY 11432</t>
  </si>
  <si>
    <t xml:space="preserve"> KUS Realty Premier Inc</t>
  </si>
  <si>
    <t>1125 E 57th StBrooklyn, NY 11234</t>
  </si>
  <si>
    <t>3215 Avenue H Apt 3PBrooklyn, NY 11210</t>
  </si>
  <si>
    <t>9 Dekalb Ave Unit 55DBrooklyn, NY 11201</t>
  </si>
  <si>
    <t>1024 82nd StBrooklyn, NY 11228</t>
  </si>
  <si>
    <t>85-30 101st StRichmond Hill, NY 11418</t>
  </si>
  <si>
    <t>3017 Riverdale Ave Apt 1FBronx, NY 10463</t>
  </si>
  <si>
    <t>263-07 57th AveLittle Neck, NY 11362</t>
  </si>
  <si>
    <t xml:space="preserve"> Scy Realty Team Corp</t>
  </si>
  <si>
    <t>11 Hubert StManhattan, NY 10013</t>
  </si>
  <si>
    <t>52-37 84th StElmhurst, NY 11373</t>
  </si>
  <si>
    <t>521 W 47th St Apt 2BNew York, NY 10036</t>
  </si>
  <si>
    <t>146 Major AveStaten Island, NY 10305</t>
  </si>
  <si>
    <t xml:space="preserve"> Ben Bay Realty Company of Staten Island LLC</t>
  </si>
  <si>
    <t>407 3rd StBrooklyn, NY 11215</t>
  </si>
  <si>
    <t>122 W 73rd StManhattan, NY 10023</t>
  </si>
  <si>
    <t>202 W 78th St Apt 2EManhattan, NY 10024</t>
  </si>
  <si>
    <t>1316 Kearney AveBronx, NY 10465</t>
  </si>
  <si>
    <t>136-08 Elder AveFlushing, NY 11355</t>
  </si>
  <si>
    <t>8519 Glenwood RdBrooklyn, NY 11236</t>
  </si>
  <si>
    <t xml:space="preserve"> Home Global Realty</t>
  </si>
  <si>
    <t>66-18 Gray StMiddle Village, NY 11379</t>
  </si>
  <si>
    <t>3 Craig AveStaten Island, NY 10307</t>
  </si>
  <si>
    <t>3724 Flatlands AveBrooklyn, NY 11234</t>
  </si>
  <si>
    <t>140 W End Ave Apt 7BNew York, NY 10023</t>
  </si>
  <si>
    <t>85 Elmwood Park Dr Apt 60Staten Island, NY 10314</t>
  </si>
  <si>
    <t>170-40 Highland Ave Unit 404Jamaica, NY 11432</t>
  </si>
  <si>
    <t xml:space="preserve"> Agency Real Estate Services Llc</t>
  </si>
  <si>
    <t>19 Vestry StNew York, NY 10013</t>
  </si>
  <si>
    <t>2312 Beaumont AveBronx, NY 10458</t>
  </si>
  <si>
    <t>4 Dartmouth St Apt 71Forest Hills, NY 11375</t>
  </si>
  <si>
    <t xml:space="preserve"> Garden Square Realty</t>
  </si>
  <si>
    <t>1570 66th StBrooklyn, NY 11219</t>
  </si>
  <si>
    <t xml:space="preserve"> EXIT REALTY TOP PROPERTIES</t>
  </si>
  <si>
    <t>146-13 105th AveJamaica, NY 11435</t>
  </si>
  <si>
    <t xml:space="preserve"> East Point Realty LLC</t>
  </si>
  <si>
    <t>50-39 61st StWoodside, NY 11377</t>
  </si>
  <si>
    <t>45 E 30th St # BNew York, NY 10016</t>
  </si>
  <si>
    <t>112 Pearsall StStaten Island, NY 10305</t>
  </si>
  <si>
    <t>83-20 98th St Unit 1UWoodhaven, NY 11421</t>
  </si>
  <si>
    <t>241 W 4th StNew York, NY 10014</t>
  </si>
  <si>
    <t>200 Corbin Pl Apt 5NBrooklyn, NY 11235</t>
  </si>
  <si>
    <t xml:space="preserve"> Nyc Realty Brokers Llc</t>
  </si>
  <si>
    <t>159 Lander AveStaten Island, NY 10314</t>
  </si>
  <si>
    <t>4 78th StBrooklyn, NY 11209</t>
  </si>
  <si>
    <t>7923 12th AveBrooklyn, NY 11228</t>
  </si>
  <si>
    <t>253 W 73rd St Apt 4FNew York, NY 10023</t>
  </si>
  <si>
    <t>3442 80th St Apt 32Queens, NY 11372</t>
  </si>
  <si>
    <t>430 W 46th St Apt 5EManhattan, NY 10036</t>
  </si>
  <si>
    <t>269 W 87th St Apt 7ANew York, NY 10024</t>
  </si>
  <si>
    <t>106-10 217th StJamaica, NY 11429</t>
  </si>
  <si>
    <t xml:space="preserve"> Skylight Real Estate Consultan</t>
  </si>
  <si>
    <t>950 Huguenot AveStaten Island, NY 10312</t>
  </si>
  <si>
    <t>401 Harding ParkBronx, NY 10473</t>
  </si>
  <si>
    <t xml:space="preserve"> DEBTFREESOLUTIONS LLC</t>
  </si>
  <si>
    <t>2741 E 28th St Apt 4DBrooklyn, NY 11235</t>
  </si>
  <si>
    <t>8648 26th AveBrooklyn, NY 11214</t>
  </si>
  <si>
    <t>1032 Rhinelander AveBronx, NY 10461</t>
  </si>
  <si>
    <t>1238 Pinchot PlBronx, NY 10461</t>
  </si>
  <si>
    <t>2390 Palisade Ave Apt 4KBronx, NY 10463</t>
  </si>
  <si>
    <t>47-17 39th AveSunnyside, NY 11104</t>
  </si>
  <si>
    <t>Sunnyside</t>
  </si>
  <si>
    <t>Family friendly, many local shops, mix of different cultures.</t>
  </si>
  <si>
    <t>1121 E 22nd StBrooklyn, NY 11210</t>
  </si>
  <si>
    <t xml:space="preserve"> Ideal Properties Realty</t>
  </si>
  <si>
    <t>921 Nugent AveStaten Island, NY 10306</t>
  </si>
  <si>
    <t>4315 Webster Ave Apt 3JBronx, NY 10470</t>
  </si>
  <si>
    <t>131 Roff StStaten Island, NY 10304</t>
  </si>
  <si>
    <t>1957 Ryder StBrooklyn, NY 11234</t>
  </si>
  <si>
    <t>1511 85th StBrooklyn, NY 11228</t>
  </si>
  <si>
    <t>64-14 Beach Front RdArverne, NY 11692</t>
  </si>
  <si>
    <t>1750 E 14th St Apt L4Brooklyn, NY 11229</t>
  </si>
  <si>
    <t>750 Kappock St Apt 502Bronx, NY 10463</t>
  </si>
  <si>
    <t>100 Wadsworth RdStaten Island, NY 10305</t>
  </si>
  <si>
    <t>2217 Gunther AveBronx, NY 10469</t>
  </si>
  <si>
    <t>32 Downing St Apt 2DManhattan, NY 10014</t>
  </si>
  <si>
    <t>153 Johnson AveStaten Island, NY 10307</t>
  </si>
  <si>
    <t xml:space="preserve"> Encore Real Estate LLC</t>
  </si>
  <si>
    <t>263 W 254th StBronx, NY 10471</t>
  </si>
  <si>
    <t xml:space="preserve"> CENTURY 21 Galvez</t>
  </si>
  <si>
    <t>150-32 Sullivan DrWhitestone, NY 11357</t>
  </si>
  <si>
    <t>215 W 92nd St Apt 5FManhattan, NY 10025</t>
  </si>
  <si>
    <t>1441 Troy AveBrooklyn, NY 11203</t>
  </si>
  <si>
    <t xml:space="preserve"> Our Community Realty Ltd</t>
  </si>
  <si>
    <t>2 E 55th St Unit 809W35Manhattan, NY 10022</t>
  </si>
  <si>
    <t>44 Montell StStaten Island, NY 10302</t>
  </si>
  <si>
    <t xml:space="preserve"> Premier Homes Pros</t>
  </si>
  <si>
    <t>67 Reynolds StStaten Island, NY 10305</t>
  </si>
  <si>
    <t>328 Manor RdStaten Island, NY 10314</t>
  </si>
  <si>
    <t>9954 Fort Hamilton PkwyBrooklyn, NY 11209</t>
  </si>
  <si>
    <t xml:space="preserve"> BEN BAY REALTY CO OF BAY RIDGE, LLC</t>
  </si>
  <si>
    <t>1 Opal CtBrooklyn, NY 11229</t>
  </si>
  <si>
    <t>69-10 Penelope AveMiddle Village, NY 11379</t>
  </si>
  <si>
    <t>610 City Island AveBronx, NY 10464</t>
  </si>
  <si>
    <t xml:space="preserve"> CENTURY 21 Marciano</t>
  </si>
  <si>
    <t>1557 E 34th StBrooklyn, NY 11234</t>
  </si>
  <si>
    <t>1870 Haight AveBronx, NY 10461</t>
  </si>
  <si>
    <t>1923 66th StBrooklyn, NY 11204</t>
  </si>
  <si>
    <t>43-02 Orient AveDouglaston, NY 11363</t>
  </si>
  <si>
    <t>1817 Amethyst StBronx, NY 10462</t>
  </si>
  <si>
    <t xml:space="preserve"> YourHomeSold Guarantee Realty</t>
  </si>
  <si>
    <t>259 New York AveBrooklyn, NY 11216</t>
  </si>
  <si>
    <t>139 W 85th St Apt 3New York, NY 10024</t>
  </si>
  <si>
    <t xml:space="preserve"> Yoreevo</t>
  </si>
  <si>
    <t>84-70 129th St Unit 1VKew Gardens, NY 11415</t>
  </si>
  <si>
    <t>57 Stone Ln Unit 2Staten Island, NY 10314</t>
  </si>
  <si>
    <t>242 E 7th St Unit PhNew York, NY 10009</t>
  </si>
  <si>
    <t>26910 Grand Central Pkwy Apt 15AFloral Park, NY 11005</t>
  </si>
  <si>
    <t>104-30 219th StJamaica, NY 11429</t>
  </si>
  <si>
    <t>97-10 62nd Dr Unit 8ERego Park, NY 11374</t>
  </si>
  <si>
    <t>203 W 102nd St Apt 1FNew York, NY 10025</t>
  </si>
  <si>
    <t xml:space="preserve"> Bond New York</t>
  </si>
  <si>
    <t>221 Benedict RdStaten Island, NY 10304</t>
  </si>
  <si>
    <t>31-50 Buell StEast Elmhurst, NY 11369</t>
  </si>
  <si>
    <t xml:space="preserve">Mobile house </t>
  </si>
  <si>
    <t xml:space="preserve"> BLACKWATER ASSOCIATES INC</t>
  </si>
  <si>
    <t>69 Sherman AveStaten Island, NY 10301</t>
  </si>
  <si>
    <t>47-34 Glenwood StLittle Neck, NY 11362</t>
  </si>
  <si>
    <t xml:space="preserve"> Sweet Key Realty Group Inc</t>
  </si>
  <si>
    <t>11431 120th StSouth Ozone Park, NY 11420</t>
  </si>
  <si>
    <t xml:space="preserve"> EXIT REALTY ACHIEVE</t>
  </si>
  <si>
    <t>150-10 Melbourne Ave Unit 368AFlushing, NY 11367</t>
  </si>
  <si>
    <t>248 W 71st StNew York, NY 10023</t>
  </si>
  <si>
    <t>112-50 Northern Blvd Unit 1ECorona, NY 11368</t>
  </si>
  <si>
    <t>92 Arlington PlStaten Island, NY 10303</t>
  </si>
  <si>
    <t>50 Tyndale StStaten Island, NY 10312</t>
  </si>
  <si>
    <t xml:space="preserve"> ProBase Real Estate</t>
  </si>
  <si>
    <t>44-20 Douglaston Pkwy Unit 2GDouglaston, NY 11363</t>
  </si>
  <si>
    <t>51 Seafoam StStaten Island, NY 10306</t>
  </si>
  <si>
    <t xml:space="preserve"> Comfort Homes Realty Group</t>
  </si>
  <si>
    <t>2-11 147 StWhitestone, NY 11357</t>
  </si>
  <si>
    <t>62-14 80th StMiddle Village, NY 11379</t>
  </si>
  <si>
    <t>34-21 83rd StJackson Heights, NY 11372</t>
  </si>
  <si>
    <t>357 W 30th St # 5/6New York, NY 10001</t>
  </si>
  <si>
    <t>1175 York Ave Apt 7BNew York, NY 10065</t>
  </si>
  <si>
    <t>126 E 12th St Apt 6ANew York, NY 10003</t>
  </si>
  <si>
    <t>2727 Palisade Ave Apt 5BBronx, NY 10463</t>
  </si>
  <si>
    <t>1123 Bay Ridge PkwyBrooklyn, NY 11228</t>
  </si>
  <si>
    <t>99-07 70th AveForest Hills, NY 11375</t>
  </si>
  <si>
    <t>36-19 217 StBayside, NY 11361</t>
  </si>
  <si>
    <t xml:space="preserve"> Tapestry Real Estate of Queens</t>
  </si>
  <si>
    <t>85-05 Eliot AveRego Park, NY 11374</t>
  </si>
  <si>
    <t xml:space="preserve"> EXIT REALTY ONE</t>
  </si>
  <si>
    <t>75-57 186th StFresh Meadows, NY 11366</t>
  </si>
  <si>
    <t>780 Ionia AveStaten Island, NY 10312</t>
  </si>
  <si>
    <t xml:space="preserve"> NEUHAUS REALTY, INC.</t>
  </si>
  <si>
    <t>1 Central Park W Unit 612Manhattan, NY 10023</t>
  </si>
  <si>
    <t>269 W 72nd St Apt 12DNew York, NY 10023</t>
  </si>
  <si>
    <t>8002 Harbor View TerBrooklyn, NY 11209</t>
  </si>
  <si>
    <t>1433 E 105th StBrooklyn, NY 11236</t>
  </si>
  <si>
    <t>302 96th St Apt 4LBrooklyn, NY 11209</t>
  </si>
  <si>
    <t>12 College Pl Unit TownhouseBrooklyn, NY 11201</t>
  </si>
  <si>
    <t>106-09 169th StJamaica, NY 11433</t>
  </si>
  <si>
    <t>18 Pine StBrooklyn, NY 11208</t>
  </si>
  <si>
    <t>207-07 Estates Dr Unit 1Bayside, NY 11360</t>
  </si>
  <si>
    <t>35 E 30th St Apt 6DNew York, NY 10016</t>
  </si>
  <si>
    <t xml:space="preserve"> ETPG </t>
  </si>
  <si>
    <t xml:space="preserve"> BRPI </t>
  </si>
  <si>
    <t>318 W 36th St Apt 3ANew York, NY 10018</t>
  </si>
  <si>
    <t>57 Mace StStaten Island, NY 10306</t>
  </si>
  <si>
    <t xml:space="preserve"> NEUHAUS REALTY INC.</t>
  </si>
  <si>
    <t>3202 Nostrand Ave Apt 6EBrooklyn, NY 11229</t>
  </si>
  <si>
    <t>789 W End Ave Unit 1A2Manhattan, NY 10025</t>
  </si>
  <si>
    <t>1759 Bay Ridge Pkwy Unit 3EBrooklyn, NY 11204</t>
  </si>
  <si>
    <t>20-46 41st StAstoria, NY 11105</t>
  </si>
  <si>
    <t xml:space="preserve"> Alexiou Realty</t>
  </si>
  <si>
    <t>22-15 Whitestone ExpyWhitestone, NY 11357</t>
  </si>
  <si>
    <t>257 W 86th St Unit 8CNew York, NY 10024</t>
  </si>
  <si>
    <t>1303 College AveBronx, NY 10456</t>
  </si>
  <si>
    <t>364 Mosely AveStaten Island, NY 10312</t>
  </si>
  <si>
    <t>406 W 45th St Apt 3DManhattan, NY 10036</t>
  </si>
  <si>
    <t>873 Fox StBronx, NY 10459</t>
  </si>
  <si>
    <t>Longwood</t>
  </si>
  <si>
    <t>Hunts Point Avenue station , St. Athanasius Church, Crotona Park, Longwood Park, Bronx Charter School</t>
  </si>
  <si>
    <t>2400 Johnson Ave Apt 9CBronx, NY 10463</t>
  </si>
  <si>
    <t xml:space="preserve"> EXIT REALTY GROUP</t>
  </si>
  <si>
    <t>22-63 Nameoke AveFar Rockaway, NY 11691</t>
  </si>
  <si>
    <t xml:space="preserve"> Realty Trends Corp</t>
  </si>
  <si>
    <t>2821 Kings Hwy Apt 1NBrooklyn, NY 11229</t>
  </si>
  <si>
    <t xml:space="preserve"> GOLDEN REAL CORP.</t>
  </si>
  <si>
    <t>1243 Rhinelander AveBronx, NY 10461</t>
  </si>
  <si>
    <t>310 Jefferson BlvdStaten Island, NY 10312</t>
  </si>
  <si>
    <t xml:space="preserve"> RAIMONDO RONALD</t>
  </si>
  <si>
    <t>266 Corona AveStaten Island, NY 10306</t>
  </si>
  <si>
    <t>3535 Kings College Pl Apt 3EBronx, NY 10467</t>
  </si>
  <si>
    <t xml:space="preserve"> Weichert, Realtors </t>
  </si>
  <si>
    <t>170 Russek DrStaten Island, NY 10312</t>
  </si>
  <si>
    <t>14 Cascade StStaten Island, NY 10306</t>
  </si>
  <si>
    <t>72 Campus RdStaten Island, NY 10301</t>
  </si>
  <si>
    <t>5020 Grosvenor AveBronx, NY 10471</t>
  </si>
  <si>
    <t>1718 Purdy St Apt MbBronx, NY 10462</t>
  </si>
  <si>
    <t>51 Forest LnStaten Island, NY 10307</t>
  </si>
  <si>
    <t>221 Mac Donough St Unit TownhouseBrooklyn, NY 11233</t>
  </si>
  <si>
    <t>6140 Delafield AveBronx, NY 10471</t>
  </si>
  <si>
    <t>450 Cyrus PlBronx, NY 10458</t>
  </si>
  <si>
    <t xml:space="preserve"> Rock Home Realty Group Inc</t>
  </si>
  <si>
    <t>21-57 33rd St Unit 5EAstoria, NY 11105</t>
  </si>
  <si>
    <t>5000 Iselin AveBronx, NY 10471</t>
  </si>
  <si>
    <t>22 E 93rd StNew York, NY 10128</t>
  </si>
  <si>
    <t>530 E 76th St Unit 27CDManhattan, NY 10021</t>
  </si>
  <si>
    <t>140-27 183rd StSpringfield Gardens, NY 11413</t>
  </si>
  <si>
    <t xml:space="preserve"> PREMIERE REAL ESTATE GROUP INC</t>
  </si>
  <si>
    <t>960 5th Ave Unit 12Manhattan, NY 10075</t>
  </si>
  <si>
    <t>6 Burns St Apt 111Forest Hills, NY 11375</t>
  </si>
  <si>
    <t xml:space="preserve"> Benjamin Realty Since 1980</t>
  </si>
  <si>
    <t>815 Riverside DrNew York, NY 10032</t>
  </si>
  <si>
    <t>819 E 22nd StBrooklyn, NY 11210</t>
  </si>
  <si>
    <t>2546 Bailey Ave Unit 2FAMBronx, NY 10463</t>
  </si>
  <si>
    <t xml:space="preserve"> The Bouklis Group </t>
  </si>
  <si>
    <t>303 E 77th St Ph CNew York, NY 10075</t>
  </si>
  <si>
    <t>112-30 Northern Blvd Unit 4GCorona, NY 11368</t>
  </si>
  <si>
    <t>10 Bay Street Lndg Apt 5EStaten Island, NY 10301</t>
  </si>
  <si>
    <t xml:space="preserve"> R New York</t>
  </si>
  <si>
    <t>83-12 Doran AveGlendale, NY 11385</t>
  </si>
  <si>
    <t>162-31 9th Ave Unit 6BWhitestone, NY 11357</t>
  </si>
  <si>
    <t>10 Carroll StBrooklyn, NY 11231</t>
  </si>
  <si>
    <t>2500 Johnson Ave Apt 12MBronx, NY 10463</t>
  </si>
  <si>
    <t>911 Hicksville RdFar Rockaway, NY 11691</t>
  </si>
  <si>
    <t xml:space="preserve"> All Going Realty Llc</t>
  </si>
  <si>
    <t>48-49 196th StFresh Meadows, NY 11365</t>
  </si>
  <si>
    <t xml:space="preserve"> Mitra Hakimi Realty Group LLC</t>
  </si>
  <si>
    <t>21 India St Apt 36FBrooklyn, NY 11222</t>
  </si>
  <si>
    <t>Green Point</t>
  </si>
  <si>
    <t>Polish-American community by McCarren Park.</t>
  </si>
  <si>
    <t>29 Hampton PlBrooklyn, NY 11213</t>
  </si>
  <si>
    <t>Crown Heights</t>
  </si>
  <si>
    <t>African American, Carribean, Jewish communities intersecting, Brooklyn Children's Museum.</t>
  </si>
  <si>
    <t>629 Kappock St Apt 4ABronx, NY 10463</t>
  </si>
  <si>
    <t>25-23 120th StFlushing, NY 11354</t>
  </si>
  <si>
    <t xml:space="preserve"> RE MAX Frontier</t>
  </si>
  <si>
    <t>2 Bay Club Dr Apt 17PQueens, NY 11360</t>
  </si>
  <si>
    <t>3001 Henry Hudson West Parkway Pkwy W Unit 1FGBronx, NY 10463</t>
  </si>
  <si>
    <t>285 Riverside Dr Apt 5BManhattan, NY 10025</t>
  </si>
  <si>
    <t>93 St Stephens PlStaten Island, NY 10306</t>
  </si>
  <si>
    <t xml:space="preserve"> Keller Williams Realty West Monmouth</t>
  </si>
  <si>
    <t>251 Seaman Ave Apt 1CNew York, NY 10034</t>
  </si>
  <si>
    <t xml:space="preserve"> Coldwell Banker M&amp;D Good Life</t>
  </si>
  <si>
    <t>1160 Colgate Ave Apt 1DBronx, NY 10472</t>
  </si>
  <si>
    <t xml:space="preserve"> Exit Realty DKC</t>
  </si>
  <si>
    <t>15 E 70th St Unit 1AManhattan, NY 10021</t>
  </si>
  <si>
    <t>25 Piedmont AveStaten Island, NY 10305</t>
  </si>
  <si>
    <t>3167 Wissman AveBronx, NY 10465</t>
  </si>
  <si>
    <t>33-44 93rd St Unit 3SJackson Heights, NY 11372</t>
  </si>
  <si>
    <t>1700 Carlton AveStaten Island, NY 10309</t>
  </si>
  <si>
    <t xml:space="preserve"> JM Properties</t>
  </si>
  <si>
    <t>735 6th AveBrooklyn, NY 11215</t>
  </si>
  <si>
    <t xml:space="preserve"> Bhuiyan Properties LLC</t>
  </si>
  <si>
    <t>545 Arbutus AveStaten Island, NY 10312</t>
  </si>
  <si>
    <t>115-33 227th StCambria Heights, NY 11411</t>
  </si>
  <si>
    <t xml:space="preserve"> Exit All Seasons Realty</t>
  </si>
  <si>
    <t>182 Kensington StBrooklyn, NY 11235</t>
  </si>
  <si>
    <t>2601 Avenue PBrooklyn, NY 11229</t>
  </si>
  <si>
    <t>44B Edgewater Park Unit 44BBronx, NY 10465</t>
  </si>
  <si>
    <t xml:space="preserve"> De Luca Realty Group INC</t>
  </si>
  <si>
    <t>797 Woodrow RdStaten Island, NY 10312</t>
  </si>
  <si>
    <t>40 Lander AveStaten Island, NY 10314</t>
  </si>
  <si>
    <t>14 Buffalo StStaten Island, NY 10306</t>
  </si>
  <si>
    <t>40 Pinehurst Ave Apt 8BNew York, NY 10033</t>
  </si>
  <si>
    <t xml:space="preserve"> Mcgrath Realty Inc.</t>
  </si>
  <si>
    <t>108-49 63rd Ave Unit 6FForest Hills, NY 11375</t>
  </si>
  <si>
    <t>20 Eldridge AveStaten Island, NY 10302</t>
  </si>
  <si>
    <t>318 Brighton StStaten Island, NY 10307</t>
  </si>
  <si>
    <t xml:space="preserve"> COMPASS REALTY CENTRAL INC</t>
  </si>
  <si>
    <t>73-38 199th StFresh Meadows, NY 11366</t>
  </si>
  <si>
    <t>51 Jefferson AveStaten Island, NY 10306</t>
  </si>
  <si>
    <t xml:space="preserve"> UNITED NATIONAL REALTY</t>
  </si>
  <si>
    <t>1324 E 101st StBrooklyn, NY 11236</t>
  </si>
  <si>
    <t xml:space="preserve"> Brooklyn Real Property, Inc</t>
  </si>
  <si>
    <t>655 Riverside Dr Apt 1ANew York, NY 10031</t>
  </si>
  <si>
    <t>464 Neptune Ave Apt 4EBrooklyn, NY 11224</t>
  </si>
  <si>
    <t>217 Bay 49th St Unit 4ABrooklyn, NY 11214</t>
  </si>
  <si>
    <t>30-07 143rd StFlushing, NY 11354</t>
  </si>
  <si>
    <t>35 Lott LnStaten Island, NY 10314</t>
  </si>
  <si>
    <t>3065 Sedgwick Ave Apt 3EBronx, NY 10468</t>
  </si>
  <si>
    <t xml:space="preserve"> CENTURY 21 Future Homes Realty</t>
  </si>
  <si>
    <t>Fordham Heights</t>
  </si>
  <si>
    <t>C-</t>
  </si>
  <si>
    <t>Residential character and proximity to Fordham University.</t>
  </si>
  <si>
    <t>132-50 Maple Ave Unit B4RFlushing, NY 11355</t>
  </si>
  <si>
    <t xml:space="preserve"> Acadia Real Estate Grp LLC</t>
  </si>
  <si>
    <t>284 Vineland AveStaten Island, NY 10312</t>
  </si>
  <si>
    <t>148 Major AveStaten Island, NY 10305</t>
  </si>
  <si>
    <t>62-22 65th StMiddle Village, NY 11379</t>
  </si>
  <si>
    <t xml:space="preserve"> EXIT ALL SEASONS REALTY</t>
  </si>
  <si>
    <t>69-04 Ditmars BlvdQueens, NY 11370</t>
  </si>
  <si>
    <t>4295 Webster Ave Apt 4BBronx, NY 10470</t>
  </si>
  <si>
    <t>159-04 16th Ave Unit 6-68 Whitestone, NY 11357</t>
  </si>
  <si>
    <t>2010 E 58th St Unit 120BBrooklyn, NY 11234</t>
  </si>
  <si>
    <t>5502 6th AveBrooklyn, NY 11220</t>
  </si>
  <si>
    <t>664 Ramona AveStaten Island, NY 10309</t>
  </si>
  <si>
    <t>3179 Rochambeau AveBronx, NY 10467</t>
  </si>
  <si>
    <t>76-73 173rd StFresh Meadows, NY 11366</t>
  </si>
  <si>
    <t>107 S Railroad StStaten Island, NY 10312</t>
  </si>
  <si>
    <t>529 Court St Apt 406Brooklyn, NY 11231</t>
  </si>
  <si>
    <t>247-16A 76 Ave Unit 1FLBellerose, NY 11426</t>
  </si>
  <si>
    <t>8820 Avenue JBrooklyn, NY 11236</t>
  </si>
  <si>
    <t xml:space="preserve"> Blue Key Real Estate Brokerage</t>
  </si>
  <si>
    <t>1949 Benedict AveBronx, NY 10462</t>
  </si>
  <si>
    <t>71-27 260th St Unit A2Glen Oaks, NY 11004</t>
  </si>
  <si>
    <t xml:space="preserve"> Miller &amp; Miller Real Estate</t>
  </si>
  <si>
    <t>40 Brighton 1st Rd Apt 11DBrooklyn, NY 11235</t>
  </si>
  <si>
    <t xml:space="preserve"> Tworealestate Llc</t>
  </si>
  <si>
    <t>207-15 Melissa Ct Unit 219LBayside, NY 11360</t>
  </si>
  <si>
    <t>1278 E 56th StBrooklyn, NY 11234</t>
  </si>
  <si>
    <t xml:space="preserve"> Budget Real Estate Nyc Inc</t>
  </si>
  <si>
    <t>594 W 152nd StNew York, NY 10031</t>
  </si>
  <si>
    <t>72 Jeanette AveStaten Island, NY 10312</t>
  </si>
  <si>
    <t>6035 Broadway Apt 6NBronx, NY 10471</t>
  </si>
  <si>
    <t>33-14 154th StFlushing, NY 11354</t>
  </si>
  <si>
    <t>668 Bard AveStaten Island, NY 10310</t>
  </si>
  <si>
    <t>84-26 87th StWoodhaven, NY 11421</t>
  </si>
  <si>
    <t>175 E 62nd St Apt 14AManhattan, NY 10065</t>
  </si>
  <si>
    <t>194-08 116th AveSaint Albans, NY 11412</t>
  </si>
  <si>
    <t>41-39 56th StWoodside, NY 11377</t>
  </si>
  <si>
    <t>170 W 74th St Apt 607New York, NY 10023</t>
  </si>
  <si>
    <t>225 Central Park W Unit 422423Manhattan, NY 10024</t>
  </si>
  <si>
    <t>36 W 138th St Apt 51Manhattan, NY 10037</t>
  </si>
  <si>
    <t>1309 E 56th StBrooklyn, NY 11234</t>
  </si>
  <si>
    <t xml:space="preserve"> True Homes Inc</t>
  </si>
  <si>
    <t>8424 Glenwood RdBrooklyn, NY 11236</t>
  </si>
  <si>
    <t>3240 Netherland Ave Apt 6ABronx, NY 10463</t>
  </si>
  <si>
    <t xml:space="preserve"> Real Broker Llc</t>
  </si>
  <si>
    <t>521 E 81st St Apt 4CNew York, NY 10028</t>
  </si>
  <si>
    <t>28 Old Fulton St Apt 6MBrooklyn, NY 11201</t>
  </si>
  <si>
    <t>97-37 63 Rd Unit 5FRego Park, NY 11374</t>
  </si>
  <si>
    <t>1722 Forest Hill RdStaten Island, NY 10314</t>
  </si>
  <si>
    <t>1998 Clinton AveBronx, NY 10457</t>
  </si>
  <si>
    <t>2041 5th Ave Apt 2BManhattan, NY 10035</t>
  </si>
  <si>
    <t>25 Flagship CirStaten Island, NY 10309</t>
  </si>
  <si>
    <t>86 Bay 46th StBrooklyn, NY 11214</t>
  </si>
  <si>
    <t>159-31 80th StHoward Beach, NY 11414</t>
  </si>
  <si>
    <t>40 Oceana Dr W Unit 1CBrooklyn, NY 11235</t>
  </si>
  <si>
    <t>6 Sutton SqNew York, NY 10022</t>
  </si>
  <si>
    <t>144 Nassau AveBrooklyn, NY 11222</t>
  </si>
  <si>
    <t>229 E 81st St Unit GhManhattan, NY 10028</t>
  </si>
  <si>
    <t>1019 58th StBrooklyn, NY 11219</t>
  </si>
  <si>
    <t>1135 Croes AveBronx, NY 10472</t>
  </si>
  <si>
    <t>601 Kappock St Apt 1GBronx, NY 10463</t>
  </si>
  <si>
    <t>328 W 108th StNew York, NY 10025</t>
  </si>
  <si>
    <t>2417 Cambreleng AveBronx, NY 10458</t>
  </si>
  <si>
    <t>137-06 Oak AveFlushing, NY 11355</t>
  </si>
  <si>
    <t xml:space="preserve"> Key Impact Realty Group Inc</t>
  </si>
  <si>
    <t>5811 251st St Unit UpperLittle Neck, NY 11362</t>
  </si>
  <si>
    <t>371 Kosciuszko StBrooklyn, NY 11221</t>
  </si>
  <si>
    <t>253 Father Capodanno BlvdStaten Island, NY 10305</t>
  </si>
  <si>
    <t>1524 Castleton AveStaten Island, NY 10302</t>
  </si>
  <si>
    <t>1023 Union StBrooklyn, NY 11225</t>
  </si>
  <si>
    <t>11 St Nicholas Ave Unit 4DManhattan, NY 10026</t>
  </si>
  <si>
    <t>67101 Dartmouth StForest Hills, NY 11375</t>
  </si>
  <si>
    <t xml:space="preserve"> Stonegate Real Estate</t>
  </si>
  <si>
    <t>37-30 73 St Unit 1HJackson Heights, NY 11372</t>
  </si>
  <si>
    <t>425 Snediker AveBrooklyn, NY 11207</t>
  </si>
  <si>
    <t xml:space="preserve"> Coldwell Banker Kueber Realty</t>
  </si>
  <si>
    <t>192 Hart BlvdStaten Island, NY 10301</t>
  </si>
  <si>
    <t>475 Greenwich St Apt 2ANew York, NY 10013</t>
  </si>
  <si>
    <t>19 Goff AveStaten Island, NY 10309</t>
  </si>
  <si>
    <t>59-38 Linden StRidgewood, NY 11385</t>
  </si>
  <si>
    <t>1349 Herschell StBronx, NY 10461</t>
  </si>
  <si>
    <t xml:space="preserve"> TOP NEST INC</t>
  </si>
  <si>
    <t>1666 73rd StBrooklyn, NY 11204</t>
  </si>
  <si>
    <t>919 Crescent StBrooklyn, NY 11208</t>
  </si>
  <si>
    <t xml:space="preserve"> JOSK REALTY LLC</t>
  </si>
  <si>
    <t>132 W 81st StNew York, NY 10024</t>
  </si>
  <si>
    <t>4570 Delafield AveBronx, NY 10471</t>
  </si>
  <si>
    <t>2051 E 73rd StBrooklyn, NY 11234</t>
  </si>
  <si>
    <t xml:space="preserve"> BHHS Fillmore R.E.</t>
  </si>
  <si>
    <t>3535 Ely AveBronx, NY 10466</t>
  </si>
  <si>
    <t>5 Metropolitan Oval Apt 10FBronx, NY 10462</t>
  </si>
  <si>
    <t xml:space="preserve"> Promise Realty LLC</t>
  </si>
  <si>
    <t>7 E 88th St Unit TownhouseManhattan, NY 10128</t>
  </si>
  <si>
    <t>112-50 Northern Blvd Unit 5ECorona, NY 11368</t>
  </si>
  <si>
    <t xml:space="preserve"> LandSeAir Real Estate Group, Inc </t>
  </si>
  <si>
    <t>3186 Tierney PlBronx, NY 10465</t>
  </si>
  <si>
    <t>164-30 77th RdFresh Meadows, NY 11366</t>
  </si>
  <si>
    <t>393 Heberton AveStaten Island, NY 10302</t>
  </si>
  <si>
    <t xml:space="preserve"> Robert Defalco Realty Inc.</t>
  </si>
  <si>
    <t>76 Irving PlManhattan, NY 10003</t>
  </si>
  <si>
    <t>10 E 64th StNew York, NY 10065</t>
  </si>
  <si>
    <t>206 Watchogue RdStaten Island, NY 10314</t>
  </si>
  <si>
    <t>86-10 Dumont Ave Unit 5COzone Park, NY 11417</t>
  </si>
  <si>
    <t>100-03 205th PlHollis, NY 11423</t>
  </si>
  <si>
    <t xml:space="preserve"> RUMIC Realty Inc</t>
  </si>
  <si>
    <t>2601 E 24th St Apt 3BBrooklyn, NY 11235</t>
  </si>
  <si>
    <t>2277 National DrBrooklyn, NY 11234</t>
  </si>
  <si>
    <t xml:space="preserve"> BROOKLYN`S 4 U REALTY</t>
  </si>
  <si>
    <t>5640 Avenue T Unit 84FBrooklyn, NY 11234</t>
  </si>
  <si>
    <t>220 Douglas RdStaten Island, NY 10304</t>
  </si>
  <si>
    <t>104-02 223rd StQueens Village, NY 11429</t>
  </si>
  <si>
    <t>135 E 19th StManhattan, NY 10003</t>
  </si>
  <si>
    <t>91-09 165th AveHoward Beach, NY 11414</t>
  </si>
  <si>
    <t>55 Wall St Apt 714Manhattan, NY 10005</t>
  </si>
  <si>
    <t>2247 E 66th StBrooklyn, NY 11234</t>
  </si>
  <si>
    <t>1311 Needham AveBronx, NY 10469</t>
  </si>
  <si>
    <t>476 Darlington AveStaten Island, NY 10309</t>
  </si>
  <si>
    <t xml:space="preserve"> Century 21 Awaye Realty</t>
  </si>
  <si>
    <t>307 Ellis StStaten Island, NY 10307</t>
  </si>
  <si>
    <t>322 W 104th StManhattan, NY 10025</t>
  </si>
  <si>
    <t>202 Baltic St Unit 1Brooklyn, NY 11201</t>
  </si>
  <si>
    <t>58-15 Granger StCorona, NY 11368</t>
  </si>
  <si>
    <t>135 Sunset Blvd Unit 10135Bronx, NY 10473</t>
  </si>
  <si>
    <t>1670 Nelson AveBronx, NY 10453</t>
  </si>
  <si>
    <t>170-40 Highland Ave Unit 107Jamaica, NY 11432</t>
  </si>
  <si>
    <t>100 Park Terrace Ter W Unit 1HNew York, NY 10034</t>
  </si>
  <si>
    <t>149-19 46th AveFlushing, NY 11355</t>
  </si>
  <si>
    <t>209 E 31st StNew York, NY 10016</t>
  </si>
  <si>
    <t>13035 146th StSouth Ozone Park, NY 11436</t>
  </si>
  <si>
    <t>1720 E 51st StBrooklyn, NY 11234</t>
  </si>
  <si>
    <t>47 Brookside LoopStaten Island, NY 10309</t>
  </si>
  <si>
    <t>2848 Brighton 4th StBrooklyn, NY 11235</t>
  </si>
  <si>
    <t xml:space="preserve"> RELIABLE SELL &amp; BUY REALTY INC</t>
  </si>
  <si>
    <t>2 Dartmouth St Apt M28Forest Hills, NY 11375</t>
  </si>
  <si>
    <t>37 Prospect Pl Unit TownhouseBrooklyn, NY 11217</t>
  </si>
  <si>
    <t>128-17 143rd StJamaica, NY 11436</t>
  </si>
  <si>
    <t>111 Sunset BlvdBronx, NY 10473</t>
  </si>
  <si>
    <t>5037 Fieldston RdBronx, NY 10471</t>
  </si>
  <si>
    <t>110-11 72nd Ave Unit 4BForest Hills, NY 11375</t>
  </si>
  <si>
    <t>3121 Corlear AveBronx, NY 10463</t>
  </si>
  <si>
    <t xml:space="preserve"> EXIT REALTY PRIVATE CLIENT</t>
  </si>
  <si>
    <t>115-11 142nd StJamaica, NY 11436</t>
  </si>
  <si>
    <t xml:space="preserve"> Cypress Estates Realty LLC</t>
  </si>
  <si>
    <t>255 E 74th St Apt 16CManhattan, NY 10021</t>
  </si>
  <si>
    <t>240 E 29th StNew York, NY 10016</t>
  </si>
  <si>
    <t>3836 Laurel AveBrooklyn, NY 11224</t>
  </si>
  <si>
    <t>1932 Narragansett AveBronx, NY 10461</t>
  </si>
  <si>
    <t>314 Montreal AveStaten Island, NY 10306</t>
  </si>
  <si>
    <t>216 Hett AveStaten Island, NY 10306</t>
  </si>
  <si>
    <t xml:space="preserve"> EXIT HOME KEY REALTY</t>
  </si>
  <si>
    <t>217 W 21st StNew York, NY 10011</t>
  </si>
  <si>
    <t>4409 Atlantic AveBrooklyn, NY 11224</t>
  </si>
  <si>
    <t xml:space="preserve"> Berkshire Hathaway</t>
  </si>
  <si>
    <t>1777 Madison Ave Apt 32Manhattan, NY 10035</t>
  </si>
  <si>
    <t>164-47 73rd AveFresh Meadows, NY 11366</t>
  </si>
  <si>
    <t xml:space="preserve"> Milgram Brokerage</t>
  </si>
  <si>
    <t>2316 1st AveNew York, NY 10035</t>
  </si>
  <si>
    <t>167 E 80th StNew York, NY 10075</t>
  </si>
  <si>
    <t>268-25 82nd Ave Unit 279BNew Hyde Park, NY 11040</t>
  </si>
  <si>
    <t xml:space="preserve"> Floral Homes Inc</t>
  </si>
  <si>
    <t>New Hyde Park</t>
  </si>
  <si>
    <t>Queens, suburban environment. </t>
  </si>
  <si>
    <t>202-24 45th RdBayside, NY 11361</t>
  </si>
  <si>
    <t>3875 Waldo Ave Apt 2EBronx, NY 10463</t>
  </si>
  <si>
    <t>258 Broadway Apt 3DNew York, NY 10007</t>
  </si>
  <si>
    <t>1056 Arden AveStaten Island, NY 10312</t>
  </si>
  <si>
    <t>118 Cannon AveStaten Island, NY 10314</t>
  </si>
  <si>
    <t>220 Nome AveStaten Island, NY 10314</t>
  </si>
  <si>
    <t>1016 Putnam AveBedford Stuyvesant, NY 11221</t>
  </si>
  <si>
    <t>617 W 227th StBronx, NY 10463</t>
  </si>
  <si>
    <t>299 Henry St Unit D1Brooklyn, NY 11201</t>
  </si>
  <si>
    <t>9031 Fort Hamilton Pkwy Apt 6CBrooklyn, NY 11209</t>
  </si>
  <si>
    <t>1761 Tenbroeck AveBronx, NY 10461</t>
  </si>
  <si>
    <t>315 E 77th St Apt 4DNew York, NY 10075</t>
  </si>
  <si>
    <t>42 Post LnStaten Island, NY 10303</t>
  </si>
  <si>
    <t>303 E 57th St Apt 19BManhattan, NY 10022</t>
  </si>
  <si>
    <t>400 Central Park W Apt 8HNew York, NY 10025</t>
  </si>
  <si>
    <t>78-18 74th StGlendale, NY 11385</t>
  </si>
  <si>
    <t>15 W 72nd St Apt 5TManhattan, NY 10023</t>
  </si>
  <si>
    <t>640 W 231st St Apt 7CBronx, NY 10463</t>
  </si>
  <si>
    <t>84-12 35th Ave Unit 4CQueens, NY 11372</t>
  </si>
  <si>
    <t>13811 Beach Channel Dr #8Rockaway Park, NY 11694</t>
  </si>
  <si>
    <t xml:space="preserve"> Belle Harbor Realty</t>
  </si>
  <si>
    <t>422 E 84th StNew York, NY 10028</t>
  </si>
  <si>
    <t>61-23 Booth StRego Park, NY 11374</t>
  </si>
  <si>
    <t>64-34 Grand Central Pkwy Unit 2AForest Hills, NY 11375</t>
  </si>
  <si>
    <t>20 Cliff St Apt 8FStaten Island, NY 10305</t>
  </si>
  <si>
    <t>71-12 66th StGlendale, NY 11385</t>
  </si>
  <si>
    <t>255 W 90th St Apt 9CNew York, NY 10024</t>
  </si>
  <si>
    <t>32-26 Parsons BlvdFlushing, NY 11354</t>
  </si>
  <si>
    <t>3088 Heath AveBronx, NY 10463</t>
  </si>
  <si>
    <t>85-28 Grand Ave Unit 4CElmhurst, NY 11373</t>
  </si>
  <si>
    <t>133-38 130th StSouth Ozone Park, NY 11420</t>
  </si>
  <si>
    <t>639 Tompkins AveStaten Island, NY 10305</t>
  </si>
  <si>
    <t>1625 71st StBrooklyn, NY 11204</t>
  </si>
  <si>
    <t>664 Crescent StBrooklyn, NY 11208</t>
  </si>
  <si>
    <t>1561 Unionport Rd Apt TdBronx, NY 10462</t>
  </si>
  <si>
    <t>144-55 Melbourne Ave Unit 1HFlushing, NY 11367</t>
  </si>
  <si>
    <t>51 Anaconda StStaten Island, NY 10312</t>
  </si>
  <si>
    <t>7312 Avenue UBrooklyn, NY 11234</t>
  </si>
  <si>
    <t>2401-2407 Richmond Rd Unit AStaten Island, NY 10306</t>
  </si>
  <si>
    <t>2074 Fifth AveNew York, NY 10035</t>
  </si>
  <si>
    <t>99-50 164th AveHoward Beach, NY 11414</t>
  </si>
  <si>
    <t>305 S Greenleaf AveStaten Island, NY 10314</t>
  </si>
  <si>
    <t>110-11 Queens Blvd Unit 6LQueens, NY 11375</t>
  </si>
  <si>
    <t xml:space="preserve"> Brown Harris Stevens Forest Hills LLC</t>
  </si>
  <si>
    <t>490 Jansen StStaten Island, NY 10312</t>
  </si>
  <si>
    <t xml:space="preserve"> Brooklyn4U Rltyof DykerHeights</t>
  </si>
  <si>
    <t>1835 Corporal Kennedy St Apt 2FBayside, NY 11360</t>
  </si>
  <si>
    <t>729 E 18th StBrooklyn, NY 11230</t>
  </si>
  <si>
    <t>25 W 13th St Apt 1ONNew York, NY 10011</t>
  </si>
  <si>
    <t>86-16 60th Ave Unit 2NQueens, NY 11373</t>
  </si>
  <si>
    <t>2818 W 17th St Apt 1BBrooklyn, NY 11224</t>
  </si>
  <si>
    <t>329 Vanderbilt AveBrooklyn, NY 11205</t>
  </si>
  <si>
    <t>124 Thompson St Unit 27/28Manhattan, NY 10012</t>
  </si>
  <si>
    <t>124 Norwood AveBrooklyn, NY 11208</t>
  </si>
  <si>
    <t>661 Ocean TerStaten Island, NY 10301</t>
  </si>
  <si>
    <t>1210 E 72nd StBrooklyn, NY 11234</t>
  </si>
  <si>
    <t>316 Brehaut AveStaten Island, NY 10307</t>
  </si>
  <si>
    <t>4316 Ely AveBronx, NY 10466</t>
  </si>
  <si>
    <t>123-35 82nd Rd Unit 3RKew Gardens, NY 11415</t>
  </si>
  <si>
    <t>11 St Nicholas Ave Unit 3EManhattan, NY 10026</t>
  </si>
  <si>
    <t>1755 E 51st StBrooklyn, NY 11234</t>
  </si>
  <si>
    <t>115-14 10th AveCollege Point, NY 11356</t>
  </si>
  <si>
    <t>47 Mercer St Apt 2Manhattan, NY 10013</t>
  </si>
  <si>
    <t>65-15 38th Ave Unit 3DWoodside, NY 11377</t>
  </si>
  <si>
    <t xml:space="preserve"> All Area Brokerage Inc</t>
  </si>
  <si>
    <t>5 Tudor City Pl Apt 1426New York, NY 10017</t>
  </si>
  <si>
    <t xml:space="preserve"> TUDO </t>
  </si>
  <si>
    <t>2199 Holland Ave Unit LeBronx, NY 10462</t>
  </si>
  <si>
    <t>132 91st StBrooklyn, NY 11209</t>
  </si>
  <si>
    <t>66 Archwood AveStaten Island, NY 10312</t>
  </si>
  <si>
    <t>123 Jamie LnStaten Island, NY 10312</t>
  </si>
  <si>
    <t>1040 Neilson St Apt 3AFar Rockaway, NY 11691</t>
  </si>
  <si>
    <t>37-20 81st St Unit 2EJackson Heights, NY 11372</t>
  </si>
  <si>
    <t>2 Bay Club Rd Unit 1MBayside, NY 11360</t>
  </si>
  <si>
    <t>399 Linwood StBrooklyn, NY 11208</t>
  </si>
  <si>
    <t xml:space="preserve"> KA REALTY GROUP INC</t>
  </si>
  <si>
    <t>1040 Carroll St Unit 6BCrown Heights, NY 11213</t>
  </si>
  <si>
    <t>301 E 22nd St Apt 2RNew York, NY 10010</t>
  </si>
  <si>
    <t>334 W 20th St Unit TownhouseManhattan, NY 10011</t>
  </si>
  <si>
    <t>88-20 78th StJamaica, NY 11421</t>
  </si>
  <si>
    <t>1020 Grand Concourse Apt 14DBronx, NY 10451</t>
  </si>
  <si>
    <t xml:space="preserve"> Ortiz Home Selling Team Llc</t>
  </si>
  <si>
    <t>205 E 238th St Apt 1JBronx, NY 10470</t>
  </si>
  <si>
    <t xml:space="preserve"> Platzner International Group</t>
  </si>
  <si>
    <t>2155 82nd St Apt 5OBrooklyn, NY 11214</t>
  </si>
  <si>
    <t>4-74 48 Ave Ph 3CLong Island City, NY 11109</t>
  </si>
  <si>
    <t xml:space="preserve"> WIESNER ROCIO D</t>
  </si>
  <si>
    <t>Long Island City</t>
  </si>
  <si>
    <t>Modern buildings, luxury apartments in Queens, close to Manhattan. Young professionals and young families.</t>
  </si>
  <si>
    <t>303 Knollwood AveDouglaston, NY 11363</t>
  </si>
  <si>
    <t>49 3 Brighton CtBrooklyn, NY 11235</t>
  </si>
  <si>
    <t xml:space="preserve"> Ycl Real Estate Consulting</t>
  </si>
  <si>
    <t>324 77th St Apt 2CBrooklyn, NY 11209</t>
  </si>
  <si>
    <t>2090 Madison Ave Apt 3DNew York, NY 10037</t>
  </si>
  <si>
    <t>137-25 133rd AveJamaica, NY 11436</t>
  </si>
  <si>
    <t xml:space="preserve"> Park Assets Real Estate Corp</t>
  </si>
  <si>
    <t>519 E 87th St Apt DNew York, NY 10128</t>
  </si>
  <si>
    <t>160-14 83rd StHoward Beach, NY 11414</t>
  </si>
  <si>
    <t>555 Oak DrFar Rockaway, NY 11691</t>
  </si>
  <si>
    <t xml:space="preserve"> Milky Forst Properties Inc</t>
  </si>
  <si>
    <t>2712 Heath AveBronx, NY 10463</t>
  </si>
  <si>
    <t>95-18 42 AveElmhurst, NY 11373</t>
  </si>
  <si>
    <t>2260 Burnett St Apt 1FBrooklyn, NY 11229</t>
  </si>
  <si>
    <t>39 S Portland AveBrooklyn, NY 11217</t>
  </si>
  <si>
    <t>144 Dunham StStaten Island, NY 10309</t>
  </si>
  <si>
    <t>410 W 23rd St Apt 6EManhattan, NY 10011</t>
  </si>
  <si>
    <t>825 Rockland AveStaten Island, NY 10314</t>
  </si>
  <si>
    <t xml:space="preserve"> Chris Homes &amp; Lands, Inc.</t>
  </si>
  <si>
    <t>445 Milford St Unit 04457-0058Brooklyn, NY 11208</t>
  </si>
  <si>
    <t xml:space="preserve"> Lj Estates Inc</t>
  </si>
  <si>
    <t>292 Lafayette St Apt 2EManhattan, NY 10012</t>
  </si>
  <si>
    <t xml:space="preserve"> Dynamik Real Estate</t>
  </si>
  <si>
    <t>145-38 3rd AveWhitestone, NY 11357</t>
  </si>
  <si>
    <t>114-15 91st AveRichmond Hill, NY 11418</t>
  </si>
  <si>
    <t>32-15 168th StFlushing, NY 11358</t>
  </si>
  <si>
    <t>7702 15th AveBrooklyn, NY 11228</t>
  </si>
  <si>
    <t>443 Greenwich St Ph EManhattan, NY 10013</t>
  </si>
  <si>
    <t>154-11 Riverside Dr Unit 17BWhitestone, NY 11357</t>
  </si>
  <si>
    <t xml:space="preserve"> Metro Real Estate Inc</t>
  </si>
  <si>
    <t>72-61 113 St Unit 4BForest Hills, NY 11375</t>
  </si>
  <si>
    <t>1177 Anderson Ave Apt 2DBronx, NY 10452</t>
  </si>
  <si>
    <t>104-06 212 StQueens, NY 11429</t>
  </si>
  <si>
    <t>392 Central Park W Apt 1RNew York, NY 10025</t>
  </si>
  <si>
    <t>527 Glenmore AveBrooklyn, NY 11207</t>
  </si>
  <si>
    <t>17-20 150th StWhitestone, NY 11357</t>
  </si>
  <si>
    <t>64-30 72nd StMiddle Village, NY 11379</t>
  </si>
  <si>
    <t xml:space="preserve"> Russo Realty Properties</t>
  </si>
  <si>
    <t>346 91st St Apt 307Brooklyn, NY 11209</t>
  </si>
  <si>
    <t>240-67 Poplar StDouglaston, NY 11363</t>
  </si>
  <si>
    <t>3515 Henry Hudson Pkwy Apt 3DBronx, NY 10463</t>
  </si>
  <si>
    <t>120 Wellington Ct Apt 1BStaten Island, NY 10314</t>
  </si>
  <si>
    <t>230 7th StBrooklyn, NY 11215</t>
  </si>
  <si>
    <t xml:space="preserve"> Weichert Realtors The Franzese Group</t>
  </si>
  <si>
    <t>422 Maryland Ave Apt 3DStaten Island, NY 10305</t>
  </si>
  <si>
    <t>15 Bank StNew York, NY 10014</t>
  </si>
  <si>
    <t>233 E 86th St Apt 5DManhattan, NY 10028</t>
  </si>
  <si>
    <t>507 127th StCollege Point, NY 11356</t>
  </si>
  <si>
    <t>672 Van Siclen AveBrooklyn, NY 11207</t>
  </si>
  <si>
    <t>60 Greene St Apt 4New York, NY 10012</t>
  </si>
  <si>
    <t>649 Bay Ridge PkwyBrooklyn, NY 11209</t>
  </si>
  <si>
    <t>767 Eastern Pkwy Apt 1ABrooklyn, NY 11213</t>
  </si>
  <si>
    <t xml:space="preserve"> Bedford Brownstone Realty LLC</t>
  </si>
  <si>
    <t>120 E 19th StManhattan, NY 10003</t>
  </si>
  <si>
    <t>234-18 131st Ave Unit LowerRosedale, NY 11422</t>
  </si>
  <si>
    <t xml:space="preserve"> Joachim Realty Llc</t>
  </si>
  <si>
    <t>19 Bascom PlStaten Island, NY 10314</t>
  </si>
  <si>
    <t xml:space="preserve"> Katz Realty</t>
  </si>
  <si>
    <t>2944 W 5th St Apt 19CBrooklyn, NY 11224</t>
  </si>
  <si>
    <t>3240 Riverdale Ave Apt 4BBronx, NY 10463</t>
  </si>
  <si>
    <t xml:space="preserve"> Exit Realty Private Client</t>
  </si>
  <si>
    <t>87-15 165th St Unit 2AJamaica, NY 11432</t>
  </si>
  <si>
    <t>48-17 42nd St Unit 4BQueens, NY 11104</t>
  </si>
  <si>
    <t>2341 Richmond RdStaten Island, NY 10306</t>
  </si>
  <si>
    <t xml:space="preserve"> Herman &amp; Co. New York</t>
  </si>
  <si>
    <t>114 McArthur AveStaten Island, NY 10312</t>
  </si>
  <si>
    <t>12 Irving PlStaten Island, NY 10304</t>
  </si>
  <si>
    <t xml:space="preserve"> Prominent Properties Sotheby's International Realty</t>
  </si>
  <si>
    <t>110-20 71 Ave Unit 330Forest Hills, NY 11375</t>
  </si>
  <si>
    <t>102-37 68th AveForest Hills, NY 11375</t>
  </si>
  <si>
    <t>2719 Whitman DrBrooklyn, NY 11234</t>
  </si>
  <si>
    <t>69-10 108 St Unit 4CForest Hills, NY 11375</t>
  </si>
  <si>
    <t xml:space="preserve"> NY Empire Real Estate</t>
  </si>
  <si>
    <t>7222 3rd AveBrooklyn, NY 11209</t>
  </si>
  <si>
    <t>146-11 Delaware AveFlushing, NY 11355</t>
  </si>
  <si>
    <t>100-25 Queens Blvd Unit 4BBForest Hills, NY 11375</t>
  </si>
  <si>
    <t>70 81st StBrooklyn, NY 11209</t>
  </si>
  <si>
    <t>622 W End Ave Apt 4EManhattan, NY 10024</t>
  </si>
  <si>
    <t>35-31 85th St Unit 6CJackson Heights, NY 11372</t>
  </si>
  <si>
    <t>6810 Madeline CtBrooklyn, NY 11220</t>
  </si>
  <si>
    <t>110-42 213th StQueens Village, NY 11429</t>
  </si>
  <si>
    <t>560 Bay Ridge AveBrooklyn, NY 11220</t>
  </si>
  <si>
    <t>84-19 253rd StBellerose, NY 11426</t>
  </si>
  <si>
    <t xml:space="preserve"> Karten Real Estate Svcs LLC</t>
  </si>
  <si>
    <t>2390 National DrBrooklyn, NY 11234</t>
  </si>
  <si>
    <t>99-10 60 Ave Unit 5LCorona, NY 11368</t>
  </si>
  <si>
    <t>160 72nd St Apt 713Brooklyn, NY 11209</t>
  </si>
  <si>
    <t>93-05 37th Ave Unit 5AJackson Heights, NY 11372</t>
  </si>
  <si>
    <t>63-44 72nd StMiddle Village, NY 11379</t>
  </si>
  <si>
    <t>2286 Cropsey Ave Unit 6DBrooklyn, NY 11214</t>
  </si>
  <si>
    <t xml:space="preserve"> Bayview Marketing Group LLC</t>
  </si>
  <si>
    <t>14458 BoulevardMalba, NY 11357</t>
  </si>
  <si>
    <t>1070 E 73rd St Unit 4CBrooklyn, NY 11234</t>
  </si>
  <si>
    <t>1606 E 45th StBrooklyn, NY 11234</t>
  </si>
  <si>
    <t xml:space="preserve"> VYLLA Homes</t>
  </si>
  <si>
    <t>135 E 15th StNew York, NY 10003</t>
  </si>
  <si>
    <t>102 Pilot StBronx, NY 10464</t>
  </si>
  <si>
    <t xml:space="preserve"> Kismet Realty NY</t>
  </si>
  <si>
    <t>26 Katan Loop Unit BStaten Island, NY 10308</t>
  </si>
  <si>
    <t>100 Manhattan Ave Apt 4ANew York, NY 10025</t>
  </si>
  <si>
    <t>411 E 57th St Apt 16BNew York, NY 10022</t>
  </si>
  <si>
    <t>83-55 Woodhaven Blvd Unit 6KWoodhaven, NY 11421</t>
  </si>
  <si>
    <t>3121 Middletown Rd Apt 1CBronx, NY 10461</t>
  </si>
  <si>
    <t>336 Central Park W Apt 3BManhattan, NY 10025</t>
  </si>
  <si>
    <t>200 Bowery Apt 2CNew York, NY 10012</t>
  </si>
  <si>
    <t>2072 E 74th StBrooklyn, NY 11234</t>
  </si>
  <si>
    <t xml:space="preserve"> Classic Home Sales</t>
  </si>
  <si>
    <t>114-06 194 StSaint Albans, NY 11412</t>
  </si>
  <si>
    <t>254 Flagg PlStaten Island, NY 10304</t>
  </si>
  <si>
    <t>4320 Van Cortlandt Park E Apt RBronx, NY 10470</t>
  </si>
  <si>
    <t xml:space="preserve"> Jane Mosello Real Estate</t>
  </si>
  <si>
    <t>16 Bay 25th St Unit 4ABrooklyn, NY 11214</t>
  </si>
  <si>
    <t>72 Boone StStaten Island, NY 10314</t>
  </si>
  <si>
    <t>35 Joralemon StBrooklyn, NY 11201</t>
  </si>
  <si>
    <t>51 W 95th StNew York, NY 10025</t>
  </si>
  <si>
    <t xml:space="preserve"> Vandenberg </t>
  </si>
  <si>
    <t>694 Ashford StBrooklyn, NY 11207</t>
  </si>
  <si>
    <t xml:space="preserve"> Vantage Realty Partners</t>
  </si>
  <si>
    <t>87 Murdock PlStaten Island, NY 10303</t>
  </si>
  <si>
    <t>984 Bergen Residence St Apt 1Brooklyn, NY 11216</t>
  </si>
  <si>
    <t>9437 Shore Rd Apt C8Brooklyn, NY 11209</t>
  </si>
  <si>
    <t>1883 E 53rd StOld Mill Basin, NY 11234</t>
  </si>
  <si>
    <t xml:space="preserve"> Keller Williams Village Sq Rlt</t>
  </si>
  <si>
    <t>6535 Broadway Apt 1GBronx, NY 10471</t>
  </si>
  <si>
    <t>740 Park Ave # 4 &amp; 5BNew York, NY 10021</t>
  </si>
  <si>
    <t>14 E 75th St Unit 9DManhattan, NY 10021</t>
  </si>
  <si>
    <t>393 Guyon AveStaten Island, NY 10306</t>
  </si>
  <si>
    <t xml:space="preserve"> Ed Bruno Realty, LLC</t>
  </si>
  <si>
    <t>333 E 91st St Apt 10BNew York, NY 10128</t>
  </si>
  <si>
    <t>61-20 71st Ave Unit F2ARidgewood, NY 11385</t>
  </si>
  <si>
    <t xml:space="preserve"> Commerce Realty Group</t>
  </si>
  <si>
    <t>483 17th St # 2LBrooklyn, NY 11215</t>
  </si>
  <si>
    <t>116 Pinehurst Ave Apt B52New York, NY 10033</t>
  </si>
  <si>
    <t>20 Jones StManhattan, NY 10014</t>
  </si>
  <si>
    <t>5715 Mosholu Ave Apt 6BBronx, NY 10471</t>
  </si>
  <si>
    <t xml:space="preserve"> CHIN </t>
  </si>
  <si>
    <t>275 Webster Ave Apt 6GBrooklyn, NY 11230</t>
  </si>
  <si>
    <t>26-39 93rd StEast Elmhurst, NY 11369</t>
  </si>
  <si>
    <t>1727 E 14th StBrooklyn, NY 11229</t>
  </si>
  <si>
    <t>111 Murray St Ph 2New York, NY 10007</t>
  </si>
  <si>
    <t>190 E Mosholu Pkwy S Apt 3BBronx, NY 10458</t>
  </si>
  <si>
    <t>236 E 6th St Apt 3WNew York, NY 10003</t>
  </si>
  <si>
    <t xml:space="preserve"> SBRW </t>
  </si>
  <si>
    <t>118-18 225th StCambria Heights, NY 11411</t>
  </si>
  <si>
    <t>136 Kane StBrooklyn, NY 11231</t>
  </si>
  <si>
    <t>66-36 Yellowstone Blvd Unit 22BForest Hills, NY 11375</t>
  </si>
  <si>
    <t>164 W 88th StNew York, NY 10024</t>
  </si>
  <si>
    <t>68-09 Olcott StQueens, NY 11375</t>
  </si>
  <si>
    <t>976 Ocean AveBrooklyn, NY 11226</t>
  </si>
  <si>
    <t>1293 E 5th St Apt 6BBrooklyn, NY 11230</t>
  </si>
  <si>
    <t>43-06 Rockaway Beach BlvdFar Rockaway, NY 11691</t>
  </si>
  <si>
    <t>1764 Undercliff AveBronx, NY 10453</t>
  </si>
  <si>
    <t>26910 Grand Central Pkwy Apt 12OFloral Park, NY 11005</t>
  </si>
  <si>
    <t>209-10 41st Ave Unit 1FBayside, NY 11361</t>
  </si>
  <si>
    <t>5040 Goodridge AveBronx, NY 10471</t>
  </si>
  <si>
    <t>4217 Seton AveBronx, NY 10466</t>
  </si>
  <si>
    <t>111-20 145th StJamaica, NY 11435</t>
  </si>
  <si>
    <t>716 Decatur StBrooklyn, NY 11233</t>
  </si>
  <si>
    <t>1322 E 14th St Apt 4BBrooklyn, NY 11230</t>
  </si>
  <si>
    <t>2506 E 65th StBrooklyn, NY 11234</t>
  </si>
  <si>
    <t>849 Rossville AveStaten Island, NY 10309</t>
  </si>
  <si>
    <t>89-22 210th PlQueens, NY 11427</t>
  </si>
  <si>
    <t>327 Brehaut AveStaten Island, NY 10307</t>
  </si>
  <si>
    <t>265 W 131st St Apt 5Manhattan, NY 10027</t>
  </si>
  <si>
    <t>174-176 Camden AveStaten Island, NY 10309</t>
  </si>
  <si>
    <t>67-41 Burns St Unit 414Forest Hills, NY 11375</t>
  </si>
  <si>
    <t>419 Ogorman AveStaten Island, NY 10308</t>
  </si>
  <si>
    <t>5 Tudor City Pl Apt 1818Ny, NY 10017</t>
  </si>
  <si>
    <t xml:space="preserve"> JWS REALTY GROUP</t>
  </si>
  <si>
    <t>2171 W 7th StBrooklyn, NY 11223</t>
  </si>
  <si>
    <t>449 Medina St Apt 2CStaten Island, NY 10306</t>
  </si>
  <si>
    <t>29 Bay 10th StBrooklyn, NY 11228</t>
  </si>
  <si>
    <t>170 Baden PlStaten Island, NY 10306</t>
  </si>
  <si>
    <t>112 W 72nd St Ph CManhattan, NY 10023</t>
  </si>
  <si>
    <t xml:space="preserve"> Nestapple</t>
  </si>
  <si>
    <t>643 Huguenot AveStaten Island, NY 10312</t>
  </si>
  <si>
    <t>398 Kings Hwy Unit 308Brooklyn, NY 11223</t>
  </si>
  <si>
    <t>38 W 26th St Unit 9THNew York, NY 10010</t>
  </si>
  <si>
    <t>116 Cambridge Pl Apt 3CBrooklyn, NY 11238</t>
  </si>
  <si>
    <t xml:space="preserve"> Jnm &amp; Associates Inc</t>
  </si>
  <si>
    <t>120 E 87th St Apt R26BManhattan, NY 10128</t>
  </si>
  <si>
    <t>83-71 116th St Unit 4EKew Gardens, NY 11418</t>
  </si>
  <si>
    <t>7 Norwood CtStaten Island, NY 10304</t>
  </si>
  <si>
    <t>10 W End Ave Apt 8JManhattan, NY 10023</t>
  </si>
  <si>
    <t>415 DE Graw St Unit PhBrooklyn, NY 11217</t>
  </si>
  <si>
    <t xml:space="preserve"> PPAD </t>
  </si>
  <si>
    <t>790 Olmstead AveBronx, NY 10473</t>
  </si>
  <si>
    <t>501 Surf Ave Apt 9DBrooklyn, NY 11224</t>
  </si>
  <si>
    <t>139-32 Laurelton PkwyRosedale, NY 11422</t>
  </si>
  <si>
    <t xml:space="preserve"> Aschan Realty</t>
  </si>
  <si>
    <t>318 W 81st St Unit TownhouseManhattan, NY 10024</t>
  </si>
  <si>
    <t>26 Rutland Rd Unit TownhouseBrooklyn, NY 11225</t>
  </si>
  <si>
    <t>100 W 119th St Apt 3AManhattan, NY 10026</t>
  </si>
  <si>
    <t>1455 E 15th StBrooklyn, NY 11230</t>
  </si>
  <si>
    <t xml:space="preserve"> Behfar Team, Llc</t>
  </si>
  <si>
    <t>3105 Avenue V Apt 1HBrooklyn, NY 11229</t>
  </si>
  <si>
    <t xml:space="preserve"> TRACEY REAL ESTATE</t>
  </si>
  <si>
    <t>1085 Todt Hill RdStaten Island, NY 10304</t>
  </si>
  <si>
    <t>464 1st StBrooklyn, NY 11215</t>
  </si>
  <si>
    <t>180 Second AveNew York, NY 10003</t>
  </si>
  <si>
    <t>185 Highland BlvdBrooklyn, NY 11207</t>
  </si>
  <si>
    <t>147-18 16th RdWhitestone, NY 11357</t>
  </si>
  <si>
    <t>106 Overlook AveStaten Island, NY 10304</t>
  </si>
  <si>
    <t>101-02 Shore Front Pkwy Unit 26ARockaway Park, NY 11694</t>
  </si>
  <si>
    <t>201 W 17th St Ph FNew York, NY 10011</t>
  </si>
  <si>
    <t>108 Reade St Unit 4WManhattan, NY 10013</t>
  </si>
  <si>
    <t>3555 Kings College Pl Apt 2GBronx, NY 10467</t>
  </si>
  <si>
    <t>28 Old Fulton St # ThfBrooklyn, NY 11201</t>
  </si>
  <si>
    <t>767 Brighton AveStaten Island, NY 10301</t>
  </si>
  <si>
    <t xml:space="preserve"> KMS Realty Group, Inc.</t>
  </si>
  <si>
    <t>1862 84th AveBrooklyn, NY 11214</t>
  </si>
  <si>
    <t>420 E 51st St Apt 10CManhattan, NY 10022</t>
  </si>
  <si>
    <t>229-17 87th Ave Unit UpperQueens Village, NY 11427</t>
  </si>
  <si>
    <t>3845 Shore Pkwy Apt 5HBrooklyn, NY 11235</t>
  </si>
  <si>
    <t>385 E 18th St Apt 6JBrooklyn, NY 11226</t>
  </si>
  <si>
    <t>474 Sterling PlBrooklyn, NY 11238</t>
  </si>
  <si>
    <t>97-19 63rd DrRego Park, NY 11374</t>
  </si>
  <si>
    <t>55 E 190th St Apt 3Bronx, NY 10468</t>
  </si>
  <si>
    <t xml:space="preserve"> Houlihan Lawrence Bronxville</t>
  </si>
  <si>
    <t>400 E 77th St Apt 4EManhattan, NY 10075</t>
  </si>
  <si>
    <t>941 Newkirk AveBrooklyn, NY 11230</t>
  </si>
  <si>
    <t>3708 Avenue MBrooklyn, NY 11234</t>
  </si>
  <si>
    <t>97 Excelsior AveStaten Island, NY 10309</t>
  </si>
  <si>
    <t>2550 Independence Ave Apt 3CBronx, NY 10463</t>
  </si>
  <si>
    <t xml:space="preserve"> William Raveis Real Estate </t>
  </si>
  <si>
    <t>1060 Fifth Ave Unit 3CNew York, NY 10128</t>
  </si>
  <si>
    <t>5622 14th AveBrooklyn, NY 11219</t>
  </si>
  <si>
    <t>578 Ovington AveBrooklyn, NY 11209</t>
  </si>
  <si>
    <t>425 14th St Unit D1 /D2,
Brooklyn, NY 11215</t>
  </si>
  <si>
    <t>167-09 Powell Cove Blvd Unit 26Beechhurst, NY 11357</t>
  </si>
  <si>
    <t>2066 66th StBrooklyn, NY 11204</t>
  </si>
  <si>
    <t>109-06 112th StSouth Ozone Park, NY 11420</t>
  </si>
  <si>
    <t xml:space="preserve"> A J Realty Of Queens Inc</t>
  </si>
  <si>
    <t>83-09 Talbot St Unit 5NKew Gardens, NY 11415</t>
  </si>
  <si>
    <t xml:space="preserve"> Elegran LLC</t>
  </si>
  <si>
    <t>147-48 8th AveFlushing, NY 11357</t>
  </si>
  <si>
    <t>9201 Shore Rd Apt C507Brooklyn, NY 11209</t>
  </si>
  <si>
    <t>203-03 34th AveBayside, NY 11361</t>
  </si>
  <si>
    <t>332 W 101st St Apt 2RNew York, NY 10025</t>
  </si>
  <si>
    <t>165-20 Highland Ave Unit 105Jamaica, NY 11432</t>
  </si>
  <si>
    <t xml:space="preserve"> Flat Rate Realty Of Queens Ltd</t>
  </si>
  <si>
    <t>58-16 83rd PlMiddle Village, NY 11379</t>
  </si>
  <si>
    <t>35-25 77th St Unit A16Jackson Heights, NY 11372</t>
  </si>
  <si>
    <t xml:space="preserve"> Brown Harris Stvns Forest Hill</t>
  </si>
  <si>
    <t>18 Covert StBrooklyn, NY 11207</t>
  </si>
  <si>
    <t>192 Water St Ste CBrooklyn, NY 11201</t>
  </si>
  <si>
    <t>25 Tudor City Pl Apt 419New York, NY 10017</t>
  </si>
  <si>
    <t>181 Morningstar RdStaten Island, NY 10303</t>
  </si>
  <si>
    <t>440 E 56th St Apt 4DManhattan, NY 10022</t>
  </si>
  <si>
    <t>2760 Amboy RdStaten Island, NY 10306</t>
  </si>
  <si>
    <t xml:space="preserve"> Hall Homes Realty, Inc.</t>
  </si>
  <si>
    <t>7901 4th Ave Apt E5Brooklyn, NY 11209</t>
  </si>
  <si>
    <t xml:space="preserve"> Hometown Properties</t>
  </si>
  <si>
    <t>155-17/19 113th AveJamaica, NY 11433</t>
  </si>
  <si>
    <t xml:space="preserve"> Block &amp; Lot Real Estate SVC</t>
  </si>
  <si>
    <t>84 Front St Apt 2BBrooklyn, NY 11201</t>
  </si>
  <si>
    <t>262 Zerega AveBronx, NY 10473</t>
  </si>
  <si>
    <t>2805 W 28th StBrooklyn, NY 11224</t>
  </si>
  <si>
    <t>1319 E 96th StBrooklyn, NY 11236</t>
  </si>
  <si>
    <t>29-31 159th StFlushing, NY 11358</t>
  </si>
  <si>
    <t>240 E 55th St Apt 8ENew York, NY 10022</t>
  </si>
  <si>
    <t xml:space="preserve"> Geo Real Estate Group Inc</t>
  </si>
  <si>
    <t>53-15 37th RdWoodside, NY 11377</t>
  </si>
  <si>
    <t xml:space="preserve"> Netter Real Estate Inc</t>
  </si>
  <si>
    <t>511 W 144th St Unit TownhouseManhattan, NY 10031</t>
  </si>
  <si>
    <t>164 Beach 101st St Unit 15ARockaway Park, NY 11694</t>
  </si>
  <si>
    <t xml:space="preserve"> City Advance Realty Inc</t>
  </si>
  <si>
    <t>7739 Amboy RdStaten Island, NY 10307</t>
  </si>
  <si>
    <t>3505 214th PlBayside, NY 11361</t>
  </si>
  <si>
    <t>510 Ocean Pkwy Apt 4DKensington, NY 11218</t>
  </si>
  <si>
    <t>226 12th StBrooklyn, NY 11215</t>
  </si>
  <si>
    <t>50-07 63rd StWoodside, NY 11377</t>
  </si>
  <si>
    <t xml:space="preserve"> Mont Sky Real Estate Hudson</t>
  </si>
  <si>
    <t>21-57 33rd St Unit 5DAstoria, NY 11105</t>
  </si>
  <si>
    <t xml:space="preserve"> Amorelli Realty LLC</t>
  </si>
  <si>
    <t>46 Elizabeth StStaten Island, NY 10310</t>
  </si>
  <si>
    <t>133-29 Amber StHoward Beach, NY 11208</t>
  </si>
  <si>
    <t xml:space="preserve"> River Realty Services, Inc.</t>
  </si>
  <si>
    <t>75 N Burgher AveStaten Island, NY 10310</t>
  </si>
  <si>
    <t>142 Dixon AveStaten Island, NY 10303</t>
  </si>
  <si>
    <t>79-26 268th StGlen Oaks, NY 11004</t>
  </si>
  <si>
    <t>42-32 81st StElmhurst, NY 11373</t>
  </si>
  <si>
    <t>150 W 51st St Apt 808Manhattan, NY 10019</t>
  </si>
  <si>
    <t>6535 Broadway Apt 3GBronx, NY 10471</t>
  </si>
  <si>
    <t>124-21 Flatlands Ave Unit 8BBrooklyn, NY 11208</t>
  </si>
  <si>
    <t>18-50 211 St Unit 3DBayside, NY 11360</t>
  </si>
  <si>
    <t>7002 Ridge Blvd Apt D11Brooklyn, NY 11209</t>
  </si>
  <si>
    <t>2483 W 16th St Apt 3CBrooklyn, NY 11214</t>
  </si>
  <si>
    <t>382 Sprague AveStaten Island, NY 10307</t>
  </si>
  <si>
    <t>73 Irving PlStaten Island, NY 10304</t>
  </si>
  <si>
    <t>1 John St # EBrooklyn, NY 11201</t>
  </si>
  <si>
    <t>121 86th StBrooklyn, NY 11209</t>
  </si>
  <si>
    <t>954 Brooklyn AveBrooklyn, NY 11203</t>
  </si>
  <si>
    <t>20 Gabriele CtStaten Island, NY 10312</t>
  </si>
  <si>
    <t xml:space="preserve"> Century 21 Papp Realty</t>
  </si>
  <si>
    <t>80-31 188th StHollis, NY 11432</t>
  </si>
  <si>
    <t>131-19 Fowler Ave Unit 2CFlushing, NY 11355</t>
  </si>
  <si>
    <t xml:space="preserve"> Tru International Realty Corp</t>
  </si>
  <si>
    <t>35-45 204 St Unit 399Bayside, NY 11361</t>
  </si>
  <si>
    <t>273 Bennett Ave Apt 6ENew York, NY 10040</t>
  </si>
  <si>
    <t xml:space="preserve"> Level</t>
  </si>
  <si>
    <t>2199 Holland Ave Apt 5NBronx, NY 10462</t>
  </si>
  <si>
    <t>2088 Madison Ave Apt 1ANew York, NY 10037</t>
  </si>
  <si>
    <t>108-16 36 AveCorona, NY 11368</t>
  </si>
  <si>
    <t>170 Broadway Apt 6ABrooklyn, NY 11211</t>
  </si>
  <si>
    <t>800 Grand Concourse Ave Unit GjnBronx, NY 10451</t>
  </si>
  <si>
    <t>370 Marion StBrooklyn, NY 11233</t>
  </si>
  <si>
    <t xml:space="preserve"> S Sharf Realty Inc</t>
  </si>
  <si>
    <t>134-25 241st StRosedale, NY 11422</t>
  </si>
  <si>
    <t xml:space="preserve"> CENTURY 21 Professional Realty</t>
  </si>
  <si>
    <t>5000 Goodridge AveBronx, NY 10471</t>
  </si>
  <si>
    <t>86-02 Dumont Ave Unit 1BOzone Park, NY 11417</t>
  </si>
  <si>
    <t>1818 Unionport RdBronx, NY 10462</t>
  </si>
  <si>
    <t>579 W 215th St Apt 9DNew York, NY 10034</t>
  </si>
  <si>
    <t>146-06 13th AveWhitestone, NY 11357</t>
  </si>
  <si>
    <t xml:space="preserve"> AAA Young Shuen Realty Inc</t>
  </si>
  <si>
    <t>158 Franklin St Fl 3New York, NY 10013</t>
  </si>
  <si>
    <t>132-31 219th StSpringfield Gardens, NY 11413</t>
  </si>
  <si>
    <t>69-29 54th AveMaspeth, NY 11378</t>
  </si>
  <si>
    <t>190 Crystal StBrooklyn, NY 11208</t>
  </si>
  <si>
    <t xml:space="preserve"> Anthony T Crews Real Estate LLC</t>
  </si>
  <si>
    <t>43-25 Douglaston Pkwy Unit 6DDouglaston, NY 11363</t>
  </si>
  <si>
    <t>401 W End Ave Unit 3EManhattan, NY 10024</t>
  </si>
  <si>
    <t>150-123 Powells Cove BlvdWhitestone, NY 11357</t>
  </si>
  <si>
    <t xml:space="preserve"> Keller Williams Rty Gold Coast</t>
  </si>
  <si>
    <t>47 Wheeler AveStaten Island, NY 10314</t>
  </si>
  <si>
    <t>966 Clove Rd Unit H1Staten Island, NY 10301</t>
  </si>
  <si>
    <t xml:space="preserve"> Mark Murphy Properties</t>
  </si>
  <si>
    <t>2132 2nd Ave Unit 7BNew York, NY 10029</t>
  </si>
  <si>
    <t>151 E 79th St Fl 11Manhattan, NY 10075</t>
  </si>
  <si>
    <t>160 New Dorp PlzStaten Island, NY 10306</t>
  </si>
  <si>
    <t xml:space="preserve"> Ozana Realty Group</t>
  </si>
  <si>
    <t>158 India St Apt 3Brooklyn, NY 11222</t>
  </si>
  <si>
    <t>465 Saint Johns PlBrooklyn, NY 11238</t>
  </si>
  <si>
    <t>86-58 261st StFloral Park, NY 11001</t>
  </si>
  <si>
    <t xml:space="preserve"> Property Professional Realty</t>
  </si>
  <si>
    <t>Floral Park</t>
  </si>
  <si>
    <t>Residential area, Floral Park Memorial High School.</t>
  </si>
  <si>
    <t>204 Richards Street Richards St Unit 204Brooklyn, NY 11231</t>
  </si>
  <si>
    <t xml:space="preserve"> Daniel Gale of Brooklyn LLC</t>
  </si>
  <si>
    <t>338 Humboldt StBrooklyn, NY 11211</t>
  </si>
  <si>
    <t>555 Kappock St Apt 12FBronx, NY 10463</t>
  </si>
  <si>
    <t>170 W 85th St Apt 4NWNew York, NY 10024</t>
  </si>
  <si>
    <t xml:space="preserve"> Gerard R Desgranges</t>
  </si>
  <si>
    <t>1278 E 70th StBrooklyn, NY 11234</t>
  </si>
  <si>
    <t xml:space="preserve"> 1 Oak Real Estate Hub Inc</t>
  </si>
  <si>
    <t>7 W 92nd St Apt 5GNew York, NY 10025</t>
  </si>
  <si>
    <t>616 Beach 69th StArverne, NY 11692</t>
  </si>
  <si>
    <t xml:space="preserve"> L I Homes Of Distinction</t>
  </si>
  <si>
    <t>414 Herberton AveStaten Island, NY 10302</t>
  </si>
  <si>
    <t>378 4th St Apt 4Brooklyn, NY 11215</t>
  </si>
  <si>
    <t>83-75 117th St Unit 7AKew Gardens, NY 11418</t>
  </si>
  <si>
    <t xml:space="preserve"> Realty By The Park Inc / Santana Real Estate</t>
  </si>
  <si>
    <t>422 W 49th St Apt 4ANew York, NY 10019</t>
  </si>
  <si>
    <t xml:space="preserve"> Nest Seekers International, Tribeca</t>
  </si>
  <si>
    <t>34 MT Morris Park WManhattan, NY 10027</t>
  </si>
  <si>
    <t>314 W 138th StNew York, NY 10030</t>
  </si>
  <si>
    <t xml:space="preserve"> Grandeur Realty, Inc.</t>
  </si>
  <si>
    <t>155 E 34th St Apt 20ANew York, NY 10016</t>
  </si>
  <si>
    <t>54 E Augusta AveStaten Island, NY 10308</t>
  </si>
  <si>
    <t xml:space="preserve"> Jason Mitchell Real Estate New York</t>
  </si>
  <si>
    <t>92 Horatio St Apt 1LManhattan, NY 10014</t>
  </si>
  <si>
    <t>525 W 22nd St Apt 2FNew York, NY 10011</t>
  </si>
  <si>
    <t>801 Thomas S Boyland StBrooklyn, NY 11212</t>
  </si>
  <si>
    <t>5473 Kings HwyBrooklyn, NY 11203</t>
  </si>
  <si>
    <t>690 N Railroad AveStaten Island, NY 10304</t>
  </si>
  <si>
    <t xml:space="preserve"> Eva Real Estate LLC</t>
  </si>
  <si>
    <t>2806 Richmond TerStaten Island, NY 10303</t>
  </si>
  <si>
    <t>175 Jackson St Apt 4DBrooklyn, NY 11211</t>
  </si>
  <si>
    <t>420 44th St Apt 3Brooklyn, NY 11220</t>
  </si>
  <si>
    <t xml:space="preserve"> Jonarbri Realty</t>
  </si>
  <si>
    <t>246 W 123rd St Unit TownhouseManhattan, NY 10027</t>
  </si>
  <si>
    <t>2018 E 59th St #159Brooklyn, NY 11234</t>
  </si>
  <si>
    <t>2225 Seward AveBronx, NY 10473</t>
  </si>
  <si>
    <t xml:space="preserve"> Cruz Network The Bronx Realty</t>
  </si>
  <si>
    <t>1800 Troy AveBrooklyn, NY 11234</t>
  </si>
  <si>
    <t>18-75 Corporal Kennedy St Unit 5JBayside, NY 11360</t>
  </si>
  <si>
    <t xml:space="preserve"> Howard Hanna Coach Realtors </t>
  </si>
  <si>
    <t>214-39 45th DrBayside, NY 11361</t>
  </si>
  <si>
    <t>254 Jefferson StBrooklyn, NY 11237</t>
  </si>
  <si>
    <t>57 Middle Loop RdStaten Island, NY 10308</t>
  </si>
  <si>
    <t>69 W 9th St Apt 4CNew York, NY 10011</t>
  </si>
  <si>
    <t>15 W 96th St Unit 14BNew York, NY 10025</t>
  </si>
  <si>
    <t>210-15 23 Ave Unit 1Bayside, NY 11360</t>
  </si>
  <si>
    <t>40 Brighton 1 Rd Unit 6BBrooklyn, NY 11235</t>
  </si>
  <si>
    <t>326 Melrose St Apt 1ABrooklyn, NY 11237</t>
  </si>
  <si>
    <t>2630 Kingsbridge Ter Apt 7YBronx, NY 10463</t>
  </si>
  <si>
    <t>334 100th StBrooklyn, NY 11209</t>
  </si>
  <si>
    <t>3901 Nostrand Ave Apt 6PBrooklyn, NY 11235</t>
  </si>
  <si>
    <t xml:space="preserve"> Desimone Real Estate</t>
  </si>
  <si>
    <t>7259 Shore Rd Apt 3GBrooklyn, NY 11209</t>
  </si>
  <si>
    <t>18-15 215 St Unit 2DBayside, NY 11360</t>
  </si>
  <si>
    <t xml:space="preserve"> Compass Greater NY LLC</t>
  </si>
  <si>
    <t>417 17th StBrooklyn, NY 11215</t>
  </si>
  <si>
    <t>86C Edgewater Park Unit CBronx, NY 10465</t>
  </si>
  <si>
    <t>161 E 110th St Apt 7AManhattan, NY 10029</t>
  </si>
  <si>
    <t>20 Bay St Lndg Unit 3JStaten Island, NY 10301</t>
  </si>
  <si>
    <t>31-38 137 St Unit 8AFlushing, NY 11354</t>
  </si>
  <si>
    <t>107 W 70th St Apt 4FManhattan, NY 10023</t>
  </si>
  <si>
    <t>116-46 233rd StCambria Heights, NY 11411</t>
  </si>
  <si>
    <t xml:space="preserve"> BERKSHIRE HATHAWAY</t>
  </si>
  <si>
    <t>1847 Barnes AveBronx, NY 10462</t>
  </si>
  <si>
    <t>775 Riverside Dr Apt 5HNew York, NY 10032</t>
  </si>
  <si>
    <t>380 Beach 13th StFar Rockaway, NY 11691</t>
  </si>
  <si>
    <t xml:space="preserve"> Pin It Realty Llc</t>
  </si>
  <si>
    <t>181-10 93rd AveHollis, NY 11423</t>
  </si>
  <si>
    <t>36 W 35th St Apt 5DNew York, NY 10001</t>
  </si>
  <si>
    <t>193-06 122nd AveJamaica, NY 11413</t>
  </si>
  <si>
    <t>2546 E 29th StBrooklyn, NY 11235</t>
  </si>
  <si>
    <t>55 E 65th St Apt 4AManhattan, NY 10065</t>
  </si>
  <si>
    <t>720 57th St Apt 4CBrooklyn, NY 11220</t>
  </si>
  <si>
    <t>7119 Shore Rd Apt 2CBrooklyn, NY 11209</t>
  </si>
  <si>
    <t>735 Ladd RdBronx, NY 10471</t>
  </si>
  <si>
    <t>211 E 53rd StBrooklyn, NY 11203</t>
  </si>
  <si>
    <t>196-44 69th Ave Unit 1STFresh Meadows, NY 11365</t>
  </si>
  <si>
    <t>417 E 87th St Apt 3BNew York, NY 10128</t>
  </si>
  <si>
    <t>31-20 Buell StEast Elmhurst, NY 11369</t>
  </si>
  <si>
    <t>205 W 95th St Apt 3BManhattan, NY 10025</t>
  </si>
  <si>
    <t>20 Bond St Apt 2New York, NY 10012</t>
  </si>
  <si>
    <t>345 W 55th St Apt 6BManhattan, NY 10019</t>
  </si>
  <si>
    <t>49-12 167th StFresh Meadows, NY 11365</t>
  </si>
  <si>
    <t xml:space="preserve"> Home Sweet Homes Real Prop Inc</t>
  </si>
  <si>
    <t>5514 Tilden AveBrooklyn, NY 11203</t>
  </si>
  <si>
    <t>1705 Hone AveBronx, NY 10461</t>
  </si>
  <si>
    <t>3121 Middletown Rd Apt 2KBronx, NY 10461</t>
  </si>
  <si>
    <t>85-15 Main St Unit 7ABriarwood, NY 11435</t>
  </si>
  <si>
    <t>151-25 88 St Unit 4EHoward Beach, NY 11414</t>
  </si>
  <si>
    <t>110 Franklin St Unit 1New York, NY 10013</t>
  </si>
  <si>
    <t>242 Balcom AveBronx, NY 10465</t>
  </si>
  <si>
    <t>61-26 69th LnMiddle Village, NY 11379</t>
  </si>
  <si>
    <t>125 Ocean Ave Apt 1JBrooklyn, NY 11225</t>
  </si>
  <si>
    <t>2526 Ralph AveBrooklyn, NY 11234</t>
  </si>
  <si>
    <t>106 E 85th St Apt 5SManhattan, NY 10028</t>
  </si>
  <si>
    <t>23-55 Bell Blvd Unit 6GBayside, NY 11360</t>
  </si>
  <si>
    <t>274 Bainbridge StBrooklyn, NY 11233</t>
  </si>
  <si>
    <t>190 Vanderbilt AveStaten Island, NY 10304</t>
  </si>
  <si>
    <t>65-15 Yellowstone Blvd Unit 5HForest Hills, NY 11375</t>
  </si>
  <si>
    <t>209-35 30th AveBayside, NY 11360</t>
  </si>
  <si>
    <t>300 8th Ave Apt 1NBrooklyn, NY 11215</t>
  </si>
  <si>
    <t>2760 Hone AveBronx, NY 10469</t>
  </si>
  <si>
    <t xml:space="preserve"> The Sidmar Group Llc</t>
  </si>
  <si>
    <t>4380 Vireo Ave Apt 6RBronx, NY 10470</t>
  </si>
  <si>
    <t>120B Edgewater Park Unit 120BBronx, NY 10465</t>
  </si>
  <si>
    <t>775 Lafayette Ave Apt 6DBrooklyn, NY 11221</t>
  </si>
  <si>
    <t>3671 Hudson Manor Ter Apt 14JBronx, NY 10463</t>
  </si>
  <si>
    <t xml:space="preserve"> Highlite Homes Realty</t>
  </si>
  <si>
    <t>47-31 216th St Unit 3BBayside, NY 11361</t>
  </si>
  <si>
    <t>182 Franklin StNew York, NY 10013</t>
  </si>
  <si>
    <t>36 Schermerhorn StBrooklyn, NY 11201</t>
  </si>
  <si>
    <t>2034 E 36th StBrooklyn, NY 11234</t>
  </si>
  <si>
    <t xml:space="preserve"> Bergen Basin Realty Llc</t>
  </si>
  <si>
    <t>247 Water St Unit PhManhattan, NY 10038</t>
  </si>
  <si>
    <t>1922 McGraw Ave Apt 6EBronx, NY 10462</t>
  </si>
  <si>
    <t xml:space="preserve"> RE MAX Prestige Properties</t>
  </si>
  <si>
    <t>429 Kent Ave Unit 902Brooklyn, NY 11249</t>
  </si>
  <si>
    <t xml:space="preserve"> TDMT </t>
  </si>
  <si>
    <t>595 Main St Apt 410Roosevelt Island, NY 10044</t>
  </si>
  <si>
    <t>313 W 92nd StManhattan, NY 10025</t>
  </si>
  <si>
    <t>17-25 Menahan StRidgewood, NY 11385</t>
  </si>
  <si>
    <t>1694 54th StBrooklyn, NY 11204</t>
  </si>
  <si>
    <t>2318 Holland AveBronx, NY 10467</t>
  </si>
  <si>
    <t>140-95 Burden CresJamaica, NY 11435</t>
  </si>
  <si>
    <t>15 Astor AveStaten Island, NY 10314</t>
  </si>
  <si>
    <t>14 Fillmore PlBrooklyn, NY 11211</t>
  </si>
  <si>
    <t>18 Albion PlStaten Island, NY 10302</t>
  </si>
  <si>
    <t>61 Park Dr NStaten Island, NY 10314</t>
  </si>
  <si>
    <t>1139 Grant AveBrooklyn, NY 11208</t>
  </si>
  <si>
    <t xml:space="preserve"> BLUEPRINT EQUITIES</t>
  </si>
  <si>
    <t>660 Magenta StBronx, NY 10467</t>
  </si>
  <si>
    <t>67-66 108th St Unit B68Forest Hills, NY 11375</t>
  </si>
  <si>
    <t>2862 Briggs AveBronx Ny, NY 10458</t>
  </si>
  <si>
    <t>66 W 84th St Apt 4ANew York, NY 10024</t>
  </si>
  <si>
    <t>504 W 110th St Apt 9CNew York, NY 10025</t>
  </si>
  <si>
    <t>154 Revere Ave #5589/141, Bronx, NY 10465</t>
  </si>
  <si>
    <t>138-69 Jewel Ave Unit AFlushing, NY 11367</t>
  </si>
  <si>
    <t xml:space="preserve"> Tony &amp; William R E Brotherhood</t>
  </si>
  <si>
    <t>26910 Grand Central Pkwy Apt 7PFloral Park, NY 11005</t>
  </si>
  <si>
    <t>446 W 22nd StManhattan, NY 10011</t>
  </si>
  <si>
    <t>220-19 135th AveSpringfield Gardens, NY 11413</t>
  </si>
  <si>
    <t>79-10 Grand AveElmhurst, NY 11373</t>
  </si>
  <si>
    <t xml:space="preserve"> Belle Maison Realty Inc</t>
  </si>
  <si>
    <t>56 Jane St Apt 1BNew York, NY 10014</t>
  </si>
  <si>
    <t>108-36 Ditmars BlvdEast Elmhurst, NY 11369</t>
  </si>
  <si>
    <t xml:space="preserve"> HomeSmart CrossIsland</t>
  </si>
  <si>
    <t>257 49th StBrooklyn, NY 11220</t>
  </si>
  <si>
    <t>239 E 48th StNew York, NY 10017</t>
  </si>
  <si>
    <t>84-50 169 St Unit 519Jamaica, NY 11432</t>
  </si>
  <si>
    <t xml:space="preserve"> Local Realty</t>
  </si>
  <si>
    <t>773 Eastern Pkwy Apt 2ACrown Heights, NY 11213</t>
  </si>
  <si>
    <t>250 W 103rd St Apt 7DManhattan, NY 10025</t>
  </si>
  <si>
    <t>1604 Metropolitan AveBronx, NY 10462</t>
  </si>
  <si>
    <t xml:space="preserve"> Parkchester Bronx Realty Inc</t>
  </si>
  <si>
    <t>2164 E 72nd StBrooklyn, NY 11234</t>
  </si>
  <si>
    <t>845 United Nations Plz Apt 6AManhattan, NY 10017</t>
  </si>
  <si>
    <t>80-07 Margaret PlGlendale, NY 11385</t>
  </si>
  <si>
    <t>130-21 Lefferts BlvdSouth Ozone Park, NY 11420</t>
  </si>
  <si>
    <t xml:space="preserve"> First Class Realty Enterprises</t>
  </si>
  <si>
    <t>360 Furman St Apt 1216Brooklyn, NY 11201</t>
  </si>
  <si>
    <t>51 Shiloh StStaten Island, NY 10314</t>
  </si>
  <si>
    <t xml:space="preserve"> E</t>
  </si>
  <si>
    <t>29 Douglas RdStaten Island, NY 10304</t>
  </si>
  <si>
    <t>445 E 86th St Apt 16CNew York, NY 10028</t>
  </si>
  <si>
    <t>20-48 Steinway St Unit 1BQueens, NY 11105</t>
  </si>
  <si>
    <t>141 W 95th StNew York, NY 10025</t>
  </si>
  <si>
    <t>339 Union Ave Unit 41Staten Island, NY 10303</t>
  </si>
  <si>
    <t>276 Buttrick Ave Unit I3Bronx, NY 10465</t>
  </si>
  <si>
    <t>508A Lexington Ave # 2Brooklyn, NY 11221</t>
  </si>
  <si>
    <t>156 Beach 26th StFar Rockaway, NY 11691</t>
  </si>
  <si>
    <t>1515 W 4th St Apt 1RBrooklyn, NY 11204</t>
  </si>
  <si>
    <t>310 Lexington Ave Unit 10FGNew York, NY 10016</t>
  </si>
  <si>
    <t>309 E 108th St Apt 2BNew York, NY 10029</t>
  </si>
  <si>
    <t>172 Greenleaf Ave Unit 2BStaten Island, NY 10310</t>
  </si>
  <si>
    <t>555 Kappock St Apt 5MBronx, NY 10463</t>
  </si>
  <si>
    <t>186 W 80th St Apt 3ANew York, NY 10024</t>
  </si>
  <si>
    <t>330 E 38th St Apt 14LNew York, NY 10016</t>
  </si>
  <si>
    <t>6011 Broadway Apt L1Woodside, NY 11377</t>
  </si>
  <si>
    <t>63 Cassidy PlStaten Island, NY 10301</t>
  </si>
  <si>
    <t>612 3rd StBrooklyn, NY 11215</t>
  </si>
  <si>
    <t>522 W 29th St Unit 3ABNew York, NY 10001</t>
  </si>
  <si>
    <t>10 E 43rd St Apt 3KBrooklyn, NY 11203</t>
  </si>
  <si>
    <t>41-62 Bowne St Unit 11CFlushing, NY 11355</t>
  </si>
  <si>
    <t>3135 Johnson Ave Apt 10FBronx, NY 10463</t>
  </si>
  <si>
    <t>155-11 14th AveBeechhurst, NY 11357</t>
  </si>
  <si>
    <t>2166 Bronx Park E Apt 5JBronx, NY 10462</t>
  </si>
  <si>
    <t xml:space="preserve"> Fillmore Real Estate Fusion Team, INC.</t>
  </si>
  <si>
    <t>640 W 237th St Apt 14CBronx, NY 10463</t>
  </si>
  <si>
    <t>615 President StBrooklyn, NY 11215</t>
  </si>
  <si>
    <t>259 Windham LoopStaten Island, NY 10314</t>
  </si>
  <si>
    <t xml:space="preserve"> Opulence Properties</t>
  </si>
  <si>
    <t>3641 Johnson AveBronx, NY 10463</t>
  </si>
  <si>
    <t>1746 Van Buren StBronx, NY 10460</t>
  </si>
  <si>
    <t>65 Jenna LnStaten Island, NY 10304</t>
  </si>
  <si>
    <t>107-40 Queens Blvd Ph 1Queens, NY 11375</t>
  </si>
  <si>
    <t>109-20 Queens Blvd Unit 3KForest Hills, NY 11375</t>
  </si>
  <si>
    <t>102 Cornelia StBrooklyn, NY 11221</t>
  </si>
  <si>
    <t xml:space="preserve"> First Home Equity Realty</t>
  </si>
  <si>
    <t>2729 Westervelt AveBronx, NY 10469</t>
  </si>
  <si>
    <t xml:space="preserve"> LINCOLN V WALTERS II REALTY CORP</t>
  </si>
  <si>
    <t>36 Gramercy Park E Apt 5SNew York, NY 10003</t>
  </si>
  <si>
    <t>455 E 51st St # 4ANew York, NY 10022</t>
  </si>
  <si>
    <t>265 W 131st St Apt 4Manhattan, NY 10027</t>
  </si>
  <si>
    <t>30 Eighth AveNew York, NY 10014</t>
  </si>
  <si>
    <t xml:space="preserve"> New York Residence</t>
  </si>
  <si>
    <t>3475 Greystone Ave Apt 4CBronx, NY 10463</t>
  </si>
  <si>
    <t>1611 E 31st StBrooklyn, NY 11234</t>
  </si>
  <si>
    <t xml:space="preserve"> Brooklyn Residential Real Estate Services Llc</t>
  </si>
  <si>
    <t>300 E 74th St Apt 22ENew York, NY 10021</t>
  </si>
  <si>
    <t>174 Essex StBrooklyn, NY 11208</t>
  </si>
  <si>
    <t>594 Court StBrooklyn, NY 11231</t>
  </si>
  <si>
    <t>941 Croes AveBronx, NY 10473</t>
  </si>
  <si>
    <t>2514 Voorhies AveBrooklyn, NY 11235</t>
  </si>
  <si>
    <t>177 S 4th StBrooklyn, NY 11211</t>
  </si>
  <si>
    <t>65-10 108th St Unit 3MQueens, NY 11375</t>
  </si>
  <si>
    <t>46 Laight StNew York, NY 10013</t>
  </si>
  <si>
    <t>445 E 86th St Apt 3JManhattan, NY 10028</t>
  </si>
  <si>
    <t>25 Perry StManhattan, NY 10014</t>
  </si>
  <si>
    <t>44 Summit AveStaten Island, NY 10306</t>
  </si>
  <si>
    <t>206-17 Emily Rd Unit 1002Bayside, NY 11360</t>
  </si>
  <si>
    <t>1604 Harding ParkBronx, NY 10473</t>
  </si>
  <si>
    <t>60-70 Woodhaven Blvd Unit 4HElmhurst, NY 11373</t>
  </si>
  <si>
    <t>91-11 92nd StWoodhaven, NY 11421</t>
  </si>
  <si>
    <t>90 Bay Street Lndg Apt 7HStaten Island, NY 10301</t>
  </si>
  <si>
    <t>120-41 132 StSouth Ozone Park, NY 11420</t>
  </si>
  <si>
    <t>53 W 94th StNew York, NY 10025</t>
  </si>
  <si>
    <t>78 Hooker PlStaten Island, NY 10302</t>
  </si>
  <si>
    <t>18-35 Corporal Kennedy St Unit 2KBayside, NY 11360</t>
  </si>
  <si>
    <t>136 W 81st St Apt 4FNew York, NY 10024</t>
  </si>
  <si>
    <t>70-33 65th PlGlendale, NY 11385</t>
  </si>
  <si>
    <t xml:space="preserve"> Campione Realty</t>
  </si>
  <si>
    <t>2472 E 21st StBrooklyn, NY 11235</t>
  </si>
  <si>
    <t>104-37 116th StRichmond Hill, NY 11418</t>
  </si>
  <si>
    <t xml:space="preserve"> Hayliam Realty LLC</t>
  </si>
  <si>
    <t>140 W 69th St Apt 106CNew York, NY 10023</t>
  </si>
  <si>
    <t>8647 16th AveBrooklyn, NY 11214</t>
  </si>
  <si>
    <t>88-30 51st Ave Unit 6AElmhurst, NY 11373</t>
  </si>
  <si>
    <t>35-20 82nd St Unit 41Queens, NY 11372</t>
  </si>
  <si>
    <t>136 E 87th StBrooklyn, NY 11236</t>
  </si>
  <si>
    <t>238 Decatur StBrooklyn, NY 11233</t>
  </si>
  <si>
    <t>62-14 Hillmeyer RdArverne, NY 11692</t>
  </si>
  <si>
    <t xml:space="preserve"> John Savoretti Realty</t>
  </si>
  <si>
    <t>5775 Mosholu Ave Apt 7FBronx, NY 10471</t>
  </si>
  <si>
    <t>3220 Fairfield Ave Apt 6ABronx, NY 10463</t>
  </si>
  <si>
    <t>175 Rivington St Apt 1ANew York, NY 10002</t>
  </si>
  <si>
    <t>601 Kappock St Apt 1PBronx, NY 10463</t>
  </si>
  <si>
    <t>50 Bridge Park Dr Ph 1CBrooklyn, NY 11201</t>
  </si>
  <si>
    <t>2128 Ocean Ave Apt 5JBrooklyn, NY 11229</t>
  </si>
  <si>
    <t>79 Perry St # FNew York, NY 10014</t>
  </si>
  <si>
    <t>84-42 85 RdWoodhaven, NY 11421</t>
  </si>
  <si>
    <t>1187 Rhinelander AveBronx, NY 10461</t>
  </si>
  <si>
    <t xml:space="preserve"> Arc Realty Llc</t>
  </si>
  <si>
    <t>1645 E 92nd StBrooklyn, NY 11236</t>
  </si>
  <si>
    <t>348 E 4th St Unit 1Brooklyn, NY 11218</t>
  </si>
  <si>
    <t>167 Havemeyer St Apt 8Brooklyn, NY 11211</t>
  </si>
  <si>
    <t>590 Maple StBrooklyn, NY 11203</t>
  </si>
  <si>
    <t>25 W 88th StNew York, NY 10024</t>
  </si>
  <si>
    <t>1259 Jefferson AveBrooklyn, NY 11221</t>
  </si>
  <si>
    <t>42-22 Ketcham St Unit B8B9Queens, NY 11373</t>
  </si>
  <si>
    <t>143 Lafayette Ave Apt 1ABrooklyn, NY 11238</t>
  </si>
  <si>
    <t>45 Francine CtStaten Island, NY 10306</t>
  </si>
  <si>
    <t>41 Jane St Apt 4CManhattan, NY 10014</t>
  </si>
  <si>
    <t>2740 Seymour AveBronx, NY 10469</t>
  </si>
  <si>
    <t>41 Clifton StStaten Island, NY 10314</t>
  </si>
  <si>
    <t>69-60 108th St Unit 501Forest Hills, NY 11375</t>
  </si>
  <si>
    <t>1086 E 73rd St Unit 75Brooklyn, NY 11234</t>
  </si>
  <si>
    <t>120-10 135th StJamaica, NY 11420</t>
  </si>
  <si>
    <t xml:space="preserve"> Elite Realty of USA Inc</t>
  </si>
  <si>
    <t>104 Jackson StBrooklyn, NY 11211</t>
  </si>
  <si>
    <t>45 Tudor City Pl Apt 708Manhattan, NY 10017</t>
  </si>
  <si>
    <t>121 E 83rd StNew York, NY 10028</t>
  </si>
  <si>
    <t>8701 Shore Rd Apt 344Brooklyn, NY 11209</t>
  </si>
  <si>
    <t xml:space="preserve"> JOHN A MAGUIRE REAL ESTATE, LL</t>
  </si>
  <si>
    <t>215 W 138th StManhattan, NY 10030</t>
  </si>
  <si>
    <t>66-15 Thornton Pl Unit 3NRego Park, NY 11374</t>
  </si>
  <si>
    <t xml:space="preserve"> Realty Executives Metro Garden</t>
  </si>
  <si>
    <t>3245 Perry Ave Apt 1FBronx, NY 10467</t>
  </si>
  <si>
    <t>145-60 5th Ave Unit 1 Whitestone, NY 11357</t>
  </si>
  <si>
    <t>6 E 68th St Apt 2New York, NY 10065</t>
  </si>
  <si>
    <t>1040 Neilson St Apt 2HFar Rockaway, NY 11691</t>
  </si>
  <si>
    <t>88-11 Elmhurst Ave Unit C11Elmhurst, NY 11373</t>
  </si>
  <si>
    <t>310 E 69th StNew York, NY 10021</t>
  </si>
  <si>
    <t>40-40 203rd St Unit 5BBayside, NY 11361</t>
  </si>
  <si>
    <t>14-43 28th Ave Unit BB1Astoria, NY 11102</t>
  </si>
  <si>
    <t>96 86th StBrooklyn, NY 11209</t>
  </si>
  <si>
    <t>1719 E 22nd StBrooklyn, NY 11229</t>
  </si>
  <si>
    <t>151 W 86th St Apt 3DNew York, NY 10024</t>
  </si>
  <si>
    <t>41 W 96th St Unit 9DNew York, NY 10025</t>
  </si>
  <si>
    <t>149 Durant AveStaten Island, NY 10306</t>
  </si>
  <si>
    <t>71 Park Ave # 10ABNew York, NY 10016</t>
  </si>
  <si>
    <t>2650 Ocean Pkwy Apt 10PBrooklyn, NY 11235</t>
  </si>
  <si>
    <t>75 First Ave # ANew York, NY 10003</t>
  </si>
  <si>
    <t>40 W 67th St Apt 8BNew York, NY 10023</t>
  </si>
  <si>
    <t>2833 Ely Ave Apt 2Bronx, NY 10469</t>
  </si>
  <si>
    <t>156 Bank St Apt 1ANew York, NY 10014</t>
  </si>
  <si>
    <t>319 Montreal AveStaten Island, NY 10306</t>
  </si>
  <si>
    <t>431 Saint Lawrence AveBronx, NY 10473</t>
  </si>
  <si>
    <t xml:space="preserve"> Motivated Access Realty Corp.</t>
  </si>
  <si>
    <t>1119 85th StBrooklyn, NY 11228</t>
  </si>
  <si>
    <t xml:space="preserve"> Ben Bay Rlty Of Marine Pk Llc</t>
  </si>
  <si>
    <t>189 Corosn AveStaten Island, NY 10301</t>
  </si>
  <si>
    <t xml:space="preserve"> All Star Real Estate</t>
  </si>
  <si>
    <t>1717 E 14th St Unit 2HBrooklyn, NY 11229</t>
  </si>
  <si>
    <t xml:space="preserve"> BRISMAN REALTY</t>
  </si>
  <si>
    <t>1414 W 4th St Ph 5Brooklyn, NY 11204</t>
  </si>
  <si>
    <t>35-24 78 St Unit A67Jackson Heights, NY 11372</t>
  </si>
  <si>
    <t xml:space="preserve"> Showcase Realty Inc</t>
  </si>
  <si>
    <t>530 E 84th St Apt 1MNew York, NY 10028</t>
  </si>
  <si>
    <t>971 Schenck AveBrooklyn, NY 11207</t>
  </si>
  <si>
    <t>253 Windham LoopStaten Island, NY 10314</t>
  </si>
  <si>
    <t>7713 20th AveBrooklyn, NY 11214</t>
  </si>
  <si>
    <t>88-08 151 Ave Unit 5AHoward Beach, NY 11414</t>
  </si>
  <si>
    <t>37-21 80th St Unit 4AJackson Heights, NY 11372</t>
  </si>
  <si>
    <t>63-36 99th St Unit 2GRego Park, NY 11374</t>
  </si>
  <si>
    <t>1217 E 101st StBrooklyn, NY 11236</t>
  </si>
  <si>
    <t>412 Manhattan StStaten Island, NY 10307</t>
  </si>
  <si>
    <t>5550 Fieldston Rd Apt 9JBronx, NY 10471</t>
  </si>
  <si>
    <t>215 W 98th St Apt 5CNew York, NY 10025</t>
  </si>
  <si>
    <t>26910 Grand Central Pkwy Apt 11BFloral Park, NY 11005</t>
  </si>
  <si>
    <t>1379 E 93rd StBrooklyn, NY 11236</t>
  </si>
  <si>
    <t>111-87 43rd AveCorona, NY 11368</t>
  </si>
  <si>
    <t>280 Dean St Apt 23Brooklyn, NY 11217</t>
  </si>
  <si>
    <t>3100 Brighton 3rd St Apt 4BBrooklyn, NY 11235</t>
  </si>
  <si>
    <t>950 Hoe Ave Apt 2BBronx, NY 10459</t>
  </si>
  <si>
    <t>336 Convent Ave Unit MltfmlyManhattan, NY 10031</t>
  </si>
  <si>
    <t>218 E 31st StNew York, NY 10016</t>
  </si>
  <si>
    <t>65 Central Park W Apt 10CNew York, NY 10023</t>
  </si>
  <si>
    <t>87-15 165th St Unit 4JJamaica, NY 11432</t>
  </si>
  <si>
    <t>31-21 54th St Unit 1HQueens, NY 11377</t>
  </si>
  <si>
    <t xml:space="preserve"> One Manhattan real estate </t>
  </si>
  <si>
    <t>134 Rutland RdBrooklyn, NY 11225</t>
  </si>
  <si>
    <t>1793 Riverside Dr Apt 4FManhattan, NY 10034</t>
  </si>
  <si>
    <t>4521 Hylan BlvdStaten Island, NY 10312</t>
  </si>
  <si>
    <t>2950 Ocean Ave Apt C11Brooklyn, NY 11235</t>
  </si>
  <si>
    <t>16 Warren St Apt 5Manhattan, NY 10007</t>
  </si>
  <si>
    <t>112-01 Queens Blvd Unit 8AQueens, NY 11375</t>
  </si>
  <si>
    <t>521 Leverett AveStaten Island, NY 10308</t>
  </si>
  <si>
    <t>2455 Bedford AveBrooklyn, NY 11226</t>
  </si>
  <si>
    <t>3536 Cambridge Ave Apt 4FBronx, NY 10463</t>
  </si>
  <si>
    <t>40 Brighton 1st Rd Apt 2MBrooklyn, NY 11235</t>
  </si>
  <si>
    <t>415 E 85th St Apt 1ANew York, NY 10028</t>
  </si>
  <si>
    <t>50 W 30th St Ph 2New York, NY 10001</t>
  </si>
  <si>
    <t>1963 Hobart AveBronx, NY 10461</t>
  </si>
  <si>
    <t>761 Home StBronx, NY 10456</t>
  </si>
  <si>
    <t>177 W 83rd St Apt 4SNew York, NY 10024</t>
  </si>
  <si>
    <t>458 Neptune Ave Apt 4CBrooklyn, NY 11224</t>
  </si>
  <si>
    <t xml:space="preserve"> Azbel Real Estate Inc</t>
  </si>
  <si>
    <t>200-18 17th Ave Unit 2-97Bayside, NY 11360</t>
  </si>
  <si>
    <t>2215 E 72nd StBrooklyn, NY 11234</t>
  </si>
  <si>
    <t xml:space="preserve"> Coldwell Banker Labarca</t>
  </si>
  <si>
    <t>325 Marine Ave Apt C8Brooklyn, NY 11209</t>
  </si>
  <si>
    <t>88-47 247 StQueens, NY 11426</t>
  </si>
  <si>
    <t>126-18 148th StJamaica, NY 11436</t>
  </si>
  <si>
    <t xml:space="preserve"> New York 1 Homes Network Inc</t>
  </si>
  <si>
    <t>6601 Broadway Apt 3ABronx, NY 10471</t>
  </si>
  <si>
    <t xml:space="preserve"> Gilbert Perez</t>
  </si>
  <si>
    <t>168-28 Powells Cove Blvd Unit 12Whitestone, NY 11357</t>
  </si>
  <si>
    <t>933 Jewett AveStaten Island, NY 10314</t>
  </si>
  <si>
    <t>1801 Avenue WBrooklyn, NY 11229</t>
  </si>
  <si>
    <t>53-30 61st StMaspeth, NY 11378</t>
  </si>
  <si>
    <t>400 E 90th St Ph ANew York, NY 10128</t>
  </si>
  <si>
    <t>1385 E 34th StBrooklyn, NY 11210</t>
  </si>
  <si>
    <t xml:space="preserve"> My Home Advisors Llc</t>
  </si>
  <si>
    <t>60-66 Clark St Unit TownhouseBrooklyn, NY 11201</t>
  </si>
  <si>
    <t>6031 Huxley Ave Unit TownhouseBronx, NY 10471</t>
  </si>
  <si>
    <t>4 E 95th St Unit 1BNew York, NY 10128</t>
  </si>
  <si>
    <t xml:space="preserve"> Hauseit LLC </t>
  </si>
  <si>
    <t>71 E 77th St Apt 9CManhattan, NY 10075</t>
  </si>
  <si>
    <t>2141 2nd Ave Unit 5CNew York, NY 10029</t>
  </si>
  <si>
    <t xml:space="preserve"> Manhattan Network Inc</t>
  </si>
  <si>
    <t>35 Stuyvesant StNew York, NY 10003</t>
  </si>
  <si>
    <t>460 Ovington Ave Apt 5HBrooklyn, NY 11209</t>
  </si>
  <si>
    <t>387 Fingerboard RdStaten Island, NY 10305</t>
  </si>
  <si>
    <t>57 Skyline DrStaten Island, NY 10304</t>
  </si>
  <si>
    <t>2635 E 28th StBrooklyn, NY 11235</t>
  </si>
  <si>
    <t>118 Battery Ave Apt 4CBrooklyn, NY 11209</t>
  </si>
  <si>
    <t>81 Park Hill CtStaten Island, NY 10304</t>
  </si>
  <si>
    <t>557 Drew StBrooklyn, NY 11208</t>
  </si>
  <si>
    <t>141 W 26th St Apt 2Manhattan, NY 10001</t>
  </si>
  <si>
    <t>306 Oldfield StStaten Island, NY 10306</t>
  </si>
  <si>
    <t xml:space="preserve"> Weichert Realtors Evolution Group</t>
  </si>
  <si>
    <t>50 Brighton 1 Rd Unit 2DBrooklyn, NY 11235</t>
  </si>
  <si>
    <t>2805 E 26th St Apt 1ABrooklyn, NY 11235</t>
  </si>
  <si>
    <t>175 E 78th StNew York, NY 10075</t>
  </si>
  <si>
    <t>572 Davis AveStaten Island, NY 10310</t>
  </si>
  <si>
    <t>140 Franklin St Apt 2BManhattan, NY 10013</t>
  </si>
  <si>
    <t>43-28 169th StFlushing, NY 11358</t>
  </si>
  <si>
    <t xml:space="preserve"> Welhome Realty Inc</t>
  </si>
  <si>
    <t>88-25 63rd AveRego Park, NY 11374</t>
  </si>
  <si>
    <t>21 Miami CtBrooklyn, NY 11225</t>
  </si>
  <si>
    <t>39-65 52nd St Unit 5UWoodside, NY 11377</t>
  </si>
  <si>
    <t xml:space="preserve"> Welcome Home R E Sunnyside</t>
  </si>
  <si>
    <t>24-47 43rd StAstoria, NY 11103</t>
  </si>
  <si>
    <t>35-55 80th St Unit 52Queens, NY 11372</t>
  </si>
  <si>
    <t>750A Lafayette AveBrooklyn, NY 11221</t>
  </si>
  <si>
    <t>64-66 Bedford StNew York, NY 10014</t>
  </si>
  <si>
    <t>452 W 50th St Apt 4WManhattan, NY 10019</t>
  </si>
  <si>
    <t>86-30 91st StWoodhaven, NY 11421</t>
  </si>
  <si>
    <t>606 Tompkins AveStaten Island, NY 10305</t>
  </si>
  <si>
    <t xml:space="preserve"> Triolo Realty Group, Inc.</t>
  </si>
  <si>
    <t>794 Bergen StBrooklyn, NY 11238</t>
  </si>
  <si>
    <t>2540 Woodhull AveBronx, NY 10469</t>
  </si>
  <si>
    <t>1 Wall Street Ct Apt 505Manhattan, NY 10005</t>
  </si>
  <si>
    <t>1558 E 9th StBrooklyn, NY 11230</t>
  </si>
  <si>
    <t>1565 Saint Peters AveBronx, NY 10461</t>
  </si>
  <si>
    <t>40-51 172 StFlushing, NY 11358</t>
  </si>
  <si>
    <t>2532 E 26th StBrooklyn, NY 11235</t>
  </si>
  <si>
    <t>422 43rd StBrooklyn, NY 11232</t>
  </si>
  <si>
    <t>34-40 79th St Unit 1GJackson Heights, NY 11372</t>
  </si>
  <si>
    <t>1574 Crotona Park EBronx, NY 10460</t>
  </si>
  <si>
    <t xml:space="preserve"> All Century Realty</t>
  </si>
  <si>
    <t>165-15 Cross Island PkwyWhitestone, NY 11357</t>
  </si>
  <si>
    <t>42-30 Douglaston Pkwy Unit 7HDouglaston, NY 11363</t>
  </si>
  <si>
    <t>111 Highland RdStaten Island, NY 10308</t>
  </si>
  <si>
    <t>640 W 237th St Apt 15ABronx, NY 10463</t>
  </si>
  <si>
    <t>150-25 72nd Rd Unit 1EFlushing, NY 11367</t>
  </si>
  <si>
    <t>2956 Gerritsen AveBrooklyn, NY 11229</t>
  </si>
  <si>
    <t xml:space="preserve"> Doreen Greenwood Inc.</t>
  </si>
  <si>
    <t>1893 Harrison AveBronx, NY 10453</t>
  </si>
  <si>
    <t xml:space="preserve"> Soler Realty</t>
  </si>
  <si>
    <t>1305 Elm AveBrooklyn, NY 11230</t>
  </si>
  <si>
    <t>112-01 Queens Blvd Unit 21AForest Hills, NY 11375</t>
  </si>
  <si>
    <t>471 Beach RdStaten Island, NY 10312</t>
  </si>
  <si>
    <t xml:space="preserve"> City House Realty Inc.</t>
  </si>
  <si>
    <t>97-37 63rd Rd Unit 4KRego Park, NY 11374</t>
  </si>
  <si>
    <t>520 Laguardia Pl Apt 7NManhattan, NY 10012</t>
  </si>
  <si>
    <t>15-30 212 St Unit 224Bayside, NY 11360</t>
  </si>
  <si>
    <t>70-31 108th St Unit 5FForest Hills, NY 11375</t>
  </si>
  <si>
    <t>1016 Gravesend Neck RdBrooklyn, NY 11223</t>
  </si>
  <si>
    <t xml:space="preserve"> Wilk Real Estate I Llc</t>
  </si>
  <si>
    <t>3308 Lucerne StBronx, NY 10465</t>
  </si>
  <si>
    <t xml:space="preserve"> RE/MAX CLASSIC REALTY</t>
  </si>
  <si>
    <t>45 E Loop RdStaten Island, NY 10304</t>
  </si>
  <si>
    <t>798 Halsey StBrooklyn, NY 11233</t>
  </si>
  <si>
    <t>326 126th StCollege Point, NY 11356</t>
  </si>
  <si>
    <t xml:space="preserve"> Chous Realty Group Inc</t>
  </si>
  <si>
    <t>110-20 71st Rd Apt 708Queens, NY 11375</t>
  </si>
  <si>
    <t>10114 Fourth Ave Unit 22EBrooklyn, NY 11209</t>
  </si>
  <si>
    <t xml:space="preserve"> REAL NEW YORK </t>
  </si>
  <si>
    <t>120-46 238th StCambria Heights, NY 11411</t>
  </si>
  <si>
    <t>90 Coale AveStaten Island, NY 10314</t>
  </si>
  <si>
    <t>8 W 65th St Unit 3New York, NY 10023</t>
  </si>
  <si>
    <t xml:space="preserve"> Epic Homes NY</t>
  </si>
  <si>
    <t>710 E 22nd StBrooklyn, NY 11210</t>
  </si>
  <si>
    <t xml:space="preserve"> QWEST PROPERTY GROUP INC</t>
  </si>
  <si>
    <t>420 W 23rd St Apt 2BNew York, NY 10011</t>
  </si>
  <si>
    <t>1850 Billingsley TerBronx, NY 10453</t>
  </si>
  <si>
    <t xml:space="preserve"> EXIT REALTY PREMIUM</t>
  </si>
  <si>
    <t>2013 Avenue VBrooklyn, NY 11229</t>
  </si>
  <si>
    <t>12-05 Estates Ln Unit 231-1Bayside, NY 11360</t>
  </si>
  <si>
    <t>150-14 Village Rd Unit 93GCJamaica, NY 11432</t>
  </si>
  <si>
    <t>315 E 65th St Apt 11CNew York, NY 10065</t>
  </si>
  <si>
    <t>1341 E 36th St Unit TownhouseBrooklyn, NY 11234</t>
  </si>
  <si>
    <t>9902 3rd Ave Apt 5PBrooklyn, NY 11209</t>
  </si>
  <si>
    <t>79 73rd StBrooklyn, NY 11209</t>
  </si>
  <si>
    <t>166-32 16th RdWhitestone, NY 11357</t>
  </si>
  <si>
    <t xml:space="preserve"> Excellent Realty Llc</t>
  </si>
  <si>
    <t>39-22 221st StBayside, NY 11361</t>
  </si>
  <si>
    <t>229 W 144th St Apt 34New York, NY 10030</t>
  </si>
  <si>
    <t xml:space="preserve"> Highline Residential </t>
  </si>
  <si>
    <t>2600 Henry Hudson Pkwy Apt 1EBronx, NY 10463</t>
  </si>
  <si>
    <t>271-10 Grand Central Pkwy Unit 8OFloral Park, NY 11005</t>
  </si>
  <si>
    <t>279 Suffolk AveStaten Island, NY 10314</t>
  </si>
  <si>
    <t>76 S 2nd StBrooklyn, NY 11249</t>
  </si>
  <si>
    <t>303 Van Brunt St Apt 1Brooklyn, NY 11231</t>
  </si>
  <si>
    <t>156 Beach 9th St Apt 5AFar Rockaway, NY 11691</t>
  </si>
  <si>
    <t xml:space="preserve"> Five Towns Miller Realty Inc</t>
  </si>
  <si>
    <t>280 Clinton B Fiske AveStaten Island, NY 10314</t>
  </si>
  <si>
    <t>33-37 71st StJackson Heights, NY 11372</t>
  </si>
  <si>
    <t>26910 Grand Central Pkwy Apt 6MFloral Park, NY 11005</t>
  </si>
  <si>
    <t>35-15 78th St Unit 21Queens, NY 11372</t>
  </si>
  <si>
    <t>137 Beadel StBrooklyn, NY 11222</t>
  </si>
  <si>
    <t>96 E 208th StBronx, NY 10467</t>
  </si>
  <si>
    <t>205 Aquatic PlArverne, NY 11692</t>
  </si>
  <si>
    <t>1260 Lincoln PlCrown Heights, NY 11213</t>
  </si>
  <si>
    <t xml:space="preserve"> Pamela Lee, Realtor</t>
  </si>
  <si>
    <t>6801 Shore Rd Apt 4JBrooklyn, NY 11220</t>
  </si>
  <si>
    <t>18-15 215th St Unit 3HBayside, NY 11360</t>
  </si>
  <si>
    <t>21-47 33rd St Unit 1GAstoria, NY 11105</t>
  </si>
  <si>
    <t>17-85 215th St Unit 15NBayside, NY 11360</t>
  </si>
  <si>
    <t>88-44 202nd StHollis, NY 11423</t>
  </si>
  <si>
    <t>3737 Amboy RdStaten Island, NY 10308</t>
  </si>
  <si>
    <t>21-15 33rd St Unit 5HAstoria, NY 11105</t>
  </si>
  <si>
    <t xml:space="preserve"> Horowitz Real Estate</t>
  </si>
  <si>
    <t>46 Seafoam StStaten Island, NY 10306</t>
  </si>
  <si>
    <t xml:space="preserve"> Concrete Jungle NYC Realty</t>
  </si>
  <si>
    <t>8506 Colonial RdBrooklyn, NY 11209</t>
  </si>
  <si>
    <t>232 27th StBrooklyn, NY 11232</t>
  </si>
  <si>
    <t>828 Gerard Ave Apt 4GBronx, NY 10451</t>
  </si>
  <si>
    <t>67-38 108th St Unit B22Forest Hills, NY 11375</t>
  </si>
  <si>
    <t>223 W 80th St Apt 6Manhattan, NY 10024</t>
  </si>
  <si>
    <t>196-58 67 Ave Unit 2Fresh Meadows, NY 11365</t>
  </si>
  <si>
    <t>1 Tiffany Pl Apt 3NBrooklyn, NY 11231</t>
  </si>
  <si>
    <t>215-20 104th AveQueens Village, NY 11429</t>
  </si>
  <si>
    <t>8 Ada Dr Unit 47Staten Island, NY 10314</t>
  </si>
  <si>
    <t>3540 Laconia AveBronx, NY 10469</t>
  </si>
  <si>
    <t>18A Bleecker StBrooklyn, NY 11221</t>
  </si>
  <si>
    <t>2232 Brigham St Apt 1JBrooklyn, NY 11229</t>
  </si>
  <si>
    <t>18 Kelly BlvdStaten Island, NY 10314</t>
  </si>
  <si>
    <t>551 Lexington AveBrooklyn, NY 11221</t>
  </si>
  <si>
    <t>155 Ebbitts StStaten Island, NY 10306</t>
  </si>
  <si>
    <t>2105 Wallace Ave Apt 2FBronx, NY 10462</t>
  </si>
  <si>
    <t>136 Beach 117 St Unit 5JRockaway Park, NY 11694</t>
  </si>
  <si>
    <t xml:space="preserve"> Neponsit Realty Inc</t>
  </si>
  <si>
    <t>187 Pinehurst Ave Apt 4IManhattan, NY 10033</t>
  </si>
  <si>
    <t>132 E 35th St Unit 10LNew York, NY 10016</t>
  </si>
  <si>
    <t>225 Lincoln Pl Apt 3GBrooklyn, NY 11217</t>
  </si>
  <si>
    <t>80 Riverside Blvd Apt 15LNew York, NY 10069</t>
  </si>
  <si>
    <t>145 Avenue of the Americas Ste 2BManhattan, NY 10013</t>
  </si>
  <si>
    <t>87-05 166th St Unit 4HJamaica, NY 11432</t>
  </si>
  <si>
    <t xml:space="preserve"> Affordable Realty Corp</t>
  </si>
  <si>
    <t>152 E 63rd StNew York, NY 10065</t>
  </si>
  <si>
    <t>2121 Shore Pkwy Apt 7FBrooklyn, NY 11214</t>
  </si>
  <si>
    <t>63 Brighton 2nd Pl Apt 4ABrooklyn, NY 11235</t>
  </si>
  <si>
    <t xml:space="preserve"> HIGH CLASS REALTY SB LLC.</t>
  </si>
  <si>
    <t>6 Mann AveStaten Island, NY 10314</t>
  </si>
  <si>
    <t>1680 Ocean Ave Apt 5LBrooklyn, NY 11230</t>
  </si>
  <si>
    <t>33 E 22nd St Apt 4FNew York, NY 10010</t>
  </si>
  <si>
    <t>321 93rd St Apt 2Brooklyn, NY 11209</t>
  </si>
  <si>
    <t>6 Fordham Hill Oval Apt 12GBronx, NY 10468</t>
  </si>
  <si>
    <t xml:space="preserve"> Charles Rutenberg Realty, Inc.</t>
  </si>
  <si>
    <t>1800 Grand ConcourseBronx, NY 10457</t>
  </si>
  <si>
    <t>522 E 51st St Unit 6Brooklyn, NY 11203</t>
  </si>
  <si>
    <t xml:space="preserve"> Inter Realty Llc</t>
  </si>
  <si>
    <t>68-02 140th St Unit AKew Gardens Hills, NY 11367</t>
  </si>
  <si>
    <t>13 Lake AveStaten Island, NY 10303</t>
  </si>
  <si>
    <t xml:space="preserve"> ISLA </t>
  </si>
  <si>
    <t>303 E 33rd St Apt 10ENew York, NY 10016</t>
  </si>
  <si>
    <t>26 Broadway Apt 402Brooklyn, NY 11249</t>
  </si>
  <si>
    <t>939 E 87th StBrooklyn, NY 11236</t>
  </si>
  <si>
    <t>185 Throggs Neck BlvdBronx, NY 10465</t>
  </si>
  <si>
    <t xml:space="preserve"> Yaos Realty Llc</t>
  </si>
  <si>
    <t>159-18 28 AveFlushing, NY 11358</t>
  </si>
  <si>
    <t>2083 Pearson StBrooklyn, NY 11234</t>
  </si>
  <si>
    <t>12 E 79th StNew York, NY 10075</t>
  </si>
  <si>
    <t>99-15 66th Ave Unit 5HRego Park, NY 11374</t>
  </si>
  <si>
    <t>720 Greenwich St Apt 7KManhattan, NY 10014</t>
  </si>
  <si>
    <t>1114 78th StBrooklyn, NY 11228</t>
  </si>
  <si>
    <t>269-10 Grand Central Pkwy Unit 1AFloral Park, NY 11005</t>
  </si>
  <si>
    <t>839 W End Ave Apt 2ANew York, NY 10025</t>
  </si>
  <si>
    <t>79 Dover StBrooklyn, NY 11235</t>
  </si>
  <si>
    <t>12 E 132nd St Apt 2AManhattan, NY 10037</t>
  </si>
  <si>
    <t>717 E 221st StBronx, NY 10467</t>
  </si>
  <si>
    <t>2613 Emmons Ave Unit 326Brooklyn, NY 11235</t>
  </si>
  <si>
    <t>92-29 Queens Blvd Unit 7H116Rego Park, NY 11374</t>
  </si>
  <si>
    <t>160-30 Cross Island Pkwy Unit 619Whitestone, NY 11357</t>
  </si>
  <si>
    <t>94-24 53rd AveElmhurst, NY 11373</t>
  </si>
  <si>
    <t>36 Hamilton Ave Apt 5BStaten Island, NY 10301</t>
  </si>
  <si>
    <t xml:space="preserve"> Your Home Sold Guaranteed Realty Advisor LLC</t>
  </si>
  <si>
    <t>385 W 12th St Ph WNew York, NY 10014</t>
  </si>
  <si>
    <t>118-18 Union Tpke Apt 15EQueens, NY 11415</t>
  </si>
  <si>
    <t>180 E 88th StNew York, NY 10128</t>
  </si>
  <si>
    <t>229 E 14th St Apt 3ENew York, NY 10003</t>
  </si>
  <si>
    <t>550 Grand St APT H11E, New York, NY 10002</t>
  </si>
  <si>
    <t>525 W 150th StManhattan, NY 10031</t>
  </si>
  <si>
    <t>185 Prospect Park SW Apt 304Brooklyn, NY 11218</t>
  </si>
  <si>
    <t>146 Newel StBrooklyn, NY 11222</t>
  </si>
  <si>
    <t>376 West St Apt 2BNew York, NY 10014</t>
  </si>
  <si>
    <t xml:space="preserve"> Mirador Real Estate LLC</t>
  </si>
  <si>
    <t>489 Maine AveStaten Island, NY 10314</t>
  </si>
  <si>
    <t>79-28 68th AveMiddle Village, NY 11379</t>
  </si>
  <si>
    <t>46-10 Glenwood StLittle Neck, NY 11362</t>
  </si>
  <si>
    <t xml:space="preserve"> Exit Realty Prime</t>
  </si>
  <si>
    <t>66-27 Gray StMiddle Village, NY 11379</t>
  </si>
  <si>
    <t xml:space="preserve"> Macaluso Realty</t>
  </si>
  <si>
    <t>60-65 55th StMaspeth, NY 11378</t>
  </si>
  <si>
    <t>99-11 43rd AveCorona, NY 11368</t>
  </si>
  <si>
    <t>158 Jaffrey StBrooklyn, NY 11235</t>
  </si>
  <si>
    <t>200 E 36th St Apt 17GNew York, NY 10016</t>
  </si>
  <si>
    <t xml:space="preserve"> Keller Williams </t>
  </si>
  <si>
    <t>995 Fifth Ave Unit 16New York, NY 10028</t>
  </si>
  <si>
    <t>169 Crown AveStaten Island, NY 10312</t>
  </si>
  <si>
    <t>2230 National DrBrooklyn, NY 11234</t>
  </si>
  <si>
    <t>66-36 Yellowstone Blvd Unit 26CForest Hills, NY 11375</t>
  </si>
  <si>
    <t>425 W 24th St Apt 1EManhattan, NY 10011</t>
  </si>
  <si>
    <t>9944 62nd AveQueens, NY 11374</t>
  </si>
  <si>
    <t>61-15 97th St Unit 14FRego Park, NY 11374</t>
  </si>
  <si>
    <t>812 Fifth Ave Unit 10AManhattan, NY 10065</t>
  </si>
  <si>
    <t>21-77 33rd St Unit 4FAstoria, NY 11105</t>
  </si>
  <si>
    <t>556 Henry StBrooklyn, NY 11231</t>
  </si>
  <si>
    <t>619 Johnston TerStaten Island, NY 10309</t>
  </si>
  <si>
    <t>40-26 Benham StElmhurst, NY 11373</t>
  </si>
  <si>
    <t>572 Junius StBrownville, NY 11212</t>
  </si>
  <si>
    <t>1100 Clove Rd Apt Gl Staten Island, NY 10301</t>
  </si>
  <si>
    <t>2800 Brown StBrooklyn, NY 11235</t>
  </si>
  <si>
    <t>2062 Royce StBrooklyn, NY 11234</t>
  </si>
  <si>
    <t>16-29 212 St Unit 105Bayside, NY 11360</t>
  </si>
  <si>
    <t>35-56 77th St Unit 41Queens, NY 11372</t>
  </si>
  <si>
    <t>46-01 39 Ave Unit 514Sunnyside, NY 11104</t>
  </si>
  <si>
    <t>48-36 65th PlWoodside, NY 11377</t>
  </si>
  <si>
    <t>18 Harbour CtStaten Island, NY 10308</t>
  </si>
  <si>
    <t>213 E 120th StManhattan, NY 10035</t>
  </si>
  <si>
    <t>321 E 43rd St Apt 211New York, NY 10017</t>
  </si>
  <si>
    <t>2166 Broadway Apt 11FManhattan, NY 10024</t>
  </si>
  <si>
    <t>1119 Ocean Pkwy Unit 1OBrooklyn, NY 11230</t>
  </si>
  <si>
    <t>380 Lenox Ave Apt 2DNew York, NY 10027</t>
  </si>
  <si>
    <t>13-63 209th StBayside, NY 11360</t>
  </si>
  <si>
    <t>591 Park AveManhattan, NY 10065</t>
  </si>
  <si>
    <t>2322 Adam Clayton Powell Jr Blvd Apt 1CManhattan, NY 10030</t>
  </si>
  <si>
    <t>48-23 193rd StFresh Meadows, NY 11365</t>
  </si>
  <si>
    <t xml:space="preserve"> Unimax Realty Co Inc</t>
  </si>
  <si>
    <t>1534 E 22nd StBrooklyn, NY 11210</t>
  </si>
  <si>
    <t>558 Seneca AveRidgewood, NY 11385</t>
  </si>
  <si>
    <t>61-20 Grand Central Pkwy Unit C505Forest Hills, NY 11375</t>
  </si>
  <si>
    <t>160 Imlay St Unit 6D2Brooklyn, NY 11231</t>
  </si>
  <si>
    <t xml:space="preserve"> Living NY </t>
  </si>
  <si>
    <t>3235 Emmons Ave Apt 412Brooklyn, NY 11235</t>
  </si>
  <si>
    <t>85-10 79th StWoodhaven, NY 11421</t>
  </si>
  <si>
    <t>1740 W 4th St Apt 4CBrooklyn, NY 11223</t>
  </si>
  <si>
    <t>198-06 100th AveHollis, NY 11423</t>
  </si>
  <si>
    <t>26 Beaver St Apt 4New York, NY 10004</t>
  </si>
  <si>
    <t>85 First Ave Unit 7BNew York, NY 10003</t>
  </si>
  <si>
    <t>2042 Ralph Ave Unit 4Brooklyn, NY 11234</t>
  </si>
  <si>
    <t>6300 Riverdale Ave Apt 5KBronx, NY 10471</t>
  </si>
  <si>
    <t>85-34 Chevy Chase StJamaica, NY 11432</t>
  </si>
  <si>
    <t>94-35 Corona AveElmhurst, NY 11373</t>
  </si>
  <si>
    <t>32 Poi CtStaten Island, NY 10314</t>
  </si>
  <si>
    <t xml:space="preserve"> Four Seasons Realty Co.</t>
  </si>
  <si>
    <t>66-36 Yellowstone Blvd Unit 14AForest Hills, NY 11375</t>
  </si>
  <si>
    <t>121-26 7th AveCollege Point, NY 11356</t>
  </si>
  <si>
    <t>500 W 43rd St Apt 23ANew York, NY 10036</t>
  </si>
  <si>
    <t>7316 Ridge BlvdBrooklyn, NY 11209</t>
  </si>
  <si>
    <t>1740 W 4th St Apt 5FBrooklyn, NY 11223</t>
  </si>
  <si>
    <t>213 Milford StBrooklyn, NY 11208</t>
  </si>
  <si>
    <t xml:space="preserve"> CENTURY 21 SAHARA REALTY</t>
  </si>
  <si>
    <t>139 Spring St Apt 3BNew York, NY 10012</t>
  </si>
  <si>
    <t>835 Dean AveBronx, NY 10465</t>
  </si>
  <si>
    <t>1840 52nd St Apt 7Brooklyn, NY 11204</t>
  </si>
  <si>
    <t>110 Thompson St Apt 3DManhattan, NY 10012</t>
  </si>
  <si>
    <t>116-59 120th StSouth Ozone Park, NY 11420</t>
  </si>
  <si>
    <t>368 Third Ave Ph BManhattan, NY 10016</t>
  </si>
  <si>
    <t>4150 78th St Apt 222Elmhurst, NY 11373</t>
  </si>
  <si>
    <t xml:space="preserve"> Keller Williams Valley Realty</t>
  </si>
  <si>
    <t>1534 W 9th StBrooklyn, NY 11204</t>
  </si>
  <si>
    <t>119 Richmond Hill RdStaten Island, NY 10314</t>
  </si>
  <si>
    <t>50 E 72nd St Unit 3DNew York, NY 10021</t>
  </si>
  <si>
    <t xml:space="preserve"> Modlin Group LLC</t>
  </si>
  <si>
    <t>288 W 12th St # 3FRNew York, NY 10014</t>
  </si>
  <si>
    <t>160-44 26th AveFlushing, NY 11358</t>
  </si>
  <si>
    <t>163-02 17 Ave Unit 1Whitestone, NY 11357</t>
  </si>
  <si>
    <t>168 Lefferts PlBrooklyn, NY 11238</t>
  </si>
  <si>
    <t>205 E 16th St Apt 4ANew York, NY 10003</t>
  </si>
  <si>
    <t>401 E 60th St Apt 17ANew York, NY 10022</t>
  </si>
  <si>
    <t>66-36 Yellowstone Blvd Unit 23CForest Hills, NY 11375</t>
  </si>
  <si>
    <t>336 W End Ave Unit 17AFManhattan, NY 10023</t>
  </si>
  <si>
    <t>196 Bennett AveStaten Island, NY 10312</t>
  </si>
  <si>
    <t>712 126th StCollege Point, NY 11356</t>
  </si>
  <si>
    <t>115-15 127th StSouth Ozone Park, NY 11420</t>
  </si>
  <si>
    <t>71-36 110 St Unit 3LForest Hills, NY 11375</t>
  </si>
  <si>
    <t xml:space="preserve"> World Prop Intl Sea To Sky</t>
  </si>
  <si>
    <t>3029 Brighton 5th StBrooklyn, NY 11235</t>
  </si>
  <si>
    <t>6333 98th Pl Apt 3LRego Park, NY 11374</t>
  </si>
  <si>
    <t>2081 Cruger Ave Apt 4CBronx, NY 10462</t>
  </si>
  <si>
    <t>23 E 22nd St Unit 55BNew York, NY 10010</t>
  </si>
  <si>
    <t>250 W 103rd St Apt 2BNew York, NY 10025</t>
  </si>
  <si>
    <t>200 Cabrini Blvd Apt 117Manhattan, NY 10033</t>
  </si>
  <si>
    <t>412 Maryland Ave Apt 3AStaten Island, NY 10305</t>
  </si>
  <si>
    <t>1569 W 7th St Apt 3ABrooklyn, NY 11204</t>
  </si>
  <si>
    <t>2250 Brigham St Apt 3GBrooklyn, NY 11229</t>
  </si>
  <si>
    <t>110-38 64 Ave Units 36B &amp; 35Forest Hills, NY 11375</t>
  </si>
  <si>
    <t>12-12 120th StCollege Point, NY 11356</t>
  </si>
  <si>
    <t xml:space="preserve"> Suydam Agency Inc</t>
  </si>
  <si>
    <t>132-59 41st Rd Unit 6CFlushing, NY 11355</t>
  </si>
  <si>
    <t xml:space="preserve"> Canaan Realty International</t>
  </si>
  <si>
    <t>260 89th StBrooklyn, NY 11209</t>
  </si>
  <si>
    <t>201 W 70th St Apt 8CNew York, NY 10023</t>
  </si>
  <si>
    <t>310 Lexington Ave Apt 1FManhattan, NY 10016</t>
  </si>
  <si>
    <t>3816 Waldo Ave Apt 3BBronx, NY 10463</t>
  </si>
  <si>
    <t>430 W 34th St Apt 12HNew York, NY 10001</t>
  </si>
  <si>
    <t>39 W 23rd StNew York, NY 10010</t>
  </si>
  <si>
    <t>476 Robinson AveStaten Island, NY 10312</t>
  </si>
  <si>
    <t>1280 Fifth Ave # 8BCNew York, NY 10029</t>
  </si>
  <si>
    <t>457 W 57th St Unit 809Manhattan, NY 10019</t>
  </si>
  <si>
    <t>43 Fifth Ave # 8NWNew York, NY 10003</t>
  </si>
  <si>
    <t>98 Degraw StBrooklyn, NY 11231</t>
  </si>
  <si>
    <t>194 Falmouth StBrooklyn, NY 11235</t>
  </si>
  <si>
    <t>1724 Hutchinson River PkwyBronx, NY 10461</t>
  </si>
  <si>
    <t>55 Liberty St Ph 31ANew York, NY 10038</t>
  </si>
  <si>
    <t>61 N Henry St Unit GardenBrooklyn, NY 11222</t>
  </si>
  <si>
    <t>12-29 Estates Ln Unit 223LBayside, NY 11360</t>
  </si>
  <si>
    <t>59A Edgewater Park Unit ABronx, NY 10465</t>
  </si>
  <si>
    <t>66-05 Garfield AveWoodside, NY 11377</t>
  </si>
  <si>
    <t>19-26 81st StEast Elmhurst, NY 11370</t>
  </si>
  <si>
    <t>2911 Avenue DBrooklyn, NY 11226</t>
  </si>
  <si>
    <t>4705 Henry Hudson Pkwy W Apt 7JBronx, NY 10471</t>
  </si>
  <si>
    <t xml:space="preserve"> Ernest Chi Real Estate LLC</t>
  </si>
  <si>
    <t>109 Waverly PlManhattan, NY 10011</t>
  </si>
  <si>
    <t>2798 Pitkin AveBrooklyn, NY 11208</t>
  </si>
  <si>
    <t xml:space="preserve"> Realty Executives LAR Group</t>
  </si>
  <si>
    <t>325 E 41st St Apt 509New York, NY 10017</t>
  </si>
  <si>
    <t>100 Remsen St Apt 8KBrooklyn, NY 11201</t>
  </si>
  <si>
    <t>464 5th StBrooklyn, NY 11215</t>
  </si>
  <si>
    <t>3021 Avenue Z Apt 2HBrooklyn, NY 11235</t>
  </si>
  <si>
    <t xml:space="preserve"> KORR REALTY</t>
  </si>
  <si>
    <t>50 Pine St Apt 8SManhattan, NY 10005</t>
  </si>
  <si>
    <t>200 Mercer St Apt 5ENew York, NY 10012</t>
  </si>
  <si>
    <t>90 William St Apt 16GNew York, NY 10038</t>
  </si>
  <si>
    <t>867 Sterling PlBrooklyn, NY 11216</t>
  </si>
  <si>
    <t>325 W 52nd St Ph GNew York, NY 10019</t>
  </si>
  <si>
    <t>8496 Austin StKew Gardens, NY 11415</t>
  </si>
  <si>
    <t>333 E 91st St Unit 12CDNew York, NY 10128</t>
  </si>
  <si>
    <t>149-42 17th RdWhitestone, NY 11357</t>
  </si>
  <si>
    <t>150 E 105th StNew York, NY 10029</t>
  </si>
  <si>
    <t>131-01 40th Rd Unit 8GFlushing, NY 11354</t>
  </si>
  <si>
    <t>245-54 62nd Ave Unit LowerLittle Neck, NY 11362</t>
  </si>
  <si>
    <t>7069 Amboy RdStaten Island, NY 10307</t>
  </si>
  <si>
    <t>1040 Clay AveBronx, NY 10456</t>
  </si>
  <si>
    <t>468 E 46th StBrooklyn, NY 11203</t>
  </si>
  <si>
    <t>74 Greencroft AveStaten Island, NY 10308</t>
  </si>
  <si>
    <t xml:space="preserve"> All Coast Real Estate LLC</t>
  </si>
  <si>
    <t>52 Riverside Dr Apt 16ANew York, NY 10024</t>
  </si>
  <si>
    <t>58 Roanoke StStaten Island, NY 10314</t>
  </si>
  <si>
    <t>40 W 55th St Apt 4DNew York, NY 10019</t>
  </si>
  <si>
    <t>1809 W 3rd StBrooklyn, NY 11223</t>
  </si>
  <si>
    <t>149 Dupont St Apt 3Brooklyn, NY 11222</t>
  </si>
  <si>
    <t xml:space="preserve"> Corcoran Williamsburg Driggs</t>
  </si>
  <si>
    <t>110 Thompson St Apt 2EManhattan, NY 10012</t>
  </si>
  <si>
    <t>90 Bay Street Lndg Apt 8GStaten Island, NY 10301</t>
  </si>
  <si>
    <t xml:space="preserve"> Holly's Staten Island Buzz Realty Inc.</t>
  </si>
  <si>
    <t>4302 Boyd AveBronx, NY 10466</t>
  </si>
  <si>
    <t>40-18 190th StFlushing, NY 11358</t>
  </si>
  <si>
    <t>949 Schenck AveBrooklyn, NY 11207</t>
  </si>
  <si>
    <t xml:space="preserve"> Instahomes Realty LLC</t>
  </si>
  <si>
    <t>3235 Emmons Ave Apt 625Brooklyn, NY 11235</t>
  </si>
  <si>
    <t>7 E 69th StNew York, NY 10021</t>
  </si>
  <si>
    <t>2701 Goethals Rd N Apt D4Staten Island, NY 10303</t>
  </si>
  <si>
    <t>100 Vandam St Apt 6ANew York, NY 10013</t>
  </si>
  <si>
    <t>1657 E 19th St Apt 8BBrooklyn, NY 11229</t>
  </si>
  <si>
    <t>545 W 111th St Apt 2HManhattan, NY 10025</t>
  </si>
  <si>
    <t>200 E 89th St Apt 42BNew York, NY 10128</t>
  </si>
  <si>
    <t>239 E 79th St Apt 8FNew York, NY 10075</t>
  </si>
  <si>
    <t>59-43 Madison StRidgewood, NY 11385</t>
  </si>
  <si>
    <t>284 Sullivan PlBrooklyn, NY 11225</t>
  </si>
  <si>
    <t>880 Boynton Ave Apt 18FBronx, NY 10473</t>
  </si>
  <si>
    <t>112-50 78th Ave Unit 2JQueens, NY 11375</t>
  </si>
  <si>
    <t>2025 Broadway Apt 17GManhattan, NY 10023</t>
  </si>
  <si>
    <t>150 W End Ave Apt 1JBrooklyn, NY 11235</t>
  </si>
  <si>
    <t xml:space="preserve"> Bo's Prime Realty</t>
  </si>
  <si>
    <t>132-14 Horace Harding ExpyFlushing, NY 11367</t>
  </si>
  <si>
    <t>73 Wooster St # AManhattan, NY 10012</t>
  </si>
  <si>
    <t>97-37 63 Rd Unit 3ERego Park, NY 11374</t>
  </si>
  <si>
    <t>200 W End AveManhattan, NY 10023</t>
  </si>
  <si>
    <t>90-11 35 Ave Unit 1HJackson Heights, NY 11372</t>
  </si>
  <si>
    <t>82-61 172nd StJamaica, NY 11432</t>
  </si>
  <si>
    <t>447 Fort Washington Ave Apt 44Manhattan, NY 10033</t>
  </si>
  <si>
    <t>455 E 51st St # 4FNew York, NY 10022</t>
  </si>
  <si>
    <t>800 Bedford Ave Unit 4Brooklyn, NY 11205</t>
  </si>
  <si>
    <t xml:space="preserve"> Erealty Advisors, Inc</t>
  </si>
  <si>
    <t>144-40 71 Ave Unit 2Kew Gardens Hills, NY 11367</t>
  </si>
  <si>
    <t>425 E 63rd StNew York, NY 10065</t>
  </si>
  <si>
    <t>64-56 Woodbine StRidgewood, NY 11385</t>
  </si>
  <si>
    <t xml:space="preserve"> Werba Realty Llc</t>
  </si>
  <si>
    <t>1069 Lincoln PlBrooklyn, NY 11213</t>
  </si>
  <si>
    <t>148 Brighton AveStaten Island, NY 10301</t>
  </si>
  <si>
    <t>1215 Broadway Apt 320Queens, NY 11106</t>
  </si>
  <si>
    <t>9 Clinton StNew York, NY 10002</t>
  </si>
  <si>
    <t>1594 Unionport Rd Apt 2ABronx, NY 10462</t>
  </si>
  <si>
    <t xml:space="preserve"> John Edwards Real Estate, Inc.</t>
  </si>
  <si>
    <t>1429 Avenue HBrooklyn, NY 11230</t>
  </si>
  <si>
    <t xml:space="preserve"> Real Broker LLC</t>
  </si>
  <si>
    <t>306 Mott St Unit PhtriplexManhattan, NY 10012</t>
  </si>
  <si>
    <t>9411 Shore Rd Unit LfBrooklyn, NY 11209</t>
  </si>
  <si>
    <t>310 E 46th St Apt 17HNew York, NY 10017</t>
  </si>
  <si>
    <t>4716 Avenue HBrooklyn, NY 11234</t>
  </si>
  <si>
    <t>2120 Ocean Ave Apt 5BBrooklyn, NY 11229</t>
  </si>
  <si>
    <t>2330 E 15th StBrooklyn, NY 11229</t>
  </si>
  <si>
    <t>10 Park Ave Ph 25AManhattan, NY 10016</t>
  </si>
  <si>
    <t>150-38 Union Tpke Unit 8LFlushing, NY 11367</t>
  </si>
  <si>
    <t>4219 Amboy Rd Unit 4AStaten Island, NY 10308</t>
  </si>
  <si>
    <t>287 E 34th StBrooklyn, NY 11203</t>
  </si>
  <si>
    <t xml:space="preserve"> Panache Realty Co</t>
  </si>
  <si>
    <t>1100 Park Ave # 11CNew York, NY 10128</t>
  </si>
  <si>
    <t>32-30 93rd St Unit A7East Elmhurst, NY 11369</t>
  </si>
  <si>
    <t>765 E 224th StBronx, NY 10466</t>
  </si>
  <si>
    <t>251 Wilson AveStaten Island, NY 10308</t>
  </si>
  <si>
    <t xml:space="preserve"> CENTURY 21 Zaloom Realty</t>
  </si>
  <si>
    <t>52 Convent Ave Unit 1CManhattan, NY 10027</t>
  </si>
  <si>
    <t>163 Whitman DrBrooklyn, NY 11234</t>
  </si>
  <si>
    <t xml:space="preserve"> TREE OF LIFE REALTY &amp; MANAGEMENT LLC</t>
  </si>
  <si>
    <t>303 W 113th St Unit 2Manhattan, NY 10026</t>
  </si>
  <si>
    <t>102-10 66th Rd Unit 14AForest Hills, NY 11375</t>
  </si>
  <si>
    <t xml:space="preserve"> Brown Harris Stevens W Hampton</t>
  </si>
  <si>
    <t>31 Grove StNew York, NY 10014</t>
  </si>
  <si>
    <t>860 W 181st St Apt 56New York, NY 10033</t>
  </si>
  <si>
    <t>2634 National DrBrooklyn, NY 11234</t>
  </si>
  <si>
    <t>449 Classon AveBrooklyn, NY 11238</t>
  </si>
  <si>
    <t>340 86th StBrooklyn, NY 11209</t>
  </si>
  <si>
    <t>79 Bridge St Apt 5CBrooklyn, NY 11201</t>
  </si>
  <si>
    <t>236 45th StBrooklyn, NY 11220</t>
  </si>
  <si>
    <t>726 Metropolitan Ave Unit 6Brooklyn, NY 11211</t>
  </si>
  <si>
    <t>141 E 63rd StManhattan, NY 10065</t>
  </si>
  <si>
    <t>165 E 60th St Apt 5CManhattan, NY 10022</t>
  </si>
  <si>
    <t>61 E 82nd St Apt 1ANew York, NY 10028</t>
  </si>
  <si>
    <t>51 E 126th StNew York, NY 10035</t>
  </si>
  <si>
    <t>214-03 16 AveBayside, NY 11360</t>
  </si>
  <si>
    <t>68-09 138th St Unit 2BFlushing, NY 11367</t>
  </si>
  <si>
    <t>120 Central Park S Apt 3GNew York, NY 10019</t>
  </si>
  <si>
    <t>233 E 70th St Apt 6RNew York, NY 10021</t>
  </si>
  <si>
    <t>27110 Grand Central Pkwy Apt 5LFloral Park, NY 11005</t>
  </si>
  <si>
    <t>365 Bridge St Apt 8JBrooklyn, NY 11201</t>
  </si>
  <si>
    <t>425 Pacific StBrooklyn, NY 11217</t>
  </si>
  <si>
    <t>35-51 85th St Unit 6FQueens, NY 11372</t>
  </si>
  <si>
    <t>7901 4th Ave Apt E22Brooklyn, NY 11209</t>
  </si>
  <si>
    <t>752 Correll AveStaten Island, NY 10309</t>
  </si>
  <si>
    <t xml:space="preserve"> Dawning Real Estate, Inc.</t>
  </si>
  <si>
    <t>762 Empire Blvd Apt 4DBrooklyn, NY 11213</t>
  </si>
  <si>
    <t xml:space="preserve"> THE BOX ADVISORY LLC</t>
  </si>
  <si>
    <t>31-10 95th StEast Elmhurst, NY 11369</t>
  </si>
  <si>
    <t xml:space="preserve"> City Realty Group</t>
  </si>
  <si>
    <t>154 E 22nd StBrooklyn, NY 11226</t>
  </si>
  <si>
    <t>349 6th Ave Apt 2Brooklyn, NY 11215</t>
  </si>
  <si>
    <t>438 W 162nd St Unit TownhouseManhattan, NY 10032</t>
  </si>
  <si>
    <t>19 Park LnStaten Island, NY 10301</t>
  </si>
  <si>
    <t>278 Decatur StStuyvesant Heights, NY 11233</t>
  </si>
  <si>
    <t>2750 Johnson Ave Apt 5CBronx, NY 10463</t>
  </si>
  <si>
    <t>22-19 33rd St Unit 1BLong Island City, NY 11105</t>
  </si>
  <si>
    <t>181 Hastings StBrooklyn, NY 11235</t>
  </si>
  <si>
    <t>144 Franklin St Unit 3FManhattan, NY 10013</t>
  </si>
  <si>
    <t>55 E 65th St Apt 4BNew York, NY 10065</t>
  </si>
  <si>
    <t>768 Herkimer StBrooklyn, NY 11233</t>
  </si>
  <si>
    <t>256-16 86th AveFloral Park, NY 11001</t>
  </si>
  <si>
    <t xml:space="preserve"> Cross Island Realty One Inc</t>
  </si>
  <si>
    <t>230 Central Park W Apt 6HNew York, NY 10024</t>
  </si>
  <si>
    <t>22 E 78th StManhattan, NY 10075</t>
  </si>
  <si>
    <t>74 89th StBrooklyn, NY 11209</t>
  </si>
  <si>
    <t>37-21 80 St Unit 6TJackson Heights, NY 11372</t>
  </si>
  <si>
    <t xml:space="preserve"> Private Homes Realty LLC</t>
  </si>
  <si>
    <t>152 E 83rd St Apt 3DManhattan, NY 10028</t>
  </si>
  <si>
    <t>243 Deems AveStaten Island, NY 10314</t>
  </si>
  <si>
    <t xml:space="preserve"> Spiegel Realty LLC</t>
  </si>
  <si>
    <t>1336 Dean StBrooklyn, NY 11216</t>
  </si>
  <si>
    <t>680 81st St Apt 3DBrooklyn, NY 11228</t>
  </si>
  <si>
    <t xml:space="preserve"> Dreamlife Realty New York Llc</t>
  </si>
  <si>
    <t>230 Riverside Dr Apt 8ANew York, NY 10025</t>
  </si>
  <si>
    <t>60 Gramercy Park N Apt 2HManhattan, NY 10010</t>
  </si>
  <si>
    <t>4711 8th Ave Apt 2BBrooklyn, NY 11220</t>
  </si>
  <si>
    <t>423 Beach 126th StBelle Harbor, NY 11694</t>
  </si>
  <si>
    <t>188-39 Ilion AveSaint Albans, NY 11412</t>
  </si>
  <si>
    <t>1611 Oriental BlvdBrooklyn, NY 11235</t>
  </si>
  <si>
    <t>1370 Bushwick Ave Apt 2ABrooklyn, NY 11207</t>
  </si>
  <si>
    <t xml:space="preserve"> Rising Star Realty and Property Management, Inc.</t>
  </si>
  <si>
    <t>487 E 93rd St Unit 1Brooklyn, NY 11212</t>
  </si>
  <si>
    <t>900 5th Ave Apt 4BManhattan, NY 10021</t>
  </si>
  <si>
    <t>216 E 117th StManhattan, NY 10035</t>
  </si>
  <si>
    <t>340 W 19th St Apt 4New York, NY 10011</t>
  </si>
  <si>
    <t xml:space="preserve"> Realmart Realty, LLC</t>
  </si>
  <si>
    <t>110-25 217 St Unit 11146-0021Queens Village, NY 11429</t>
  </si>
  <si>
    <t xml:space="preserve"> Ps 91 Real Estate</t>
  </si>
  <si>
    <t>2 Cornelia St Apt 203Manhattan, NY 10014</t>
  </si>
  <si>
    <t>10 Greene StNew York, NY 10013</t>
  </si>
  <si>
    <t>552 W 141st St Apt 2DNew York, NY 10031</t>
  </si>
  <si>
    <t>245 E 25th St Apt 8LNew York, NY 10010</t>
  </si>
  <si>
    <t xml:space="preserve"> IZSA </t>
  </si>
  <si>
    <t>30-38 29th St Unit 2BQueens, NY 11102</t>
  </si>
  <si>
    <t>565 Broome St Apt N9ENew York, NY 10013</t>
  </si>
  <si>
    <t>2805 E 28th St Apt 1BBrooklyn, NY 11235</t>
  </si>
  <si>
    <t xml:space="preserve"> PULLINI REALTY CORP.</t>
  </si>
  <si>
    <t>5621 Netherland Ave Apt 3CBronx, NY 10471</t>
  </si>
  <si>
    <t>382 Central Park W Apt 14TNew York, NY 10025</t>
  </si>
  <si>
    <t>63-12 136th StFlushing, NY 11367</t>
  </si>
  <si>
    <t>57 W 93rd St Apt 3GNew York, NY 10025</t>
  </si>
  <si>
    <t>3015 Riverdale Ave Apt 6ANew York, NY 10463</t>
  </si>
  <si>
    <t xml:space="preserve"> Foxworth Realty, Inc.</t>
  </si>
  <si>
    <t>88-11 Elmhurst Ave Unit A4Elmhurst, NY 11373</t>
  </si>
  <si>
    <t>16 Morgan AveBrooklyn, NY 11237</t>
  </si>
  <si>
    <t xml:space="preserve"> Modern Spaces</t>
  </si>
  <si>
    <t>315 E 51st St Unit TownhouseManhattan, NY 10022</t>
  </si>
  <si>
    <t>321 E 54th St Apt 3CNew York, NY 10022</t>
  </si>
  <si>
    <t xml:space="preserve"> Nest Seekers International, Southampton</t>
  </si>
  <si>
    <t>50 Fort Pl Unit 2GStaten Island, NY 10301</t>
  </si>
  <si>
    <t>3512 Oxford Ave Apt 1BBronx, NY 10463</t>
  </si>
  <si>
    <t>200 E 90th St Apt 20DNew York, NY 10128</t>
  </si>
  <si>
    <t>419 Britton AveStaten Island, NY 10304</t>
  </si>
  <si>
    <t>8934 15th AveBrooklyn, NY 11228</t>
  </si>
  <si>
    <t>302 Sheldon AveStaten Island, NY 10312</t>
  </si>
  <si>
    <t xml:space="preserve"> Master Associates Inc.</t>
  </si>
  <si>
    <t>51 Hill StBrooklyn, NY 11208</t>
  </si>
  <si>
    <t>69-40 Yellowstone Blvd Unit 202Queens, NY 11375</t>
  </si>
  <si>
    <t>14 Long Pond LnStaten Island, NY 10304</t>
  </si>
  <si>
    <t>333 E 46th St Apt 17ENew York, NY 10017</t>
  </si>
  <si>
    <t>9 Franklin AveBrooklyn, NY 11249</t>
  </si>
  <si>
    <t>88 Brooklyn Ave Apt A3Brooklyn, NY 11216</t>
  </si>
  <si>
    <t>170 Amsterdam AveStaten Island, NY 10314</t>
  </si>
  <si>
    <t xml:space="preserve"> MARASA REALTY INC</t>
  </si>
  <si>
    <t>508A Lexington Ave # 3Brooklyn, NY 11221</t>
  </si>
  <si>
    <t>35-38 75th St Unit 3GJackson Heights, NY 11372</t>
  </si>
  <si>
    <t xml:space="preserve"> Kestin Alice N</t>
  </si>
  <si>
    <t>279 Central Park W Units 3 &amp; 4BNew York, NY 10024</t>
  </si>
  <si>
    <t>409 Slater BlvdStaten Island, NY 10305</t>
  </si>
  <si>
    <t>240 Riverside Blvd Apt 14NManhattan, NY 10069</t>
  </si>
  <si>
    <t>32-40 87th StEast Elmhurst, NY 11369</t>
  </si>
  <si>
    <t xml:space="preserve"> Best Solutions Realty Inc</t>
  </si>
  <si>
    <t>900 Park Ave Apt 16CManhattan, NY 10075</t>
  </si>
  <si>
    <t>36 Gramercy Park E Apt 5NNew York, NY 10003</t>
  </si>
  <si>
    <t>11 Windham Loop Apt 2GGStaten Island, NY 10314</t>
  </si>
  <si>
    <t>311 W 138th StNew York, NY 10030</t>
  </si>
  <si>
    <t>40-20 217th StBayside, NY 11361</t>
  </si>
  <si>
    <t>101 W 12th St Apt 11RManhattan, NY 10011</t>
  </si>
  <si>
    <t>203 Sterling StBrooklyn, NY 11225</t>
  </si>
  <si>
    <t>16 Bay Ter Apt 2EStaten Island, NY 10306</t>
  </si>
  <si>
    <t xml:space="preserve"> HomeLister</t>
  </si>
  <si>
    <t>61-20 Grand Central Pkwy Unit B609Forest Hills, NY 11375</t>
  </si>
  <si>
    <t xml:space="preserve"> Naomi Klein, Realtor</t>
  </si>
  <si>
    <t>45 Walker St Apt 2Manhattan, NY 10013</t>
  </si>
  <si>
    <t>71 Reade St # ANew York, NY 10007</t>
  </si>
  <si>
    <t>2762 Cropsey AveBrooklyn, NY 11214</t>
  </si>
  <si>
    <t>410 Fenimore StBrooklyn, NY 11225</t>
  </si>
  <si>
    <t>416 W 52nd St Apt 312Manhattan, NY 10019</t>
  </si>
  <si>
    <t>2265 Ocean Pkwy Apt 1FBrooklyn, NY 11223</t>
  </si>
  <si>
    <t>40 E 88th St Ph 14ENew York, NY 10128</t>
  </si>
  <si>
    <t>555 W End AveNew York, NY 10024</t>
  </si>
  <si>
    <t>503 Hollywood AveBronx, NY 10465</t>
  </si>
  <si>
    <t>500 Park Ave # 16DNew York, NY 10022</t>
  </si>
  <si>
    <t>1677 Bay Ridge AveBrooklyn, NY 11204</t>
  </si>
  <si>
    <t>160 Ninth Ave Unit 1RManhattan, NY 10011</t>
  </si>
  <si>
    <t>535 W 163rd St Apt 3Manhattan, NY 10032</t>
  </si>
  <si>
    <t>402 Bay Ridge Pkwy Apt 68Brooklyn, NY 11209</t>
  </si>
  <si>
    <t>595 Sinclair AveStaten Island, NY 10312</t>
  </si>
  <si>
    <t>270 Broadway Apt 19DNew York, NY 10007</t>
  </si>
  <si>
    <t>235 Adams St Apt 4DBrooklyn, NY 11201</t>
  </si>
  <si>
    <t>661 E 228th StBronx, NY 10466</t>
  </si>
  <si>
    <t>22-36 92nd StEast Elmhurst, NY 11369</t>
  </si>
  <si>
    <t xml:space="preserve"> PEERLESS PROPERTIES CORP.</t>
  </si>
  <si>
    <t>191-20 113th RdSaint Albans, NY 11412</t>
  </si>
  <si>
    <t>213-02 42nd Ave Unit 7EBayside, NY 11361</t>
  </si>
  <si>
    <t>110-35 166th StJamaica, NY 11433</t>
  </si>
  <si>
    <t>186 W 80th St Apt 3ENew York, NY 10024</t>
  </si>
  <si>
    <t>84-49 264th StFloral Park, NY 11001</t>
  </si>
  <si>
    <t xml:space="preserve"> Andron Realty Group Tulip R E</t>
  </si>
  <si>
    <t>228 Beach 125th StRockaway Park, NY 11694</t>
  </si>
  <si>
    <t>157 N Pine TerStaten Island, NY 10312</t>
  </si>
  <si>
    <t>9201 Shore Rd Apt A302Brooklyn, NY 11209</t>
  </si>
  <si>
    <t>113 Beach 60th St Unit 95Arverne, NY 11692</t>
  </si>
  <si>
    <t xml:space="preserve"> Sky Port Homes Llc</t>
  </si>
  <si>
    <t>183-07 145th DrSpringfield Gardens, NY 11413</t>
  </si>
  <si>
    <t>3811 Hylan BlvdStaten Island, NY 10308</t>
  </si>
  <si>
    <t>304 3rd AveBrooklyn, NY 11215</t>
  </si>
  <si>
    <t>138-48 229th StQueens, NY 11413</t>
  </si>
  <si>
    <t>33-39 80th St Unit 1Queens, NY 11372</t>
  </si>
  <si>
    <t>1495 E 28th St Apt 3ABrooklyn, NY 11229</t>
  </si>
  <si>
    <t>1185 Anderson Ave Apt 1CBronx, NY 10452</t>
  </si>
  <si>
    <t>343 E 74th St Apt 20BNew York, NY 10021</t>
  </si>
  <si>
    <t>23 E 79th St Unit GManhattan, NY 10075</t>
  </si>
  <si>
    <t>145 Huntington St Unit 147-1Brooklyn, NY 11231</t>
  </si>
  <si>
    <t>2483 W 16th St Apt 14DBrooklyn, NY 11214</t>
  </si>
  <si>
    <t>120 8th StStaten Island, NY 10306</t>
  </si>
  <si>
    <t>250 W 75th St Apt 4CNew York, NY 10023</t>
  </si>
  <si>
    <t>222-11 100th RdQueens Village, NY 11429</t>
  </si>
  <si>
    <t>98-20 62nd Dr Unit 6JQueens, NY 11374</t>
  </si>
  <si>
    <t>44 W 96th St Apt 5ANew York, NY 10025</t>
  </si>
  <si>
    <t>21-26 81st StEast Elmhurst, NY 11370</t>
  </si>
  <si>
    <t xml:space="preserve"> Cana Realty</t>
  </si>
  <si>
    <t>5206 6th AveBrooklyn, NY 11220</t>
  </si>
  <si>
    <t>110-39 62nd DrForest Hills, NY 11375</t>
  </si>
  <si>
    <t>17 W 64th St Apt 7ANew York, NY 10023</t>
  </si>
  <si>
    <t>1065 Shore Pkwy Unit 2BBrooklyn, NY 11228</t>
  </si>
  <si>
    <t xml:space="preserve"> Venezia Realty Group LLC</t>
  </si>
  <si>
    <t>26 W 127th St Unit GardenManhattan, NY 10027</t>
  </si>
  <si>
    <t>105 15th St Unit PhBrooklyn, NY 11215</t>
  </si>
  <si>
    <t>7401 Shore Rd Apt 2LBrooklyn, NY 11209</t>
  </si>
  <si>
    <t>317 E 3rd St Apt 4New York, NY 10009</t>
  </si>
  <si>
    <t>42-39 248th StLittle Neck, NY 11363</t>
  </si>
  <si>
    <t xml:space="preserve"> Realty Connect Usa L I Inc</t>
  </si>
  <si>
    <t>137 W 77th StManhattan, NY 10024</t>
  </si>
  <si>
    <t>345 E 56th St Ph CNew York, NY 10022</t>
  </si>
  <si>
    <t xml:space="preserve"> NEXT </t>
  </si>
  <si>
    <t>35-31 85th St Unit 8JJackson Heights, NY 11372</t>
  </si>
  <si>
    <t xml:space="preserve"> Beaudoin Realty Group Inc</t>
  </si>
  <si>
    <t>38 Jones St Staten Island, NY 10314</t>
  </si>
  <si>
    <t>2925 W 5th St Apt 12HBrooklyn, NY 11224</t>
  </si>
  <si>
    <t>1045 Madison Ave Apt 11Manhattan, NY 10075</t>
  </si>
  <si>
    <t>1717 E 18th St Apt 5GBrooklyn, NY 11229</t>
  </si>
  <si>
    <t>217 W 122nd StNew York, NY 10027</t>
  </si>
  <si>
    <t>175 Adams St Apt 3GBrooklyn, NY 11201</t>
  </si>
  <si>
    <t>20 Greencroft LnStaten Island, NY 10308</t>
  </si>
  <si>
    <t>1914 E 26th StBrooklyn, NY 11229</t>
  </si>
  <si>
    <t>212 W 18th St Apt 19CNew York, NY 10011</t>
  </si>
  <si>
    <t>61 Cypress AveStaten Island, NY 10301</t>
  </si>
  <si>
    <t>1641 Third Ave Apt 3HNew York, NY 10128</t>
  </si>
  <si>
    <t>568 Grand St Apt J102Manhattan, NY 10002</t>
  </si>
  <si>
    <t>268 Cromwell AveStaten Island, NY 10305</t>
  </si>
  <si>
    <t>31 Hylan Blvd Apt 2BStaten Island, NY 10305</t>
  </si>
  <si>
    <t>99-27 Francis Lewis BlvdQueens Village, NY 11429</t>
  </si>
  <si>
    <t>491 Midland AveStaten Island, NY 10306</t>
  </si>
  <si>
    <t xml:space="preserve"> Pyramid Home Realty Corp.</t>
  </si>
  <si>
    <t>150 E 37th St Apt 4BNew York, NY 10016</t>
  </si>
  <si>
    <t>180-11 Tudor RdJamaica, NY 11432</t>
  </si>
  <si>
    <t>64-00 Saunders St Unit 6ERego Park, NY 11374</t>
  </si>
  <si>
    <t>92-30 56th Ave Unit 3GElmhurst, NY 11373</t>
  </si>
  <si>
    <t>3019 Kingsbridge TerBronx, NY 10463</t>
  </si>
  <si>
    <t xml:space="preserve"> BRAITHWAITE REALTY LLC</t>
  </si>
  <si>
    <t>429 Pennsylvania AveBrooklyn, NY 11207</t>
  </si>
  <si>
    <t xml:space="preserve"> CITI </t>
  </si>
  <si>
    <t>1139 E 86th StBrooklyn, NY 11236</t>
  </si>
  <si>
    <t xml:space="preserve"> Higgins Realty Group Llc</t>
  </si>
  <si>
    <t>247 Senator StBrooklyn, NY 11220</t>
  </si>
  <si>
    <t>448 Turneur AveBronx, NY 10473</t>
  </si>
  <si>
    <t>140-31 Cherry Ave Unit 9AFlushing, NY 11355</t>
  </si>
  <si>
    <t>94 Walker StStaten Island, NY 10302</t>
  </si>
  <si>
    <t>34-41 85th St Unit 3OJackson Heights, NY 11372</t>
  </si>
  <si>
    <t>921 E 84th StBrooklyn, NY 11236</t>
  </si>
  <si>
    <t>145 Lincoln Ave Apt 3JStaten Island, NY 10306</t>
  </si>
  <si>
    <t>89 Nixon AveStaten Island, NY 10304</t>
  </si>
  <si>
    <t>104-40 Alstyne AveCorona, NY 11368</t>
  </si>
  <si>
    <t>185 Weirfield StBrooklyn, NY 11221</t>
  </si>
  <si>
    <t>459 Raritan AveStaten Island, NY 10305</t>
  </si>
  <si>
    <t>122 Hamilton AveStaten Island, NY 10301</t>
  </si>
  <si>
    <t>29 E 63rd StNew York, NY 10065</t>
  </si>
  <si>
    <t>24 W 83rd St Apt 5RNew York, NY 10024</t>
  </si>
  <si>
    <t>298 E 2nd St Apt 4Manhattan, NY 10009</t>
  </si>
  <si>
    <t>215 Adams St Apt 10BBrooklyn, NY 11201</t>
  </si>
  <si>
    <t>85 Arlington AveBrooklyn, NY 11207</t>
  </si>
  <si>
    <t>70 W 45th St Ph 2New York, NY 10036</t>
  </si>
  <si>
    <t>31-53 45 StAstoria, NY 11103</t>
  </si>
  <si>
    <t>1841 Richmond RdStaten Island, NY 10306</t>
  </si>
  <si>
    <t>33-15 81st St Unit 6BQueens, NY 11372</t>
  </si>
  <si>
    <t xml:space="preserve"> CORE Group Marketing, LLC</t>
  </si>
  <si>
    <t>884 E 161st StBronx, NY 10459</t>
  </si>
  <si>
    <t>3235 Emmons Ave Apt 120Brooklyn, NY 11235</t>
  </si>
  <si>
    <t xml:space="preserve"> Boroughs Realty Llc</t>
  </si>
  <si>
    <t>94-11 69 Ave Unit 307Forest Hills, NY 11375</t>
  </si>
  <si>
    <t>41-59 70th StWoodside, NY 11377</t>
  </si>
  <si>
    <t>105 Bennett Ave Unit 54BNew York, NY 10033</t>
  </si>
  <si>
    <t>9 Lovell Ave Unit AStaten Island, NY 10314</t>
  </si>
  <si>
    <t>933 Fteley AveBronx, NY 10473</t>
  </si>
  <si>
    <t>601 Brightwater Ct Apt 5LBrooklyn, NY 11235</t>
  </si>
  <si>
    <t xml:space="preserve"> CITI STAR REALTY</t>
  </si>
  <si>
    <t>168-03 Powells Cove Blvd Unit 14Whitestone, NY 11357</t>
  </si>
  <si>
    <t>17 E 76th StNew York, NY 10021</t>
  </si>
  <si>
    <t>78-27 268th StGlen Oaks, NY 11004</t>
  </si>
  <si>
    <t>23 Bancroft AveStaten Island, NY 10306</t>
  </si>
  <si>
    <t xml:space="preserve"> Plaza Island Properties, LLC</t>
  </si>
  <si>
    <t>232 E 118th St Apt 5BManhattan, NY 10035</t>
  </si>
  <si>
    <t>696 Autumn AveBrooklyn, NY 11208</t>
  </si>
  <si>
    <t>6115 97th St Apt LeRego Park, NY 11374</t>
  </si>
  <si>
    <t xml:space="preserve"> Realty Quest New York Inc</t>
  </si>
  <si>
    <t>71-31 66th RdMiddle Village, NY 11379</t>
  </si>
  <si>
    <t>10 Bay Street Lndg Apt 1IStaten Island, NY 10301</t>
  </si>
  <si>
    <t>3520 Newkirk Ave Unit 24Brooklyn, NY 11203</t>
  </si>
  <si>
    <t>76 Powers StBrooklyn, NY 11211</t>
  </si>
  <si>
    <t>37-30 73rd St Unit 5DJackson Heights, NY 11372</t>
  </si>
  <si>
    <t>2815 Ocean Pkwy Apt 3FBrooklyn, NY 11235</t>
  </si>
  <si>
    <t>801 W End Ave Apt 2AManhattan, NY 10025</t>
  </si>
  <si>
    <t>90 Bay Street Lndg Apt 6KStaten Island, NY 10301</t>
  </si>
  <si>
    <t>129 E 70th StNew York, NY 10021</t>
  </si>
  <si>
    <t>2044 E 67th StBrooklyn, NY 11234</t>
  </si>
  <si>
    <t>575 4th Ave Apt 2ABrooklyn, NY 11215</t>
  </si>
  <si>
    <t>3025 Ocean Ave Apt 6HBrooklyn, NY 11235</t>
  </si>
  <si>
    <t xml:space="preserve"> Adamo Real Estate</t>
  </si>
  <si>
    <t>3017 Riverdale Ave Apt 3CBronx, NY 10463</t>
  </si>
  <si>
    <t>5 E 131st St Apt 3AManhattan, NY 10037</t>
  </si>
  <si>
    <t>85-11 164th AveHoward Beach, NY 11414</t>
  </si>
  <si>
    <t xml:space="preserve"> Classic Homes and Properties</t>
  </si>
  <si>
    <t>21-68 35th St Unit 5DAstoria, NY 11105</t>
  </si>
  <si>
    <t xml:space="preserve"> Halvatzis Realty Inc</t>
  </si>
  <si>
    <t>212 Hunter AveStaten Island, NY 10306</t>
  </si>
  <si>
    <t xml:space="preserve"> Jadestone Development Realty Llc</t>
  </si>
  <si>
    <t>31-32 100th StEast Elmhurst, NY 11369</t>
  </si>
  <si>
    <t>7372 Amboy RdStaten Island, NY 10307</t>
  </si>
  <si>
    <t xml:space="preserve"> New Home Connections Inc.</t>
  </si>
  <si>
    <t>407 Park Ave S Apt 11DManhattan, NY 10016</t>
  </si>
  <si>
    <t>47 Bridge St Apt 3CBrooklyn, NY 11201</t>
  </si>
  <si>
    <t>93 Gower StStaten Island, NY 10314</t>
  </si>
  <si>
    <t xml:space="preserve"> Berns Agency</t>
  </si>
  <si>
    <t>2951 Harding AveBronx, NY 10465</t>
  </si>
  <si>
    <t>320 E 57th St # ENew York, NY 10022</t>
  </si>
  <si>
    <t>123 Bay 10th StBrooklyn, NY 11228</t>
  </si>
  <si>
    <t>138 Edgecombe Avenue Gdn Unit 1ANew York, NY 10030</t>
  </si>
  <si>
    <t>4907 4th Ave Apt 3CBrooklyn, NY 11220</t>
  </si>
  <si>
    <t>431 E 82nd St Apt 1AManhattan, NY 10028</t>
  </si>
  <si>
    <t>219 E 44th St Unit 31New York, NY 10017</t>
  </si>
  <si>
    <t>345 Bedford Ave Apt D2Brooklyn, NY 11211</t>
  </si>
  <si>
    <t>65-15 Alderton St Unit 1ARego Park, NY 11374</t>
  </si>
  <si>
    <t>8 Piedmont AveStaten Island, NY 10305</t>
  </si>
  <si>
    <t>321 W 90th St Apt 8DNew York, NY 10024</t>
  </si>
  <si>
    <t xml:space="preserve"> DIGS </t>
  </si>
  <si>
    <t>6820 17th AveBrooklyn, NY 11204</t>
  </si>
  <si>
    <t>3054 Lawton AveBronx, NY 10465</t>
  </si>
  <si>
    <t>2068 Ocean Ave Apt 2BBrooklyn, NY 11230</t>
  </si>
  <si>
    <t>67-12 Yellowstone Blvd Unit G16Forest Hills, NY 11375</t>
  </si>
  <si>
    <t>713 E 239th StBronx, NY 10466</t>
  </si>
  <si>
    <t xml:space="preserve"> CENTURY 21 ROYAL</t>
  </si>
  <si>
    <t>3043 Brighton 14 StBrooklyn, NY 11235</t>
  </si>
  <si>
    <t>515 Broadway Apt 2BManhattan, NY 10012</t>
  </si>
  <si>
    <t>70-13 Park Dr Unit AQueens, NY 11367</t>
  </si>
  <si>
    <t xml:space="preserve"> EXP REALTY, LLC</t>
  </si>
  <si>
    <t>446 Clifton AveStaten Island, NY 10305</t>
  </si>
  <si>
    <t xml:space="preserve"> RITZ REALTY NY CORP.</t>
  </si>
  <si>
    <t>158-34 75th AveFlushing, NY 11366</t>
  </si>
  <si>
    <t>69-88 136th St Unit BFlushing, NY 11367</t>
  </si>
  <si>
    <t>587 Van Siclen AveBrooklyn, NY 11207</t>
  </si>
  <si>
    <t>1286 Rockland Ave Unit 2HHStaten Island, NY 10314</t>
  </si>
  <si>
    <t>150-39 59th AveFlushing, NY 11355</t>
  </si>
  <si>
    <t>203 W 81st St Apt 2ANew York, NY 10024</t>
  </si>
  <si>
    <t>142-20 26 Ave Unit 5GFlushing, NY 11354</t>
  </si>
  <si>
    <t>11019 Saultell AveCorona, NY 11368</t>
  </si>
  <si>
    <t>31-36 48th StAstoria, NY 11103</t>
  </si>
  <si>
    <t xml:space="preserve"> Mega Homes Realty Inc</t>
  </si>
  <si>
    <t>426 W 58th St Ph 3New York, NY 10019</t>
  </si>
  <si>
    <t>126-15 103rd AveRichmond Hill, NY 11418</t>
  </si>
  <si>
    <t xml:space="preserve"> Premier South Shore Realty LLC</t>
  </si>
  <si>
    <t>1838 Victor StBronx, NY 10462</t>
  </si>
  <si>
    <t xml:space="preserve"> Rubirosa International Realty</t>
  </si>
  <si>
    <t>120-15 145th StJamaica, NY 11436</t>
  </si>
  <si>
    <t>207 W 98th St Apt 1AANew York, NY 10025</t>
  </si>
  <si>
    <t>1645 71st StBrooklyn, NY 11204</t>
  </si>
  <si>
    <t>345 Webster Ave Apt 3MBrooklyn, NY 11230</t>
  </si>
  <si>
    <t>1051 Herkimer StBrooklyn, NY 11233</t>
  </si>
  <si>
    <t xml:space="preserve"> Bellmarc</t>
  </si>
  <si>
    <t>7 Van Nostrand CtLittle Neck, NY 11362</t>
  </si>
  <si>
    <t xml:space="preserve"> Arash Real Estate &amp; Mgmt</t>
  </si>
  <si>
    <t>659 Baltic St Unit PhBrooklyn, NY 11217</t>
  </si>
  <si>
    <t>27010 Grand Central Pkwy Apt 25KFloral Park, NY 11005</t>
  </si>
  <si>
    <t>13-56 Bell Blvd Unit 2Bayside, NY 11360</t>
  </si>
  <si>
    <t>42-11 Astoria Blvd NAstoria, NY 11105</t>
  </si>
  <si>
    <t>3 Court Sq W Ph 202Queens, NY 11101</t>
  </si>
  <si>
    <t>97-37 63rd Rd Unit 11FRego Park, NY 11374</t>
  </si>
  <si>
    <t xml:space="preserve"> DNLS Real Estate Mgmt LLC</t>
  </si>
  <si>
    <t>117-23 142nd StJamaica, NY 11436</t>
  </si>
  <si>
    <t xml:space="preserve"> Prime Homes Realty</t>
  </si>
  <si>
    <t>132 Oxford StBrooklyn, NY 11235</t>
  </si>
  <si>
    <t xml:space="preserve"> CONTINENT REALTY LLC</t>
  </si>
  <si>
    <t>34-47 80th St Unit 31Queens, NY 11372</t>
  </si>
  <si>
    <t>10557 Avenue KBrooklyn, NY 11236</t>
  </si>
  <si>
    <t>40 Remsen St Apt 4Brooklyn, NY 11201</t>
  </si>
  <si>
    <t>208 Mayfair Dr NBrooklyn, NY 11234</t>
  </si>
  <si>
    <t>855 E 223rd StBronx, NY 10466</t>
  </si>
  <si>
    <t>99-25 60th Ave Unit 6GCorona, NY 11368</t>
  </si>
  <si>
    <t>27010 Grand Central Pkwy Apt 24KFloral Park, NY 11005</t>
  </si>
  <si>
    <t>9201 Shore Rd Apt D509Brooklyn, NY 11209</t>
  </si>
  <si>
    <t>181 73rd St Apt 457Brooklyn, NY 11209</t>
  </si>
  <si>
    <t>186 Mackenzie StBrooklyn, NY 11235</t>
  </si>
  <si>
    <t xml:space="preserve"> Grand Realty Advisors</t>
  </si>
  <si>
    <t>1065 Hegeman AveBrooklyn, NY 11208</t>
  </si>
  <si>
    <t>4701 Beverley RdBrooklyn, NY 11203</t>
  </si>
  <si>
    <t>148-09 Northern Blvd Unit 5GFlushing, NY 11354</t>
  </si>
  <si>
    <t>9511 Shore Rd Apt 503Brooklyn, NY 11209</t>
  </si>
  <si>
    <t>943 Saint Marks Ave Apt 1ABrooklyn, NY 11213</t>
  </si>
  <si>
    <t>646-662 Port Richmond AveStaten Island, NY 10302</t>
  </si>
  <si>
    <t>215 Hart Blvd Apt 2BStaten Island, NY 10301</t>
  </si>
  <si>
    <t xml:space="preserve"> Keller Williams Realty Central Monmouth</t>
  </si>
  <si>
    <t>46-30 Center Blvd Ph 4Queens, NY 11109</t>
  </si>
  <si>
    <t>86 Beaver St Apt 2JBrooklyn, NY 11206</t>
  </si>
  <si>
    <t>2711 Henry Hudson Pkwy Apt 5GBronx, NY 10463</t>
  </si>
  <si>
    <t>125-15 Defoe StQueens, NY 11413</t>
  </si>
  <si>
    <t>950 Hoe Ave Apt 4CBronx, NY 10459</t>
  </si>
  <si>
    <t>1017 Faile St Unit 1017BBronx, NY 10459</t>
  </si>
  <si>
    <t xml:space="preserve"> Vylla Home</t>
  </si>
  <si>
    <t>41-38 66th St Unit 5BWoodside, NY 11377</t>
  </si>
  <si>
    <t>1259 Grant Ave Apt 5HBronx, NY 10456</t>
  </si>
  <si>
    <t>2117 5th AveNew York, NY 10035</t>
  </si>
  <si>
    <t>300 E 85th St Unit 1103/1104Manhattan, NY 10028</t>
  </si>
  <si>
    <t>736 W 186th St Apt 7GNew York, NY 10033</t>
  </si>
  <si>
    <t xml:space="preserve"> Listwithfreedom.Com, Inc.</t>
  </si>
  <si>
    <t>390 Kings Hwy Apt 5DBrooklyn, NY 11223</t>
  </si>
  <si>
    <t>57 Thompson St Apt 2BManhattan, NY 10012</t>
  </si>
  <si>
    <t>232 Beaumont StBrooklyn, NY 11235</t>
  </si>
  <si>
    <t>1520 63rd StBrooklyn, NY 11219</t>
  </si>
  <si>
    <t>1353 Putnam AveBrooklyn, NY 11221</t>
  </si>
  <si>
    <t xml:space="preserve"> City Homes Realty Group Llc</t>
  </si>
  <si>
    <t>29 Essex StManhattan, NY 10002</t>
  </si>
  <si>
    <t>759 Glenmore AveBrooklyn, NY 11208</t>
  </si>
  <si>
    <t>599 E 7th St Apt 4GBrooklyn, NY 11218</t>
  </si>
  <si>
    <t>110-36 199th StSaint Albans, NY 11412</t>
  </si>
  <si>
    <t xml:space="preserve"> Getmore Realty Inc</t>
  </si>
  <si>
    <t>575 Park Ave # 1508New York, NY 10065</t>
  </si>
  <si>
    <t>45 Bogota StStaten Island, NY 10314</t>
  </si>
  <si>
    <t>27 E 73rd StNew York, NY 10021</t>
  </si>
  <si>
    <t>180 E End Ave Apt 18HNew York, NY 10128</t>
  </si>
  <si>
    <t>742 Lexington AveBrooklyn, NY 11221</t>
  </si>
  <si>
    <t>36 Dahill Rd Apt 1LBrooklyn, NY 11218</t>
  </si>
  <si>
    <t>116 W 14th St Fl 4New York, NY 10011</t>
  </si>
  <si>
    <t>224 E 11th St Apt 22New York, NY 10003</t>
  </si>
  <si>
    <t>58-36 79th StMiddle Village, NY 11379</t>
  </si>
  <si>
    <t>450 W 17th St Apt 1709Manhattan, NY 10011</t>
  </si>
  <si>
    <t>243 Bay 13 StBrooklyn, NY 11214</t>
  </si>
  <si>
    <t xml:space="preserve"> EXP COMMERCIAL LLC</t>
  </si>
  <si>
    <t>1797 Troy AveBrooklyn, NY 11234</t>
  </si>
  <si>
    <t xml:space="preserve"> SOUTHSIDE REALTY GROUP LLC</t>
  </si>
  <si>
    <t>88 Charles St Apt 3DManhattan, NY 10014</t>
  </si>
  <si>
    <t>503 E 182nd StBronx, NY 10457</t>
  </si>
  <si>
    <t>159 Montauk AveBrooklyn, NY 11208</t>
  </si>
  <si>
    <t>669 E 237th StBronx, NY 10466</t>
  </si>
  <si>
    <t>27110 Grand Central Pkwy Apt 11VFloral Park, NY 11005</t>
  </si>
  <si>
    <t>228 E 89th StEast Flatbush, NY 11203</t>
  </si>
  <si>
    <t>51 Bedford AveStaten Island, NY 10306</t>
  </si>
  <si>
    <t xml:space="preserve"> Prime Time Real Estate, Inc.</t>
  </si>
  <si>
    <t>215 E 96th St Unit 25CManhattan, NY 10128</t>
  </si>
  <si>
    <t>14 E 81st StNew York, NY 10028</t>
  </si>
  <si>
    <t>32-86 33rd St Unit D7Queens, NY 11106</t>
  </si>
  <si>
    <t>41 Warren St Unit SubcManhattan, NY 10007</t>
  </si>
  <si>
    <t>619 E 6th St Unit 1New York, NY 10009</t>
  </si>
  <si>
    <t>213 Eastern Pkwy Apt 2Brooklyn, NY 11238</t>
  </si>
  <si>
    <t>756 Brady Ave Apt 307Bronx, NY 10462</t>
  </si>
  <si>
    <t>115-04 144th StJamaica, NY 11436</t>
  </si>
  <si>
    <t>129 Russell St Unit CommercialBrooklyn, NY 11222</t>
  </si>
  <si>
    <t>383 W BroadwayNew York, NY 10012</t>
  </si>
  <si>
    <t xml:space="preserve"> Reserve</t>
  </si>
  <si>
    <t>68 Clifton PlBrooklyn, NY 11238</t>
  </si>
  <si>
    <t>222 Gordon StStaten Island, NY 10304</t>
  </si>
  <si>
    <t>1361 Waring AveBronx, NY 10469</t>
  </si>
  <si>
    <t>186 Covert StBrooklyn, NY 11207</t>
  </si>
  <si>
    <t>1123 Albemarle RdBrooklyn, NY 11218</t>
  </si>
  <si>
    <t>31-85 Crescent St Unit 410Astoria, NY 11106</t>
  </si>
  <si>
    <t>84 Nautilus StStaten Island, NY 10305</t>
  </si>
  <si>
    <t xml:space="preserve"> Heisman Realty LLC</t>
  </si>
  <si>
    <t>46-03 104 StQueens, NY 11368</t>
  </si>
  <si>
    <t>40-26 College Point Blvd Unit 18FFlushing, NY 11354</t>
  </si>
  <si>
    <t>37-50 87th St Unit 6BJackson Heights, NY 11372</t>
  </si>
  <si>
    <t>1600 Broadway Ph 4CNew York, NY 10019</t>
  </si>
  <si>
    <t>102-36 64 Ave Unit 4AForest Hills, NY 11375</t>
  </si>
  <si>
    <t>260-46 73rd Ave Unit A1Glen Oaks, NY 11004</t>
  </si>
  <si>
    <t>149-37 9th AveWhitestone, NY 11357</t>
  </si>
  <si>
    <t>108-50 62 Dr Unit 3KForest Hills, NY 11375</t>
  </si>
  <si>
    <t>618 Avenue H # 5EBrooklyn, NY 11230</t>
  </si>
  <si>
    <t>130 E 38th StNew York, NY 10016</t>
  </si>
  <si>
    <t>33-04 93rd St Unit 6SJackson Heights, NY 11372</t>
  </si>
  <si>
    <t>2621 Palisade Ave Apt 16ABronx, NY 10463</t>
  </si>
  <si>
    <t>211 Madison Ave Unit 22ANew York, NY 10016</t>
  </si>
  <si>
    <t>21-78 35 St Unit 5FAstoria, NY 11101</t>
  </si>
  <si>
    <t>301 E 63rd St Apt 4BNew York, NY 10065</t>
  </si>
  <si>
    <t>56 Jane St Unit 4EFManhattan, NY 10014</t>
  </si>
  <si>
    <t>83-85 Woodhaven Blvd Unit 2SWoodhaven, NY 11421</t>
  </si>
  <si>
    <t>82-25 Queens Blvd Unit 3DElmhurst, NY 11373</t>
  </si>
  <si>
    <t>34-10 94th St Unit 2DJackson Heights, NY 11372</t>
  </si>
  <si>
    <t>57 Shore DrBronx, NY 10465</t>
  </si>
  <si>
    <t xml:space="preserve"> J Home Realty LLC</t>
  </si>
  <si>
    <t>19 Teri CtStaten Island, NY 10314</t>
  </si>
  <si>
    <t>1221 Manor AveBronx, NY 10472</t>
  </si>
  <si>
    <t xml:space="preserve"> Citywide Homes Llc</t>
  </si>
  <si>
    <t>1527 Metropolitan Ave Apt 4GBronx, NY 10462</t>
  </si>
  <si>
    <t>609 Myrtle Ave Unit CF1Brooklyn, NY 11205</t>
  </si>
  <si>
    <t>90 Bay Street Lndg Apt 5IStaten Island, NY 10301</t>
  </si>
  <si>
    <t xml:space="preserve"> Continental Real Estate Group</t>
  </si>
  <si>
    <t>234 W 138th StNew York, NY 10030</t>
  </si>
  <si>
    <t>73-27 193rd StFresh Meadows, NY 11366</t>
  </si>
  <si>
    <t>71 Dewey AveStaten Island, NY 10308</t>
  </si>
  <si>
    <t xml:space="preserve"> Century 21 Zaloom Realty</t>
  </si>
  <si>
    <t>5 Fordham Hill Oval Apt 11HBronx, NY 10468</t>
  </si>
  <si>
    <t xml:space="preserve"> Virginia Rallis, Realty LLC</t>
  </si>
  <si>
    <t>147-20 76th RdFlushing, NY 11367</t>
  </si>
  <si>
    <t xml:space="preserve"> Astor Brokerage Ltd</t>
  </si>
  <si>
    <t>3123 Bailey Ave Unit ABronx, NY 10463</t>
  </si>
  <si>
    <t xml:space="preserve"> Compass</t>
  </si>
  <si>
    <t>1603 11th AveBrooklyn, NY 11215</t>
  </si>
  <si>
    <t>141-09 28 Ave Unit 1DFlushing, NY 11354</t>
  </si>
  <si>
    <t>155 Hicks St Unit 5ABrooklyn, NY 11201</t>
  </si>
  <si>
    <t>43-64 Bowne StFlushing, NY 11355</t>
  </si>
  <si>
    <t>324 E 41st St Unit 1101CManhattan, NY 10017</t>
  </si>
  <si>
    <t>34-49 81st St Unit 5YJackson Heights, NY 11372</t>
  </si>
  <si>
    <t>1027 Ward AveBronx, NY 10472</t>
  </si>
  <si>
    <t xml:space="preserve"> Core Realty Family</t>
  </si>
  <si>
    <t>3824 Quentin RdBrooklyn, NY 11234</t>
  </si>
  <si>
    <t>170 Mermaid Ln Unit 270Bronx, NY 10473</t>
  </si>
  <si>
    <t>27110 Grand Central Pkwy Apt 1OFloral Park, NY 11005</t>
  </si>
  <si>
    <t>35 W 11th StNew York, NY 10011</t>
  </si>
  <si>
    <t>73-22 220th St Unit UpperBayside, NY 11364</t>
  </si>
  <si>
    <t>65 Bedford StNew York, NY 10014</t>
  </si>
  <si>
    <t>6704 21st AveBrooklyn, NY 11204</t>
  </si>
  <si>
    <t>2061 49th StAstoria, NY 11105</t>
  </si>
  <si>
    <t>1250 Ocean Pkwy Apt 3JBrooklyn, NY 11230</t>
  </si>
  <si>
    <t>120 Prospect Park W # 2Brooklyn, NY 11215</t>
  </si>
  <si>
    <t>23-16 36th StAstoria, NY 11105</t>
  </si>
  <si>
    <t>1200 E 53rd St Apt 4XBrooklyn, NY 11234</t>
  </si>
  <si>
    <t xml:space="preserve"> BUZZ REALTY</t>
  </si>
  <si>
    <t>927 Hart StBrooklyn, NY 11237</t>
  </si>
  <si>
    <t xml:space="preserve"> Continental Real Estate Grp In</t>
  </si>
  <si>
    <t>357 6th Ave Apt 1Brooklyn, NY 11215</t>
  </si>
  <si>
    <t>85-65 159th StJamaica, NY 11432</t>
  </si>
  <si>
    <t>128 W 138th Unit 1INew York, NY 10030</t>
  </si>
  <si>
    <t xml:space="preserve"> Listed New York Elite Inc</t>
  </si>
  <si>
    <t>1 Fifth Ave Unit 10KNew York, NY 10003</t>
  </si>
  <si>
    <t xml:space="preserve"> ANNE </t>
  </si>
  <si>
    <t>32 E 76th St Apt 805Manhattan, NY 10021</t>
  </si>
  <si>
    <t>23 Jackson StStaten Island, NY 10304</t>
  </si>
  <si>
    <t xml:space="preserve"> G G Caleca Realty</t>
  </si>
  <si>
    <t>183-12 Elmira AveQueens, NY 11412</t>
  </si>
  <si>
    <t xml:space="preserve"> BUY FOR LESS REALTY LLC</t>
  </si>
  <si>
    <t>128 E 19th StManhattan, NY 10003</t>
  </si>
  <si>
    <t>458 W 51st StManhattan, NY 10019</t>
  </si>
  <si>
    <t>157 E 78th StNew York, NY 10075</t>
  </si>
  <si>
    <t>465 W 57th St Apt 3BNew York, NY 10019</t>
  </si>
  <si>
    <t>67-27 181st StFresh Meadows, NY 11365</t>
  </si>
  <si>
    <t>194-11 112th AveSaint Albans, NY 11412</t>
  </si>
  <si>
    <t>40 Somers St Unit 2Brooklyn, NY 11233</t>
  </si>
  <si>
    <t>101 Dalemere RdStaten Island, NY 10304</t>
  </si>
  <si>
    <t>277 E 7th St Apt 2New York, NY 10009</t>
  </si>
  <si>
    <t>160 Rathbun Ave Unit AStaten Island, NY 10312</t>
  </si>
  <si>
    <t>58 Elmwood AveStaten Island, NY 10308</t>
  </si>
  <si>
    <t>59 Park PlStaten Island, NY 10301</t>
  </si>
  <si>
    <t>33-17 85th StJackson Heights, NY 11372</t>
  </si>
  <si>
    <t>217 E 5th St Apt 8New York, NY 10003</t>
  </si>
  <si>
    <t xml:space="preserve"> eXp Realty NYC</t>
  </si>
  <si>
    <t>391 Fingerboard RdStaten Island, NY 10305</t>
  </si>
  <si>
    <t>9902 3rd Ave Apt 2EBrooklyn, NY 11209</t>
  </si>
  <si>
    <t xml:space="preserve"> JABOUR REALTY COMPANY</t>
  </si>
  <si>
    <t>4325 Boyd AveBronx, NY 10466</t>
  </si>
  <si>
    <t>227 90th StBrooklyn, NY 11209</t>
  </si>
  <si>
    <t>70 Oceana Dr W Ph 1DBrooklyn, NY 11235</t>
  </si>
  <si>
    <t>467 Maine AveStaten Island, NY 10314</t>
  </si>
  <si>
    <t>78-16 Main St Unit 1KFlushing, NY 11367</t>
  </si>
  <si>
    <t xml:space="preserve"> WRL Realty LLC</t>
  </si>
  <si>
    <t>11 Edgewood RdStaten Island, NY 10308</t>
  </si>
  <si>
    <t>217 E 96th St Apt 29CNew York, NY 10128</t>
  </si>
  <si>
    <t>11 W 81st St Unit 1CNew York, NY 10024</t>
  </si>
  <si>
    <t>67-66 108th St Units B &amp; 65Forest Hills, NY 11375</t>
  </si>
  <si>
    <t>114 E 13th St Apt 3DManhattan, NY 10003</t>
  </si>
  <si>
    <t>111 N 9th St Apt 2LBrooklyn, NY 11249</t>
  </si>
  <si>
    <t>145-37 115th AveJamaica, NY 11436</t>
  </si>
  <si>
    <t xml:space="preserve"> Guru Real Estate Services LLC</t>
  </si>
  <si>
    <t>209 W 118th St Apt 2FManhattan, NY 10026</t>
  </si>
  <si>
    <t>44-10 Ketcham St Unit 5BElmhurst, NY 11373</t>
  </si>
  <si>
    <t>750 Park Ave Apt 9BNew York, NY 10021</t>
  </si>
  <si>
    <t>418 E 59th St # BManhattan, NY 10022</t>
  </si>
  <si>
    <t>1626 Research AveBronx, NY 10465</t>
  </si>
  <si>
    <t>549 W 149th StNew York, NY 10031</t>
  </si>
  <si>
    <t>50-02 60th StWoodside, NY 11377</t>
  </si>
  <si>
    <t xml:space="preserve"> Realty Network Of N Y Corp</t>
  </si>
  <si>
    <t>112-20 210th StQueens Village, NY 11429</t>
  </si>
  <si>
    <t>35-12 213th StBayside, NY 11361</t>
  </si>
  <si>
    <t>143-40 Poplar AveFlushing, NY 11355</t>
  </si>
  <si>
    <t>517 W 48th St Apt 2RWManhattan, NY 10036</t>
  </si>
  <si>
    <t>130 Bay Ridge Pkwy Apt 4HBrooklyn, NY 11209</t>
  </si>
  <si>
    <t>147-21 14th AveWhitestone, NY 11357</t>
  </si>
  <si>
    <t>1316 Dumont AveBrooklyn, NY 11208</t>
  </si>
  <si>
    <t>1720 E 13th St Apt 1CBrooklyn, NY 11229</t>
  </si>
  <si>
    <t>35-40 82nd St Unit 2AJackson Heights, NY 11372</t>
  </si>
  <si>
    <t>18 W 48th St Apt 9CNew York, NY 10036</t>
  </si>
  <si>
    <t>232 Argyle RdBrooklyn, NY 11218</t>
  </si>
  <si>
    <t>87-15 165th St Unit 4BJamaica, NY 11432</t>
  </si>
  <si>
    <t>600 Annadale RdStaten Island, NY 10312</t>
  </si>
  <si>
    <t>58-13 Waldron StCorona, NY 11368</t>
  </si>
  <si>
    <t>54 E 1st St Apt 2CNew York, NY 10003</t>
  </si>
  <si>
    <t>158-15 Union Tpke Unit 411NFresh Meadows, NY 11366</t>
  </si>
  <si>
    <t>111 E 36th St # 5ABNew York, NY 10016</t>
  </si>
  <si>
    <t>83-75 118 St Unit 2IKew Gardens, NY 11415</t>
  </si>
  <si>
    <t>1203 8th AveBrooklyn, NY 11215</t>
  </si>
  <si>
    <t>17 W 10th St Apt 3NManhattan, NY 10011</t>
  </si>
  <si>
    <t>211 W 252nd St Unit TownhouseBronx, NY 10471</t>
  </si>
  <si>
    <t>51 W 106th St Apt 3DNew York, NY 10025</t>
  </si>
  <si>
    <t>292 Raritan AveStaten Island, NY 10305</t>
  </si>
  <si>
    <t xml:space="preserve"> Jm Properties</t>
  </si>
  <si>
    <t>115 96th St Apt 6ABrooklyn, NY 11209</t>
  </si>
  <si>
    <t>92-19 241st StBellerose, NY 11426</t>
  </si>
  <si>
    <t>912 Cranford AveBronx, NY 10466</t>
  </si>
  <si>
    <t xml:space="preserve"> American Dream Homes Realty Inc</t>
  </si>
  <si>
    <t>200 E 94th St Apt 2610Manhattan, NY 10128</t>
  </si>
  <si>
    <t>354 Buel AveStaten Island, NY 10305</t>
  </si>
  <si>
    <t>129 Meserole St Apt 3BBrooklyn, NY 11206</t>
  </si>
  <si>
    <t>217 Bay 49th St Unit 3ABrooklyn, NY 11214</t>
  </si>
  <si>
    <t>64-09 39 Ave Unit 1Woodside, NY 11377</t>
  </si>
  <si>
    <t>316 W 79th St Apt 7WManhattan, NY 10024</t>
  </si>
  <si>
    <t>254-15 74 Ave Unit 1STGlen Oaks, NY 11004</t>
  </si>
  <si>
    <t>760 W End Ave Apt 6CNew York, NY 10025</t>
  </si>
  <si>
    <t>350 W End AveNew York, NY 10024</t>
  </si>
  <si>
    <t>269-10 Grand Central Pkwy Unit 9PFloral Park, NY 11005</t>
  </si>
  <si>
    <t>30 Front St Unit 15ABrooklyn, NY 11201</t>
  </si>
  <si>
    <t>245-18 62nd Ave Unit UpperLittle Neck, NY 11362</t>
  </si>
  <si>
    <t>1694 64th StBrooklyn, NY 11204</t>
  </si>
  <si>
    <t xml:space="preserve"> Toscana Property LLC</t>
  </si>
  <si>
    <t>166-21 Goethals AveJamaica, NY 11432</t>
  </si>
  <si>
    <t>1211 Park AveNew York, NY 10128</t>
  </si>
  <si>
    <t>200 Congress St Apt 5DBrooklyn, NY 11201</t>
  </si>
  <si>
    <t>1937 Madison Ave Unit TownhouseManhattan, NY 10035</t>
  </si>
  <si>
    <t>207 Ocean Pkwy Ste 1HBrooklyn, NY 11218</t>
  </si>
  <si>
    <t>2528 West StBrooklyn, NY 11223</t>
  </si>
  <si>
    <t>50 E 10th St Apt 6BManhattan, NY 10003</t>
  </si>
  <si>
    <t>5921 Calloway St Apt 2UCorona, NY 11368</t>
  </si>
  <si>
    <t>870 United Nations Plaza Plz Units 37 &amp; 38CManhattan, NY 10017</t>
  </si>
  <si>
    <t>190 E 72nd St Units 23C &amp; 24ABCManhattan, NY 10021</t>
  </si>
  <si>
    <t>45 Sutton Pl S Apt 14GManhattan, NY 10022</t>
  </si>
  <si>
    <t>193 Bleecker St Apt 12BNew York, NY 10012</t>
  </si>
  <si>
    <t>929 Rogers AveBrooklyn, NY 11226</t>
  </si>
  <si>
    <t>858 E 223rd StBronx, NY 10466</t>
  </si>
  <si>
    <t>37-32 89th St Unit 1BJackson Heights, NY 11372</t>
  </si>
  <si>
    <t>39 Lispenard St Unit 3RDFLOORManhattan, NY 10013</t>
  </si>
  <si>
    <t>465 Park Ave Unit 9ENew York, NY 10022</t>
  </si>
  <si>
    <t>1270 Fifth Ave Unit 12JManhattan, NY 10029</t>
  </si>
  <si>
    <t>90 Fillmore StStaten Island, NY 10301</t>
  </si>
  <si>
    <t>149-06 Northern Blvd Unit 303Flushing, NY 11354</t>
  </si>
  <si>
    <t xml:space="preserve"> New Group Realty Inc</t>
  </si>
  <si>
    <t>321 W 82nd St Apt 8New York, NY 10024</t>
  </si>
  <si>
    <t>46 Pulaski StBedford Stuyvesant, NY 11206</t>
  </si>
  <si>
    <t xml:space="preserve"> Global Realty Center LLC</t>
  </si>
  <si>
    <t>83-80 118th St Unit 5EKew Gardens, NY 11415</t>
  </si>
  <si>
    <t xml:space="preserve"> Moorstone Real Estate</t>
  </si>
  <si>
    <t>84-20 51 Ave Unit 2BElmhurst, NY 11373</t>
  </si>
  <si>
    <t>219 26th StBrooklyn, NY 11232</t>
  </si>
  <si>
    <t>171 W 57th St Apt 8CNew York, NY 10019</t>
  </si>
  <si>
    <t>8901 Shore Rd Apt 7EBrooklyn, NY 11209</t>
  </si>
  <si>
    <t>50 Pine St Apt 2New York, NY 10005</t>
  </si>
  <si>
    <t>20 E 9th St # 14JNew York, NY 10003</t>
  </si>
  <si>
    <t>92 Amity StBrooklyn, NY 11201</t>
  </si>
  <si>
    <t>63-31 136 StFlushing, NY 11367</t>
  </si>
  <si>
    <t>147-48 Roosevelt Ave Unit 2CFlushing, NY 11354</t>
  </si>
  <si>
    <t xml:space="preserve"> Tri State Han Mi Realty Inc</t>
  </si>
  <si>
    <t>3101 Ocean Pkwy Apt 6TBrooklyn, NY 11235</t>
  </si>
  <si>
    <t>134 Beaumont StBrooklyn, NY 11235</t>
  </si>
  <si>
    <t>213-07 28th AveBayside, NY 11360</t>
  </si>
  <si>
    <t>133 Water St Apt 12DBrooklyn, NY 11201</t>
  </si>
  <si>
    <t>203 W 81st St Apt 4ENew York, NY 10024</t>
  </si>
  <si>
    <t>729 E 182nd StBronx, NY 10457</t>
  </si>
  <si>
    <t xml:space="preserve"> Lakeshore Realty International</t>
  </si>
  <si>
    <t>69-05 65th DrMiddle Village, NY 11379</t>
  </si>
  <si>
    <t>247 MT Hope Pl Apt 1Bronx, NY 10457</t>
  </si>
  <si>
    <t>3710 Secor AveBronx, NY 10466</t>
  </si>
  <si>
    <t xml:space="preserve"> Empire Home Sales Inc</t>
  </si>
  <si>
    <t>119 Fenimore StBrooklyn, NY 11225</t>
  </si>
  <si>
    <t xml:space="preserve"> Excell Choice Realty</t>
  </si>
  <si>
    <t>230 W 56th St Apt 62BNew York, NY 10019</t>
  </si>
  <si>
    <t>123 E 88th St Apt 1ANew York, NY 10128</t>
  </si>
  <si>
    <t>35-45 81 St Unit C1Jackson Heights, NY 11372</t>
  </si>
  <si>
    <t>842 Bryant AveBronx, NY 10474</t>
  </si>
  <si>
    <t>18 Richmond CtStaten Island, NY 10303</t>
  </si>
  <si>
    <t>61-17 170th StFresh Meadows, NY 11365</t>
  </si>
  <si>
    <t>76-36 113th St Unit 3FForest Hills, NY 11375</t>
  </si>
  <si>
    <t>1430 Thieriot Ave Apt 5KBronx, NY 10460</t>
  </si>
  <si>
    <t>65-38 Booth St Unit 6HRego Park, NY 11374</t>
  </si>
  <si>
    <t>690 Vermont StBrooklyn, NY 11207</t>
  </si>
  <si>
    <t>14 E 75th St # 4ANew York, NY 10021</t>
  </si>
  <si>
    <t>97-40 62nd Dr Unit 3HRego Park, NY 11374</t>
  </si>
  <si>
    <t xml:space="preserve"> Luxdeal Realty Llc</t>
  </si>
  <si>
    <t>2241 Plumb 1st St Apt 1NBrooklyn, NY 11229</t>
  </si>
  <si>
    <t>212-15 35th AveBayside, NY 11361</t>
  </si>
  <si>
    <t>266 Soundview AveBronx, NY 10473</t>
  </si>
  <si>
    <t xml:space="preserve"> Nardin Elite Associates Inc</t>
  </si>
  <si>
    <t>86-08 57th AveElmhurst, NY 11373</t>
  </si>
  <si>
    <t>188 Conklin AveBrooklyn, NY 11236</t>
  </si>
  <si>
    <t>13739 75th RdFlushing, NY 11367</t>
  </si>
  <si>
    <t xml:space="preserve"> L ROSE REALTY INC</t>
  </si>
  <si>
    <t>350 W 42nd St Ph DNew York, NY 10036</t>
  </si>
  <si>
    <t>9-22 119th StCollege Point, NY 11356</t>
  </si>
  <si>
    <t>50 Central Park W Apt 10DNew York, NY 10023</t>
  </si>
  <si>
    <t>63-14 Queens Blvd Unit 3LWoodside, NY 11377</t>
  </si>
  <si>
    <t>445 Waverly AveBrooklyn, NY 11238</t>
  </si>
  <si>
    <t>46 Coddington AveStaten Island, NY 10306</t>
  </si>
  <si>
    <t>1437 Hancock St # BBrooklyn, NY 11237</t>
  </si>
  <si>
    <t>261 Bay 19th St Unit BBrooklyn, NY 11214</t>
  </si>
  <si>
    <t>62-96 Woodhaven Blvd Unit 5RRego Park, NY 11374</t>
  </si>
  <si>
    <t xml:space="preserve"> P R O Links Realty Inc</t>
  </si>
  <si>
    <t>6200 Riverdale Ave Apt 4HBronx, NY 10471</t>
  </si>
  <si>
    <t>1281 E 223rd StBronx, NY 10466</t>
  </si>
  <si>
    <t>108 Howton AveStaten Island, NY 10308</t>
  </si>
  <si>
    <t>591 Huguenot AveStaten Island, NY 10312</t>
  </si>
  <si>
    <t>48 Charles StNew York, NY 10014</t>
  </si>
  <si>
    <t>7272 Royce Pl Unit G1-9Brooklyn, NY 11234</t>
  </si>
  <si>
    <t>2652 Cropsey Ave Apt 14HBrooklyn, NY 11214</t>
  </si>
  <si>
    <t>30-38 29th StQueens, NY 11102</t>
  </si>
  <si>
    <t>39 Eldridge StManhattan, NY 10002</t>
  </si>
  <si>
    <t>144-44 41st Ave Unit 6AFlushing, NY 11355</t>
  </si>
  <si>
    <t>6402 Fresh Pond RdRidgewood, NY 11385</t>
  </si>
  <si>
    <t xml:space="preserve"> Donna Demkowicz R E Corp</t>
  </si>
  <si>
    <t>104-21 39th Ave Unit 212DCorona, NY 11368</t>
  </si>
  <si>
    <t>138-28 68th Dr Unit 1AFlushing, NY 11367</t>
  </si>
  <si>
    <t>1249 E 87th StBrooklyn, NY 11236</t>
  </si>
  <si>
    <t>64-34 Grand Central Pkwy Unit 1BForest Hills, NY 11375</t>
  </si>
  <si>
    <t>65 Central Park W Apt 12BNew York, NY 10023</t>
  </si>
  <si>
    <t>2369 Bragg StBrooklyn, NY 11229</t>
  </si>
  <si>
    <t>944 Duncan StBronx, NY 10469</t>
  </si>
  <si>
    <t>23-45 Bell Blvd Unit 2BBayside, NY 11360</t>
  </si>
  <si>
    <t>1209 8th Ave Apt 4RBrooklyn, NY 11215</t>
  </si>
  <si>
    <t>702 Ocean Pkwy Apt 1ABrooklyn, NY 11230</t>
  </si>
  <si>
    <t xml:space="preserve"> ACKERMAN VLADA</t>
  </si>
  <si>
    <t>105 Oceana Dr E Ph 1DBrooklyn, NY 11235</t>
  </si>
  <si>
    <t xml:space="preserve"> Citywide Deals</t>
  </si>
  <si>
    <t>3774 Hylan BlvdStaten Island, NY 10308</t>
  </si>
  <si>
    <t>22 Bank StNew York, NY 10014</t>
  </si>
  <si>
    <t>19 Alton PlBrooklyn, NY 11210</t>
  </si>
  <si>
    <t xml:space="preserve"> Kaloshi Real Estate Inc</t>
  </si>
  <si>
    <t>101 W 67th St Ph 1DNew York, NY 10023</t>
  </si>
  <si>
    <t>124 Thompson St Unit 23/24Manhattan, NY 10012</t>
  </si>
  <si>
    <t>154-12 65th AveFlushing, NY 11367</t>
  </si>
  <si>
    <t>144-85 Roosevelt Ave Unit 5EFlushing, NY 11354</t>
  </si>
  <si>
    <t>323 E 53rd Street Ter Ste BNew York, NY 10022</t>
  </si>
  <si>
    <t>6939A Park Dr E Unit AKew Garden Hills, NY 11367</t>
  </si>
  <si>
    <t>1060 Park Avenue Ave Unit 2GManhattan, NY 10128</t>
  </si>
  <si>
    <t>144-11 Sanford Ave Unit 6LFlushing, NY 11355</t>
  </si>
  <si>
    <t>70 Washington St Ph RBrooklyn, NY 11201</t>
  </si>
  <si>
    <t>1275 E 51st St Apt 5ZBrooklyn, NY 11234</t>
  </si>
  <si>
    <t>261-36 Langston Ave Unit 2NDGlen Oaks, NY 11004</t>
  </si>
  <si>
    <t>4118 27th St APT 1ALong Island City, NY 11101</t>
  </si>
  <si>
    <t>1838 Brown StBrooklyn, NY 11229</t>
  </si>
  <si>
    <t>1060 E 52nd StBrooklyn, NY 11234</t>
  </si>
  <si>
    <t>1914 Bay Ridge AveBrooklyn, NY 11204</t>
  </si>
  <si>
    <t>651 Vanderbilt St Apt 7KBrooklyn, NY 11218</t>
  </si>
  <si>
    <t>2620 Ocean Pkwy Apt 3FBrooklyn, NY 11235</t>
  </si>
  <si>
    <t>77 W 55th St # 2AKNew York, NY 10019</t>
  </si>
  <si>
    <t>641 Fifth Ave Unit 42HNew York, NY 10022</t>
  </si>
  <si>
    <t>14 Stuyvesant AveBrooklyn, NY 11221</t>
  </si>
  <si>
    <t>640 Ditmas Ave Apt 29Brooklyn, NY 11218</t>
  </si>
  <si>
    <t>25 Tudor City Pl Apt 2006Manhattan, NY 10017</t>
  </si>
  <si>
    <t>1714 E 29th StBrooklyn, NY 11229</t>
  </si>
  <si>
    <t>110-55 72nd Rd Unit 309Forest Hills, NY 11375</t>
  </si>
  <si>
    <t xml:space="preserve"> The Co</t>
  </si>
  <si>
    <t>26-25 141 St Unit 5AFlushing, NY 11354</t>
  </si>
  <si>
    <t xml:space="preserve"> Sany Realty Group Llc</t>
  </si>
  <si>
    <t>480 Park Avenue Ave Unit 18HManhattan, NY 10022</t>
  </si>
  <si>
    <t>150 Central Park SNew York, NY 10019</t>
  </si>
  <si>
    <t>52 E 66th StNew York, NY 10065</t>
  </si>
  <si>
    <t>82-25 Queens Blvd Unit 4AElmhurst, NY 11373</t>
  </si>
  <si>
    <t>12 Maple TerStaten Island, NY 10306</t>
  </si>
  <si>
    <t>90 William St Apt 6CNew York, NY 10038</t>
  </si>
  <si>
    <t>149-47 115th StSouth Ozone Park, NY 11420</t>
  </si>
  <si>
    <t xml:space="preserve"> Ronald Greene, Realtor</t>
  </si>
  <si>
    <t>18 Fillmore PlBrooklyn, NY 11211</t>
  </si>
  <si>
    <t>5848 150th StFlushing, NY 11355</t>
  </si>
  <si>
    <t>8301 Ridge Blvd Apt 4DBrooklyn, NY 11209</t>
  </si>
  <si>
    <t>61-20 Grand Central Pkwy Unit C102Forest Hills, NY 11375</t>
  </si>
  <si>
    <t>144 Bay 50th StBrooklyn, NY 11214</t>
  </si>
  <si>
    <t>10 Bay Street Lndg Apt 1GStaten Island, NY 10301</t>
  </si>
  <si>
    <t>108 Willow StBrooklyn, NY 11201</t>
  </si>
  <si>
    <t>530 Grand St Unit D4C4New York City, NY 10002</t>
  </si>
  <si>
    <t>857 E 37th StEast Flatbush, NY 11203</t>
  </si>
  <si>
    <t xml:space="preserve"> Peace Of Mind Realty</t>
  </si>
  <si>
    <t>600 W 111th St Unit 2BNew York, NY 10025</t>
  </si>
  <si>
    <t>327 Avenue PBrooklyn, NY 11204</t>
  </si>
  <si>
    <t>64 E 7th StNew York, NY 10003</t>
  </si>
  <si>
    <t>22 Oakville StStaten Island, NY 10314</t>
  </si>
  <si>
    <t>34 Center DrMalba, NY 11357</t>
  </si>
  <si>
    <t>110-35 72 Rd Unit 108Forest Hills, NY 11375</t>
  </si>
  <si>
    <t>1176 Bushwick AveBrooklyn, NY 11221</t>
  </si>
  <si>
    <t xml:space="preserve"> REO First Choice Realty LLC.</t>
  </si>
  <si>
    <t>61-20 Grand Central Pkwy Unit C500Forest Hills, NY 11375</t>
  </si>
  <si>
    <t xml:space="preserve"> E Z Sell Realty</t>
  </si>
  <si>
    <t>29-11 Butler StEast Elmhurst, NY 11369</t>
  </si>
  <si>
    <t xml:space="preserve"> Telemundo Realty Corp</t>
  </si>
  <si>
    <t>57 Peacock LoopStaten Island, NY 10309</t>
  </si>
  <si>
    <t>173 Wright StStaten Island, NY 10304</t>
  </si>
  <si>
    <t>118 Miller AveBrooklyn, NY 11207</t>
  </si>
  <si>
    <t>83-52 Talbot St Unit 2GKew Gardens, NY 11415</t>
  </si>
  <si>
    <t xml:space="preserve"> Crossings Realty</t>
  </si>
  <si>
    <t>333 E 119th St Apt 6CManhattan, NY 10035</t>
  </si>
  <si>
    <t>3304 Junction Blvd Apt 4SJackson Heights, NY 11372</t>
  </si>
  <si>
    <t>23 E 67th StNew York, NY 10065</t>
  </si>
  <si>
    <t>575 4th Ave Apt 10DBrooklyn, NY 11215</t>
  </si>
  <si>
    <t>133 E 91st StNew York, NY 10128</t>
  </si>
  <si>
    <t>61 N Henry St Fl 4Brooklyn, NY 11222</t>
  </si>
  <si>
    <t>39-82 65th Pl Unit 4FWoodside, NY 11377</t>
  </si>
  <si>
    <t>21-41 34th Ave Unit 5DAstoria, NY 11106</t>
  </si>
  <si>
    <t>35-41 205 St Unit 291Bayside, NY 11361</t>
  </si>
  <si>
    <t>1893 Longfellow AveBronx, NY 10460</t>
  </si>
  <si>
    <t>71-60 163rd StFresh Meadows, NY 11365</t>
  </si>
  <si>
    <t>62 Daleham StStaten Island, NY 10308</t>
  </si>
  <si>
    <t>4551 Kings HwyBrooklyn, NY 11234</t>
  </si>
  <si>
    <t>3032 Brighton 1st StBrooklyn, NY 11235</t>
  </si>
  <si>
    <t>20 Keen CtBrooklyn, NY 11229</t>
  </si>
  <si>
    <t>917 Hylan BlvdStaten Island, NY 10305</t>
  </si>
  <si>
    <t>235-18 147 RdRosedale, NY 11422</t>
  </si>
  <si>
    <t>11 E 92nd St Apt 1Manhattan, NY 10128</t>
  </si>
  <si>
    <t>328 W 96th St Apt 5CNew York, NY 10025</t>
  </si>
  <si>
    <t>2900 Ocean Ave Apt 5NBrooklyn, NY 11235</t>
  </si>
  <si>
    <t>17 Bianca CtStaten Island, NY 10312</t>
  </si>
  <si>
    <t>1050 Fifth Ave Apt 17DNew York, NY 10028</t>
  </si>
  <si>
    <t>114 Garfield Pl Apt 1RBrooklyn, NY 11215</t>
  </si>
  <si>
    <t>10 Park Ave Unit 11KNew York, NY 10016</t>
  </si>
  <si>
    <t xml:space="preserve"> William Raveis New York City</t>
  </si>
  <si>
    <t>1025 45th St Unit 4Brooklyn, NY 11219</t>
  </si>
  <si>
    <t>327 E 22nd St Unit 6AManhattan, NY 10010</t>
  </si>
  <si>
    <t>164 W 88th St Unit TownhouseManhattan, NY 10024</t>
  </si>
  <si>
    <t>93-04 177th StJamaica, NY 11433</t>
  </si>
  <si>
    <t>1625 Emmons Ave Apt 4YBrooklyn, NY 11235</t>
  </si>
  <si>
    <t>118-10 202nd StSaint Albans, NY 11412</t>
  </si>
  <si>
    <t>307 72nd St Apt 4BBrooklyn, NY 11209</t>
  </si>
  <si>
    <t xml:space="preserve"> Myrta55 Real Estate </t>
  </si>
  <si>
    <t>21 Locust CtStaten Island, NY 10309</t>
  </si>
  <si>
    <t>1139 72nd StBrooklyn, NY 11228</t>
  </si>
  <si>
    <t>1068 51st StBrooklyn, NY 11219</t>
  </si>
  <si>
    <t>2249 Seward AveBronx, NY 10473</t>
  </si>
  <si>
    <t>135-16 221st StSpringfield Gardens, NY 11413</t>
  </si>
  <si>
    <t>529 E 84th St Apt 2BNew York, NY 10028</t>
  </si>
  <si>
    <t>45-01 Utopia PkwyFlushing, NY 11358</t>
  </si>
  <si>
    <t>756 Calhoun AveBronx, NY 10465</t>
  </si>
  <si>
    <t>221 Edinboro RdStaten Island, NY 10306</t>
  </si>
  <si>
    <t>10229 Davenport CtHoward Beach, NY 11414</t>
  </si>
  <si>
    <t xml:space="preserve"> Infinity LUXXE Estates LLC</t>
  </si>
  <si>
    <t>19-36 75th StEast Elmhurst, NY 11370</t>
  </si>
  <si>
    <t xml:space="preserve"> Serhant LLC</t>
  </si>
  <si>
    <t>1017 Dumont AveBrooklyn, NY 11208</t>
  </si>
  <si>
    <t>410 W 24th St # 18BCENew York, NY 10011</t>
  </si>
  <si>
    <t>555 W 59th St Apt 19BManhattan, NY 10019</t>
  </si>
  <si>
    <t>130-35 145th StJamaica, NY 11436</t>
  </si>
  <si>
    <t>215 Cornelia St Unit 1ABrooklyn, NY 11221</t>
  </si>
  <si>
    <t xml:space="preserve"> Modern Spaces, LLC</t>
  </si>
  <si>
    <t>151-31 88th St Unit 2FHoward Beach, NY 11414</t>
  </si>
  <si>
    <t>12-11 Jackson AveLong Island City, NY 11101</t>
  </si>
  <si>
    <t>24 5th Ave Apt 510Manhattan, NY 10011</t>
  </si>
  <si>
    <t>285 Riverside Dr Apt 11GNew York, NY 10025</t>
  </si>
  <si>
    <t>163-36 98th StHoward Beach, NY 11414</t>
  </si>
  <si>
    <t>3636 Barnes AveBronx, NY 10467</t>
  </si>
  <si>
    <t xml:space="preserve"> Real Estate Authorities Inc</t>
  </si>
  <si>
    <t>622 W 114th St Apt 53New York, NY 10025</t>
  </si>
  <si>
    <t>515 E 72nd St Apt 29DNew York, NY 10021</t>
  </si>
  <si>
    <t xml:space="preserve"> Broadway Realty</t>
  </si>
  <si>
    <t>90-47 176th StJamaica, NY 11432</t>
  </si>
  <si>
    <t>306 Lincoln Rd Apt 2LBrooklyn, NY 11225</t>
  </si>
  <si>
    <t>1746 Bergen StBrooklyn, NY 11233</t>
  </si>
  <si>
    <t>144-49 Barclay Ave Unit 7BQueens, NY 11355</t>
  </si>
  <si>
    <t>673 Knickerbocker Ave Unit BldgBrooklyn, NY 11221</t>
  </si>
  <si>
    <t xml:space="preserve"> Brick &amp; Mortar Llc</t>
  </si>
  <si>
    <t>2337 Foster AveDitmas Park, NY 11226</t>
  </si>
  <si>
    <t xml:space="preserve"> Classic Service Realty Inc</t>
  </si>
  <si>
    <t>88 Brooklyn Ave Apt A6Brooklyn, NY 11216</t>
  </si>
  <si>
    <t xml:space="preserve"> Ivey North</t>
  </si>
  <si>
    <t>129 E 69th St Apt 7BNew York, NY 10021</t>
  </si>
  <si>
    <t>36 Hamilton Ave Apt 6KStaten Island, NY 10301</t>
  </si>
  <si>
    <t>142 Joralemon St Ste 14DBrooklyn, NY 11201</t>
  </si>
  <si>
    <t>2 Bay Club Dr Apt 15Z4Bayside, NY 11360</t>
  </si>
  <si>
    <t xml:space="preserve"> Century 21 Bay Benjamin</t>
  </si>
  <si>
    <t>26 4th PlBrooklyn, NY 11231</t>
  </si>
  <si>
    <t>6 E 69th StNew York, NY 10021</t>
  </si>
  <si>
    <t>116-40 148th StJamaica, NY 11436</t>
  </si>
  <si>
    <t>226 Fingerboard RdStaten Island, NY 10305</t>
  </si>
  <si>
    <t>251 Kelly BlvdStaten Island, NY 10314</t>
  </si>
  <si>
    <t xml:space="preserve"> Hometime Estates LLC</t>
  </si>
  <si>
    <t>98-20 62 Dr Unit 15FRego Park, NY 11374</t>
  </si>
  <si>
    <t>68-05 138 St Unit 3BKew Gardens Hills, NY 11367</t>
  </si>
  <si>
    <t>212 E 84th St Apt 2CManhattan, NY 10028</t>
  </si>
  <si>
    <t>24 5th Ave Apt 1512Manhattan, NY 10011</t>
  </si>
  <si>
    <t>829 Pine StBrooklyn, NY 11208</t>
  </si>
  <si>
    <t>2120 E 26th StBrooklyn, NY 11229</t>
  </si>
  <si>
    <t>605 E 57th StBrooklyn, NY 11234</t>
  </si>
  <si>
    <t>11549 Inwood StJamaica, NY 11436</t>
  </si>
  <si>
    <t>155 Bay St Apt 4FStaten Island, NY 10301</t>
  </si>
  <si>
    <t>53 E 126th StNew York, NY 10035</t>
  </si>
  <si>
    <t xml:space="preserve"> The Greene Realty Group</t>
  </si>
  <si>
    <t>80 Park Avenue Ave Unit 10BManhattan, NY 10016</t>
  </si>
  <si>
    <t>150 W 51st St Apt 2116New York, NY 10019</t>
  </si>
  <si>
    <t xml:space="preserve"> ALTA Real Estate</t>
  </si>
  <si>
    <t>319 E 50th St Apt 9ENew York, NY 10022</t>
  </si>
  <si>
    <t>271 McDonald Ave Apt 1ABrooklyn, NY 11218</t>
  </si>
  <si>
    <t>162 E 2nd St Apt 1ANew York, NY 10009</t>
  </si>
  <si>
    <t>99-72 66 Rd Unit 7CRego Park, NY 11374</t>
  </si>
  <si>
    <t>205 E 10th St Apt 4DNew York, NY 10003</t>
  </si>
  <si>
    <t>501 E 136th StBronx, NY 10454</t>
  </si>
  <si>
    <t>100 W 121st St Apt 64New York, NY 10027</t>
  </si>
  <si>
    <t>116-34 146th StJamaica, NY 11436</t>
  </si>
  <si>
    <t>540 W 49th St Ph 8NNew York, NY 10019</t>
  </si>
  <si>
    <t>210 Jefferson AveBrooklyn, NY 11216</t>
  </si>
  <si>
    <t>85-26 Edgerton BlvdJamaica, NY 11432</t>
  </si>
  <si>
    <t>601 Kappock St Apt 2EBronx, NY 10463</t>
  </si>
  <si>
    <t>9707 4th Ave Apt 5RBrooklyn, NY 11209</t>
  </si>
  <si>
    <t>1272 E 70th StBrooklyn, NY 11234</t>
  </si>
  <si>
    <t>7315 Avenue UBrooklyn, NY 11234</t>
  </si>
  <si>
    <t>80 Park Hill CirStaten Island, NY 10304</t>
  </si>
  <si>
    <t xml:space="preserve"> Prospect We Realty Inc.</t>
  </si>
  <si>
    <t>57-34 159th StFresh Meadows, NY 11365</t>
  </si>
  <si>
    <t>176 Washington ParkBrooklyn, NY 11205</t>
  </si>
  <si>
    <t>40 E 62nd St Apt 5WNew York, NY 10065</t>
  </si>
  <si>
    <t>131 Darnell LnStaten Island, NY 10309</t>
  </si>
  <si>
    <t>1046 Morris AveBronx, NY 10456</t>
  </si>
  <si>
    <t>42-31 Colden St Unit F6DFlushing, NY 11355</t>
  </si>
  <si>
    <t>142 A 31st StBrooklyn, NY 11232</t>
  </si>
  <si>
    <t>1238 63rd St Apt D324Brooklyn, NY 11219</t>
  </si>
  <si>
    <t>454 Nostrand Ave Unit BBrooklyn, NY 11216</t>
  </si>
  <si>
    <t xml:space="preserve"> Henry Watts Real Estate Corporation</t>
  </si>
  <si>
    <t>89-02 171st StJamaica, NY 11432</t>
  </si>
  <si>
    <t>3891 Amboy RdStaten Island, NY 10308</t>
  </si>
  <si>
    <t>4705 Henry Hudson Pkwy W Apt 4ABronx, NY 10471</t>
  </si>
  <si>
    <t>129 Satterlee StStaten Island, NY 10307</t>
  </si>
  <si>
    <t>89-22 155th AveHoward Beach, NY 11414</t>
  </si>
  <si>
    <t xml:space="preserve"> PRIMEROCK REAL ESTATE GROUP INC</t>
  </si>
  <si>
    <t>285 E 35th St Apt 2DBrooklyn, NY 11203</t>
  </si>
  <si>
    <t>118 E 60th St Apt 4BManhattan, NY 10022</t>
  </si>
  <si>
    <t>133 W 140th St Apt 21Manhattan, NY 10030</t>
  </si>
  <si>
    <t>648 Grand St Apt 3FBrooklyn, NY 11211</t>
  </si>
  <si>
    <t xml:space="preserve"> SLATE REALTY LLC</t>
  </si>
  <si>
    <t>50 Bridge Park Dr Unit 22ABBrooklyn, NY 11201</t>
  </si>
  <si>
    <t>3103 Fairfield Ave Apt 10JBronx, NY 10463</t>
  </si>
  <si>
    <t>367 E 201st StBronx, NY 10458</t>
  </si>
  <si>
    <t xml:space="preserve"> Prime Ny Inc.</t>
  </si>
  <si>
    <t>910 Faile StBronx, NY 10474</t>
  </si>
  <si>
    <t>478 Bainbridge St Apt 3ABedford Stuyvesant, NY 11233</t>
  </si>
  <si>
    <t>80-06 47th Ave Unit 4PElmhurst, NY 11373</t>
  </si>
  <si>
    <t>2978 Avenue ZBrooklyn, NY 11235</t>
  </si>
  <si>
    <t>2509 Mill AveBrooklyn, NY 11234</t>
  </si>
  <si>
    <t>900 5th Ave Apt 4AManhattan, NY 10021</t>
  </si>
  <si>
    <t>67-66 108 St Unit C4Forest Hills, NY 11375</t>
  </si>
  <si>
    <t>400 Central Park W Apt 3TNew York, NY 10025</t>
  </si>
  <si>
    <t>205 E 63rd St Apt 19ENew York, NY 10065</t>
  </si>
  <si>
    <t>1774 70th StBrooklyn, NY 11204</t>
  </si>
  <si>
    <t>299 Bay 13th StBrooklyn, NY 11214</t>
  </si>
  <si>
    <t>48 Market St Apt 3ANew York, NY 10002</t>
  </si>
  <si>
    <t>45-53 169 StFlushing, NY 11358</t>
  </si>
  <si>
    <t>140 E 63rd St # 4MNNew York, NY 10065</t>
  </si>
  <si>
    <t>68-09 Booth St Unit 6MForest Hills, NY 11375</t>
  </si>
  <si>
    <t>1010 Fifth Ave Unit 4BBManhattan, NY 10028</t>
  </si>
  <si>
    <t>26 Hart StBrooklyn, NY 11206</t>
  </si>
  <si>
    <t>118-17 Union Turnpike Tpke Unit 2FQueens, NY 11375</t>
  </si>
  <si>
    <t>43-15 54th StWoodside, NY 11377</t>
  </si>
  <si>
    <t xml:space="preserve"> Monopoly Realty, Inc.</t>
  </si>
  <si>
    <t>1621 73rd StBrooklyn, NY 11204</t>
  </si>
  <si>
    <t>575 E 28th StBrooklyn, NY 11210</t>
  </si>
  <si>
    <t>57 Montague St Apt 8KBrooklyn, NY 11201</t>
  </si>
  <si>
    <t>2545 Frederick Douglass Blvd Apt DManhattan, NY 10030</t>
  </si>
  <si>
    <t>1808 Avenue YBrooklyn, NY 11235</t>
  </si>
  <si>
    <t xml:space="preserve"> King Zone Realty Inc</t>
  </si>
  <si>
    <t>46 Aviston StStaten Island, NY 10306</t>
  </si>
  <si>
    <t>776 Brook Ave Unit 33BBronx, NY 10451</t>
  </si>
  <si>
    <t>40 Winant PlStaten Island, NY 10309</t>
  </si>
  <si>
    <t>8853 Bay 16th St Apt 3ABrooklyn, NY 11214</t>
  </si>
  <si>
    <t>249 W 29th St Apt 2ENew York, NY 10001</t>
  </si>
  <si>
    <t>111 Abbey CtBrooklyn, NY 11229</t>
  </si>
  <si>
    <t>37-30 83rd St Unit 5Jackson Heights, NY 11372</t>
  </si>
  <si>
    <t xml:space="preserve"> Properties Logan Inc</t>
  </si>
  <si>
    <t>301 E 52nd St Apt 4BNew York, NY 10022</t>
  </si>
  <si>
    <t>84-40 153rd Ave Unit 5MHoward Beach, NY 11414</t>
  </si>
  <si>
    <t>1855 E 12th St Apt 5ABrooklyn, NY 11229</t>
  </si>
  <si>
    <t>1637 Nelson AveBronx, NY 10453</t>
  </si>
  <si>
    <t xml:space="preserve"> RE MAX Top</t>
  </si>
  <si>
    <t>61-44 77th StMiddle Village, NY 11379</t>
  </si>
  <si>
    <t>98-34 63rd Dr Unit 6GGQueens, NY 11374</t>
  </si>
  <si>
    <t>101-11 Remington StJamaica, NY 11435</t>
  </si>
  <si>
    <t>80-09 35th Ave Unit A8Jackson Heights, NY 11372</t>
  </si>
  <si>
    <t>95 Dikeman St Apt 1RBrooklyn, NY 11231</t>
  </si>
  <si>
    <t>123 E 80th StNew York, NY 10075</t>
  </si>
  <si>
    <t>121 W 136th StManhattan, NY 10030</t>
  </si>
  <si>
    <t>923 Rockaway AveBrownville, NY 11212</t>
  </si>
  <si>
    <t>35-15 84th St Unit 1IQueens, NY 11372</t>
  </si>
  <si>
    <t>301 W 57th St Apt 34ENew York, NY 10019</t>
  </si>
  <si>
    <t>10 Neal Dow AveStaten Island, NY 10314</t>
  </si>
  <si>
    <t>108 E 86th St Apt 1SWNew York, NY 10028</t>
  </si>
  <si>
    <t>110-35 72nd Rd Unit 607Forest Hills, NY 11375</t>
  </si>
  <si>
    <t>73-09 21st AveJackson Heights, NY 11370</t>
  </si>
  <si>
    <t>425 W 24th St Unit 3GFManhattan, NY 10011</t>
  </si>
  <si>
    <t>173 McGuinness Blvd Unit 3CBrooklyn, NY 11222</t>
  </si>
  <si>
    <t>301 E 63rd St Apt 8DNew York, NY 10065</t>
  </si>
  <si>
    <t>458 Neptune Ave Apt 6HBrooklyn, NY 11224</t>
  </si>
  <si>
    <t>221 McDonald Ave Apt 2JBrooklyn, NY 11218</t>
  </si>
  <si>
    <t>118-82 Metropolitan Ave Unit 7CKew Gardens, NY 11415</t>
  </si>
  <si>
    <t>3080 Coddington AveBronx, NY 10461</t>
  </si>
  <si>
    <t>837 Washington Ave Apt 4ABronx, NY 10451</t>
  </si>
  <si>
    <t xml:space="preserve"> Ben Bay Rlty Co. Of Ave U Llc</t>
  </si>
  <si>
    <t>331 Leonard AveStaten Island, NY 10302</t>
  </si>
  <si>
    <t>551 W 21st St Apt 15ANew York, NY 10011</t>
  </si>
  <si>
    <t>99-11 60 Ave Unit 1HCorona, NY 11368</t>
  </si>
  <si>
    <t>6741 Colonial RdBrooklyn, NY 11220</t>
  </si>
  <si>
    <t>87 Hewitt AveStaten Island, NY 10301</t>
  </si>
  <si>
    <t>971 Jerome St Apt 3ABrooklyn, NY 11207</t>
  </si>
  <si>
    <t>20 West St Unit 18Manhattan, NY 10004</t>
  </si>
  <si>
    <t>362 Hawthorne St Unit TownhouseBrooklyn, NY 11225</t>
  </si>
  <si>
    <t>162-41 Powells Cove Blvd Unit 2OBeechhurst, NY 11357</t>
  </si>
  <si>
    <t>2475 W 16th St Apt 12HBrooklyn, NY 11214</t>
  </si>
  <si>
    <t>2601 Henry Hudson West Parkway Pkwy W Unit 6CBronx, NY 10463</t>
  </si>
  <si>
    <t>99-40 63 Rd Unit 5ARego Park, NY 11374</t>
  </si>
  <si>
    <t>220 Congress St Apt 4DBrooklyn, NY 11201</t>
  </si>
  <si>
    <t>74 Macdougal StManhattan, NY 10012</t>
  </si>
  <si>
    <t>1035 Fifth Ave # 4DNew York, NY 10028</t>
  </si>
  <si>
    <t>37 Douglas RdStaten Island, NY 10304</t>
  </si>
  <si>
    <t>2419 Arthur AveBronx, NY 10458</t>
  </si>
  <si>
    <t xml:space="preserve"> Get Listed Realty Llc</t>
  </si>
  <si>
    <t>353 3rd St Apt 5BBrooklyn, NY 11215</t>
  </si>
  <si>
    <t>2623 Mill AveBrooklyn, NY 11234</t>
  </si>
  <si>
    <t>527 E 156th St Unit 67CBronx, NY 10455</t>
  </si>
  <si>
    <t>437 Buel AveStaten Island, NY 10305</t>
  </si>
  <si>
    <t>104-33 39th Ave Unit 3D-ACorona, NY 11368</t>
  </si>
  <si>
    <t>316 22nd St Unit 1BBrooklyn, NY 11215</t>
  </si>
  <si>
    <t>245 Vermont StBrooklyn, NY 11207</t>
  </si>
  <si>
    <t xml:space="preserve"> Migrate Realty Llc</t>
  </si>
  <si>
    <t>18 Brighton 8thBrighton Beach, NY 11235</t>
  </si>
  <si>
    <t>270 Ramapo AveStaten Island, NY 10309</t>
  </si>
  <si>
    <t xml:space="preserve"> Challenger Brokers</t>
  </si>
  <si>
    <t>825 Fifth Ave Unit 16DNew York, NY 10065</t>
  </si>
  <si>
    <t>77-32 Vleigh Pl Unit 82EFlushing, NY 11367</t>
  </si>
  <si>
    <t>20 Cliff St Apt 5HStaten Island, NY 10305</t>
  </si>
  <si>
    <t>512 W 156th St Apt 33New York, NY 10032</t>
  </si>
  <si>
    <t>1075 E 72nd St Unit 43Brooklyn, NY 11234</t>
  </si>
  <si>
    <t xml:space="preserve"> Johnson Michael</t>
  </si>
  <si>
    <t>200-03 34th AveBayside, NY 11361</t>
  </si>
  <si>
    <t>435 81st StBrooklyn, NY 11209</t>
  </si>
  <si>
    <t>39-15 212th StBayside, NY 11361</t>
  </si>
  <si>
    <t>895 E 37th StBrooklyn, NY 11210</t>
  </si>
  <si>
    <t>45 E 72nd St Apt 11BNew York, NY 10021</t>
  </si>
  <si>
    <t>90-11 35th Ave Unit 1LJackson Heights, NY 11372</t>
  </si>
  <si>
    <t>155 Sterling StBrooklyn, NY 11225</t>
  </si>
  <si>
    <t xml:space="preserve"> Brooklynnybpo.Com Llc</t>
  </si>
  <si>
    <t>1049 Fifth Ave Unit 17BNew York, NY 10028</t>
  </si>
  <si>
    <t>14 Wooster St Apt 4New York, NY 10013</t>
  </si>
  <si>
    <t>2 Charlton St Unit 1ABManhattan, NY 10014</t>
  </si>
  <si>
    <t>1025 45th St Apt 1DBrooklyn, NY 11219</t>
  </si>
  <si>
    <t>2455 E 13th StBrooklyn, NY 11235</t>
  </si>
  <si>
    <t>18 Eldridge St Apt 2BNew York, NY 10002</t>
  </si>
  <si>
    <t>265 78th StBrooklyn, NY 11209</t>
  </si>
  <si>
    <t>22-40 80th St Unit 133FEast Elmhurst, NY 11370</t>
  </si>
  <si>
    <t>220 E 65th St Apt 20BNew York, NY 10065</t>
  </si>
  <si>
    <t>389 E 89th St Apt 17GNew York, NY 10128</t>
  </si>
  <si>
    <t>20-08 150th StWhitestone, NY 11357</t>
  </si>
  <si>
    <t xml:space="preserve"> Du Rite Realty Company Llc</t>
  </si>
  <si>
    <t>5112 Post RdBronx, NY 10471</t>
  </si>
  <si>
    <t>1401 Ocean Ave Apt 8JBrooklyn, NY 11230</t>
  </si>
  <si>
    <t>464 Neptune Ave Apt 22HBrooklyn, NY 11224</t>
  </si>
  <si>
    <t>2053 Adam C Powell Blvd Unit 1ANew York, NY 10027</t>
  </si>
  <si>
    <t>142-05 Roosevelt Ave Unit 703Flushing, NY 11354</t>
  </si>
  <si>
    <t>62 54 97th Pl Unit 16GQueens, NY 11374</t>
  </si>
  <si>
    <t xml:space="preserve"> ARGO </t>
  </si>
  <si>
    <t>52 Riverside Dr Apt 2ANew York, NY 10024</t>
  </si>
  <si>
    <t xml:space="preserve"> ANNF </t>
  </si>
  <si>
    <t>454 Nostrand Ave Apt 1Brooklyn, NY 11216</t>
  </si>
  <si>
    <t>91-31 113th StRichmond Hill, NY 11418</t>
  </si>
  <si>
    <t>246 Sherman StBrooklyn, NY 11218</t>
  </si>
  <si>
    <t>3949 Rombouts AveBronx, NY 10466</t>
  </si>
  <si>
    <t xml:space="preserve"> Rc House Sales Realty Corp.</t>
  </si>
  <si>
    <t>81-36 267th StGlen Oaks, NY 11004</t>
  </si>
  <si>
    <t>61-20 Grand Central Pkwy Unit A1105Forest Hills, NY 11375</t>
  </si>
  <si>
    <t>3 Court Sq WQueens, NY 11101</t>
  </si>
  <si>
    <t>143 Meserole St Unit GardenBrooklyn, NY 11206</t>
  </si>
  <si>
    <t>976 Schenectady AveBrooklyn, NY 11203</t>
  </si>
  <si>
    <t>100 Riverside Dr Unit 19DNew York, NY 10024</t>
  </si>
  <si>
    <t>5-42 115th St Unit ACollege Point, NY 11356</t>
  </si>
  <si>
    <t>66 Bianca CtStaten Island, NY 10312</t>
  </si>
  <si>
    <t>7423 Ridge Blvd Apt 1DBrooklyn, NY 11209</t>
  </si>
  <si>
    <t>401 E 89th St Apt 10KManhattan, NY 10128</t>
  </si>
  <si>
    <t>322 E 57th St Units 12 &amp; 13AManhattan, NY 10022</t>
  </si>
  <si>
    <t>510 E 80th St Apt 12DManhattan, NY 10075</t>
  </si>
  <si>
    <t>5601 Riverdale Ave Apt 3SBronx, NY 10471</t>
  </si>
  <si>
    <t>3126 Mermaid AveBrooklyn, NY 11224</t>
  </si>
  <si>
    <t xml:space="preserve"> EXIT REALTY PROFESSIONALS</t>
  </si>
  <si>
    <t>382 Central Park W Apt 18LNew York, NY 10025</t>
  </si>
  <si>
    <t>54 E 129th St Apt 6BManhattan, NY 10035</t>
  </si>
  <si>
    <t>2161 W 7th StBrooklyn, NY 11223</t>
  </si>
  <si>
    <t>371 Swinnerton StStaten Island, NY 10307</t>
  </si>
  <si>
    <t>1235 E 10th StBrooklyn, NY 11230</t>
  </si>
  <si>
    <t>213 W 23rd St Apt 5NNew York, NY 10011</t>
  </si>
  <si>
    <t>66-15 Wetherole St Unit A6Rego Park, NY 11374</t>
  </si>
  <si>
    <t>247 E 71st StNew York, NY 10021</t>
  </si>
  <si>
    <t>205-23 113 AveSaint Albans, NY 11412</t>
  </si>
  <si>
    <t>4970 Independence AveBronx, NY 10471</t>
  </si>
  <si>
    <t>675 Sackett St Apt 105Brooklyn, NY 11217</t>
  </si>
  <si>
    <t>35-54 95th StJackson Heights, NY 11372</t>
  </si>
  <si>
    <t>746 50th StBrooklyn, NY 11220</t>
  </si>
  <si>
    <t>1600 Broadway Apt 16GNew York, NY 10019</t>
  </si>
  <si>
    <t>609 Thomas S Boyland StBrooklyn, NY 11212</t>
  </si>
  <si>
    <t>215 Hart Blvd Apt 3JStaten Island, NY 10301</t>
  </si>
  <si>
    <t>62 Ambassador LnStaten Island, NY 10309</t>
  </si>
  <si>
    <t>1625 W 2nd StBrooklyn, NY 11223</t>
  </si>
  <si>
    <t>86-10 109th St Unit CC1Richmond Hill, NY 11418</t>
  </si>
  <si>
    <t>284 5th Ave Unit 7BManhattan, NY 10001</t>
  </si>
  <si>
    <t>4236 Richmond AveStaten Island, NY 10312</t>
  </si>
  <si>
    <t>26910 Grand Central Pkwy Apt 9SFloral Park, NY 11005</t>
  </si>
  <si>
    <t>435 E 117th St Apt 3New York, NY 10035</t>
  </si>
  <si>
    <t>500 E 83rd St Apt 18ANew York, NY 10028</t>
  </si>
  <si>
    <t>109 Troutman St # 3BBrooklyn, NY 11206</t>
  </si>
  <si>
    <t>158-16 79th Ave Unit 205NQueens, NY 11366</t>
  </si>
  <si>
    <t>356 E 31st StBrooklyn, NY 11226</t>
  </si>
  <si>
    <t>227-10 88th Ave Unit LOWER1Queens Village, NY 11427</t>
  </si>
  <si>
    <t xml:space="preserve"> Resource Realty Group</t>
  </si>
  <si>
    <t>69-08 Myrtle AveGlendale, NY 11385</t>
  </si>
  <si>
    <t>33-26 92 St Unit 3LJackson Heights, NY 11372</t>
  </si>
  <si>
    <t>67-71 Yellowstone Blvd Unit 3PForest Hills, NY 11375</t>
  </si>
  <si>
    <t>2035 E 7th St Apt 3BBrooklyn, NY 11223</t>
  </si>
  <si>
    <t>2815 Ocean Pkwy Apt 4IBrooklyn, NY 11235</t>
  </si>
  <si>
    <t>956 79th St Unit 3BBrooklyn, NY 11228</t>
  </si>
  <si>
    <t>69-33 165th StFresh Meadows, NY 11365</t>
  </si>
  <si>
    <t>11 E 68th St Unit 7JNew York, NY 10065</t>
  </si>
  <si>
    <t>44 Venus LnStaten Island, NY 10314</t>
  </si>
  <si>
    <t>18-55 Corporal Kennedy St Unit 6JBayside, NY 11360</t>
  </si>
  <si>
    <t>488 Onderdonk AveRidgewood, NY 11385</t>
  </si>
  <si>
    <t>28 E 10th St Apt 1KNew York, NY 10003</t>
  </si>
  <si>
    <t>35 McDonald Ave Apt 3FBrooklyn, NY 11218</t>
  </si>
  <si>
    <t>5100 Surf AveBrooklyn, NY 11224</t>
  </si>
  <si>
    <t>66-04 Grand Central Pkwy Unit 1CForest Hills, NY 11375</t>
  </si>
  <si>
    <t>2 5th Ave Apt 4CManhattan, NY 10011</t>
  </si>
  <si>
    <t>1010 Fifth Ave Unit 11BWNew York, NY 10028</t>
  </si>
  <si>
    <t>347 W 57th St Apt 29CNew York, NY 10019</t>
  </si>
  <si>
    <t>159 W 53rd St Apt 36BManhattan, NY 10019</t>
  </si>
  <si>
    <t>520 E 90th St # 2GLMNew York, NY 10128</t>
  </si>
  <si>
    <t>45 E 80th St Apt 11BNew York, NY 10075</t>
  </si>
  <si>
    <t>35-11 85th St Unit 6BJackson Heights, NY 11372</t>
  </si>
  <si>
    <t>269 Grafton StBrooklyn, NY 11212</t>
  </si>
  <si>
    <t>575 4th Ave Apt 4CBrooklyn, NY 11215</t>
  </si>
  <si>
    <t>250-254 W 82nd St Unit 2CNew York, NY 10024</t>
  </si>
  <si>
    <t>9 Barrow St Apt 6GManhattan, NY 10014</t>
  </si>
  <si>
    <t>2247 Coney Island AveBrooklyn, NY 11223</t>
  </si>
  <si>
    <t xml:space="preserve"> BOTTON REALTY GROUP</t>
  </si>
  <si>
    <t>1859 Mulford AveBronx, NY 10461</t>
  </si>
  <si>
    <t>32-58 77th StEast Elmhurst, NY 11370</t>
  </si>
  <si>
    <t>11 Goller PlStaten Island, NY 10314</t>
  </si>
  <si>
    <t>67 Park Ave Unit 8EManhattan, NY 10016</t>
  </si>
  <si>
    <t>183-05 145th DrSpringfield Gardens, NY 11413</t>
  </si>
  <si>
    <t>23-55 Bell Blvd Unit 4HBayside, NY 11360</t>
  </si>
  <si>
    <t>314 W 56th St Apt 3CNew York, NY 10019</t>
  </si>
  <si>
    <t>335 E 18th StManhattan, NY 10003</t>
  </si>
  <si>
    <t>504 W 111th St Apt 34Manhattan, NY 10025</t>
  </si>
  <si>
    <t>1876 60th StBrooklyn, NY 11204</t>
  </si>
  <si>
    <t>545 W End Ave Apt 8DNew York, NY 10024</t>
  </si>
  <si>
    <t>323 Bainbridge StBrooklyn, NY 11233</t>
  </si>
  <si>
    <t>180-14 69 AveFresh Meadows, NY 11365</t>
  </si>
  <si>
    <t>217 W 20th StNew York, NY 10011</t>
  </si>
  <si>
    <t>7302 6th AveBrooklyn, NY 11209</t>
  </si>
  <si>
    <t>42 W 120th St Apt 2DNew York, NY 10027</t>
  </si>
  <si>
    <t>300 Albany St Apt 3DNew York, NY 10280</t>
  </si>
  <si>
    <t>333 E 91st St Apt 24AManhattan, NY 10128</t>
  </si>
  <si>
    <t>1150 Park Ave Unit 6DNew York, NY 10128</t>
  </si>
  <si>
    <t xml:space="preserve"> Sloane Square LLC</t>
  </si>
  <si>
    <t>180 Riverside Dr Apt 8ANew York, NY 10024</t>
  </si>
  <si>
    <t>2885 E 195th StBronx, NY 10461</t>
  </si>
  <si>
    <t>252 E 57th St Apt 39CNew York, NY 10022</t>
  </si>
  <si>
    <t>159 Madison Ave Apt 7INew York, NY 10016</t>
  </si>
  <si>
    <t>673 Vanderbilt Ave Apt 1CBrooklyn, NY 11238</t>
  </si>
  <si>
    <t>29-08 139th St Unit 2GFlushing, NY 11354</t>
  </si>
  <si>
    <t>53 W 71st StNew York, NY 10023</t>
  </si>
  <si>
    <t>50 W 112th St Apt 6DNew York, NY 10026</t>
  </si>
  <si>
    <t>371 W 120th St Apt 2SNew York, NY 10027</t>
  </si>
  <si>
    <t>15 Kathy PlStaten Island, NY 10314</t>
  </si>
  <si>
    <t>40-11 102nd StCorona, NY 11368</t>
  </si>
  <si>
    <t>2307 E 66th StBrooklyn, NY 11234</t>
  </si>
  <si>
    <t>4317 20th RdAstoria, NY 11105</t>
  </si>
  <si>
    <t xml:space="preserve"> INSPIROU GROUP</t>
  </si>
  <si>
    <t>15 Denker PlStaten Island, NY 10314</t>
  </si>
  <si>
    <t>61-15 97th St Unit 6DRego Park, NY 11374</t>
  </si>
  <si>
    <t>84-25 118 St Unit 3AKew Gardens, NY 11415</t>
  </si>
  <si>
    <t>1133 Park Ave Unit 12WNew York, NY 10128</t>
  </si>
  <si>
    <t>164-20 Highland Ave Unit 8WJamaica, NY 11432</t>
  </si>
  <si>
    <t xml:space="preserve"> Landseair Real Estate Group</t>
  </si>
  <si>
    <t>413 Greene Ave Unit TownhouseBrooklyn, NY 11216</t>
  </si>
  <si>
    <t>2115 Fifth Ave Unit TownhouseManhattan, NY 10035</t>
  </si>
  <si>
    <t>85 N 3rd St Apt 504Brooklyn, NY 11249</t>
  </si>
  <si>
    <t>10 Sullivan St Unit 10ANew York, NY 10012</t>
  </si>
  <si>
    <t>762 E 37th StBrooklyn, NY 11210</t>
  </si>
  <si>
    <t xml:space="preserve"> ABC REAL ESTATE SERVICES, INC.</t>
  </si>
  <si>
    <t>190-05 39 Ave Unit 142Flushing, NY 11358</t>
  </si>
  <si>
    <t xml:space="preserve"> Best Find Realty</t>
  </si>
  <si>
    <t>781 Fifth Ave Unit 407Manhattan, NY 10022</t>
  </si>
  <si>
    <t>1363 Sutter AveBrooklyn, NY 11208</t>
  </si>
  <si>
    <t>115 Rome AveStaten Island, NY 10304</t>
  </si>
  <si>
    <t>1217 Doone CtBrooklyn, NY 11235</t>
  </si>
  <si>
    <t>300 W 145th St Apt 2PNew York, NY 10039</t>
  </si>
  <si>
    <t>47-19 99th StCorona, NY 11368</t>
  </si>
  <si>
    <t>2011 E 56th St Unit 57BOld Mill Basin, NY 11234</t>
  </si>
  <si>
    <t>980 Fifth Ave Apt 8BNew York, NY 10075</t>
  </si>
  <si>
    <t>4016 7th Ave Unit 2RBrooklyn, NY 11232</t>
  </si>
  <si>
    <t>50 W 86th St Unit TownhouseManhattan, NY 10024</t>
  </si>
  <si>
    <t>1199 Park Ave Apt 6JNew York, NY 10128</t>
  </si>
  <si>
    <t>3 E 77th St Apt 14DNew York, NY 10075</t>
  </si>
  <si>
    <t>906 E 16th StBrooklyn, NY 11230</t>
  </si>
  <si>
    <t>173-22 Effington AveFlushing, NY 11358</t>
  </si>
  <si>
    <t>243 W 60th St Apt 4ANew York, NY 10023</t>
  </si>
  <si>
    <t>53-70 64th StMaspeth, NY 11378</t>
  </si>
  <si>
    <t>1118 Bay 24th StFar Rockaway, NY 11691</t>
  </si>
  <si>
    <t>4 E 66th St Fl 7New York, NY 10065</t>
  </si>
  <si>
    <t>11 Riverside Dr Apt 10MWManhattan, NY 10023</t>
  </si>
  <si>
    <t>511 68th St Apt 1ABrooklyn, NY 11220</t>
  </si>
  <si>
    <t xml:space="preserve"> Homemax Realty Inc</t>
  </si>
  <si>
    <t>221-24 Manor Rd Unit UpperQueens Village, NY 11427</t>
  </si>
  <si>
    <t xml:space="preserve"> Property Professionals Realty</t>
  </si>
  <si>
    <t>101 Central Park W Units 11 &amp; 12GNew York, NY 10023</t>
  </si>
  <si>
    <t>87-46 Chelsea St Unit 6EJamaica, NY 11432</t>
  </si>
  <si>
    <t>68-63 108th St Unit 3DForest Hills, NY 11375</t>
  </si>
  <si>
    <t>1810 Third Ave Unit A9Manhattan, NY 10029</t>
  </si>
  <si>
    <t>33 Avenue XBrooklyn, NY 11223</t>
  </si>
  <si>
    <t>2719 E 28th St Apt 2BBrooklyn, NY 11235</t>
  </si>
  <si>
    <t>470 Park Ave Apt 6ANew York, NY 10022</t>
  </si>
  <si>
    <t>2239 Troy Ave Unit C6Brooklyn, NY 11234</t>
  </si>
  <si>
    <t xml:space="preserve"> EXCLUSIVE PROPERTIES REALTY INC</t>
  </si>
  <si>
    <t>41 Milburn StStaten Island, NY 10306</t>
  </si>
  <si>
    <t>141-16 25 Rd Unit 1DFlushing, NY 11354</t>
  </si>
  <si>
    <t>4295 Webster Ave Apt 1KBronx, NY 10470</t>
  </si>
  <si>
    <t>32-34 36 Monroe AveStaten Island, NY 10301</t>
  </si>
  <si>
    <t xml:space="preserve"> Dove Real Estate Corp.</t>
  </si>
  <si>
    <t>35-11 85th St Unit 2CJackson Heights, NY 11372</t>
  </si>
  <si>
    <t>145 W 129th St Apt 2Manhattan, NY 10027</t>
  </si>
  <si>
    <t>160-15 Powells Cove Blvd Unit B104Beechhurst, NY 11357</t>
  </si>
  <si>
    <t>123 W 86th St # GNew York, NY 10024</t>
  </si>
  <si>
    <t>2546 Stillwell Ave Apt 3BBrooklyn, NY 11223</t>
  </si>
  <si>
    <t>24 W 55th St Ph DNew York, NY 10019</t>
  </si>
  <si>
    <t>111 Murray St Apt 17ANew York, NY 10007</t>
  </si>
  <si>
    <t>303 Whitman DrBrooklyn, NY 11234</t>
  </si>
  <si>
    <t>1185 Anderson Ave Apt 2CBronx, NY 10452</t>
  </si>
  <si>
    <t>38 Edgar TerStaten Island, NY 10301</t>
  </si>
  <si>
    <t>1 Central Park S Unit 1801Manhattan, NY 10019</t>
  </si>
  <si>
    <t>200 E End Ave Apt 3KManhattan, NY 10128</t>
  </si>
  <si>
    <t>18 Vermont CtBrooklyn, NY 11207</t>
  </si>
  <si>
    <t>121 Mercer St Fl 4New York, NY 10012</t>
  </si>
  <si>
    <t>35 Prospect Park W Apt 10BBrooklyn, NY 11215</t>
  </si>
  <si>
    <t>250 S End Ave Apt 12FNew York, NY 10280</t>
  </si>
  <si>
    <t>400 W End Ave Apt 2ANew York, NY 10024</t>
  </si>
  <si>
    <t>2547 W 2nd St Apt 1HBrooklyn, NY 11223</t>
  </si>
  <si>
    <t>165 Chrystie St Unit ThManhattan, NY 10002</t>
  </si>
  <si>
    <t>168 E 90th St Apt 3WNew York, NY 10128</t>
  </si>
  <si>
    <t xml:space="preserve"> Yoreevo Llc</t>
  </si>
  <si>
    <t>32 Oliver StBrooklyn, NY 11209</t>
  </si>
  <si>
    <t>345 W 14th St Apt 3ENew York, NY 10014</t>
  </si>
  <si>
    <t>2764 W 15th StBrooklyn, NY 11224</t>
  </si>
  <si>
    <t>2066 Ryer AveBronx, NY 10457</t>
  </si>
  <si>
    <t>3777 Independence Ave Apt 16MBronx, NY 10463</t>
  </si>
  <si>
    <t>622 Madison St Unit TownhouseBrooklyn, NY 11221</t>
  </si>
  <si>
    <t>121-16 Keel CtCollege Point, NY 11356</t>
  </si>
  <si>
    <t xml:space="preserve"> Daxi Home Realty Management</t>
  </si>
  <si>
    <t>159 Rivington StNew York, NY 10002</t>
  </si>
  <si>
    <t>2 Grace Ct Apt 3NBrooklyn, NY 11201</t>
  </si>
  <si>
    <t>2928 W 5th St Apt 4GBrooklyn, NY 11224</t>
  </si>
  <si>
    <t>143-35 22nd RdWhitestone, NY 11357</t>
  </si>
  <si>
    <t>117 W 85th StNew York, NY 10024</t>
  </si>
  <si>
    <t>42-22 82nd St Unit 6Elmhurst, NY 11373</t>
  </si>
  <si>
    <t>333 E 30th St Apt 8LNew York, NY 10016</t>
  </si>
  <si>
    <t>320 E 42nd St Apt 1901Manhattan, NY 10017</t>
  </si>
  <si>
    <t>72 Middle Loop RdStaten Island, NY 10308</t>
  </si>
  <si>
    <t>1280 Fifth Ave Ph BNew York, NY 10029</t>
  </si>
  <si>
    <t>1378 Bristow StBronx, NY 10459</t>
  </si>
  <si>
    <t xml:space="preserve"> Scope Realty Bx</t>
  </si>
  <si>
    <t>15 E 93rd StNew York, NY 10128</t>
  </si>
  <si>
    <t>455 E 51st St Unit 2DManhattan, NY 10022</t>
  </si>
  <si>
    <t>60 Cooper St Apt 5BNew York, NY 10034</t>
  </si>
  <si>
    <t xml:space="preserve"> ACCS </t>
  </si>
  <si>
    <t>67-25 Clyde St Unit 5JForest Hills, NY 11375</t>
  </si>
  <si>
    <t>69-45 108th St Unit 2AForest Hills, NY 11375</t>
  </si>
  <si>
    <t xml:space="preserve"> Rk Capital Group Llc</t>
  </si>
  <si>
    <t>29 W 65th St Apt 2FNew York, NY 10023</t>
  </si>
  <si>
    <t>50 Bridge Park Dr Apt 3DBrooklyn, NY 11201</t>
  </si>
  <si>
    <t>120-40 144 StJamaica, NY 11436</t>
  </si>
  <si>
    <t>968 Schenectady AveBrooklyn, NY 11203</t>
  </si>
  <si>
    <t>100 Barclay St Apt 20CNew York, NY 10007</t>
  </si>
  <si>
    <t>196-30 67 Ave Unit 2FLFresh Meadows, NY 11365</t>
  </si>
  <si>
    <t>456 W 167th St Apt 6GNew York, NY 10032</t>
  </si>
  <si>
    <t>2440 Amsterdam Ave Apt 2INew York, NY 10033</t>
  </si>
  <si>
    <t>888 Fulton St Apt 3ABrooklyn, NY 11238</t>
  </si>
  <si>
    <t>2420 Cortelyou RdBrooklyn, NY 11226</t>
  </si>
  <si>
    <t>86-16 60th Ave Unit 1CElmhurst, NY 11373</t>
  </si>
  <si>
    <t>62 3rd StBrooklyn, NY 11231</t>
  </si>
  <si>
    <t>90-10 34th Ave Unit 2NDFLLQueens, NY 11372</t>
  </si>
  <si>
    <t>42 W 138th St Apt 31New York, NY 10037</t>
  </si>
  <si>
    <t xml:space="preserve"> BMB Living, Inc.</t>
  </si>
  <si>
    <t>632 E 52nd StBrooklyn, NY 11203</t>
  </si>
  <si>
    <t>902 Harding ParkBronx, NY 10473</t>
  </si>
  <si>
    <t>1857 Holland AveBronx, NY 10462</t>
  </si>
  <si>
    <t>35-20 82nd St Unit 32BQueens, NY 11372</t>
  </si>
  <si>
    <t>303 W 66th St Apt 20DWNew York, NY 10023</t>
  </si>
  <si>
    <t>33-52 Crescent St Unit 7CAstoria, NY 11106</t>
  </si>
  <si>
    <t>195 Willoughby Ave Apt 1610Brooklyn, NY 11205</t>
  </si>
  <si>
    <t>503 4th AveBrooklyn, NY 11215</t>
  </si>
  <si>
    <t>56-09 Van Cleef StCorona, NY 11368</t>
  </si>
  <si>
    <t>23 Bay 7th StBrooklyn, NY 11228</t>
  </si>
  <si>
    <t>2675 Ocean Ave Apt 4ABrooklyn, NY 11229</t>
  </si>
  <si>
    <t xml:space="preserve"> GOOD WAY PROPERTIES, CORP.</t>
  </si>
  <si>
    <t>116 Taylor StStaten Island, NY 10310</t>
  </si>
  <si>
    <t>568 Saint Marks Ave Apt 3ABrooklyn, NY 11216</t>
  </si>
  <si>
    <t>251-38 71st Ave Unit 80BBellerose, NY 11426</t>
  </si>
  <si>
    <t>1179 Lincoln PlBrooklyn, NY 11213</t>
  </si>
  <si>
    <t>894 E 38th StBrooklyn, NY 11210</t>
  </si>
  <si>
    <t>1813 E 24th StBrooklyn, NY 11229</t>
  </si>
  <si>
    <t>30-33 93rd StEast Elmhurst, NY 11369</t>
  </si>
  <si>
    <t xml:space="preserve"> Buy Rite Home Sales Inc</t>
  </si>
  <si>
    <t>77 E 110th St Apt 5BNew York, NY 10029</t>
  </si>
  <si>
    <t>184 Cannon AveStaten Island, NY 10314</t>
  </si>
  <si>
    <t>1967 65th St Apt 2EBrooklyn, NY 11204</t>
  </si>
  <si>
    <t>468 Marion StBrooklyn, NY 11233</t>
  </si>
  <si>
    <t>1 Central Park S Unit 606Manhattan, NY 10019</t>
  </si>
  <si>
    <t>15 W 63rd St Apt 21ANew York, NY 10023</t>
  </si>
  <si>
    <t>4 Marisa Ct Unit 4ABronx, NY 10465</t>
  </si>
  <si>
    <t>425 W 50th St Apt 12BManhattan, NY 10019</t>
  </si>
  <si>
    <t>9201 Shore Rd Apt B301Brooklyn, NY 11209</t>
  </si>
  <si>
    <t>1605 Purdy StBronx, NY 10462</t>
  </si>
  <si>
    <t>132-36 Pople Ave Unit 3EFlushing, NY 11355</t>
  </si>
  <si>
    <t>1718 63rd StBrooklyn, NY 11204</t>
  </si>
  <si>
    <t>201 W 21st St Apt 9ANew York, NY 10011</t>
  </si>
  <si>
    <t>61-25 97th St Unit 10ERego Park, NY 11374</t>
  </si>
  <si>
    <t xml:space="preserve"> Platinum Plus Realty</t>
  </si>
  <si>
    <t>102-57 62nd DrForest Hills, NY 11375</t>
  </si>
  <si>
    <t>110-02 203rd StSaint Albans, NY 11412</t>
  </si>
  <si>
    <t xml:space="preserve"> RE/MAX Luxe</t>
  </si>
  <si>
    <t>330 E 94th St Apt 3ANew York, NY 10128</t>
  </si>
  <si>
    <t>47-08 248th StLittle Neck, NY 11362</t>
  </si>
  <si>
    <t>782 Ionia AveStaten Island, NY 10312</t>
  </si>
  <si>
    <t>751 58th StBrooklyn, NY 11220</t>
  </si>
  <si>
    <t xml:space="preserve"> Exit Realty Team</t>
  </si>
  <si>
    <t>399 Washington St Fl 4New York, NY 10013</t>
  </si>
  <si>
    <t>166 12th StBrooklyn, NY 11215</t>
  </si>
  <si>
    <t>60 E 9th St Apt 214Manhattan, NY 10003</t>
  </si>
  <si>
    <t>55 Vestry St Apt 6CNew York, NY 10013</t>
  </si>
  <si>
    <t>2116 Vyse AveBronx, NY 10460</t>
  </si>
  <si>
    <t>199 Vineland AveStaten Island, NY 10312</t>
  </si>
  <si>
    <t xml:space="preserve"> Richmond Homes Real Estate Inc</t>
  </si>
  <si>
    <t>420 E 51st St Apt 8DManhattan, NY 10022</t>
  </si>
  <si>
    <t>480 Butler BlvdStaten Island, NY 10309</t>
  </si>
  <si>
    <t>43-33 48 St Unit 4JSunnyside, NY 11104</t>
  </si>
  <si>
    <t>59 Larkin StStaten Island, NY 10302</t>
  </si>
  <si>
    <t>628 56th StBrooklyn, NY 11220</t>
  </si>
  <si>
    <t>2003 49th StAstoria, NY 11105</t>
  </si>
  <si>
    <t>53-29 72 PlMaspeth, NY 11378</t>
  </si>
  <si>
    <t>90 Park Terrace Ter E Unit 3ANew York, NY 10034</t>
  </si>
  <si>
    <t>347 W 57th St Apt 6BNew York, NY 10019</t>
  </si>
  <si>
    <t>2930 W 5th St Apt 15HBrooklyn, NY 11224</t>
  </si>
  <si>
    <t>39 W 23rd St # NNew York, NY 10010</t>
  </si>
  <si>
    <t>162 E 2nd St Apt BManhattan, NY 10009</t>
  </si>
  <si>
    <t>450 Front StStaten Island, NY 10304</t>
  </si>
  <si>
    <t>303 Avenue P Apt B1Brooklyn, NY 11204</t>
  </si>
  <si>
    <t>1238 63rd St Unit 204Brooklyn, NY 11219</t>
  </si>
  <si>
    <t>1088 Park Ave Unit 15CManhattan, NY 10128</t>
  </si>
  <si>
    <t>110-20 71st Rd Unit 905/6Forest Hills, NY 11375</t>
  </si>
  <si>
    <t>82 Charles St Apt 5RNew York, NY 10014</t>
  </si>
  <si>
    <t>10-45 115th StCollege Point, NY 11356</t>
  </si>
  <si>
    <t>105-47 88 StOzone Park, NY 11417</t>
  </si>
  <si>
    <t>455 Irving AveBrooklyn, NY 11237</t>
  </si>
  <si>
    <t xml:space="preserve"> Great Success Realty Inc</t>
  </si>
  <si>
    <t>105 Norfolk St Apt 3AManhattan, NY 10002</t>
  </si>
  <si>
    <t>90 E End Ave Apt 6BNew York, NY 10028</t>
  </si>
  <si>
    <t>59 Saint Johns AveStaten Island, NY 10305</t>
  </si>
  <si>
    <t>57-19 64th StMaspeth, NY 11378</t>
  </si>
  <si>
    <t>246 Spring St Unit 4111Manhattan, NY 10013</t>
  </si>
  <si>
    <t>65-15 38th Ave Unit 2NWoodside, NY 11377</t>
  </si>
  <si>
    <t>315 E 70th St Apt 9DManhattan, NY 10021</t>
  </si>
  <si>
    <t>66 Reade St Unit ThNew York, NY 10007</t>
  </si>
  <si>
    <t>375 W 123rd St # 7BNew York, NY 10027</t>
  </si>
  <si>
    <t>42-39 Judge St Unit 2BElmhurst, NY 11373</t>
  </si>
  <si>
    <t>334 Bethel AveStaten Island, NY 10307</t>
  </si>
  <si>
    <t>522 W 29th St Apt 3ANew York, NY 10001</t>
  </si>
  <si>
    <t>60-29 Marathon Pkwy Unit LowerLittle Neck, NY 11362</t>
  </si>
  <si>
    <t xml:space="preserve"> Graceful Realty LLC</t>
  </si>
  <si>
    <t>238 56th St Apt 1FBrooklyn, NY 11220</t>
  </si>
  <si>
    <t>4067 Murdock AveBronx, NY 10466</t>
  </si>
  <si>
    <t>966 E 42nd StBrooklyn, NY 11210</t>
  </si>
  <si>
    <t xml:space="preserve"> R A L ENTERPRISES</t>
  </si>
  <si>
    <t>3883 Bedford AveBrooklyn, NY 11229</t>
  </si>
  <si>
    <t>425 E 79th St Apt 7CNew York, NY 10075</t>
  </si>
  <si>
    <t>1372 E 57th StBrooklyn, NY 11234</t>
  </si>
  <si>
    <t>502 Park Ave Apt 12KManhattan, NY 10022</t>
  </si>
  <si>
    <t>38-15 149th St Unit 2JFlushing, NY 11354</t>
  </si>
  <si>
    <t>17 Seth Ct Unit BStaten Island, NY 10301</t>
  </si>
  <si>
    <t>150 Hawthorne St Apt 5DBrooklyn, NY 11225</t>
  </si>
  <si>
    <t>513 E 5th St Apt 2ANew York, NY 10009</t>
  </si>
  <si>
    <t>61-88 Dry Harbor Rd Unit LhMiddle Village, NY 11379</t>
  </si>
  <si>
    <t>4295 Webster Ave Apt 6KBronx, NY 10470</t>
  </si>
  <si>
    <t>12 E 88th St Apt 9CManhattan, NY 10128</t>
  </si>
  <si>
    <t>17 White St Apt 3BManhattan, NY 10013</t>
  </si>
  <si>
    <t>195 Mother Gaston BlvdBrooklyn, NY 11233</t>
  </si>
  <si>
    <t>125 W 96th St Apt 1CNew York, NY 10025</t>
  </si>
  <si>
    <t>2135 E 13th StBrooklyn, NY 11229</t>
  </si>
  <si>
    <t>1 John St Apt 4BBrooklyn, NY 11201</t>
  </si>
  <si>
    <t>2727 Ocean Pkwy Apt D6Brooklyn, NY 11235</t>
  </si>
  <si>
    <t>2 E 67th St Fl 9New York, NY 10065</t>
  </si>
  <si>
    <t>68-05 138th St Unit 1AFlushing, NY 11367</t>
  </si>
  <si>
    <t>189 Prospect Pl Apt 2Brooklyn, NY 11238</t>
  </si>
  <si>
    <t>2421 82nd StBrooklyn, NY 11214</t>
  </si>
  <si>
    <t>225 W 25th St Apt 3FNew York, NY 10001</t>
  </si>
  <si>
    <t>730 Bay StStaten Island, NY 10304</t>
  </si>
  <si>
    <t>420 12th St Apt H1LBrooklyn, NY 11215</t>
  </si>
  <si>
    <t>64-13 79th StMiddle Village, NY 11379</t>
  </si>
  <si>
    <t>87-37 90th StWoodhaven, NY 11421</t>
  </si>
  <si>
    <t>116-42 204th StSaint Albans, NY 11412</t>
  </si>
  <si>
    <t>100 Bank St Apt 4FNew York, NY 10014</t>
  </si>
  <si>
    <t>1470 East Ave Apt 4DBronx, NY 10462</t>
  </si>
  <si>
    <t xml:space="preserve"> CENTURY 21 METRO STAR</t>
  </si>
  <si>
    <t>80 E End Ave Apt 8EManhattan, NY 10028</t>
  </si>
  <si>
    <t>2953 Pearsall AveBronx, NY 10469</t>
  </si>
  <si>
    <t xml:space="preserve"> Clarke Realty</t>
  </si>
  <si>
    <t>72-81 113th St Unit 5MForest Hills, NY 11375</t>
  </si>
  <si>
    <t>140 E 81st St Apt 12ANew York, NY 10028</t>
  </si>
  <si>
    <t>241 Fifth Ave Ph 15New York, NY 10016</t>
  </si>
  <si>
    <t>154 E 105th StNew York, NY 10029</t>
  </si>
  <si>
    <t>123 Washington St Apt 33BNew York, NY 10006</t>
  </si>
  <si>
    <t>1392 Commonwealth AveBronx, NY 10472</t>
  </si>
  <si>
    <t xml:space="preserve"> Housebiz Realty Inc.</t>
  </si>
  <si>
    <t>9710 62nd Dr Apt 2NRego Park, NY 11374</t>
  </si>
  <si>
    <t xml:space="preserve"> Halo Realty Properties LLC</t>
  </si>
  <si>
    <t>5700 Arlington Ave Apt 2SBronx, NY 10471</t>
  </si>
  <si>
    <t>161 E 63rd StNew York, NY 10065</t>
  </si>
  <si>
    <t xml:space="preserve"> OFFICIAL</t>
  </si>
  <si>
    <t>595 Van Buren StBrooklyn, NY 11221</t>
  </si>
  <si>
    <t>955 5th Ave # 4 &amp; 5ANew York, NY 10075</t>
  </si>
  <si>
    <t>77 Greenwich St Apt 16ANew York, NY 10006</t>
  </si>
  <si>
    <t>1405 Prospect Pl Apt B11Brooklyn, NY 11213</t>
  </si>
  <si>
    <t>191-43 Foothill AveHollis, NY 11423</t>
  </si>
  <si>
    <t xml:space="preserve"> All Island Estates Realty Corp</t>
  </si>
  <si>
    <t>571 Watkins St Unit 1Brooklyn, NY 11212</t>
  </si>
  <si>
    <t xml:space="preserve"> Highline Residential</t>
  </si>
  <si>
    <t>99-35 59 Ave Unit 5LCorona, NY 11368</t>
  </si>
  <si>
    <t>1319 Newkirk AveBrooklyn, NY 11230</t>
  </si>
  <si>
    <t>1618 Adee AveBronx, NY 10469</t>
  </si>
  <si>
    <t>1159 52nd StBrooklyn, NY 11219</t>
  </si>
  <si>
    <t xml:space="preserve"> Ny Management</t>
  </si>
  <si>
    <t>1517 66th StBrooklyn, NY 11219</t>
  </si>
  <si>
    <t>438 E 141st StBronx, NY 10454</t>
  </si>
  <si>
    <t xml:space="preserve"> Wallace Enrique</t>
  </si>
  <si>
    <t>29 W 85th St Unit 1Manhattan, NY 10024</t>
  </si>
  <si>
    <t>6218 Amboy RdStaten Island, NY 10309</t>
  </si>
  <si>
    <t>1466 Stickney PlBronx, NY 10469</t>
  </si>
  <si>
    <t>61-20 Grand Central Pkwy Unit B1210Forest Hills, NY 11375</t>
  </si>
  <si>
    <t>679 W 239th Ave Unit 3KBronx, NY 10463</t>
  </si>
  <si>
    <t>8710 5th AveBrooklyn, NY 11209</t>
  </si>
  <si>
    <t>89-00 170 St Unit 11NJamaica, NY 11432</t>
  </si>
  <si>
    <t>166 E 96th St Apt 6AManhattan, NY 10128</t>
  </si>
  <si>
    <t>1947 Adam Clayton Powell Jr Blvd Apt 1Manhattan, NY 10026</t>
  </si>
  <si>
    <t>200 E 36th St Apt 4JNew York, NY 10016</t>
  </si>
  <si>
    <t>119-12 83rd AveKew Gardens, NY 11415</t>
  </si>
  <si>
    <t>114-03 Inwood StJamaica, NY 11436</t>
  </si>
  <si>
    <t>120 E 61st StNew York, NY 10065</t>
  </si>
  <si>
    <t>153-25 88 St Unit 4EHoward Beach, NY 11414</t>
  </si>
  <si>
    <t>416 E 50th StNew York, NY 10022</t>
  </si>
  <si>
    <t>3935 Blackstone Ave Apt 1ABronx, NY 10471</t>
  </si>
  <si>
    <t>300 E 54th St Apt 34ANew York, NY 10022</t>
  </si>
  <si>
    <t>174 Eagle StBrooklyn, NY 11222</t>
  </si>
  <si>
    <t>148-09 Northern Blvd Apt 4FQueens, NY 11354</t>
  </si>
  <si>
    <t>400 W 58th St Apt 4BNew York, NY 10019</t>
  </si>
  <si>
    <t>1000 Clove Rd Apt 5DStaten Island, NY 10301</t>
  </si>
  <si>
    <t>35-35 75th St Unit 225Jackson Heights, NY 11372</t>
  </si>
  <si>
    <t>303 W 66th St Apt 11JWNew York, NY 10023</t>
  </si>
  <si>
    <t>2635 E 19th StBrooklyn, NY 11235</t>
  </si>
  <si>
    <t>350 Bleecker St Unit 3WXManhattan, NY 10014</t>
  </si>
  <si>
    <t>519 Tulfan TerBronx, NY 10463</t>
  </si>
  <si>
    <t>2039 Continental AveBronx, NY 10461</t>
  </si>
  <si>
    <t>372 Atkins AveBrooklyn, NY 11208</t>
  </si>
  <si>
    <t xml:space="preserve"> Coleman Real Estate Team</t>
  </si>
  <si>
    <t>1100 Grand Concourse Apt 2FBronx, NY 10456</t>
  </si>
  <si>
    <t>1901 Madison Ave Apt 412Manhattan, NY 10035</t>
  </si>
  <si>
    <t>144 W 18th St Apt 3ENew York, NY 10011</t>
  </si>
  <si>
    <t>53 E 64th St Unit ThNew York, NY 10065</t>
  </si>
  <si>
    <t>47 E 88th St Unit 4CNew York, NY 10128</t>
  </si>
  <si>
    <t>955 Lexington Ave # 11ANew York, NY 10021</t>
  </si>
  <si>
    <t>73-28 173rd StFresh Meadows, NY 11366</t>
  </si>
  <si>
    <t>181 7th Ave Apt 5AManhattan, NY 10011</t>
  </si>
  <si>
    <t>1266 Findlay AveBronx, NY 10456</t>
  </si>
  <si>
    <t xml:space="preserve"> Welcome Home Realty Network</t>
  </si>
  <si>
    <t>118 E 83rd StNew York, NY 10028</t>
  </si>
  <si>
    <t>380 Lenox Ave Unit 4BManhattan, NY 10027</t>
  </si>
  <si>
    <t>7538 263rd St Unit A1Glen Oaks, NY 11004</t>
  </si>
  <si>
    <t>46 Laight St Unit MaisonetteNew York, NY 10013</t>
  </si>
  <si>
    <t>1 Fifth Ave Unit 19GNew York, NY 10003</t>
  </si>
  <si>
    <t>980A Gates AveBrooklyn, NY 11221</t>
  </si>
  <si>
    <t>65 W 13th St Ph 1BNew York, NY 10011</t>
  </si>
  <si>
    <t>750 Kappock St Unit 611-614Bronx, NY 10463</t>
  </si>
  <si>
    <t>2220 Tiemann AveBronx, NY 10469</t>
  </si>
  <si>
    <t>875 5th Ave Unit 9AManhattan, NY 10065</t>
  </si>
  <si>
    <t>211-35 23rd Ave Unit 5FBayside, NY 11360</t>
  </si>
  <si>
    <t>1070 Park Avenue Ave Units MAIS &amp; 1AManhattan, NY 10128</t>
  </si>
  <si>
    <t>640 Park Ave Fl 3New York, NY 10065</t>
  </si>
  <si>
    <t>2942 W 5th St Apt 11SBrooklyn, NY 11224</t>
  </si>
  <si>
    <t>3744 Amboy RdStaten Island, NY 10308</t>
  </si>
  <si>
    <t>428 Clinton StBrooklyn, NY 11231</t>
  </si>
  <si>
    <t>118-66 Metropolitan Ave Unit 1DKew Gardens, NY 11415</t>
  </si>
  <si>
    <t xml:space="preserve"> Gittens Quick Sale Realty Inc</t>
  </si>
  <si>
    <t>380 Cozine Ave Apt 2ABrooklyn, NY 11207</t>
  </si>
  <si>
    <t>2163 E 17th StBrooklyn, NY 11229</t>
  </si>
  <si>
    <t xml:space="preserve"> Mattia Realty Inc</t>
  </si>
  <si>
    <t>971 E 40th StBrooklyn, NY 11210</t>
  </si>
  <si>
    <t>57 Reade St Apt 12ENew York, NY 10007</t>
  </si>
  <si>
    <t>112-30 38th AveCorona, NY 11368</t>
  </si>
  <si>
    <t>3512 Oxford Ave Apt 1EBronx, NY 10463</t>
  </si>
  <si>
    <t>403 E 62nd St Apt 14AManhattan, NY 10065</t>
  </si>
  <si>
    <t>158 E 100th St Apt 2RNew York, NY 10029</t>
  </si>
  <si>
    <t>102-33 46th AveCorona, NY 11368</t>
  </si>
  <si>
    <t>14 St Marks PlBrooklyn, NY 11217</t>
  </si>
  <si>
    <t xml:space="preserve"> Carina Realty Inc</t>
  </si>
  <si>
    <t>26 E 22nd St # 2/3New York, NY 10010</t>
  </si>
  <si>
    <t>1771 66th StBrooklyn, NY 11204</t>
  </si>
  <si>
    <t>77-35 113th St Unit 5BForest Hills, NY 11375</t>
  </si>
  <si>
    <t>68-05 138th St Unit 1CFlushing, NY 11367</t>
  </si>
  <si>
    <t>164-20 Highland Ave Unit 5SJamaica, NY 11432</t>
  </si>
  <si>
    <t>70-25 Yellowstone Blvd Unit 7BForest Hills, NY 11375</t>
  </si>
  <si>
    <t>261 W 71st St Apt 1Manhattan, NY 10023</t>
  </si>
  <si>
    <t>241 E 31st St # 2New York, NY 10016</t>
  </si>
  <si>
    <t>1045 Wheeler AveBronx, NY 10472</t>
  </si>
  <si>
    <t>875 Fifth Ave # 12BNew York, NY 10065</t>
  </si>
  <si>
    <t>255 Senator StBrooklyn, NY 11220</t>
  </si>
  <si>
    <t>42-55 Colden St Unit 12KFlushing, NY 11355</t>
  </si>
  <si>
    <t>101 W 12th St Apt 7BManhattan, NY 10011</t>
  </si>
  <si>
    <t>63-60 102nd St Unit B14Rego Park, NY 11374</t>
  </si>
  <si>
    <t>2620 Ocean Pkwy Apt 6LBrooklyn, NY 11235</t>
  </si>
  <si>
    <t>1360 Ocean Ave Apt 2LBrooklyn, NY 11230</t>
  </si>
  <si>
    <t>41-62 Bowne St Unit 3DFlushing, NY 11355</t>
  </si>
  <si>
    <t>1185 Park Ave # 16 &amp; 17FNew York, NY 10128</t>
  </si>
  <si>
    <t>173 E 70th StNew York, NY 10021</t>
  </si>
  <si>
    <t>3271 Hatting PlBronx, NY 10465</t>
  </si>
  <si>
    <t xml:space="preserve"> Sysak Sells Llc</t>
  </si>
  <si>
    <t>54-44 Little Neck Pkwy Unit 1CLittle Neck, NY 11362</t>
  </si>
  <si>
    <t>87-70 173rd St Unit 5JJamaica, NY 11432</t>
  </si>
  <si>
    <t>870 W 181st St Apt 4New York, NY 10033</t>
  </si>
  <si>
    <t>35-21 81st St Unit 1CJackson Heights, NY 11372</t>
  </si>
  <si>
    <t>45 Crosby St Apt 4SNew York, NY 10012</t>
  </si>
  <si>
    <t>262 Central Park W Unit 14DNew York, NY 10024</t>
  </si>
  <si>
    <t xml:space="preserve"> Weichert Properties</t>
  </si>
  <si>
    <t>19 E 73rd St Unit MedicalManhattan, NY 10021</t>
  </si>
  <si>
    <t>33-64 21st St Apt 5DQueens, NY 11106</t>
  </si>
  <si>
    <t>123 Roe StStaten Island, NY 10310</t>
  </si>
  <si>
    <t>740 E 242nd StBronx, NY 10470</t>
  </si>
  <si>
    <t>27 Wooster St Unit 7AManhattan, NY 10013</t>
  </si>
  <si>
    <t>108 W 75th St Apt 3New York, NY 10023</t>
  </si>
  <si>
    <t xml:space="preserve"> TURFNYC LLC</t>
  </si>
  <si>
    <t>311 E 25th St Apt 6GManhattan, NY 10010</t>
  </si>
  <si>
    <t>11 Torrice LoopStaten Island, NY 10309</t>
  </si>
  <si>
    <t>67 Park Ave # 9BNew York, NY 10016</t>
  </si>
  <si>
    <t>155-21 86 St Unit 3Howard Beach, NY 11414</t>
  </si>
  <si>
    <t>575 Grand St Apt E203New York City, NY 10002</t>
  </si>
  <si>
    <t>112 Sunset Blvd Unit 11112Bronx, NY 10473</t>
  </si>
  <si>
    <t xml:space="preserve"> Houlihan Lawrence Commercial</t>
  </si>
  <si>
    <t>234 W 148th St Apt 6ANew York, NY 10039</t>
  </si>
  <si>
    <t>84 W 197th StBronx, NY 10468</t>
  </si>
  <si>
    <t xml:space="preserve"> YOUR HOME SOLD GUARANTEED REALTY</t>
  </si>
  <si>
    <t>217 W 57th St Apt 35FNew York, NY 10019</t>
  </si>
  <si>
    <t>5614 Netherland Ave Apt 4BBronx, NY 10471</t>
  </si>
  <si>
    <t>42 Greenway AveStaten Island, NY 10314</t>
  </si>
  <si>
    <t>191 Wyckoff AveBrooklyn, NY 11237</t>
  </si>
  <si>
    <t>9967 Shore Rd Apt 7EBrooklyn, NY 11209</t>
  </si>
  <si>
    <t>3245 Perry Ave Apt 6CBronx, NY 10467</t>
  </si>
  <si>
    <t>1721 W 6th St Apt 4BBrooklyn, NY 11223</t>
  </si>
  <si>
    <t>1270 Fifth Ave Unit 2TManhattan, NY 10029</t>
  </si>
  <si>
    <t>1735 Pacific StCrown Heights, NY 11213</t>
  </si>
  <si>
    <t>274 Water St Apt 1FNew York, NY 10038</t>
  </si>
  <si>
    <t>138-51 63rd AveFlushing, NY 11367</t>
  </si>
  <si>
    <t xml:space="preserve"> Bold Realty Corp</t>
  </si>
  <si>
    <t>1040 Herkimer StStuyvesant Heights, NY 11233</t>
  </si>
  <si>
    <t>2024 Bay Ridge AveBrooklyn, NY 11204</t>
  </si>
  <si>
    <t>679 18th StBrooklyn, NY 11218</t>
  </si>
  <si>
    <t>3007 Avenue SBrooklyn, NY 11229</t>
  </si>
  <si>
    <t xml:space="preserve"> Elite Home Sales Inc</t>
  </si>
  <si>
    <t>4489 Broadway Apt 5BNew York, NY 10040</t>
  </si>
  <si>
    <t xml:space="preserve"> Ll Real Estate Services, Llc</t>
  </si>
  <si>
    <t>35 E 12th St Unit 2ABNew York, NY 10003</t>
  </si>
  <si>
    <t xml:space="preserve"> Industrie Residential</t>
  </si>
  <si>
    <t>925 Park Ave # 3 &amp; 4ANew York, NY 10028</t>
  </si>
  <si>
    <t>535 E 72nd St Apt 5BManhattan, NY 10021</t>
  </si>
  <si>
    <t>1228 Madison Ave Apt 10New York, NY 10128</t>
  </si>
  <si>
    <t>55 Central Park W Apt 12BNew York, NY 10023</t>
  </si>
  <si>
    <t>150 W 55th St # 6CNew York, NY 10019</t>
  </si>
  <si>
    <t>219 16th StBrooklyn, NY 11215</t>
  </si>
  <si>
    <t>12 W 72nd St Apt 7HNew York, NY 10023</t>
  </si>
  <si>
    <t>18 E 63rd St Apt 9Manhattan, NY 10065</t>
  </si>
  <si>
    <t>1705 Purdy St Apt 9GBronx, NY 10462</t>
  </si>
  <si>
    <t xml:space="preserve"> RE/MAX Town &amp; Country</t>
  </si>
  <si>
    <t>1160 3rd Ave Apt 3DManhattan, NY 10065</t>
  </si>
  <si>
    <t>112-08 39th AveCorona, NY 11368</t>
  </si>
  <si>
    <t xml:space="preserve"> Tyme Realty Corp</t>
  </si>
  <si>
    <t>435 E 57th St Apt 11CManhattan, NY 10022</t>
  </si>
  <si>
    <t>170 E 78th St Apt 3CNew York, NY 10075</t>
  </si>
  <si>
    <t>340 E 80th St Apt 17DNew York, NY 10075</t>
  </si>
  <si>
    <t>120-17 Cove Ct Unit 91BCollege Point, NY 11356</t>
  </si>
  <si>
    <t>1238 E 72nd StBrooklyn, NY 11234</t>
  </si>
  <si>
    <t>31 Center PlStaten Island, NY 10306</t>
  </si>
  <si>
    <t>268 Westervelt AveStaten Island, NY 10301</t>
  </si>
  <si>
    <t>21-55 34th Ave Apt 15BQueens, NY 11106</t>
  </si>
  <si>
    <t>188-28 114th DrSaint Albans, NY 11412</t>
  </si>
  <si>
    <t>40 W 55th St Apt 8DNew York, NY 10019</t>
  </si>
  <si>
    <t xml:space="preserve"> Martini Real Estate </t>
  </si>
  <si>
    <t>1184 Nostrand AveBrooklyn, NY 11225</t>
  </si>
  <si>
    <t>155 W 9th StBrooklyn, NY 11231</t>
  </si>
  <si>
    <t>125-10 Queens Blvd Unit 821Kew Gardens, NY 11415</t>
  </si>
  <si>
    <t>1250 Ocean Pkwy Apt 2CBrooklyn, NY 11230</t>
  </si>
  <si>
    <t>153-25 88th St Unit 2FHoward Beach, NY 11414</t>
  </si>
  <si>
    <t>1217 Fairfax AveBronx, NY 10465</t>
  </si>
  <si>
    <t>263 Richmond Hill RdStaten Island, NY 10314</t>
  </si>
  <si>
    <t>32-13 112th StEast Elmhurst, NY 11369</t>
  </si>
  <si>
    <t xml:space="preserve"> Accomplish Realty Llc</t>
  </si>
  <si>
    <t>363 E 76th St Apt 14MNew York, NY 10021</t>
  </si>
  <si>
    <t>25-74 34th St Unit 1CAstoria, NY 11103</t>
  </si>
  <si>
    <t>464 Neptune Ave Apt 2CBrooklyn, NY 11224</t>
  </si>
  <si>
    <t>204-18 46 AveBayside, NY 11361</t>
  </si>
  <si>
    <t>100 Overlook Terrace Ter Unit 312Manhattan, NY 10040</t>
  </si>
  <si>
    <t>1045 Park Ave # 10ABNew York, NY 10028</t>
  </si>
  <si>
    <t>160 Cabrini Blvd Apt 73New York, NY 10033</t>
  </si>
  <si>
    <t>458 Neptune Ave Apt 3RBrooklyn, NY 11224</t>
  </si>
  <si>
    <t>2932 W 5th St Apt 17CBrooklyn, NY 11224</t>
  </si>
  <si>
    <t xml:space="preserve"> USREALTY   .com</t>
  </si>
  <si>
    <t>485 Park Avenue Ave Unit 11FLRManhattan, NY 10022</t>
  </si>
  <si>
    <t>151 W 106th St Apt 5BManhattan, NY 10025</t>
  </si>
  <si>
    <t>46-36 206 StBayside, NY 11361</t>
  </si>
  <si>
    <t xml:space="preserve"> Ivey North Llc</t>
  </si>
  <si>
    <t>173 Perry St # 8NNew York, NY 10014</t>
  </si>
  <si>
    <t>333 E 109th St Apt 2AManhattan, NY 10029</t>
  </si>
  <si>
    <t>155 E 49th St Unit 5FManhattan, NY 10017</t>
  </si>
  <si>
    <t>120 Ocean View Ave Unit 2CBrooklyn, NY 11235</t>
  </si>
  <si>
    <t>891 Montgomery StBrooklyn, NY 11213</t>
  </si>
  <si>
    <t>565 W End Ave Apt 11DNew York, NY 10024</t>
  </si>
  <si>
    <t>425 E 51st St Apt 2GManhattan, NY 10022</t>
  </si>
  <si>
    <t>2465 Haring St Apt 4DBrooklyn, NY 11235</t>
  </si>
  <si>
    <t>177 9th Ave Ph AManhattan, NY 10011</t>
  </si>
  <si>
    <t>900 W 190th St Apt 14SNew York, NY 10040</t>
  </si>
  <si>
    <t>1246 Stratford AveBronx, NY 10472</t>
  </si>
  <si>
    <t>306 E Mosholu Pkwy S Apt 5CBronx, NY 10458</t>
  </si>
  <si>
    <t xml:space="preserve"> Coldwell Banker Signature Prop</t>
  </si>
  <si>
    <t>250 E 30th St Apt 6BManhattan, NY 10016</t>
  </si>
  <si>
    <t>715 55th StBrooklyn, NY 11220</t>
  </si>
  <si>
    <t>15 Central Park W Apt 16GNew York, NY 10023</t>
  </si>
  <si>
    <t xml:space="preserve"> Engel &amp; VÔøΩÔøΩÔøΩÔøΩÔøΩÔøΩÔøΩ</t>
  </si>
  <si>
    <t>69-33 169 StFresh Meadows, NY 11365</t>
  </si>
  <si>
    <t xml:space="preserve"> Dom Realty of NY Inc</t>
  </si>
  <si>
    <t>425 E 78th St Apt 1CManhattan, NY 10075</t>
  </si>
  <si>
    <t>200 Central Park S Apt 20JManhattan, NY 10019</t>
  </si>
  <si>
    <t>135 E 39th St Unit 1CDManhattan, NY 10016</t>
  </si>
  <si>
    <t>218 W 139th St Unit ThNew York, NY 10030</t>
  </si>
  <si>
    <t>23-55 Bell Blvd Unit 4DBayside, NY 11360</t>
  </si>
  <si>
    <t>402 Grandview AveStaten Island, NY 10303</t>
  </si>
  <si>
    <t>198 Cooper StBrooklyn, NY 11207</t>
  </si>
  <si>
    <t>1845 Tomlinson AveBronx, NY 10461</t>
  </si>
  <si>
    <t xml:space="preserve"> Houlihan Lawrence Inc.</t>
  </si>
  <si>
    <t>50 Bridge Park Dr Unit 17AEBrooklyn, NY 11201</t>
  </si>
  <si>
    <t>80 Washington PlNew York, NY 10011</t>
  </si>
  <si>
    <t>1165 Fifth Ave # 8CNew York, NY 10029</t>
  </si>
  <si>
    <t>3028 Brighton 7th StBrooklyn, NY 11235</t>
  </si>
  <si>
    <t xml:space="preserve"> ATLANTIC PROPERTIES REALTY INC</t>
  </si>
  <si>
    <t>101 W 81st St # 615/616New York, NY 10024</t>
  </si>
  <si>
    <t>820 Fifth Ave Unit MaisonetteManhattan, NY 10065</t>
  </si>
  <si>
    <t>870 Fifth Ave Unit 4HNew York, NY 10065</t>
  </si>
  <si>
    <t>33-11 73rd StJackson Heights, NY 11372</t>
  </si>
  <si>
    <t>350 E 62nd St Apt 3BManhattan, NY 10065</t>
  </si>
  <si>
    <t>275 Webster Ave Apt 5ABrooklyn, NY 11230</t>
  </si>
  <si>
    <t>1989 Cruger AveBronx, NY 10462</t>
  </si>
  <si>
    <t>300 E 40th St Apt 28BNew York, NY 10016</t>
  </si>
  <si>
    <t>32-50 53 PlWoodside, NY 11377</t>
  </si>
  <si>
    <t>2845 Decatur AveBronx, NY 10458</t>
  </si>
  <si>
    <t xml:space="preserve"> Call It Home Realty LLC</t>
  </si>
  <si>
    <t>158-20 77 AveFresh Meadows, NY 11366</t>
  </si>
  <si>
    <t>91-09 95th StWoodhaven, NY 11421</t>
  </si>
  <si>
    <t xml:space="preserve"> Parkside Realty Of Queens Inc</t>
  </si>
  <si>
    <t>99-05 63rd Dr Unit 14URego Park, NY 11374</t>
  </si>
  <si>
    <t>17-85 215th St Unit 6KBayside, NY 11360</t>
  </si>
  <si>
    <t>220 E 73rd St Unit 8GNew York, NY 10021</t>
  </si>
  <si>
    <t>609 Columbus Ave Apt 18DNew York, NY 10024</t>
  </si>
  <si>
    <t>665 Nasby PlFar Rockaway, NY 11691</t>
  </si>
  <si>
    <t>134 E 35th StBrooklyn, NY 11203</t>
  </si>
  <si>
    <t xml:space="preserve"> Coordinate</t>
  </si>
  <si>
    <t>158-18 Riverside Dr W Unit 2EManhattan, NY 10032</t>
  </si>
  <si>
    <t>8 W 65th St Apt 1BNew York, NY 10023</t>
  </si>
  <si>
    <t>93 Lexington Ave # 4Brooklyn, NY 11238</t>
  </si>
  <si>
    <t>444 E 84th St # 3GHNew York, NY 10028</t>
  </si>
  <si>
    <t>175-20 Wexford Ter Unit 8WJamaica, NY 11432</t>
  </si>
  <si>
    <t>345 E 81st St Apt 2HNew York, NY 10028</t>
  </si>
  <si>
    <t>2080-2090 Barnes Ave Unit 5DBronx, NY 10462</t>
  </si>
  <si>
    <t xml:space="preserve"> Tudor Realty Services Corp. </t>
  </si>
  <si>
    <t>224-20 145th RdSpringfield Gardens, NY 11413</t>
  </si>
  <si>
    <t>3025 Brighton 8th StBrooklyn, NY 11235</t>
  </si>
  <si>
    <t>15 Broad St Apt 1928New York, NY 10005</t>
  </si>
  <si>
    <t>190 Cozine Ave Apt 3HBrooklyn, NY 11207</t>
  </si>
  <si>
    <t xml:space="preserve"> Brooklyn Real Property Inc</t>
  </si>
  <si>
    <t>860 Fifth Ave Unit 4HNew York, NY 10065</t>
  </si>
  <si>
    <t>524 Wyona StBrooklyn, NY 11207</t>
  </si>
  <si>
    <t>791 Greenwich St Apt 5New York, NY 10014</t>
  </si>
  <si>
    <t>362 W 127th St Unit 6BNew York, NY 10027</t>
  </si>
  <si>
    <t>168-46 Powells Cove Blvd Unit 21Whitestone, NY 11357</t>
  </si>
  <si>
    <t>133-22 Centreville StOzone Park, NY 11417</t>
  </si>
  <si>
    <t xml:space="preserve"> Island Group Realty Inc</t>
  </si>
  <si>
    <t>360 Furman St Apt 337Brooklyn, NY 11201</t>
  </si>
  <si>
    <t>83-55 Lefferts Blvd Unit 5CKew Gardens, NY 11415</t>
  </si>
  <si>
    <t>2067 Pitman AveBronx, NY 10466</t>
  </si>
  <si>
    <t>1548 72nd St Unit 1Brooklyn, NY 11228</t>
  </si>
  <si>
    <t xml:space="preserve"> One Realty Global Corp</t>
  </si>
  <si>
    <t>98-20 62 Dr Unit 14HRego Park, NY 11374</t>
  </si>
  <si>
    <t>164 E 72nd St Apt 13CNew York, NY 10021</t>
  </si>
  <si>
    <t>1120 Bergen Ave Unit 88Brooklyn, NY 11234</t>
  </si>
  <si>
    <t>3016 Brighton 5th St Apt 1CBrooklyn, NY 11235</t>
  </si>
  <si>
    <t>37-26 87th St Unit 2FJackson Heights, NY 11372</t>
  </si>
  <si>
    <t>155 Duane StManhattan, NY 10013</t>
  </si>
  <si>
    <t>7619 21st AveBrooklyn, NY 11214</t>
  </si>
  <si>
    <t>3251 Riverdale AveBronx, NY 10463</t>
  </si>
  <si>
    <t>360 E 88th St Ph 2BNew York, NY 10128</t>
  </si>
  <si>
    <t>68 E 127th StNew York, NY 10035</t>
  </si>
  <si>
    <t>135 Ocean Pkwy Apt 1RKensington, NY 11218</t>
  </si>
  <si>
    <t>24 Central Park S # 5WNew York, NY 10019</t>
  </si>
  <si>
    <t>61-15 98th St Unit 7JRego Park, NY 11374</t>
  </si>
  <si>
    <t xml:space="preserve"> East Coast Realty Partners Llc</t>
  </si>
  <si>
    <t>3065 Brighton 4th StBrooklyn, NY 11235</t>
  </si>
  <si>
    <t>152-18 Union Tpke Unit 11DFlushing, NY 11367</t>
  </si>
  <si>
    <t>79-09 153rd AveHoward Beach, NY 11414</t>
  </si>
  <si>
    <t>250 W 22nd St Apt 4BManhattan, NY 10011</t>
  </si>
  <si>
    <t>3 Fordham Hill Oval Apt 4ABronx, NY 10468</t>
  </si>
  <si>
    <t xml:space="preserve"> Joe Hasselt Real Estate</t>
  </si>
  <si>
    <t>231 68th St Apt 303Brooklyn, NY 11220</t>
  </si>
  <si>
    <t xml:space="preserve"> RE/MAX Edge</t>
  </si>
  <si>
    <t>537 Annadale RdStaten Island, NY 10312</t>
  </si>
  <si>
    <t xml:space="preserve"> Calabrese Real Estate</t>
  </si>
  <si>
    <t>142 Commodore DrStaten Island, NY 10309</t>
  </si>
  <si>
    <t>201 E 80th St Apt 16ANew York, NY 10075</t>
  </si>
  <si>
    <t>110-20 71st Ave Unit 231Forest Hills, NY 11375</t>
  </si>
  <si>
    <t>116 W 29th St Apt 3Manhattan, NY 10001</t>
  </si>
  <si>
    <t>536 E 51st StBrooklyn, NY 11203</t>
  </si>
  <si>
    <t xml:space="preserve"> Duradox Management</t>
  </si>
  <si>
    <t>210 Riverside Dr Apt 6BManhattan, NY 10025</t>
  </si>
  <si>
    <t>149-43 35th Ave Unit 2JFlushing, NY 11354</t>
  </si>
  <si>
    <t>59 Bartlett AveStaten Island, NY 10312</t>
  </si>
  <si>
    <t>13-73 Beach Channel DrFar Rockaway, NY 11691</t>
  </si>
  <si>
    <t xml:space="preserve"> Perfect Properties Corp</t>
  </si>
  <si>
    <t>71 Ludlow St Apt 4BNew York, NY 10002</t>
  </si>
  <si>
    <t>1100 Clove Rd Apt 7BStaten Island, NY 10301</t>
  </si>
  <si>
    <t>4555 Henry Hudson Pkwy Apt 903Bronx, NY 10471</t>
  </si>
  <si>
    <t>1760 Tomlinson AveBronx, NY 10461</t>
  </si>
  <si>
    <t xml:space="preserve"> Richard Greco Real Estate</t>
  </si>
  <si>
    <t>1845 52nd St Apt 27Brooklyn, NY 11204</t>
  </si>
  <si>
    <t>393 Avenue S Apt 4ABrooklyn, NY 11223</t>
  </si>
  <si>
    <t>2 Northside Piers Apt 6FBrooklyn, NY 11249</t>
  </si>
  <si>
    <t>44 E 82nd StNew York, NY 10028</t>
  </si>
  <si>
    <t>124 W 24th St Apt 2DNew York, NY 10011</t>
  </si>
  <si>
    <t xml:space="preserve"> UbiQ NY Ltd</t>
  </si>
  <si>
    <t>4036 Bell AveBronx, NY 10466</t>
  </si>
  <si>
    <t>150 W End Ave Apt 5HBrooklyn, NY 11235</t>
  </si>
  <si>
    <t xml:space="preserve"> Reliable Sell &amp; Buy Realty Inc</t>
  </si>
  <si>
    <t>860 United Nations Plz Units 31 &amp; 32DManhattan, NY 10017</t>
  </si>
  <si>
    <t>555 W 22nd St Apt 11AWNew York, NY 10011</t>
  </si>
  <si>
    <t>305 Second Ave Unit 20Manhattan, NY 10003</t>
  </si>
  <si>
    <t>1681 Prospect PlBrooklyn, NY 11233</t>
  </si>
  <si>
    <t>111 Nelson StBrooklyn, NY 11231</t>
  </si>
  <si>
    <t>3231 Barker Ave Unit LdBronx, NY 10467</t>
  </si>
  <si>
    <t xml:space="preserve"> Jeskell Realty Llc</t>
  </si>
  <si>
    <t>104-14 37th AveCorona, NY 11368</t>
  </si>
  <si>
    <t xml:space="preserve"> Ny Superior Realty</t>
  </si>
  <si>
    <t>170 W End Ave Apt 3FNew York, NY 10023</t>
  </si>
  <si>
    <t>931 Tilden StBronx, NY 10469</t>
  </si>
  <si>
    <t>52 28th AveBrooklyn, NY 11214</t>
  </si>
  <si>
    <t>235 E 22nd St Apt 11SManhattan, NY 10010</t>
  </si>
  <si>
    <t>98A-98G Discala LnStaten Island, NY 10312</t>
  </si>
  <si>
    <t>65 W 13th St Apt 10AManhattan, NY 10011</t>
  </si>
  <si>
    <t>3540 82nd St Apt 4DJackson Heights, NY 11372</t>
  </si>
  <si>
    <t>155-01 90 Ave Unit 6EJamaica, NY 11432</t>
  </si>
  <si>
    <t>9223 Ridge BlvdBrooklyn, NY 11209</t>
  </si>
  <si>
    <t>601 Pelham Pkwy N Apt 408Bronx, NY 10467</t>
  </si>
  <si>
    <t>143-43 41 Ave Unit 4GFlushing, NY 11355</t>
  </si>
  <si>
    <t>1646 E 54th StBrooklyn, NY 11234</t>
  </si>
  <si>
    <t>86-17 105th StRichmond Hill, NY 11418</t>
  </si>
  <si>
    <t>345 Montgomery St Apt 4NBrooklyn, NY 11225</t>
  </si>
  <si>
    <t>27 E 65th St Apt 2ENew York, NY 10065</t>
  </si>
  <si>
    <t>400 E 56th St Apt 25KNew York, NY 10022</t>
  </si>
  <si>
    <t>39 Argyle Rd Apt 4BBrooklyn, NY 11218</t>
  </si>
  <si>
    <t>160 72nd St Apt 758Brooklyn, NY 11209</t>
  </si>
  <si>
    <t xml:space="preserve"> Judy Z Etman, Realtor</t>
  </si>
  <si>
    <t>27110 Grand Central Pkwy Apt 30OFloral Park, NY 11005</t>
  </si>
  <si>
    <t>213 Suydam StBrooklyn, NY 11237</t>
  </si>
  <si>
    <t xml:space="preserve"> Keller Williams Hudson Valley United</t>
  </si>
  <si>
    <t>2 Bay Club Dr Apt 21HBayside, NY 11360</t>
  </si>
  <si>
    <t>74 Appleby AveStaten Island, NY 10305</t>
  </si>
  <si>
    <t>180 Front St Apt 7FBrooklyn, NY 11201</t>
  </si>
  <si>
    <t>1295 Madison AveNew York, NY 10128</t>
  </si>
  <si>
    <t>41-33 68 StWoodside, NY 11377</t>
  </si>
  <si>
    <t>156 E 71st StNew York, NY 10021</t>
  </si>
  <si>
    <t xml:space="preserve"> Dolly Lenz Real Estate LLC</t>
  </si>
  <si>
    <t>196-11 100 AveHollis, NY 11423</t>
  </si>
  <si>
    <t>42-37 27th St Unit 5BLong Island City, NY 11101</t>
  </si>
  <si>
    <t>158-11 96th StHoward Beach, NY 11414</t>
  </si>
  <si>
    <t>340 Haven Ave Apt 6AManhattan, NY 10033</t>
  </si>
  <si>
    <t>32-05 Linden Pl Unit A3Flushing, NY 11354</t>
  </si>
  <si>
    <t>76-26 113 St Unit 1BForest Hills, NY 11375</t>
  </si>
  <si>
    <t>43 Sunnyside TerStaten Island, NY 10301</t>
  </si>
  <si>
    <t>147-37 230th StSpringfield Gardens, NY 11413</t>
  </si>
  <si>
    <t>635 W 42nd St Apt 30ANew York, NY 10036</t>
  </si>
  <si>
    <t>44-12 65th StWoodside, NY 11377</t>
  </si>
  <si>
    <t>920 Harding ParkBronx, NY 10473</t>
  </si>
  <si>
    <t>120-47 Sunrise CtCollege Point, NY 11356</t>
  </si>
  <si>
    <t>100 Avenue P Apt 1HBrooklyn, NY 11204</t>
  </si>
  <si>
    <t>120 E 36th St Ph BNew York, NY 10016</t>
  </si>
  <si>
    <t>199 Conover St Unit 2BBrooklyn, NY 11231</t>
  </si>
  <si>
    <t>30 Orchard St Ph BManhattan, NY 10002</t>
  </si>
  <si>
    <t>70 W 139th St Apt 8IManhattan, NY 10037</t>
  </si>
  <si>
    <t>333 E 66th St Apt 9RNew York, NY 10065</t>
  </si>
  <si>
    <t>24 Leonard St Apt 2New York, NY 10013</t>
  </si>
  <si>
    <t>166 E 63rd St Apt 10CNew York, NY 10065</t>
  </si>
  <si>
    <t>179 Ada DrStaten Island, NY 10314</t>
  </si>
  <si>
    <t>105 Franklin StBrooklyn, NY 11222</t>
  </si>
  <si>
    <t xml:space="preserve"> Native Real Estate </t>
  </si>
  <si>
    <t>8 Fordham Hill Oval Apt 12CBronx, NY 10468</t>
  </si>
  <si>
    <t>453 Fdr Dr Unit C803-804New York City, NY 10002</t>
  </si>
  <si>
    <t>5128 30th Ave Apt 5HWoodside, NY 11377</t>
  </si>
  <si>
    <t>202-08 100th AveHollis, NY 11423</t>
  </si>
  <si>
    <t xml:space="preserve"> Home Source Realty Inc</t>
  </si>
  <si>
    <t>2120 Newbold AveBronx, NY 10462</t>
  </si>
  <si>
    <t>2962847 33 48th St Unit 4GQueens, NY 11104</t>
  </si>
  <si>
    <t>99-30 59 Ave Unit L1Corona, NY 11368</t>
  </si>
  <si>
    <t>30 Cedar StBrooklyn, NY 11221</t>
  </si>
  <si>
    <t>844 50th St Apt 5ABrooklyn, NY 11220</t>
  </si>
  <si>
    <t>133 W 195th StBronx, NY 10468</t>
  </si>
  <si>
    <t>99-60 63rd Rd Unit 9PRego Park, NY 11374</t>
  </si>
  <si>
    <t>444 E 52nd St Apt 6ENew York, NY 10022</t>
  </si>
  <si>
    <t>444 78th StBrooklyn, NY 11209</t>
  </si>
  <si>
    <t>132-18 Avery Ave Unit 3DFlushing, NY 11355</t>
  </si>
  <si>
    <t>142-25 37th Ave Unit 6BFlushing, NY 11354</t>
  </si>
  <si>
    <t xml:space="preserve"> United Real Estate Fortune</t>
  </si>
  <si>
    <t>139 Grove St Apt 4FBrooklyn, NY 11221</t>
  </si>
  <si>
    <t>30 E 76th St Unit PhManhattan, NY 10021</t>
  </si>
  <si>
    <t>114 E 90th St Unit 1DNew York, NY 10128</t>
  </si>
  <si>
    <t>255 W End Ave Apt 7BManhattan, NY 10023</t>
  </si>
  <si>
    <t>24 Fiske PlBrooklyn, NY 11215</t>
  </si>
  <si>
    <t>626 W 136th St Apt 4New York, NY 10031</t>
  </si>
  <si>
    <t>677 W End Ave Apt 13CNew York, NY 10025</t>
  </si>
  <si>
    <t>164-20 Highland Ave Unit 9DJamaica, NY 11432</t>
  </si>
  <si>
    <t xml:space="preserve"> Big Team Realty</t>
  </si>
  <si>
    <t>90 Furman St Unit N810Brooklyn, NY 11201</t>
  </si>
  <si>
    <t>15 W 53rd St Unit 14GManhattan, NY 10019</t>
  </si>
  <si>
    <t>184 E 75th StManhattan, NY 10021</t>
  </si>
  <si>
    <t>26-50 211th StBayside, NY 11360</t>
  </si>
  <si>
    <t>69-09 108th St Unit 312Forest Hills, NY 11375</t>
  </si>
  <si>
    <t>757 E 169th St Apt 2ABronx, NY 10456</t>
  </si>
  <si>
    <t>128 W 26th St Fl 3Manhattan, NY 10001</t>
  </si>
  <si>
    <t>449 Convent Ave Unit TownhouseManhattan, NY 10031</t>
  </si>
  <si>
    <t>133 Beach 116th St # FQueens, NY 11694</t>
  </si>
  <si>
    <t>659 Putnam Ave # 1Brooklyn, NY 11221</t>
  </si>
  <si>
    <t>3026 Brighton 7th StBrooklyn, NY 11235</t>
  </si>
  <si>
    <t>400 E 59th St Apt 16BNew York, NY 10022</t>
  </si>
  <si>
    <t>199th StSaint Albans, NY 11412</t>
  </si>
  <si>
    <t>64-16 Beach Front RdArverne, NY 11692</t>
  </si>
  <si>
    <t>16 Monroe PlStaten Island, NY 10314</t>
  </si>
  <si>
    <t>180 Clermont AveBrooklyn, NY 11205</t>
  </si>
  <si>
    <t>439 E 116th StNew York, NY 10029</t>
  </si>
  <si>
    <t>935 E 32nd StBrooklyn, NY 11210</t>
  </si>
  <si>
    <t>405 Turneur AveBronx, NY 10473</t>
  </si>
  <si>
    <t xml:space="preserve"> Chase Real Properties Llc</t>
  </si>
  <si>
    <t>77 E 110th St Apt 6ANew York, NY 10029</t>
  </si>
  <si>
    <t>4251 Carpenter AveBronx, NY 10466</t>
  </si>
  <si>
    <t>20 W 64th St Unit 18KNew York, NY 10023</t>
  </si>
  <si>
    <t xml:space="preserve"> Anita Loewy</t>
  </si>
  <si>
    <t>1919 67th StBrooklyn, NY 11204</t>
  </si>
  <si>
    <t>340 E 72nd St Unit PhManhattan, NY 10021</t>
  </si>
  <si>
    <t>2138 Gleason AveBronx, NY 10462</t>
  </si>
  <si>
    <t xml:space="preserve"> CENTURY 21 Metro</t>
  </si>
  <si>
    <t>250-38 39th RdLittle Neck, NY 11363</t>
  </si>
  <si>
    <t>52 E 78th St Unit 3CNew York, NY 10075</t>
  </si>
  <si>
    <t>60 Broadway Apt 8JBrooklyn, NY 11249</t>
  </si>
  <si>
    <t>3950 Hill AveBronx, NY 10466</t>
  </si>
  <si>
    <t xml:space="preserve"> Axe Realty NYC LLC</t>
  </si>
  <si>
    <t>16 Park Ave # 8CNew York, NY 10016</t>
  </si>
  <si>
    <t>210 Sixth Ave Unit 1GNew York, NY 10014</t>
  </si>
  <si>
    <t>33-55 14th St Unit 4AAstoria, NY 11106</t>
  </si>
  <si>
    <t>59 Newell StBrooklyn, NY 11222</t>
  </si>
  <si>
    <t>99 W 163rd StBronx, NY 10452</t>
  </si>
  <si>
    <t>467 82nd StBrooklyn, NY 11209</t>
  </si>
  <si>
    <t>153-41 Sapphire StHoward Beach, NY 11414</t>
  </si>
  <si>
    <t xml:space="preserve"> Aida Home Realty</t>
  </si>
  <si>
    <t>7200 Ridge Blvd Unit 409Brooklyn, NY 11209</t>
  </si>
  <si>
    <t>601 Surf Ave Apt 8CBrooklyn, NY 11224</t>
  </si>
  <si>
    <t>43 Purdy PlStaten Island, NY 10309</t>
  </si>
  <si>
    <t>7613 Ditmars Blvd Unit A2East Elmhurst, NY 11370</t>
  </si>
  <si>
    <t>10-41 115th StCollege Point, NY 11356</t>
  </si>
  <si>
    <t>1 W 67th St Unit 616Manhattan, NY 10023</t>
  </si>
  <si>
    <t>223 43rd StBrooklyn, NY 11232</t>
  </si>
  <si>
    <t>117-75 141st StJamaica, NY 11436</t>
  </si>
  <si>
    <t>66-43 Alderton StRego Park, NY 11374</t>
  </si>
  <si>
    <t>2607 Avenue O Apt 4ABrooklyn, NY 11210</t>
  </si>
  <si>
    <t>2671 Bainbridge AveBronx, NY 10458</t>
  </si>
  <si>
    <t xml:space="preserve"> Lavilla Homes Inc</t>
  </si>
  <si>
    <t>229 Monroe StBedford Stuyvesant, NY 11216</t>
  </si>
  <si>
    <t>152 E 83rd St Apt 5DNew York, NY 10028</t>
  </si>
  <si>
    <t>2260 Benson Ave Apt 1LBrooklyn, NY 11214</t>
  </si>
  <si>
    <t>2652 E 18th St Unit 2ABrooklyn, NY 11235</t>
  </si>
  <si>
    <t>848 43rd St Apt 22Brooklyn, NY 11232</t>
  </si>
  <si>
    <t>300 W 18th St Unit 2Manhattan, NY 10011</t>
  </si>
  <si>
    <t>260 W End Ave Apt 7ANew York, NY 10023</t>
  </si>
  <si>
    <t>160 E 105th StNew York, NY 10029</t>
  </si>
  <si>
    <t>800 E 17th St Apt 4ABrooklyn, NY 11230</t>
  </si>
  <si>
    <t xml:space="preserve"> MNS</t>
  </si>
  <si>
    <t>21 S End Ave Apt 435Manhattan, NY 10280</t>
  </si>
  <si>
    <t>44-11 192nd StFlushing, NY 11358</t>
  </si>
  <si>
    <t>941 E 46th StBrooklyn, NY 11203</t>
  </si>
  <si>
    <t>94 Lorraine AveStaten Island, NY 10312</t>
  </si>
  <si>
    <t>117 E 57th St Units 34 &amp; 35CNew York, NY 10022</t>
  </si>
  <si>
    <t>40 Princeton LnStaten Island, NY 10312</t>
  </si>
  <si>
    <t>67-66 108th St Unit B47Forest Hills, NY 11375</t>
  </si>
  <si>
    <t xml:space="preserve"> Olam Realty Group</t>
  </si>
  <si>
    <t>1240 Bedford Ave Apt 1FBrooklyn, NY 11216</t>
  </si>
  <si>
    <t>190 Lefferts Pl Apt 5Brooklyn, NY 11238</t>
  </si>
  <si>
    <t>111-39 76th Rd Unit F7Queens, NY 11375</t>
  </si>
  <si>
    <t>2790 Broadway Apt 5ANew York, NY 10025</t>
  </si>
  <si>
    <t>22-08 Greene AveRidgewood, NY 11385</t>
  </si>
  <si>
    <t xml:space="preserve"> Richmont Realty</t>
  </si>
  <si>
    <t>112-18 38 AveCorona, NY 11368</t>
  </si>
  <si>
    <t>829 Park Ave Apt 11BNew York, NY 10021</t>
  </si>
  <si>
    <t>42-42 Colden St Unit 622Flushing, NY 11355</t>
  </si>
  <si>
    <t>89-20 55 Ave Unit 1LElmhurst, NY 11373</t>
  </si>
  <si>
    <t>205 E 68th St Apt 3DNew York, NY 10065</t>
  </si>
  <si>
    <t>7 Bond StNew York, NY 10012</t>
  </si>
  <si>
    <t>206 Vanderbilt AveBrooklyn, NY 11205</t>
  </si>
  <si>
    <t>141-10 25th Rd Unit 4BFlushing, NY 11354</t>
  </si>
  <si>
    <t xml:space="preserve"> Platinum Star Realty of Grt NY</t>
  </si>
  <si>
    <t>33 Alden Park Unit 33Bronx, NY 10465</t>
  </si>
  <si>
    <t>8701 Shore Rd Apt 432Brooklyn, NY 11209</t>
  </si>
  <si>
    <t>37 Sheridan AveBrooklyn, NY 11208</t>
  </si>
  <si>
    <t xml:space="preserve"> RE/MAX 2000</t>
  </si>
  <si>
    <t>107 McVeigh AveStaten Island, NY 10314</t>
  </si>
  <si>
    <t>61-15 97 St Unit 12DRego Park, NY 11374</t>
  </si>
  <si>
    <t>171 W 57th St Apt 11BManhattan, NY 10019</t>
  </si>
  <si>
    <t>64-48 Booth St Unit 1ERego Park, NY 11374</t>
  </si>
  <si>
    <t>841 Willoughby AveBrooklyn, NY 11221</t>
  </si>
  <si>
    <t>111 Fourth Ave Unit 12ANew York, NY 10003</t>
  </si>
  <si>
    <t xml:space="preserve"> CARINI GROUP </t>
  </si>
  <si>
    <t>2940 Ocean Ave Apt A7Brooklyn, NY 11235</t>
  </si>
  <si>
    <t>120-09 Linden BlvdSouth Ozone Park, NY 11420</t>
  </si>
  <si>
    <t>389 E 89th St Apt 15ANew York, NY 10128</t>
  </si>
  <si>
    <t xml:space="preserve"> Michael A. Kaufman, Licensed Real Estate Broker</t>
  </si>
  <si>
    <t>753B Saint Anns Ave Unit 52BBronx, NY 10456</t>
  </si>
  <si>
    <t>21-16 35th St Unit 1BAstoria, NY 11105</t>
  </si>
  <si>
    <t>667 W 246th StBronx, NY 10471</t>
  </si>
  <si>
    <t xml:space="preserve"> EZ Premier Realty LLC.</t>
  </si>
  <si>
    <t>22 E 18th St Apt 4EManhattan, NY 10003</t>
  </si>
  <si>
    <t>91 Alter AveStaten Island, NY 10304</t>
  </si>
  <si>
    <t>330 E 38th St Apt 41NNew York, NY 10016</t>
  </si>
  <si>
    <t>12205 Flatlands Ave Apt 3HBrooklyn, NY 11207</t>
  </si>
  <si>
    <t xml:space="preserve"> Community Home Sales Inc</t>
  </si>
  <si>
    <t>205 W 54th St Apt 5DManhattan, NY 10019</t>
  </si>
  <si>
    <t>1746 Anthony AveBronx, NY 10457</t>
  </si>
  <si>
    <t>45-30 Pearson StQueens, NY 11101</t>
  </si>
  <si>
    <t>1307 157th StWhitestone, NY 11357</t>
  </si>
  <si>
    <t xml:space="preserve"> Ldm Real Estate Llc</t>
  </si>
  <si>
    <t>2913 Foster Ave Apt 2FBrooklyn, NY 11210</t>
  </si>
  <si>
    <t xml:space="preserve"> Gibbs Yvonne</t>
  </si>
  <si>
    <t>235 E 55th St Unit 43ABManhattan, NY 10022</t>
  </si>
  <si>
    <t>3217 Radcliff AveBronx, NY 10469</t>
  </si>
  <si>
    <t>2400 E 3rd St Apt 228Brooklyn, NY 11223</t>
  </si>
  <si>
    <t>44-15 Purves St Unit 14BQueens, NY 11101</t>
  </si>
  <si>
    <t>34 Brighton 4th WalkBrooklyn, NY 11235</t>
  </si>
  <si>
    <t>50 W 127th St # BNew York, NY 10027</t>
  </si>
  <si>
    <t>150 E 61st St Apt 5KNew York, NY 10065</t>
  </si>
  <si>
    <t>132 E 35th St # 16GHNew York, NY 10016</t>
  </si>
  <si>
    <t>515 E 79th St Apt 6ANew York, NY 10075</t>
  </si>
  <si>
    <t xml:space="preserve"> Silversons Realty, LLC</t>
  </si>
  <si>
    <t>129 W 70th St Unit 1New York, NY 10023</t>
  </si>
  <si>
    <t>2675 Ocean Ave Apt 3BBrooklyn, NY 11229</t>
  </si>
  <si>
    <t>103-06 Rockaway Beach Blvd Unit 3CRockaway Park, NY 11694</t>
  </si>
  <si>
    <t>130 W 26th St Apt 3New York, NY 10001</t>
  </si>
  <si>
    <t>21 Monroe Pl Apt 3FLBrooklyn, NY 11201</t>
  </si>
  <si>
    <t>2461 E 29th St Apt 3FBrooklyn, NY 11235</t>
  </si>
  <si>
    <t xml:space="preserve"> Amerihomes Realty Of Ny Inc</t>
  </si>
  <si>
    <t>15 W 61st St Apt 22BNew York, NY 10023</t>
  </si>
  <si>
    <t>102-42 63rd AveForest Hills, NY 11375</t>
  </si>
  <si>
    <t>307 E 162nd StBronx, NY 10451</t>
  </si>
  <si>
    <t>117-63 140th StJamaica, NY 11436</t>
  </si>
  <si>
    <t>168 Lafayette AveBrooklyn, NY 11238</t>
  </si>
  <si>
    <t>135-30 94th StOzone Park, NY 11417</t>
  </si>
  <si>
    <t>10-18 Beach 22nd StFar Rockaway, NY 11691</t>
  </si>
  <si>
    <t>164 E 70th StNew York, NY 10021</t>
  </si>
  <si>
    <t>4593 Kings HwyBrooklyn, NY 11234</t>
  </si>
  <si>
    <t xml:space="preserve"> REO FIRST CHOICE REALTY LLC</t>
  </si>
  <si>
    <t>1953 65th St Apt 3ABrooklyn, NY 11204</t>
  </si>
  <si>
    <t>90-20 55th Ave Unit 4AElmhurst, NY 11373</t>
  </si>
  <si>
    <t>34-47 82nd St Unit 1Queens, NY 11372</t>
  </si>
  <si>
    <t>571 17th StBrooklyn, NY 11218</t>
  </si>
  <si>
    <t xml:space="preserve"> Dwell Residential</t>
  </si>
  <si>
    <t>9 Zoe StStaten Island, NY 10305</t>
  </si>
  <si>
    <t>325 E 14th StManhattan, NY 10003</t>
  </si>
  <si>
    <t>64 E 86th St # 10BANew York, NY 10028</t>
  </si>
  <si>
    <t>60 Warren St Fl 3New York, NY 10007</t>
  </si>
  <si>
    <t>797 Fairmount Pl Unit BuildingBronx, NY 10460</t>
  </si>
  <si>
    <t>40 Prospect Park W Apt 3GBrooklyn, NY 11215</t>
  </si>
  <si>
    <t>214-11 35th Ave Unit 3ABayside, NY 11361</t>
  </si>
  <si>
    <t>40-22 61st St Unit 2KWoodside, NY 11377</t>
  </si>
  <si>
    <t>401 E 74th St Apt 14AManhattan, NY 10021</t>
  </si>
  <si>
    <t>168 Plymouth St # ThcBrooklyn, NY 11201</t>
  </si>
  <si>
    <t>233 E 86th St Apt 14CManhattan, NY 10028</t>
  </si>
  <si>
    <t>3312 Paulding Ave Unit ABronx, NY 10469</t>
  </si>
  <si>
    <t xml:space="preserve"> Joseph Baratta &amp; Company Realty</t>
  </si>
  <si>
    <t>343 Prospect AveBrooklyn, NY 11215</t>
  </si>
  <si>
    <t>24 Central Park S # 3WNew York, NY 10019</t>
  </si>
  <si>
    <t>1 E 66th St Unit 2ANew York, NY 10065</t>
  </si>
  <si>
    <t>1829 Topping AveBronx, NY 10457</t>
  </si>
  <si>
    <t>45 E 72nd St Apt 8BManhattan, NY 10021</t>
  </si>
  <si>
    <t>245 Doane AveStaten Island, NY 10308</t>
  </si>
  <si>
    <t>75-21 67th RdMiddle Village, NY 11379</t>
  </si>
  <si>
    <t>15 Hudson Yards Apt 34ANew York, NY 10001</t>
  </si>
  <si>
    <t>205 E 63rd St Apt 6BNew York, NY 10065</t>
  </si>
  <si>
    <t>526 Union Ave Ph 1Brooklyn, NY 11211</t>
  </si>
  <si>
    <t>37-32 89th St Unit 1AJackson Heights, NY 11372</t>
  </si>
  <si>
    <t>860 Fifth Ave Unit 7FNew York, NY 10065</t>
  </si>
  <si>
    <t>55 Greene Ave Ste 2BBrooklyn, NY 11238</t>
  </si>
  <si>
    <t>204-20 46 AveBayside, NY 11361</t>
  </si>
  <si>
    <t>219 E 115th StNyc, NY 10029</t>
  </si>
  <si>
    <t>870 United Nations Plz Units 31 &amp; 32FNew York, NY 10017</t>
  </si>
  <si>
    <t>37-02 31st Ave Unit BuildingAstoria, NY 11103</t>
  </si>
  <si>
    <t xml:space="preserve"> MQ Realty </t>
  </si>
  <si>
    <t>14-50 110th St Unit E301College Point, NY 11356</t>
  </si>
  <si>
    <t>256 S 4th St Apt 6Brooklyn, NY 11211</t>
  </si>
  <si>
    <t>1102 Ovington AveBrooklyn, NY 11219</t>
  </si>
  <si>
    <t xml:space="preserve"> Marlin Realty, Inc.</t>
  </si>
  <si>
    <t>9737 63rd Rd Apt 9ERego Park, NY 11374</t>
  </si>
  <si>
    <t xml:space="preserve"> Royal House Realty Inc</t>
  </si>
  <si>
    <t>160-10 89th Ave Unit 15LJamaica, NY 11432</t>
  </si>
  <si>
    <t>9511 Shore Rd Apt 602Brooklyn, NY 11209</t>
  </si>
  <si>
    <t>3401 Fort Independence StBronx, NY 10463</t>
  </si>
  <si>
    <t xml:space="preserve"> Charmed Realty</t>
  </si>
  <si>
    <t>1240 E 48th StBrooklyn, NY 11234</t>
  </si>
  <si>
    <t>230 Central Park W Apt 3ANew York, NY 10024</t>
  </si>
  <si>
    <t>3625 Oxford Ave Apt 6BBronx, NY 10463</t>
  </si>
  <si>
    <t>524 Thomas S Boyland StBrooklyn, NY 11212</t>
  </si>
  <si>
    <t>5900 Arlington Ave Apt 5HBronx, NY 10471</t>
  </si>
  <si>
    <t>33-15 81st St Unit 4DJackson Heights, NY 11372</t>
  </si>
  <si>
    <t>85-09 151st Ave Unit 1HHoward Beach, NY 11414</t>
  </si>
  <si>
    <t xml:space="preserve"> Cruz Network Cruse Realty</t>
  </si>
  <si>
    <t>460 Manhattan Ave Apt 2BBrooklyn, NY 11222</t>
  </si>
  <si>
    <t>52-16 Roosevelt Ave Unit 3AWoodside, NY 11377</t>
  </si>
  <si>
    <t>3 Court Sq W Unit 403Queens, NY 11101</t>
  </si>
  <si>
    <t>2547 W 2nd St Apt 2JBrooklyn, NY 11223</t>
  </si>
  <si>
    <t>44 Euclid Ave Apt 1ABrooklyn, NY 11208</t>
  </si>
  <si>
    <t>65 Oceana Dr E Apt 8DBrooklyn, NY 11235</t>
  </si>
  <si>
    <t>85-15 Main St Unit 12NBriarwood, NY 11435</t>
  </si>
  <si>
    <t>243 W 60th St Apt 5FManhattan, NY 10023</t>
  </si>
  <si>
    <t>1192 Park Ave # 5DNew York, NY 10128</t>
  </si>
  <si>
    <t>8407 15th AveBrooklyn, NY 11228</t>
  </si>
  <si>
    <t>140 Hoyt StBrooklyn, NY 11217</t>
  </si>
  <si>
    <t>969 Park Ave # 12FNew York, NY 10028</t>
  </si>
  <si>
    <t>27-28 Thomson Ave Unit 422Queens, NY 11101</t>
  </si>
  <si>
    <t>141 Beacon AveStaten Island, NY 10306</t>
  </si>
  <si>
    <t>507 E 80th St Apt 1RNew York, NY 10075</t>
  </si>
  <si>
    <t>626 Ovington AveBrooklyn, NY 11209</t>
  </si>
  <si>
    <t>405 Sackett StBrooklyn, NY 11231</t>
  </si>
  <si>
    <t>64 Baltic AveStaten Island, NY 10304</t>
  </si>
  <si>
    <t>732 Prospect PlBrooklyn, NY 11216</t>
  </si>
  <si>
    <t>1902 8th AveBrooklyn, NY 11215</t>
  </si>
  <si>
    <t>17 Lansing StStaten Island, NY 10305</t>
  </si>
  <si>
    <t>402 E 74th St Apt 4BManhattan, NY 10021</t>
  </si>
  <si>
    <t>23 Arielle Ln Unit AStaten Island, NY 10314</t>
  </si>
  <si>
    <t>943 Croes AveBronx, NY 10473</t>
  </si>
  <si>
    <t>110-50 71 Rd Unit 3LForest Hills, NY 11375</t>
  </si>
  <si>
    <t>311 W 83rd St Apt 5ANew York, NY 10024</t>
  </si>
  <si>
    <t>64 E 94th St Apt 4EManhattan, NY 10128</t>
  </si>
  <si>
    <t>54 E 8th St Apt 3LNew York, NY 10003</t>
  </si>
  <si>
    <t>68 Eldert St # 3BBrooklyn, NY 11207</t>
  </si>
  <si>
    <t>114 Patchen AveBrooklyn, NY 11221</t>
  </si>
  <si>
    <t xml:space="preserve"> Real Street Inc.</t>
  </si>
  <si>
    <t>2501 Snyder Ave Unit 3EProspect Lefferts Gardens, NY 11225</t>
  </si>
  <si>
    <t xml:space="preserve"> Habitat Realty Of New York Inc</t>
  </si>
  <si>
    <t>489 7th Ave Unit TownhouseBrooklyn, NY 11215</t>
  </si>
  <si>
    <t xml:space="preserve"> Halstead Property </t>
  </si>
  <si>
    <t>18 W 127th StNew York, NY 10027</t>
  </si>
  <si>
    <t>269 W 87th St Apt 8AManhattan, NY 10024</t>
  </si>
  <si>
    <t>2654 E 18th St Unit 2DBrooklyn, NY 11235</t>
  </si>
  <si>
    <t>218 Classon AveBrooklyn, NY 11205</t>
  </si>
  <si>
    <t>150-29 70 Rd Unit 30AFlushing, NY 11378</t>
  </si>
  <si>
    <t>204-16 46 AveBayside, NY 11361</t>
  </si>
  <si>
    <t>253 Windsor Pl Unit TownhouseBrooklyn, NY 11215</t>
  </si>
  <si>
    <t>18 Leonard St Apt 6BNew York, NY 10013</t>
  </si>
  <si>
    <t>6659-6675 Amboy Rd, Staten Island, NY 10309</t>
  </si>
  <si>
    <t xml:space="preserve"> Anne Lopa Real Estate</t>
  </si>
  <si>
    <t>217-10 135th AveSpringfield Gardens, NY 11413</t>
  </si>
  <si>
    <t>25 Columbus Cir # 69FNew York, NY 10019</t>
  </si>
  <si>
    <t>851 Glenmore AveBrooklyn, NY 11208</t>
  </si>
  <si>
    <t>110-11 Queens Blvd Unit 15BQueens, NY 11375</t>
  </si>
  <si>
    <t>221 Nassau AveBrooklyn, NY 11222</t>
  </si>
  <si>
    <t>461 Carroll St Unit 1Brooklyn, NY 11215</t>
  </si>
  <si>
    <t>2191 Bolton St Apt 5DBronx, NY 10462</t>
  </si>
  <si>
    <t>300 W 135th St Apt 4LNew York, NY 10030</t>
  </si>
  <si>
    <t>1400 E 98th StBrooklyn, NY 11236</t>
  </si>
  <si>
    <t>305 W 86th St Unit 3CManhattan, NY 10024</t>
  </si>
  <si>
    <t>312 83rd StBrooklyn, NY 11209</t>
  </si>
  <si>
    <t>9411 Shore Rd Apt 4KBrooklyn, NY 11209</t>
  </si>
  <si>
    <t>727 Ocean View Ave Apt D3Brooklyn, NY 11235</t>
  </si>
  <si>
    <t>102-40 67 Dr Unit 1DForest Hills, NY 11375</t>
  </si>
  <si>
    <t>1000 Clove Rd Apt 8CStaten Island, NY 10301</t>
  </si>
  <si>
    <t>33 W 67th St Unit 4RWNew York, NY 10023</t>
  </si>
  <si>
    <t>1819 Burnett StBrooklyn, NY 11229</t>
  </si>
  <si>
    <t>2628 Broadway Apt 12ANew York, NY 10025</t>
  </si>
  <si>
    <t>767 47th StBrooklyn, NY 11220</t>
  </si>
  <si>
    <t>317 W 54th St Apt 2ENew York, NY 10019</t>
  </si>
  <si>
    <t>802 Herkimer StBrooklyn, NY 11233</t>
  </si>
  <si>
    <t>1206 Tabor CtBrooklyn, NY 11219</t>
  </si>
  <si>
    <t>190-45 112th AveSaint Albans, NY 11412</t>
  </si>
  <si>
    <t>1200 E 53rd St Apt 7VBrooklyn, NY 11234</t>
  </si>
  <si>
    <t xml:space="preserve"> Gotham Properties R E Llc</t>
  </si>
  <si>
    <t>70 Lenox Rd Apt D2Brooklyn, NY 11226</t>
  </si>
  <si>
    <t>491 E 45th St Unit 16Brooklyn, NY 11203</t>
  </si>
  <si>
    <t xml:space="preserve"> Aliano Real Estate</t>
  </si>
  <si>
    <t>5700 Arlington Ave Unit 2MNBronx, NY 10471</t>
  </si>
  <si>
    <t>153 Wellbrook AveStaten Island, NY 10314</t>
  </si>
  <si>
    <t>325 Fifth Ave Unit 36AManhattan, NY 10016</t>
  </si>
  <si>
    <t>609 Columbus Ave Apt 14KNew York, NY 10024</t>
  </si>
  <si>
    <t>1904 Harman St Apt 4AQueens, NY 11385</t>
  </si>
  <si>
    <t>43-20 Union St Unit 7DFlushing, NY 11355</t>
  </si>
  <si>
    <t>1229 Putnam Ave Apt 2DBrooklyn, NY 11221</t>
  </si>
  <si>
    <t>10 Little West St Apt 20DNew York, NY 10004</t>
  </si>
  <si>
    <t>1625 Emmons Ave Apt 1ABrooklyn, NY 11235</t>
  </si>
  <si>
    <t>1238 63rd St Apt D436Brooklyn, NY 11219</t>
  </si>
  <si>
    <t>60-01 Metropolitan AveRidgewood, NY 11385</t>
  </si>
  <si>
    <t>85-10 151 Ave Unit 2HHoward Beach, NY 11414</t>
  </si>
  <si>
    <t>200 E 58th St Apt 14CNew York, NY 10022</t>
  </si>
  <si>
    <t>301 W 53rd St Apt 19ANew York, NY 10019</t>
  </si>
  <si>
    <t>219 Constitution Pl Apt BCollege Point, NY 11356</t>
  </si>
  <si>
    <t xml:space="preserve"> Owner Entry.com</t>
  </si>
  <si>
    <t>89-15 Parson Blvd Unit 1BJamaica, NY 11432</t>
  </si>
  <si>
    <t>7101 Shore Rd Apt 3DBrooklyn, NY 11209</t>
  </si>
  <si>
    <t>6300 Riverdale Ave Apt 6CBronx, NY 10471</t>
  </si>
  <si>
    <t>160 W 66th St Apt 57CNew York, NY 10023</t>
  </si>
  <si>
    <t>233 Tompkins AveStaten Island, NY 10304</t>
  </si>
  <si>
    <t>320 61st StBrooklyn, NY 11220</t>
  </si>
  <si>
    <t>64-17 35 AveWoodside, NY 11377</t>
  </si>
  <si>
    <t>275 Webster Ave Apt 1BBrooklyn, NY 11230</t>
  </si>
  <si>
    <t>80 Avenue P Apt B1Brooklyn, NY 11204</t>
  </si>
  <si>
    <t>1141 McBride St Apt 4AFar Rockaway, NY 11691</t>
  </si>
  <si>
    <t>77 E 110th St Apt 7ANew York, NY 10029</t>
  </si>
  <si>
    <t>838 Lenox RdBrooklyn, NY 11203</t>
  </si>
  <si>
    <t xml:space="preserve"> CITIZENS INTERNATIONAL REALTY</t>
  </si>
  <si>
    <t>27110 Grand Central Pkwy Apt 6AFloral Park, NY 11005</t>
  </si>
  <si>
    <t>497 Madison StBrooklyn, NY 11221</t>
  </si>
  <si>
    <t>145 72nd St Apt D14Brooklyn, NY 11209</t>
  </si>
  <si>
    <t>135 E 54th St Apt 14MNew York, NY 10022</t>
  </si>
  <si>
    <t>114-30 202nd StSaint Albans, NY 11412</t>
  </si>
  <si>
    <t>25 Fifth Ave Apt 5GNew York, NY 10003</t>
  </si>
  <si>
    <t>20 Pine St Apt 2504New York, NY 10005</t>
  </si>
  <si>
    <t>310 E 46th St Apt 23UNew York, NY 10017</t>
  </si>
  <si>
    <t>67-50 Thornton Pl Unit 6BForest Hills, NY 11375</t>
  </si>
  <si>
    <t>2917 Brighton 5th StBrooklyn, NY 11235</t>
  </si>
  <si>
    <t>151-25 88th St Unit 3GHoward Beach, NY 11414</t>
  </si>
  <si>
    <t>3 Sheridan Sq Apt 2KNew York, NY 10014</t>
  </si>
  <si>
    <t>1495 E 95th StBrooklyn, NY 11236</t>
  </si>
  <si>
    <t>36-33 169th StFlushing, NY 11358</t>
  </si>
  <si>
    <t xml:space="preserve"> Exit Realty Limitless</t>
  </si>
  <si>
    <t>2025 Ocean Ave # 6ABrooklyn, NY 11230</t>
  </si>
  <si>
    <t>30 Stonegate Dr Unit 1Staten Island, NY 10304</t>
  </si>
  <si>
    <t>710 Metropolitan Ave Apt 5EBrooklyn, NY 11211</t>
  </si>
  <si>
    <t>1295 Madison Ave Apt 5ANew York, NY 10128</t>
  </si>
  <si>
    <t>1115 Putman AveBrooklyn, NY 11221</t>
  </si>
  <si>
    <t>710 Metropolitan Ave Apt 2HBrooklyn, NY 11211</t>
  </si>
  <si>
    <t>2450 Haring St Apt 1FBrooklyn, NY 11235</t>
  </si>
  <si>
    <t>80-04 155th Ave Unit 207Howard Beach, NY 11414</t>
  </si>
  <si>
    <t>490 Lorimer St Unit 1ABrooklyn, NY 11211</t>
  </si>
  <si>
    <t xml:space="preserve"> Space Marketing Shop Inc.</t>
  </si>
  <si>
    <t>122 E 102nd St Apt 2BNew York, NY 10029</t>
  </si>
  <si>
    <t>1965 Broadway Apt 28ENew York, NY 10023</t>
  </si>
  <si>
    <t>10 W 66th St Apt 30DNew York, NY 10023</t>
  </si>
  <si>
    <t>132-37 Pople Ave Unit 3AFlushing, NY 11355</t>
  </si>
  <si>
    <t>17 Suydam St Unit MfBrooklyn, NY 11221</t>
  </si>
  <si>
    <t>210 Lafayette St Ph 6GManhattan, NY 10012</t>
  </si>
  <si>
    <t>170 W 81st St Apt 5BNew York, NY 10024</t>
  </si>
  <si>
    <t>1212A Greene Ave Unit TownhouseBrooklyn, NY 11221</t>
  </si>
  <si>
    <t>44-15 College Point Blvd Unit 3AFlushing, NY 11355</t>
  </si>
  <si>
    <t>102-30 66th Rd Unit 20BForest Hills, NY 11375</t>
  </si>
  <si>
    <t>597 E 8th StBrooklyn, NY 11218</t>
  </si>
  <si>
    <t>180 Riverside Dr Apt 6FManhattan, NY 10024</t>
  </si>
  <si>
    <t>401 E 60th St Apt 4BNew York, NY 10022</t>
  </si>
  <si>
    <t>233 Freeborn StStaten Island, NY 10306</t>
  </si>
  <si>
    <t>5800 Arlington Ave Apt 20DBronx, NY 10471</t>
  </si>
  <si>
    <t>126 Beach 98th StRockaway Park, NY 11694</t>
  </si>
  <si>
    <t xml:space="preserve"> Rockaway Properties</t>
  </si>
  <si>
    <t>995 Fifth Ave Unit 5SNew York, NY 10028</t>
  </si>
  <si>
    <t>142-15 Franklin Ave Unit 5LFlushing, NY 11355</t>
  </si>
  <si>
    <t>83-30 Vietor Ave Unit 721Elmhurst, NY 11373</t>
  </si>
  <si>
    <t>130 Avenue SBrooklyn, NY 11223</t>
  </si>
  <si>
    <t>19 Heusden StStaten Island, NY 10303</t>
  </si>
  <si>
    <t>30 Park Pl Apt 59ANew York, NY 10007</t>
  </si>
  <si>
    <t>21-37 33rd St Unit 1EAstoria, NY 11105</t>
  </si>
  <si>
    <t>63 E 9th St Apt 5ENew York, NY 10003</t>
  </si>
  <si>
    <t>1045 E 29th StBrooklyn, NY 11210</t>
  </si>
  <si>
    <t xml:space="preserve"> ROYAL YORK REALTY, INC.</t>
  </si>
  <si>
    <t>80-14 90th RdWoodhaven, NY 11421</t>
  </si>
  <si>
    <t>224 22nd St Apt 4DBrooklyn, NY 11232</t>
  </si>
  <si>
    <t>114 Tyrrell StStaten Island, NY 10307</t>
  </si>
  <si>
    <t>25 Columbus Cir # 57BNew York, NY 10019</t>
  </si>
  <si>
    <t>333 E 57th St Apt 12AManhattan, NY 10022</t>
  </si>
  <si>
    <t>333 14th St Unit PSPOT1Brooklyn, NY 11215</t>
  </si>
  <si>
    <t>39 Gramercy Park N Apt 3CNew York, NY 10010</t>
  </si>
  <si>
    <t>15 Eunice PlStaten Island, NY 10303</t>
  </si>
  <si>
    <t>299 W 12th St Apt 3BNew York, NY 10014</t>
  </si>
  <si>
    <t>128 Central Park S Unit 10ANew York, NY 10019</t>
  </si>
  <si>
    <t>2801 Brown StBrooklyn, NY 11235</t>
  </si>
  <si>
    <t>662 Fourth Ave Unit 1RBrooklyn, NY 11232</t>
  </si>
  <si>
    <t>150 Nassau St Apt 2DNew York, NY 10038</t>
  </si>
  <si>
    <t>64 E 94th St Apt 1GNew York, NY 10128</t>
  </si>
  <si>
    <t>151 31st StBrooklyn, NY 11232</t>
  </si>
  <si>
    <t xml:space="preserve"> Four Seasons Realty Team</t>
  </si>
  <si>
    <t>870 Fifth Ave Apt 4DNew York, NY 10065</t>
  </si>
  <si>
    <t>110 Livingston St Apt 11JBrooklyn, NY 11201</t>
  </si>
  <si>
    <t>1114 Blake AveBrooklyn, NY 11208</t>
  </si>
  <si>
    <t>144 Beach 121st St Apt 1ARockaway Park, NY 11694</t>
  </si>
  <si>
    <t>2158 35th St Apt 1CAstoria, NY 11105</t>
  </si>
  <si>
    <t>102-04 63 RdForest Hills, NY 11375</t>
  </si>
  <si>
    <t>29 W 85th St Apt 3New York, NY 10024</t>
  </si>
  <si>
    <t>382 Audubon AveNew York, NY 10033</t>
  </si>
  <si>
    <t>2400 E 3rd St Apt 715Brooklyn, NY 11223</t>
  </si>
  <si>
    <t>226-09 88 Ave Unit UpperQueens Village, NY 11427</t>
  </si>
  <si>
    <t>530 E 86th St # 7ANew York, NY 10028</t>
  </si>
  <si>
    <t>32 E 22nd StNew York, NY 10010</t>
  </si>
  <si>
    <t>37-30 83rd St Unit 3JJackson Heights, NY 11372</t>
  </si>
  <si>
    <t>213 Liberty AveStaten Island, NY 10305</t>
  </si>
  <si>
    <t>114-34 Inwood StJamaica, NY 11436</t>
  </si>
  <si>
    <t xml:space="preserve"> Flat Fee Express Llc</t>
  </si>
  <si>
    <t>13-04A 126th StCollege Point, NY 11356</t>
  </si>
  <si>
    <t>225 E 74th St Apt 5MNew York, NY 10021</t>
  </si>
  <si>
    <t>151 Daniel Low TerStaten Island, NY 10301</t>
  </si>
  <si>
    <t xml:space="preserve"> American Dream Kalaba Realty LLC</t>
  </si>
  <si>
    <t>5142 30th Ave Apt 4JWoodside, NY 11377</t>
  </si>
  <si>
    <t xml:space="preserve"> Papp Realty</t>
  </si>
  <si>
    <t>3569 Richmond RdStaten Island, NY 10306</t>
  </si>
  <si>
    <t>2108 Bathgate AveBronx, NY 10457</t>
  </si>
  <si>
    <t xml:space="preserve"> CHRISTIE'S INTERNATIONAL REAL ESTATE NEW YORK</t>
  </si>
  <si>
    <t>129 Barrow St Apt 2AManhattan, NY 10014</t>
  </si>
  <si>
    <t>45 Fifth Ave Unit 2ABManhattan, NY 10003</t>
  </si>
  <si>
    <t>59-42/44 69 StMaspeth, NY 11378</t>
  </si>
  <si>
    <t>61-09 39 Ave Unit M6Woodside, NY 11377</t>
  </si>
  <si>
    <t>16 W 40th St Apt 25BNew York, NY 10018</t>
  </si>
  <si>
    <t>404 E 66th St Apt 4NNew York, NY 10065</t>
  </si>
  <si>
    <t>207 E 57th St Apt 16BManhattan, NY 10022</t>
  </si>
  <si>
    <t xml:space="preserve"> Deutsch Realty</t>
  </si>
  <si>
    <t>78-06 46th Ave Unit 4GElmhurst, NY 11373</t>
  </si>
  <si>
    <t>3000 Valentine Ave Apt 5FBronx, NY 10458</t>
  </si>
  <si>
    <t>63-14 Queens Blvd Unit 5JWoodside, NY 11377</t>
  </si>
  <si>
    <t>230 E 79th St Apt 19CNew York, NY 10075</t>
  </si>
  <si>
    <t>32-20 91st St Unit 310East Elmhurst, NY 11369</t>
  </si>
  <si>
    <t>240 Riverside Blvd Apt 19BNew York, NY 10069</t>
  </si>
  <si>
    <t>130-14 60th Ave Unit 2CFlushing, NY 11355</t>
  </si>
  <si>
    <t>3017 Riverdale Ave Apt 2JBronx, NY 10463</t>
  </si>
  <si>
    <t>2110 Frederick Douglass Blvd Apt 8DNew York, NY 10026</t>
  </si>
  <si>
    <t>80 Kelvin AveStaten Island, NY 10306</t>
  </si>
  <si>
    <t>5-30 47th Ave Unit 1BQueens, NY 11101</t>
  </si>
  <si>
    <t>144-60 Gravett Rd Unit 3CFlushing, NY 11367</t>
  </si>
  <si>
    <t>418 E 59th St Apt 31BManhattan, NY 10022</t>
  </si>
  <si>
    <t>123-25 82 Ave Unit 5RKew Gardens, NY 11415</t>
  </si>
  <si>
    <t>65-38 Austin St Unit 2HRego Park, NY 11374</t>
  </si>
  <si>
    <t>1938 Bay Ridge AveBrooklyn, NY 11204</t>
  </si>
  <si>
    <t>687 E 232nd StBronx, NY 10466</t>
  </si>
  <si>
    <t xml:space="preserve"> Golden Doors Realty Corp</t>
  </si>
  <si>
    <t>1809 Voorhies AveBrooklyn, NY 11235</t>
  </si>
  <si>
    <t>248 New York Ave Apt 8Brooklyn, NY 11216</t>
  </si>
  <si>
    <t>38 W 26th St Ph 12New York, NY 10010</t>
  </si>
  <si>
    <t>97-40 62nd Dr Unit 8FRego Park, NY 11374</t>
  </si>
  <si>
    <t xml:space="preserve"> KEYNDOOR LLC</t>
  </si>
  <si>
    <t>111-20 73rd Ave Unit 6HForest Hills, NY 11375</t>
  </si>
  <si>
    <t>230 Central Park W Apt 3KNew York, NY 10024</t>
  </si>
  <si>
    <t>132 Dalton AveStaten Island, NY 10306</t>
  </si>
  <si>
    <t>3125 Tibbett Ave Apt 8CBronx, NY 10463</t>
  </si>
  <si>
    <t>242 E 25th St Apt 3DNew York, NY 10010</t>
  </si>
  <si>
    <t>30 W 61st St Apt 16DManhattan, NY 10023</t>
  </si>
  <si>
    <t>12 W 18th St Apt 4ENew York, NY 10011</t>
  </si>
  <si>
    <t>3625 Oxford Ave Apt 2BBronx, NY 10463</t>
  </si>
  <si>
    <t>59-20 Xenia StCorona, NY 11368</t>
  </si>
  <si>
    <t>11 E 36th St Ste 404Manhattan, NY 10016</t>
  </si>
  <si>
    <t>13839 Jewel Ave Apt 3AFlushing, NY 11367</t>
  </si>
  <si>
    <t xml:space="preserve"> Avenue &amp; Street Realty Inc</t>
  </si>
  <si>
    <t>1280 Fifth Ave Apt 17BNew York, NY 10029</t>
  </si>
  <si>
    <t>218 W 103rd St Unit 4FNew York, NY 10025</t>
  </si>
  <si>
    <t xml:space="preserve"> Toll Brothers, Inc</t>
  </si>
  <si>
    <t>1750 E 14th St Apt 6BBrooklyn, NY 11229</t>
  </si>
  <si>
    <t>25-21 Humphrey StEast Elmhurst, NY 11369</t>
  </si>
  <si>
    <t>8903 Ridge BlvdBrooklyn, NY 11209</t>
  </si>
  <si>
    <t>325 E 41st St Apt 601New York, NY 10017</t>
  </si>
  <si>
    <t>116-10 14th RdCollege Point, NY 11356</t>
  </si>
  <si>
    <t>42 Saint Marks Pl Apt 1Brooklyn, NY 11217</t>
  </si>
  <si>
    <t>3333 Henry Hudson Pkwy Apt 20NBronx, NY 10463</t>
  </si>
  <si>
    <t>2500 Johnson Ave Apt 14HBronx, NY 10463</t>
  </si>
  <si>
    <t>126 E 86th St # 16ANew York, NY 10028</t>
  </si>
  <si>
    <t>7550 Amboy RdStaten Island, NY 10307</t>
  </si>
  <si>
    <t>201 E 28th St Unit 7KNew York, NY 10016</t>
  </si>
  <si>
    <t xml:space="preserve"> Nardoni Realty Inc.</t>
  </si>
  <si>
    <t>26 Roe StStaten Island, NY 10310</t>
  </si>
  <si>
    <t>1103 Bushwick AveBrooklyn, NY 11221</t>
  </si>
  <si>
    <t>63-89 Saunders St Unit 6KRego Park, NY 11374</t>
  </si>
  <si>
    <t>1100 Clove Rd Apt 2KStaten Island, NY 10301</t>
  </si>
  <si>
    <t>5615 Netherland Ave Apt 4EBronx, NY 10471</t>
  </si>
  <si>
    <t>147-57 76th RdFlushing, NY 11367</t>
  </si>
  <si>
    <t>17 W 54th St Apt 10FNew York, NY 10019</t>
  </si>
  <si>
    <t>1505 Archer Rd Apt 2DBronx, NY 10462</t>
  </si>
  <si>
    <t xml:space="preserve"> Accord Homes Realty</t>
  </si>
  <si>
    <t>739 E 89th StBrooklyn, NY 11236</t>
  </si>
  <si>
    <t>16 DE Koven CtBrooklyn, NY 11230</t>
  </si>
  <si>
    <t>320 E 42nd St Apt 3012Manhattan, NY 10017</t>
  </si>
  <si>
    <t>200 E 62nd St Apt 19ANew York, NY 10065</t>
  </si>
  <si>
    <t>2080-2090 Barnes Ave Unit 5BBronx, NY 10462</t>
  </si>
  <si>
    <t>8 E 83rd St Units 11 &amp; 12DManhattan, NY 10028</t>
  </si>
  <si>
    <t>31 E 72nd St Apt 3BNew York, NY 10021</t>
  </si>
  <si>
    <t>170 W 76th St # 302/402New York, NY 10023</t>
  </si>
  <si>
    <t>98-120 Queens Blvd Unit 2HRego Park, NY 11374</t>
  </si>
  <si>
    <t>25 Sanford StStaten Island, NY 10307</t>
  </si>
  <si>
    <t>80 Brewster StStaten Island, NY 10304</t>
  </si>
  <si>
    <t>550 Vanderbilt Ave Apt 511Brooklyn, NY 11238</t>
  </si>
  <si>
    <t>1222 Putnam Ave # 4ABrooklyn, NY 11221</t>
  </si>
  <si>
    <t>6610 Thornton Pl Apt 3BRego Park, NY 11374</t>
  </si>
  <si>
    <t xml:space="preserve"> J Coco Realty Llc</t>
  </si>
  <si>
    <t>225-08 Hillside Ave Unit DuplexQueens Village, NY 11427</t>
  </si>
  <si>
    <t>250 Manhattan Ave Unit 3RBrooklyn, NY 11211</t>
  </si>
  <si>
    <t>40 Broad St Ph 3FNew York, NY 10004</t>
  </si>
  <si>
    <t>7715 20th AveBrooklyn, NY 11214</t>
  </si>
  <si>
    <t>60 E 55th St Ph 3New York, NY 10022</t>
  </si>
  <si>
    <t>1038 E 100th StBrooklyn, NY 11236</t>
  </si>
  <si>
    <t>61-19 75th PlMiddle Village, NY 11379</t>
  </si>
  <si>
    <t>346 W 56th St Apt 1ANew York, NY 10019</t>
  </si>
  <si>
    <t>281 W 11th St Apt 4ANew York, NY 10014</t>
  </si>
  <si>
    <t>726 E 134th StBronx, NY 10454</t>
  </si>
  <si>
    <t xml:space="preserve"> New American Realty Corp</t>
  </si>
  <si>
    <t>21-05 33 St Unit 5FAstoria, NY 11101</t>
  </si>
  <si>
    <t>34-53 60th StWoodside, NY 11377</t>
  </si>
  <si>
    <t xml:space="preserve"> Wagner &amp; Kelly Inc</t>
  </si>
  <si>
    <t>895 Park Ave # 6 &amp; 7ANew York, NY 10075</t>
  </si>
  <si>
    <t>120 E 36th St Apt 10CNew York, NY 10016</t>
  </si>
  <si>
    <t>344 W 72nd St Apt 609New York, NY 10023</t>
  </si>
  <si>
    <t>2414 Tiebout AveBronx, NY 10458</t>
  </si>
  <si>
    <t>140 Kiswick StStaten Island, NY 10306</t>
  </si>
  <si>
    <t>68 Eldert St # 4CBrooklyn, NY 11207</t>
  </si>
  <si>
    <t>215 Sullivan St Apt 5ENew York, NY 10012</t>
  </si>
  <si>
    <t>28-16 37th StAstoria, NY 11103</t>
  </si>
  <si>
    <t>721 Fifth Ave Unit 52KNew York, NY 10022</t>
  </si>
  <si>
    <t>2711 Henry Hudson Pkwy Apt 3CBronx, NY 10463</t>
  </si>
  <si>
    <t>8 E 83rd St # 8GNew York, NY 10028</t>
  </si>
  <si>
    <t>1372 Shakespeare Ave Apt 4CBronx, NY 10452</t>
  </si>
  <si>
    <t>960 E 40th StBrooklyn, NY 11210</t>
  </si>
  <si>
    <t>2566 Eastchester RdBronx, NY 10469</t>
  </si>
  <si>
    <t>170 E 92nd St # 4CDNew York, NY 10128</t>
  </si>
  <si>
    <t>958 Madison StBrooklyn, NY 11221</t>
  </si>
  <si>
    <t>944 Fifth Ave # 3FLNew York, NY 10021</t>
  </si>
  <si>
    <t>145-47 115th AveJamaica, NY 11436</t>
  </si>
  <si>
    <t>2021 Watson AveBronx, NY 10472</t>
  </si>
  <si>
    <t>563 Park Ave Apt 10ENew York, NY 10065</t>
  </si>
  <si>
    <t>150-20 72 Rd Unit 6AFlushing, NY 11367</t>
  </si>
  <si>
    <t>567 St Johns PlBrooklyn, NY 11238</t>
  </si>
  <si>
    <t>165 W End Ave Apt 7KNew York, NY 10023</t>
  </si>
  <si>
    <t>160 72nd St Apt 791Brooklyn, NY 11209</t>
  </si>
  <si>
    <t>762 Greene AveBrooklyn, NY 11221</t>
  </si>
  <si>
    <t>300 Riverside Dr Apt 8HNew York, NY 10025</t>
  </si>
  <si>
    <t>88-01 77th StJamaica, NY 11421</t>
  </si>
  <si>
    <t xml:space="preserve"> Karl Mohan Realty Group</t>
  </si>
  <si>
    <t>36 W 35th St Ph FNew York, NY 10001</t>
  </si>
  <si>
    <t>1906 Bergen Ave Unit 9ABrooklyn, NY 11234</t>
  </si>
  <si>
    <t>37-33 84 St Unit 31Jackson Heights, NY 11372</t>
  </si>
  <si>
    <t>330 E 38th St Apt 12NNew York, NY 10016</t>
  </si>
  <si>
    <t>97-40 62nd Dr Unit 11CRego Park, NY 11374</t>
  </si>
  <si>
    <t>149-63 Ash AveFlushing, NY 11355</t>
  </si>
  <si>
    <t>6504 17th AveBrooklyn, NY 11204</t>
  </si>
  <si>
    <t>15 Hudson Yards Apt 66BNew York, NY 10001</t>
  </si>
  <si>
    <t>328 Taylor StStaten Island, NY 10310</t>
  </si>
  <si>
    <t>300 E 40th St Apt 30NManhattan, NY 10016</t>
  </si>
  <si>
    <t>210 W 103rd St Apt 5FNew York, NY 10025</t>
  </si>
  <si>
    <t>117-68 140th StJamaica, NY 11436</t>
  </si>
  <si>
    <t>76-24 176th StFresh Meadows, NY 11366</t>
  </si>
  <si>
    <t>257-21 87th AveFloral Park, NY 11001</t>
  </si>
  <si>
    <t>110 Central Park S Apt 5AManhattan, NY 10019</t>
  </si>
  <si>
    <t>2 Fifth Ave Apt 3FNew York, NY 10011</t>
  </si>
  <si>
    <t>4429 Matilda AveBronx, NY 10470</t>
  </si>
  <si>
    <t xml:space="preserve"> Shaw Properties</t>
  </si>
  <si>
    <t>300 Central Park W Apt 16BManhattan, NY 10024</t>
  </si>
  <si>
    <t>2928 W 5th St Apt 11SBrooklyn, NY 11224</t>
  </si>
  <si>
    <t>49 W 16th St Unit TownhouseNew York, NY 10011</t>
  </si>
  <si>
    <t>444 E 75th St Apt 7HNew York, NY 10021</t>
  </si>
  <si>
    <t xml:space="preserve"> Corcoran Legends Realty</t>
  </si>
  <si>
    <t>54 W 16th St Apt 9GManhattan, NY 10011</t>
  </si>
  <si>
    <t>415 E 52nd St Apt 9ABNew York, NY 10022</t>
  </si>
  <si>
    <t>259 Bowery Units 3 &amp; 4New York, NY 10002</t>
  </si>
  <si>
    <t>225 E 57th St Apt 11MNew York, NY 10022</t>
  </si>
  <si>
    <t>35-13 103rd StCorona, NY 11368</t>
  </si>
  <si>
    <t xml:space="preserve"> Empire Fine Homes</t>
  </si>
  <si>
    <t>207 E 21st St Unit 4CDENew York, NY 10010</t>
  </si>
  <si>
    <t>109-9 15th AveQueens, NY 11356</t>
  </si>
  <si>
    <t>315 W End Ave Apt 2BNew York, NY 10023</t>
  </si>
  <si>
    <t>57-07 246th Cres Unit 2Douglaston, NY 11362</t>
  </si>
  <si>
    <t>7322 Avenue MBrooklyn, NY 11234</t>
  </si>
  <si>
    <t>32-22 89th St Unit 106EEast Elmhurst, NY 11369</t>
  </si>
  <si>
    <t>318 W 100th St Apt 8BManhattan, NY 10025</t>
  </si>
  <si>
    <t>21-08 21 RdAstoria, NY 11105</t>
  </si>
  <si>
    <t>800 Grand Concourse Apt 3RSBronx, NY 10451</t>
  </si>
  <si>
    <t>111 Murray St Apt 41BNew York, NY 10007</t>
  </si>
  <si>
    <t>56-11 Van Cleef StCorona, NY 11368</t>
  </si>
  <si>
    <t>846 E 46th StBrooklyn, NY 11203</t>
  </si>
  <si>
    <t>475 Sterling Pl Apt 1BBrooklyn, NY 11238</t>
  </si>
  <si>
    <t>366 Clermont AveBrooklyn, NY 11238</t>
  </si>
  <si>
    <t xml:space="preserve"> Corcoran Fort Greene</t>
  </si>
  <si>
    <t>166 Jewett AveStaten Island, NY 10302</t>
  </si>
  <si>
    <t>1792 Saint Johns PlBrooklyn, NY 11233</t>
  </si>
  <si>
    <t>319 E 50th St Apt 8FNew York, NY 10022</t>
  </si>
  <si>
    <t>77 Bleecker St Apt 505Manhattan, NY 10012</t>
  </si>
  <si>
    <t>9 E 96th St Unit 7CNew York, NY 10128</t>
  </si>
  <si>
    <t>543 W 122nd St Apt 27AManhattan, NY 10027</t>
  </si>
  <si>
    <t>440 Riverside Dr Apt 105Manhattan, NY 10027</t>
  </si>
  <si>
    <t>2932 Brighton 5th StBrooklyn, NY 11235</t>
  </si>
  <si>
    <t>3031 Brighton 5th St Unit 3CBrooklyn, NY 11235</t>
  </si>
  <si>
    <t>200 E 27th St Unit 8 /KNew York, NY 10016</t>
  </si>
  <si>
    <t>180 E 73rd StNew York, NY 10021</t>
  </si>
  <si>
    <t>730 Park Ave # 9ANew York, NY 10021</t>
  </si>
  <si>
    <t>1 Central Park S Unit 1901Manhattan, NY 10019</t>
  </si>
  <si>
    <t>100 Central Park S Unit 3ADNew York, NY 10019</t>
  </si>
  <si>
    <t>181 Hudson St Ste 2AManhattan, NY 10013</t>
  </si>
  <si>
    <t>282A Nassau Ave Apt 3ABrooklyn, NY 11222</t>
  </si>
  <si>
    <t>30-31 Hobart St Unit 3OWoodside, NY 11377</t>
  </si>
  <si>
    <t>400 Fifth Ave Unit 57EManhattan, NY 10018</t>
  </si>
  <si>
    <t>132-35 Sanford Ave Unit LdFlushing, NY 11355</t>
  </si>
  <si>
    <t>300 E 55th St Ph BNew York, NY 10022</t>
  </si>
  <si>
    <t>5700 Arlington Ave Apt 21EBronx, NY 10471</t>
  </si>
  <si>
    <t>102-17 64th Rd Unit 4FForest Hills, NY 11375</t>
  </si>
  <si>
    <t>12-07 40th Ave Unit MultiQueens, NY 11101</t>
  </si>
  <si>
    <t>387 Avenue S Apt 1FBrooklyn, NY 11223</t>
  </si>
  <si>
    <t>433 Clove RdStaten Island, NY 10310</t>
  </si>
  <si>
    <t>393 W End Ave Apt 8FManhattan, NY 10024</t>
  </si>
  <si>
    <t>225 E 36th St Apt 2HNew York, NY 10016</t>
  </si>
  <si>
    <t>100 Colfax Ave Apt 3VStaten Island, NY 10306</t>
  </si>
  <si>
    <t>936 Seneca AveRidgewood, NY 11385</t>
  </si>
  <si>
    <t>49 Weed AveStaten Island, NY 10306</t>
  </si>
  <si>
    <t>5313 Avenue HBrooklyn, NY 11234</t>
  </si>
  <si>
    <t>80 Central Park W Apt 4GNew York, NY 10023</t>
  </si>
  <si>
    <t xml:space="preserve"> FOXR </t>
  </si>
  <si>
    <t>205 E 77th St Apt 11HNew York, NY 10075</t>
  </si>
  <si>
    <t>420 E 55th St Apt 6LNew York, NY 10022</t>
  </si>
  <si>
    <t>510 E 86th St Unit OffManhattan, NY 10028</t>
  </si>
  <si>
    <t>2 E 55th St Unit 1118Manhattan, NY 10022</t>
  </si>
  <si>
    <t>140 Cabrini Blvd Apt 82Manhattan, NY 10033</t>
  </si>
  <si>
    <t>983 Park Ave # 6CNew York, NY 10028</t>
  </si>
  <si>
    <t>23 Waverly Pl # TNew York, NY 10003</t>
  </si>
  <si>
    <t>28 Monsey PlStaten Island, NY 10303</t>
  </si>
  <si>
    <t xml:space="preserve"> CRM Real Estate</t>
  </si>
  <si>
    <t>1 Fifth Ave Unit 2JNew York, NY 10003</t>
  </si>
  <si>
    <t>166-25 Powells Cove Blvd Unit 4CBeechhurst, NY 11357</t>
  </si>
  <si>
    <t xml:space="preserve"> Shares Of New York Marketing</t>
  </si>
  <si>
    <t>158 Stockholm StBrooklyn, NY 11237</t>
  </si>
  <si>
    <t xml:space="preserve"> EXIT REALTY CENTRAL</t>
  </si>
  <si>
    <t>2401 Walton AveBronx, NY 10468</t>
  </si>
  <si>
    <t>2430 E 71st StBrooklyn, NY 11234</t>
  </si>
  <si>
    <t>54 Farrell CtStaten Island, NY 10306</t>
  </si>
  <si>
    <t>132 E 62nd StNew York, NY 10065</t>
  </si>
  <si>
    <t>18 Vanderbilt AveStaten Island, NY 10304</t>
  </si>
  <si>
    <t>449 Mayfair Dr S Lot 9Brooklyn, NY 11234</t>
  </si>
  <si>
    <t>142-05 Roosevelt Ave Unit 225Flushing, NY 11354</t>
  </si>
  <si>
    <t>125 E 63rd St Apt 4BManhattan, NY 10065</t>
  </si>
  <si>
    <t>1801 Ave WBrooklyn, NY 11229</t>
  </si>
  <si>
    <t>17 W 54th St Apt 3CNew York, NY 10019</t>
  </si>
  <si>
    <t>61-05 39th Ave Unit G3Woodside, NY 11377</t>
  </si>
  <si>
    <t>102 Patchen AveBrooklyn, NY 11221</t>
  </si>
  <si>
    <t>17-85 215 St Unit 6HBayside, NY 11360</t>
  </si>
  <si>
    <t xml:space="preserve"> Papa Realty</t>
  </si>
  <si>
    <t>1459 Waring AveBronx, NY 10469</t>
  </si>
  <si>
    <t>23 E 74th St Apt 14FNew York, NY 10021</t>
  </si>
  <si>
    <t>235 W 70th St Apt 3ENew York, NY 10023</t>
  </si>
  <si>
    <t>100 Remsen St Apt 1EBrooklyn, NY 11201</t>
  </si>
  <si>
    <t>3 E 71st St Units 7 &amp; 8CNew York, NY 10021</t>
  </si>
  <si>
    <t>429 Kent Ave Unit L65Brooklyn, NY 11249</t>
  </si>
  <si>
    <t>1390 Lexington AveManhattan, NY 10128</t>
  </si>
  <si>
    <t>91-23 Corona Ave Unit 4FElmhurst, NY 11373</t>
  </si>
  <si>
    <t>3235 Emmons Ave Apt 721Brooklyn, NY 11235</t>
  </si>
  <si>
    <t>3000 Valentine Ave Apt 3BBronx, NY 10458</t>
  </si>
  <si>
    <t>Paulding Ave and E 228th StBronx, NY 10466</t>
  </si>
  <si>
    <t xml:space="preserve"> Expert Homes Ny</t>
  </si>
  <si>
    <t>71-66 Parsons Blvd Unit 7FFlushing, NY 11365</t>
  </si>
  <si>
    <t>413 W 145th St Unit 2FAMILYManhattan, NY 10031</t>
  </si>
  <si>
    <t>175-177 E 78th StManhattan, NY 10075</t>
  </si>
  <si>
    <t>88 Lexington Ave Apt 1602New York, NY 10016</t>
  </si>
  <si>
    <t>18-05 215th St Unit 16CBayside, NY 11360</t>
  </si>
  <si>
    <t xml:space="preserve"> Alexander Madison Realty Inc</t>
  </si>
  <si>
    <t>30-05 Vernon Blvd Unit 3EQueens, NY 11102</t>
  </si>
  <si>
    <t>23 Tony CtStaten Island, NY 10305</t>
  </si>
  <si>
    <t>42-65 Kissena Blvd Unit 131Flushing, NY 11355</t>
  </si>
  <si>
    <t>1825 Madison Ave Apt 5FManhattan, NY 10035</t>
  </si>
  <si>
    <t>163 Taaffe Pl Apt 4Brooklyn, NY 11205</t>
  </si>
  <si>
    <t>481 Genesee AveStaten Island, NY 10312</t>
  </si>
  <si>
    <t xml:space="preserve"> MCVEY JOAN M</t>
  </si>
  <si>
    <t>340 E 64th St Apt 8RNew York, NY 10065</t>
  </si>
  <si>
    <t>1102 Harding ParkBronx, NY 10473</t>
  </si>
  <si>
    <t>5-49 Borden Ave Unit 8GQueens, NY 11101</t>
  </si>
  <si>
    <t>4 Lexington Ave Apt 8BNew York, NY 10010</t>
  </si>
  <si>
    <t>48-44 65th PlWoodside, NY 11377</t>
  </si>
  <si>
    <t>2 Tudor City Pl Apt 10MSManhattan, NY 10017</t>
  </si>
  <si>
    <t>120 College AveStaten Island, NY 10314</t>
  </si>
  <si>
    <t>684 Broadway Apt 10ENew York, NY 10012</t>
  </si>
  <si>
    <t>27110 Grand Central Pkwy Apt 6JFloral Park, NY 11005</t>
  </si>
  <si>
    <t>5197 Amboy RdStaten Island, NY 10312</t>
  </si>
  <si>
    <t>1524 Harding ParkBronx, NY 10473</t>
  </si>
  <si>
    <t>15 W 84th St Apt 1JNew York, NY 10024</t>
  </si>
  <si>
    <t>68-15 Eliot AveMiddle Village, NY 11379</t>
  </si>
  <si>
    <t>421 Hudson St Apt 807New York, NY 10014</t>
  </si>
  <si>
    <t>32 E 55th StBrooklyn, NY 11203</t>
  </si>
  <si>
    <t>1470 Royce StBrooklyn, NY 11234</t>
  </si>
  <si>
    <t>1278 Schenectady AveBrooklyn, NY 11203</t>
  </si>
  <si>
    <t>467 Keap StBrooklyn, NY 11211</t>
  </si>
  <si>
    <t xml:space="preserve"> EVERGREEN REALTY &amp; INVESTMENTS</t>
  </si>
  <si>
    <t>26910 Grand Central Pkwy Apt 2VFloral Park, NY 11005</t>
  </si>
  <si>
    <t>152-72 Melbourne Ave Unit LeFlushing, NY 11367</t>
  </si>
  <si>
    <t>50 Pine St Apt 12SNew York, NY 10005</t>
  </si>
  <si>
    <t>180 E 88th St Apt 46New York, NY 10128</t>
  </si>
  <si>
    <t>222 W 14th St Apt 10ANew York, NY 10011</t>
  </si>
  <si>
    <t>90-11 35 Ave Unit 4LJackson Heights, NY 11372</t>
  </si>
  <si>
    <t>433 E 56th St Apt 8ENew York, NY 10022</t>
  </si>
  <si>
    <t>220 E 60th St Ph GNew York, NY 10022</t>
  </si>
  <si>
    <t>168 Avenue P Apt 8ABrooklyn, NY 11204</t>
  </si>
  <si>
    <t>60-66 Catalpa AveRidgewood, NY 11385</t>
  </si>
  <si>
    <t xml:space="preserve"> Realty Central</t>
  </si>
  <si>
    <t>641 Fifth Ave Unit 30FNew York, NY 10022</t>
  </si>
  <si>
    <t>215 E 80th St Apt 4FNew York, NY 10075</t>
  </si>
  <si>
    <t>116-20 132nd StSouth Ozone Park, NY 11420</t>
  </si>
  <si>
    <t>145 72nd St Apt A11Brooklyn, NY 11209</t>
  </si>
  <si>
    <t>1118 Jackson AveBronx, NY 10456</t>
  </si>
  <si>
    <t>234 E 70th St Apt 4New York, NY 10021</t>
  </si>
  <si>
    <t>225 E 46th St Apt 4FNew York, NY 10017</t>
  </si>
  <si>
    <t>323 Getz AveStaten Island, NY 10312</t>
  </si>
  <si>
    <t xml:space="preserve"> Schmidt Realty Inc.</t>
  </si>
  <si>
    <t>983 Park Ave # 5BNew York, NY 10028</t>
  </si>
  <si>
    <t>4219 DE Reimer Ave Unit ABronx, NY 10466</t>
  </si>
  <si>
    <t>13 W 13th St Apt 1ASNew York, NY 10011</t>
  </si>
  <si>
    <t>3560 Carlisle Pl Unit 2Bronx, NY 10467</t>
  </si>
  <si>
    <t xml:space="preserve"> Sungold Realty Corp</t>
  </si>
  <si>
    <t>2517 Voorhies Ave Unit 1HBrooklyn, NY 11235</t>
  </si>
  <si>
    <t>1147 E 89th StBrooklyn, NY 11236</t>
  </si>
  <si>
    <t>595 E 84th StBrooklyn, NY 11236</t>
  </si>
  <si>
    <t>148-09 Northern Blvd Apt 4AQueens, NY 11354</t>
  </si>
  <si>
    <t>95 Pierrepont St # 1CDBrooklyn, NY 11201</t>
  </si>
  <si>
    <t>141-143 E 63rd StNew York, NY 10065</t>
  </si>
  <si>
    <t>92-30 56 Ave Unit 1NElmhurst, NY 11373</t>
  </si>
  <si>
    <t>74-02 43rd Ave Unit 6MElmhurst, NY 11373</t>
  </si>
  <si>
    <t>98-120 Queens Blvd Unit 3FRego Park, NY 11374</t>
  </si>
  <si>
    <t>99-52 66 Rd Unit 11URego Park, NY 11374</t>
  </si>
  <si>
    <t>80 Gold St Apt 3BManhattan, NY 10038</t>
  </si>
  <si>
    <t>14-40 31 Ave Unit 2RAstoria, NY 11106</t>
  </si>
  <si>
    <t xml:space="preserve"> Roz Khan</t>
  </si>
  <si>
    <t>162 S Portland Ave Unit 2Brooklyn, NY 11217</t>
  </si>
  <si>
    <t>30 Main St Apt 4DBrooklyn, NY 11201</t>
  </si>
  <si>
    <t>138-35 Elder Ave Unit 4DAFlushing, NY 11355</t>
  </si>
  <si>
    <t>825 Fifth Ave Apt 12CNew York, NY 10065</t>
  </si>
  <si>
    <t>5900 Arlington Ave Apt 10HBronx, NY 10471</t>
  </si>
  <si>
    <t>314 E 41st St Apt 702BManhattan, NY 10017</t>
  </si>
  <si>
    <t>84-51 Beverly Rd Unit 5SKew Gardens, NY 11415</t>
  </si>
  <si>
    <t>1010 5th Ave Unit 6AManhattan, NY 10028</t>
  </si>
  <si>
    <t>422 Jefferson StBrooklyn, NY 11237</t>
  </si>
  <si>
    <t>138 71st St Apt A14Brooklyn, NY 11209</t>
  </si>
  <si>
    <t>40-45 95 StElmhurst, NY 11373</t>
  </si>
  <si>
    <t xml:space="preserve"> AHS AUDIT HOME SOLUTIONS</t>
  </si>
  <si>
    <t>73-12 35 Ave Unit C25Jackson Heights, NY 11372</t>
  </si>
  <si>
    <t>1769 E 13th St Apt 6BBrooklyn, NY 11229</t>
  </si>
  <si>
    <t>173 E 74th St Apt 3BNew York, NY 10021</t>
  </si>
  <si>
    <t>29 Thomas S Boyland StBrooklyn, NY 11233</t>
  </si>
  <si>
    <t>9707 4th Ave Apt 3DBrooklyn, NY 11209</t>
  </si>
  <si>
    <t>37-50 87th St Unit 4AJackson Heights, NY 11372</t>
  </si>
  <si>
    <t>100 Colfax Ave Apt 7UStaten Island, NY 10306</t>
  </si>
  <si>
    <t>1991 Crotona AveBronx, NY 10457</t>
  </si>
  <si>
    <t>919 E 224th StBronx, NY 10466</t>
  </si>
  <si>
    <t xml:space="preserve"> NYC Empire Realty Inc.</t>
  </si>
  <si>
    <t>251 W 95th St Apt 5WNew York, NY 10025</t>
  </si>
  <si>
    <t>633 Goethals Rd NStaten Island, NY 10314</t>
  </si>
  <si>
    <t>2 Bay Club Dr Apt 14RBayside, NY 11360</t>
  </si>
  <si>
    <t>212 W 18th St Apt 17AManhattan, NY 10011</t>
  </si>
  <si>
    <t>4523 Broadway Apt 7CManhattan, NY 10040</t>
  </si>
  <si>
    <t>230 W 56th St Apt 65BNew York, NY 10019</t>
  </si>
  <si>
    <t>303 E 57th St Apt 29ENew York, NY 10022</t>
  </si>
  <si>
    <t>3935 Monticello AveBronx, NY 10466</t>
  </si>
  <si>
    <t>86-22 259th StFloral Park, NY 11001</t>
  </si>
  <si>
    <t>30-41 86th StEast Elmhurst, NY 11369</t>
  </si>
  <si>
    <t>144-13 75th AveFlushing, NY 11367</t>
  </si>
  <si>
    <t>755 Coney Island AveBrooklyn, NY 11218</t>
  </si>
  <si>
    <t>1091 Pierce AveBronx, NY 10461</t>
  </si>
  <si>
    <t>2245 Creston AveBronx, NY 10453</t>
  </si>
  <si>
    <t>3121 Middletown Rd Apt 6BBronx, NY 10461</t>
  </si>
  <si>
    <t xml:space="preserve"> Mp Power Realty</t>
  </si>
  <si>
    <t>188 E 75th St Apt 1BNew York, NY 10021</t>
  </si>
  <si>
    <t>170 E End Ave Apt 3KNew York, NY 10128</t>
  </si>
  <si>
    <t>4609 Richardson AveBronx, NY 10470</t>
  </si>
  <si>
    <t xml:space="preserve"> R A S Equity Partners</t>
  </si>
  <si>
    <t>315 W 23rd St Apt 9DNew York, NY 10011</t>
  </si>
  <si>
    <t>255 W 108th St Apt 2EManhattan, NY 10025</t>
  </si>
  <si>
    <t>543 W 122nd St Apt 21AManhattan, NY 10027</t>
  </si>
  <si>
    <t>401 E 86th St Apt 10ENew York, NY 10028</t>
  </si>
  <si>
    <t>306 Mott St Apt 9Manhattan, NY 10012</t>
  </si>
  <si>
    <t>1622 Adams StBronx, NY 10460</t>
  </si>
  <si>
    <t>158 Bay 29th StBrooklyn, NY 11214</t>
  </si>
  <si>
    <t>69-11 Yellowstone Blvd Unit A36Forest Hills, NY 11375</t>
  </si>
  <si>
    <t xml:space="preserve"> Contact Realty Ii Corp</t>
  </si>
  <si>
    <t>323 E 79th St Apt 3New York, NY 10075</t>
  </si>
  <si>
    <t>330 Third Ave Unit 9GManhattan, NY 10010</t>
  </si>
  <si>
    <t>960 Park Ave Unit 1BManhattan, NY 10028</t>
  </si>
  <si>
    <t>23 E 22nd St # 11BNew York, NY 10010</t>
  </si>
  <si>
    <t>28-26 160th StFlushing, NY 11358</t>
  </si>
  <si>
    <t>733 Ocean Pkwy # 7CBrooklyn, NY 11230</t>
  </si>
  <si>
    <t>856 Washington Ave Apt 6CBrooklyn, NY 11238</t>
  </si>
  <si>
    <t>401 E 74th St Apt 12MManhattan, NY 10021</t>
  </si>
  <si>
    <t>2 W End Ave Unit L4Brooklyn, NY 11235</t>
  </si>
  <si>
    <t>118 E 60th St Apt 11ENew York, NY 10022</t>
  </si>
  <si>
    <t>432 Park Ave Apt 84ANew York, NY 10022</t>
  </si>
  <si>
    <t>1110 Clarence AveBronx, NY 10465</t>
  </si>
  <si>
    <t>20 West St Apt 15FNew York, NY 10004</t>
  </si>
  <si>
    <t>214 N 11th St Apt 1BBrooklyn, NY 11211</t>
  </si>
  <si>
    <t>334 W 87th St Apt 7BManhattan, NY 10024</t>
  </si>
  <si>
    <t>12 Hancock StBedford Stuyvesant, NY 11216</t>
  </si>
  <si>
    <t xml:space="preserve"> Renken Realty LLC</t>
  </si>
  <si>
    <t>838 5th Ave Fl 6Manhattan, NY 10065</t>
  </si>
  <si>
    <t>501 Surf Ave Apt 2NBrooklyn, NY 11224</t>
  </si>
  <si>
    <t>245 E 72nd St Apt 4EManhattan, NY 10021</t>
  </si>
  <si>
    <t>40 Post LnStaten Island, NY 10303</t>
  </si>
  <si>
    <t>401 E 60th St Apt 5PNew York, NY 10022</t>
  </si>
  <si>
    <t>229 Mosely AveStaten Island, NY 10312</t>
  </si>
  <si>
    <t>111 Murray St Apt 30WManhattan, NY 10007</t>
  </si>
  <si>
    <t>1 Wall Street Ct Apt 1406New York, NY 10005</t>
  </si>
  <si>
    <t>301 E 22nd St Apt 2GNew York, NY 10010</t>
  </si>
  <si>
    <t>3935 Blackstone Ave Apt 3FBronx, NY 10471</t>
  </si>
  <si>
    <t>3015 Riverdale Ave Apt 2ANew York, NY 10463</t>
  </si>
  <si>
    <t>93 Grand StNew York, NY 10013</t>
  </si>
  <si>
    <t>73 Westbrook AveStaten Island, NY 10303</t>
  </si>
  <si>
    <t xml:space="preserve"> Vismith Realty LLC</t>
  </si>
  <si>
    <t>7 Second Ave Unit 3CNew York, NY 10003</t>
  </si>
  <si>
    <t>720 Greenwich St Apt 9GManhattan, NY 10014</t>
  </si>
  <si>
    <t>32 Gramercy Park S Apt 8BNew York, NY 10003</t>
  </si>
  <si>
    <t>91-23 Corona Ave Unit 7AElmhurst, NY 11373</t>
  </si>
  <si>
    <t>631 Essex StBrooklyn, NY 11208</t>
  </si>
  <si>
    <t>723 E 211th StBronx, NY 10467</t>
  </si>
  <si>
    <t xml:space="preserve"> ACG REALTY NY LLC</t>
  </si>
  <si>
    <t>2 River Ter Apt 3FNew York, NY 10282</t>
  </si>
  <si>
    <t>7502 Austin St Apt 3AForest Hills, NY 11375</t>
  </si>
  <si>
    <t xml:space="preserve"> Bah Realty Group Llc</t>
  </si>
  <si>
    <t>115-117 W 87th St Unit TownhouseManhattan, NY 10024</t>
  </si>
  <si>
    <t>284 Corbin AveStaten Island, NY 10308</t>
  </si>
  <si>
    <t>246 W End Ave Apt 6AManhattan, NY 10023</t>
  </si>
  <si>
    <t>609 Columbus Ave Apt 14CNew York, NY 10024</t>
  </si>
  <si>
    <t>152-18 Union Tpke Ph BFlushing, NY 11367</t>
  </si>
  <si>
    <t xml:space="preserve"> North East Queens Realty Corp</t>
  </si>
  <si>
    <t>100 Suffolk St Unit 1DDNew York, NY 10002</t>
  </si>
  <si>
    <t xml:space="preserve"> BH Realty Group </t>
  </si>
  <si>
    <t>145 Central Park W Apt 1BNew York, NY 10023</t>
  </si>
  <si>
    <t>800 Grand Concourse Apt GmsBronx, NY 10451</t>
  </si>
  <si>
    <t>201 E 21st St Apt 2HManhattan, NY 10010</t>
  </si>
  <si>
    <t>2115 Kenmore CtBrooklyn, NY 11235</t>
  </si>
  <si>
    <t>76-66 Austin St Unit 2OForest Hills, NY 11375</t>
  </si>
  <si>
    <t>105-26 65th RdForest Hills, NY 11375</t>
  </si>
  <si>
    <t>329 W 71st St Apt 4New York, NY 10023</t>
  </si>
  <si>
    <t>60-70 Woodhaven Blvd Unit 3CElmhurst, NY 11373</t>
  </si>
  <si>
    <t>42-22 191 StFlushing, NY 11358</t>
  </si>
  <si>
    <t>33-54 10th StLong Island City, NY 11106</t>
  </si>
  <si>
    <t>54-44 Litttle Neck Pkwy Unit 3PLittle Neck, NY 11362</t>
  </si>
  <si>
    <t>242 E 15th St Apt 1New York, NY 10003</t>
  </si>
  <si>
    <t>50 Sleepy Hollow RdStaten Island, NY 10314</t>
  </si>
  <si>
    <t>850 Saint Marks Ave Apt 2JBrooklyn, NY 11213</t>
  </si>
  <si>
    <t xml:space="preserve"> Nest Seekers Bedford</t>
  </si>
  <si>
    <t>765 Shepherd AveBrooklyn, NY 11208</t>
  </si>
  <si>
    <t>21 Adler PlBrooklyn, NY 11208</t>
  </si>
  <si>
    <t>780 Stafford AveStaten Island, NY 10309</t>
  </si>
  <si>
    <t xml:space="preserve"> CENTURY 21 KR REALTY</t>
  </si>
  <si>
    <t>8324 Glenwood RdBrooklyn, NY 11236</t>
  </si>
  <si>
    <t>2502 84th StBrooklyn, NY 11214</t>
  </si>
  <si>
    <t>217 Remsen AveBrooklyn, NY 11212</t>
  </si>
  <si>
    <t xml:space="preserve"> Fine Choice Realty Inc</t>
  </si>
  <si>
    <t>49 N 8th St Apt 6EBrooklyn, NY 11249</t>
  </si>
  <si>
    <t>4568 Carpenter AveBronx, NY 10470</t>
  </si>
  <si>
    <t xml:space="preserve"> Silverside Realty LLC</t>
  </si>
  <si>
    <t>97-52 75th St Unit B42Ozone Park, NY 11416</t>
  </si>
  <si>
    <t>557 Beach 129th StQueens, NY 11694</t>
  </si>
  <si>
    <t>164-08 85th AveJamaica, NY 11432</t>
  </si>
  <si>
    <t>127 W 112th St Apt 1BNew York, NY 10026</t>
  </si>
  <si>
    <t>1175 Park Ave Unit 1CNew York, NY 10128</t>
  </si>
  <si>
    <t>51-42 30 Ave Unit 2Woodside, NY 11377</t>
  </si>
  <si>
    <t xml:space="preserve"> New York Way Real Estate Corp</t>
  </si>
  <si>
    <t>109 Lafayette St Rm 502New York, NY 10013</t>
  </si>
  <si>
    <t>342 E 53rd St Apt 6CNew York, NY 10022</t>
  </si>
  <si>
    <t>448 40th StBrooklyn, NY 11232</t>
  </si>
  <si>
    <t>700 Park Ave Unit 20ANew York, NY 10021</t>
  </si>
  <si>
    <t>2351 Adam Clayton Powell Jr Blvd Apt 614Manhattan, NY 10030</t>
  </si>
  <si>
    <t>2825-2827 W 15th StBrooklyn, NY 11224</t>
  </si>
  <si>
    <t>222 E 80th St Apt 3AManhattan, NY 10075</t>
  </si>
  <si>
    <t>97-40 62 Dr Unit LgRego Park, NY 11374</t>
  </si>
  <si>
    <t>427 W 21st St Unit GardenNew York, NY 10011</t>
  </si>
  <si>
    <t>91-23 Corona Ave Unit 4GElmhurst, NY 11373</t>
  </si>
  <si>
    <t>460 Neptune Ave Apt 14OBrooklyn, NY 11224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</si>
</sst>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8" fontId="0" fillId="0" borderId="0" xfId="0" applyNumberFormat="1"/>
    <xf numFmtId="3" fontId="0" fillId="0" borderId="0" xfId="0" applyNumberFormat="1"/>
    <xf numFmtId="10" fontId="0" fillId="0" borderId="0" xfId="0" applyNumberFormat="1"/>
    <xf numFmtId="6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8" fontId="0" fillId="0" borderId="0" xfId="0" applyNumberFormat="1" applyFill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53"/>
  <sheetViews>
    <sheetView tabSelected="1" topLeftCell="A8" workbookViewId="0">
      <selection activeCell="L15" sqref="L15"/>
    </sheetView>
  </sheetViews>
  <sheetFormatPr baseColWidth="10" defaultRowHeight="16" x14ac:dyDescent="0.2"/>
  <cols>
    <col min="3" max="3" width="17" bestFit="1" customWidth="1"/>
    <col min="15" max="15" width="16" bestFit="1" customWidth="1"/>
    <col min="18" max="18" width="17" bestFit="1" customWidth="1"/>
    <col min="19" max="19" width="24.5" style="8" bestFit="1" customWidth="1"/>
    <col min="20" max="20" width="23" bestFit="1" customWidth="1"/>
    <col min="21" max="21" width="22.1640625" style="6" bestFit="1" customWidth="1"/>
    <col min="23" max="23" width="16.332031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8" t="s">
        <v>18</v>
      </c>
      <c r="T1" t="s">
        <v>19</v>
      </c>
      <c r="U1" s="6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 t="s">
        <v>30</v>
      </c>
      <c r="C2" s="1">
        <v>315000</v>
      </c>
      <c r="D2">
        <v>2</v>
      </c>
      <c r="E2">
        <v>2</v>
      </c>
      <c r="F2" s="2">
        <v>1400</v>
      </c>
      <c r="G2" t="s">
        <v>31</v>
      </c>
      <c r="H2" t="s">
        <v>32</v>
      </c>
      <c r="I2">
        <v>10022</v>
      </c>
      <c r="J2" t="s">
        <v>33</v>
      </c>
      <c r="K2" t="s">
        <v>34</v>
      </c>
      <c r="L2">
        <v>-73.974483399999997</v>
      </c>
      <c r="M2">
        <v>40.761254999999998</v>
      </c>
      <c r="N2">
        <v>1.03</v>
      </c>
      <c r="O2" s="1">
        <f>$C2*0.2</f>
        <v>63000</v>
      </c>
      <c r="P2" s="3">
        <v>6.7500000000000004E-2</v>
      </c>
      <c r="Q2">
        <v>30</v>
      </c>
      <c r="R2" s="1">
        <v>252000</v>
      </c>
      <c r="S2" s="8">
        <f>PMT(($P2/12),(30*12),$C2)</f>
        <v>-2043.084004189878</v>
      </c>
      <c r="T2" s="1">
        <f>(($C2* 6%) * 20.309%)/12</f>
        <v>319.86675000000002</v>
      </c>
      <c r="U2" s="7">
        <f>($C2*0.0025)/12</f>
        <v>65.625</v>
      </c>
      <c r="V2" s="4">
        <v>375</v>
      </c>
      <c r="W2" s="1">
        <f>SUM(($S2*-1),$T2,$U2,$V2)</f>
        <v>2803.5757541898779</v>
      </c>
      <c r="X2">
        <v>4</v>
      </c>
      <c r="Y2">
        <v>9</v>
      </c>
      <c r="Z2" t="s">
        <v>35</v>
      </c>
      <c r="AA2" s="2">
        <v>27988</v>
      </c>
      <c r="AB2">
        <v>0.17</v>
      </c>
      <c r="AC2" s="2">
        <v>164635</v>
      </c>
    </row>
    <row r="3" spans="1:29" x14ac:dyDescent="0.2">
      <c r="A3" t="s">
        <v>36</v>
      </c>
      <c r="B3" t="s">
        <v>30</v>
      </c>
      <c r="C3" s="1">
        <v>195000000</v>
      </c>
      <c r="D3">
        <v>7</v>
      </c>
      <c r="E3">
        <v>10</v>
      </c>
      <c r="F3" s="2">
        <v>17545</v>
      </c>
      <c r="G3" t="s">
        <v>37</v>
      </c>
      <c r="H3" t="s">
        <v>32</v>
      </c>
      <c r="I3">
        <v>10019</v>
      </c>
      <c r="J3" t="s">
        <v>38</v>
      </c>
      <c r="K3" t="s">
        <v>39</v>
      </c>
      <c r="L3">
        <v>-73.980990899999995</v>
      </c>
      <c r="M3">
        <v>40.7663935</v>
      </c>
      <c r="N3">
        <v>1.23</v>
      </c>
      <c r="O3" s="1">
        <f t="shared" ref="O3:O66" si="0">$C3*0.2</f>
        <v>39000000</v>
      </c>
      <c r="P3" s="3">
        <v>6.7500000000000004E-2</v>
      </c>
      <c r="Q3">
        <v>30</v>
      </c>
      <c r="R3" s="1">
        <v>156000000</v>
      </c>
      <c r="S3" s="8">
        <f t="shared" ref="S3:S66" si="1">PMT(($P3/12),(30*12),$C3)</f>
        <v>-1264766.2883080197</v>
      </c>
      <c r="T3" s="1">
        <f t="shared" ref="T3:T66" si="2">(($C3* 6%) * 20.309%)/12</f>
        <v>198012.75000000003</v>
      </c>
      <c r="U3" s="7">
        <f t="shared" ref="U3:U66" si="3">($C3*0.0025)/12</f>
        <v>40625</v>
      </c>
      <c r="V3" s="4">
        <f>(5*$F3)/12</f>
        <v>7310.416666666667</v>
      </c>
      <c r="W3" s="1">
        <f t="shared" ref="W3:W66" si="4">SUM(($S3*-1),$T3,$U3,$V3)</f>
        <v>1510714.4549746865</v>
      </c>
      <c r="X3">
        <v>14</v>
      </c>
      <c r="Y3">
        <v>37</v>
      </c>
      <c r="Z3" t="s">
        <v>40</v>
      </c>
      <c r="AA3" s="2">
        <v>70150</v>
      </c>
      <c r="AB3">
        <v>0.77</v>
      </c>
      <c r="AC3" s="2">
        <v>91104</v>
      </c>
    </row>
    <row r="4" spans="1:29" x14ac:dyDescent="0.2">
      <c r="A4" t="s">
        <v>41</v>
      </c>
      <c r="B4" t="s">
        <v>42</v>
      </c>
      <c r="C4" s="1">
        <v>260000</v>
      </c>
      <c r="D4">
        <v>4</v>
      </c>
      <c r="E4">
        <v>2</v>
      </c>
      <c r="F4" s="2">
        <v>2015</v>
      </c>
      <c r="G4" t="s">
        <v>43</v>
      </c>
      <c r="H4" t="s">
        <v>44</v>
      </c>
      <c r="I4">
        <v>10312</v>
      </c>
      <c r="J4" t="s">
        <v>45</v>
      </c>
      <c r="K4" t="s">
        <v>34</v>
      </c>
      <c r="L4">
        <v>-74.196108600000002</v>
      </c>
      <c r="M4">
        <v>40.541805099999998</v>
      </c>
      <c r="N4">
        <v>18.07</v>
      </c>
      <c r="O4" s="1">
        <f t="shared" si="0"/>
        <v>52000</v>
      </c>
      <c r="P4" s="3">
        <v>6.7500000000000004E-2</v>
      </c>
      <c r="Q4">
        <v>30</v>
      </c>
      <c r="R4" s="1">
        <v>208000</v>
      </c>
      <c r="S4" s="8">
        <f t="shared" si="1"/>
        <v>-1686.3550510773596</v>
      </c>
      <c r="T4" s="1">
        <f t="shared" si="2"/>
        <v>264.017</v>
      </c>
      <c r="U4" s="7">
        <f t="shared" si="3"/>
        <v>54.166666666666664</v>
      </c>
      <c r="V4" s="4">
        <v>600</v>
      </c>
      <c r="W4" s="1">
        <f t="shared" si="4"/>
        <v>2604.5387177440261</v>
      </c>
      <c r="X4">
        <v>8</v>
      </c>
      <c r="Y4">
        <v>13</v>
      </c>
      <c r="Z4" t="s">
        <v>46</v>
      </c>
      <c r="AA4" s="2">
        <v>167500</v>
      </c>
      <c r="AB4">
        <v>21.5</v>
      </c>
      <c r="AC4" s="2">
        <v>7791</v>
      </c>
    </row>
    <row r="5" spans="1:29" x14ac:dyDescent="0.2">
      <c r="A5" t="s">
        <v>47</v>
      </c>
      <c r="B5" t="s">
        <v>30</v>
      </c>
      <c r="C5" s="1">
        <v>69000</v>
      </c>
      <c r="D5">
        <v>3</v>
      </c>
      <c r="E5">
        <v>1</v>
      </c>
      <c r="F5">
        <v>445</v>
      </c>
      <c r="G5" t="s">
        <v>48</v>
      </c>
      <c r="H5" t="s">
        <v>32</v>
      </c>
      <c r="I5">
        <v>10022</v>
      </c>
      <c r="J5" t="s">
        <v>33</v>
      </c>
      <c r="K5" t="s">
        <v>34</v>
      </c>
      <c r="L5">
        <v>-73.974612800000003</v>
      </c>
      <c r="M5">
        <v>40.761397899999999</v>
      </c>
      <c r="N5">
        <v>1.04</v>
      </c>
      <c r="O5" s="1">
        <f t="shared" si="0"/>
        <v>13800</v>
      </c>
      <c r="P5" s="3">
        <v>6.7500000000000004E-2</v>
      </c>
      <c r="Q5">
        <v>30</v>
      </c>
      <c r="R5" s="1">
        <v>55200</v>
      </c>
      <c r="S5" s="8">
        <f t="shared" si="1"/>
        <v>-447.53268663206848</v>
      </c>
      <c r="T5" s="1">
        <f t="shared" si="2"/>
        <v>70.066050000000004</v>
      </c>
      <c r="U5" s="7">
        <f t="shared" si="3"/>
        <v>14.375</v>
      </c>
      <c r="V5" s="4">
        <v>160</v>
      </c>
      <c r="W5" s="1">
        <f t="shared" si="4"/>
        <v>691.97373663206849</v>
      </c>
      <c r="X5">
        <v>6</v>
      </c>
      <c r="Y5">
        <v>4</v>
      </c>
      <c r="Z5" t="s">
        <v>35</v>
      </c>
      <c r="AA5" s="2">
        <v>27988</v>
      </c>
      <c r="AB5">
        <v>0.17</v>
      </c>
      <c r="AC5" s="2">
        <v>164635</v>
      </c>
    </row>
    <row r="6" spans="1:29" x14ac:dyDescent="0.2">
      <c r="A6" t="s">
        <v>49</v>
      </c>
      <c r="B6" t="s">
        <v>50</v>
      </c>
      <c r="C6" s="1">
        <v>55000000</v>
      </c>
      <c r="D6">
        <v>7</v>
      </c>
      <c r="E6">
        <v>2.5</v>
      </c>
      <c r="F6" s="2">
        <v>14175</v>
      </c>
      <c r="G6" t="s">
        <v>51</v>
      </c>
      <c r="H6" t="s">
        <v>32</v>
      </c>
      <c r="I6">
        <v>10065</v>
      </c>
      <c r="J6" t="s">
        <v>52</v>
      </c>
      <c r="K6" t="s">
        <v>39</v>
      </c>
      <c r="L6">
        <v>-73.969856100000001</v>
      </c>
      <c r="M6">
        <v>40.7672235</v>
      </c>
      <c r="N6">
        <v>1.51</v>
      </c>
      <c r="O6" s="1">
        <f t="shared" si="0"/>
        <v>11000000</v>
      </c>
      <c r="P6" s="3">
        <v>6.7500000000000004E-2</v>
      </c>
      <c r="Q6">
        <v>30</v>
      </c>
      <c r="R6" s="1">
        <v>44000000</v>
      </c>
      <c r="S6" s="8">
        <f t="shared" si="1"/>
        <v>-356728.95311251836</v>
      </c>
      <c r="T6" s="1">
        <f t="shared" si="2"/>
        <v>55849.750000000007</v>
      </c>
      <c r="U6" s="7">
        <f t="shared" si="3"/>
        <v>11458.333333333334</v>
      </c>
      <c r="V6" s="4">
        <f>(5*$F6)/12</f>
        <v>5906.25</v>
      </c>
      <c r="W6" s="1">
        <f t="shared" si="4"/>
        <v>429943.28644585167</v>
      </c>
      <c r="X6">
        <v>14</v>
      </c>
      <c r="Y6">
        <v>79</v>
      </c>
      <c r="Z6" t="s">
        <v>53</v>
      </c>
      <c r="AA6" s="2">
        <v>61207</v>
      </c>
      <c r="AB6">
        <v>1.76</v>
      </c>
      <c r="AC6" s="2">
        <v>34777</v>
      </c>
    </row>
    <row r="7" spans="1:29" x14ac:dyDescent="0.2">
      <c r="A7" t="s">
        <v>54</v>
      </c>
      <c r="B7" t="s">
        <v>42</v>
      </c>
      <c r="C7" s="1">
        <v>690000</v>
      </c>
      <c r="D7">
        <v>5</v>
      </c>
      <c r="E7">
        <v>2</v>
      </c>
      <c r="F7" s="2">
        <v>4004</v>
      </c>
      <c r="G7" t="s">
        <v>43</v>
      </c>
      <c r="H7" t="s">
        <v>55</v>
      </c>
      <c r="I7">
        <v>11238</v>
      </c>
      <c r="J7" t="s">
        <v>56</v>
      </c>
      <c r="K7" t="s">
        <v>39</v>
      </c>
      <c r="L7">
        <v>-73.958724799999999</v>
      </c>
      <c r="M7">
        <v>40.674363200000002</v>
      </c>
      <c r="N7">
        <v>5.33</v>
      </c>
      <c r="O7" s="1">
        <f t="shared" si="0"/>
        <v>138000</v>
      </c>
      <c r="P7" s="3">
        <v>6.7500000000000004E-2</v>
      </c>
      <c r="Q7">
        <v>30</v>
      </c>
      <c r="R7" s="1">
        <v>552000</v>
      </c>
      <c r="S7" s="8">
        <f t="shared" si="1"/>
        <v>-4475.3268663206845</v>
      </c>
      <c r="T7" s="1">
        <f t="shared" si="2"/>
        <v>700.66050000000007</v>
      </c>
      <c r="U7" s="7">
        <f t="shared" si="3"/>
        <v>143.75</v>
      </c>
      <c r="V7" s="4">
        <v>1400</v>
      </c>
      <c r="W7" s="1">
        <f t="shared" si="4"/>
        <v>6719.7373663206845</v>
      </c>
      <c r="X7">
        <v>10</v>
      </c>
      <c r="Y7">
        <v>25</v>
      </c>
      <c r="Z7" t="s">
        <v>57</v>
      </c>
      <c r="AA7" s="2">
        <v>34791</v>
      </c>
      <c r="AB7">
        <v>0.79</v>
      </c>
      <c r="AC7" s="2">
        <v>44039</v>
      </c>
    </row>
    <row r="8" spans="1:29" x14ac:dyDescent="0.2">
      <c r="A8" t="s">
        <v>58</v>
      </c>
      <c r="B8" t="s">
        <v>30</v>
      </c>
      <c r="C8" s="1">
        <v>899500</v>
      </c>
      <c r="D8">
        <v>2</v>
      </c>
      <c r="E8">
        <v>2</v>
      </c>
      <c r="F8" s="2">
        <v>2184</v>
      </c>
      <c r="G8" t="s">
        <v>59</v>
      </c>
      <c r="H8" t="s">
        <v>32</v>
      </c>
      <c r="I8">
        <v>10027</v>
      </c>
      <c r="J8" t="s">
        <v>60</v>
      </c>
      <c r="K8" t="s">
        <v>61</v>
      </c>
      <c r="L8">
        <v>-73.946776999999997</v>
      </c>
      <c r="M8">
        <v>40.809448000000003</v>
      </c>
      <c r="N8">
        <v>4.6500000000000004</v>
      </c>
      <c r="O8" s="1">
        <f t="shared" si="0"/>
        <v>179900</v>
      </c>
      <c r="P8" s="3">
        <v>6.7500000000000004E-2</v>
      </c>
      <c r="Q8">
        <v>30</v>
      </c>
      <c r="R8" s="1">
        <v>719600</v>
      </c>
      <c r="S8" s="8">
        <f t="shared" si="1"/>
        <v>-5834.1398786310956</v>
      </c>
      <c r="T8" s="1">
        <f t="shared" si="2"/>
        <v>913.39727500000015</v>
      </c>
      <c r="U8" s="7">
        <f t="shared" si="3"/>
        <v>187.39583333333334</v>
      </c>
      <c r="V8" s="4">
        <v>600</v>
      </c>
      <c r="W8" s="1">
        <f t="shared" si="4"/>
        <v>7534.9329869644289</v>
      </c>
      <c r="X8">
        <v>4</v>
      </c>
      <c r="Y8">
        <v>14</v>
      </c>
      <c r="Z8" t="s">
        <v>62</v>
      </c>
      <c r="AA8" s="2">
        <v>133184</v>
      </c>
      <c r="AB8">
        <v>1.96</v>
      </c>
      <c r="AC8" s="2">
        <v>67951</v>
      </c>
    </row>
    <row r="9" spans="1:29" x14ac:dyDescent="0.2">
      <c r="A9" t="s">
        <v>63</v>
      </c>
      <c r="B9" t="s">
        <v>42</v>
      </c>
      <c r="C9" s="1">
        <v>16800000</v>
      </c>
      <c r="D9">
        <v>8</v>
      </c>
      <c r="E9">
        <v>16</v>
      </c>
      <c r="F9" s="2">
        <v>33000</v>
      </c>
      <c r="G9" t="s">
        <v>64</v>
      </c>
      <c r="H9" t="s">
        <v>44</v>
      </c>
      <c r="I9">
        <v>10304</v>
      </c>
      <c r="J9" t="s">
        <v>65</v>
      </c>
      <c r="K9" t="s">
        <v>34</v>
      </c>
      <c r="L9">
        <v>-74.106423500000005</v>
      </c>
      <c r="M9">
        <v>40.595001699999997</v>
      </c>
      <c r="N9">
        <v>12.37</v>
      </c>
      <c r="O9" s="1">
        <f t="shared" si="0"/>
        <v>3360000</v>
      </c>
      <c r="P9" s="3">
        <v>6.7500000000000004E-2</v>
      </c>
      <c r="Q9">
        <v>30</v>
      </c>
      <c r="R9" s="1">
        <v>13440000</v>
      </c>
      <c r="S9" s="8">
        <f t="shared" si="1"/>
        <v>-108964.48022346015</v>
      </c>
      <c r="T9" s="1">
        <f t="shared" si="2"/>
        <v>17059.560000000001</v>
      </c>
      <c r="U9" s="7">
        <f t="shared" si="3"/>
        <v>3500</v>
      </c>
      <c r="V9" s="4">
        <f>(5*$F9)/12</f>
        <v>13750</v>
      </c>
      <c r="W9" s="1">
        <f t="shared" si="4"/>
        <v>143274.04022346015</v>
      </c>
      <c r="X9">
        <v>16</v>
      </c>
      <c r="Y9">
        <v>46</v>
      </c>
      <c r="Z9" t="s">
        <v>66</v>
      </c>
      <c r="AA9" s="2">
        <v>145000</v>
      </c>
      <c r="AB9">
        <v>21.3</v>
      </c>
      <c r="AC9" s="2">
        <v>6808</v>
      </c>
    </row>
    <row r="10" spans="1:29" x14ac:dyDescent="0.2">
      <c r="A10" t="s">
        <v>67</v>
      </c>
      <c r="B10" t="s">
        <v>68</v>
      </c>
      <c r="C10" s="1">
        <v>265000</v>
      </c>
      <c r="D10">
        <v>1</v>
      </c>
      <c r="E10">
        <v>1</v>
      </c>
      <c r="F10">
        <v>750</v>
      </c>
      <c r="G10" t="s">
        <v>69</v>
      </c>
      <c r="H10" t="s">
        <v>70</v>
      </c>
      <c r="I10">
        <v>10473</v>
      </c>
      <c r="J10" t="s">
        <v>71</v>
      </c>
      <c r="K10" t="s">
        <v>61</v>
      </c>
      <c r="L10">
        <v>-73.8740892</v>
      </c>
      <c r="M10">
        <v>40.8215857</v>
      </c>
      <c r="N10">
        <v>7.7</v>
      </c>
      <c r="O10" s="1">
        <f t="shared" si="0"/>
        <v>53000</v>
      </c>
      <c r="P10" s="3">
        <v>6.7500000000000004E-2</v>
      </c>
      <c r="Q10">
        <v>30</v>
      </c>
      <c r="R10" s="1">
        <v>212000</v>
      </c>
      <c r="S10" s="8">
        <f t="shared" si="1"/>
        <v>-1718.7849559057702</v>
      </c>
      <c r="T10" s="1">
        <f t="shared" si="2"/>
        <v>269.09425000000005</v>
      </c>
      <c r="U10" s="7">
        <f t="shared" si="3"/>
        <v>55.208333333333336</v>
      </c>
      <c r="V10" s="4">
        <v>205</v>
      </c>
      <c r="W10" s="1">
        <f t="shared" si="4"/>
        <v>2248.0875392391035</v>
      </c>
      <c r="X10">
        <v>2</v>
      </c>
      <c r="Y10">
        <v>6</v>
      </c>
      <c r="Z10" t="s">
        <v>72</v>
      </c>
      <c r="AA10" s="2">
        <v>53686</v>
      </c>
      <c r="AB10">
        <v>1.04</v>
      </c>
      <c r="AC10" s="2">
        <v>51621</v>
      </c>
    </row>
    <row r="11" spans="1:29" x14ac:dyDescent="0.2">
      <c r="A11" t="s">
        <v>73</v>
      </c>
      <c r="B11" t="s">
        <v>68</v>
      </c>
      <c r="C11" s="1">
        <v>440000</v>
      </c>
      <c r="D11">
        <v>2</v>
      </c>
      <c r="E11">
        <v>1</v>
      </c>
      <c r="F11">
        <v>978</v>
      </c>
      <c r="G11" t="s">
        <v>74</v>
      </c>
      <c r="H11" t="s">
        <v>55</v>
      </c>
      <c r="I11">
        <v>11230</v>
      </c>
      <c r="J11" t="s">
        <v>75</v>
      </c>
      <c r="K11" t="s">
        <v>34</v>
      </c>
      <c r="L11">
        <v>-73.969694399999995</v>
      </c>
      <c r="M11">
        <v>40.615737799999998</v>
      </c>
      <c r="N11">
        <v>9.2200000000000006</v>
      </c>
      <c r="O11" s="1">
        <f t="shared" si="0"/>
        <v>88000</v>
      </c>
      <c r="P11" s="3">
        <v>6.7500000000000004E-2</v>
      </c>
      <c r="Q11">
        <v>30</v>
      </c>
      <c r="R11" s="1">
        <v>352000</v>
      </c>
      <c r="S11" s="8">
        <f t="shared" si="1"/>
        <v>-2853.8316249001473</v>
      </c>
      <c r="T11" s="1">
        <f t="shared" si="2"/>
        <v>446.79800000000006</v>
      </c>
      <c r="U11" s="7">
        <f t="shared" si="3"/>
        <v>91.666666666666671</v>
      </c>
      <c r="V11" s="4">
        <v>205</v>
      </c>
      <c r="W11" s="1">
        <f t="shared" si="4"/>
        <v>3597.296291566814</v>
      </c>
      <c r="X11">
        <v>4</v>
      </c>
      <c r="Y11">
        <v>8</v>
      </c>
      <c r="Z11" t="s">
        <v>76</v>
      </c>
      <c r="AA11" s="2">
        <v>106357</v>
      </c>
      <c r="AB11">
        <v>2.25</v>
      </c>
      <c r="AC11" s="2">
        <v>47270</v>
      </c>
    </row>
    <row r="12" spans="1:29" x14ac:dyDescent="0.2">
      <c r="A12" t="s">
        <v>77</v>
      </c>
      <c r="B12" t="s">
        <v>68</v>
      </c>
      <c r="C12" s="1">
        <v>375000</v>
      </c>
      <c r="D12">
        <v>2</v>
      </c>
      <c r="E12">
        <v>1</v>
      </c>
      <c r="F12">
        <v>850</v>
      </c>
      <c r="G12" t="s">
        <v>78</v>
      </c>
      <c r="H12" t="s">
        <v>70</v>
      </c>
      <c r="I12">
        <v>10451</v>
      </c>
      <c r="J12" t="s">
        <v>79</v>
      </c>
      <c r="K12" t="s">
        <v>61</v>
      </c>
      <c r="L12">
        <v>-73.922982899999994</v>
      </c>
      <c r="M12">
        <v>40.824869900000003</v>
      </c>
      <c r="N12">
        <v>6.19</v>
      </c>
      <c r="O12" s="1">
        <f t="shared" si="0"/>
        <v>75000</v>
      </c>
      <c r="P12" s="3">
        <v>6.7500000000000004E-2</v>
      </c>
      <c r="Q12">
        <v>30</v>
      </c>
      <c r="R12" s="1">
        <v>300000</v>
      </c>
      <c r="S12" s="8">
        <f t="shared" si="1"/>
        <v>-2432.2428621308068</v>
      </c>
      <c r="T12" s="1">
        <f t="shared" si="2"/>
        <v>380.79375000000005</v>
      </c>
      <c r="U12" s="7">
        <f t="shared" si="3"/>
        <v>78.125</v>
      </c>
      <c r="V12" s="4">
        <v>205</v>
      </c>
      <c r="W12" s="1">
        <f t="shared" si="4"/>
        <v>3096.161612130807</v>
      </c>
      <c r="X12">
        <v>4</v>
      </c>
      <c r="Y12">
        <v>7</v>
      </c>
      <c r="Z12" t="s">
        <v>80</v>
      </c>
      <c r="AA12" s="2">
        <v>36663</v>
      </c>
      <c r="AB12">
        <v>0.52</v>
      </c>
      <c r="AC12" s="2">
        <v>70506</v>
      </c>
    </row>
    <row r="13" spans="1:29" x14ac:dyDescent="0.2">
      <c r="A13" t="s">
        <v>81</v>
      </c>
      <c r="B13" t="s">
        <v>50</v>
      </c>
      <c r="C13" s="1">
        <v>689000</v>
      </c>
      <c r="D13">
        <v>3</v>
      </c>
      <c r="E13">
        <v>2.5</v>
      </c>
      <c r="F13" s="2">
        <v>1162</v>
      </c>
      <c r="G13" t="s">
        <v>82</v>
      </c>
      <c r="H13" t="s">
        <v>44</v>
      </c>
      <c r="I13">
        <v>10303</v>
      </c>
      <c r="J13" t="s">
        <v>45</v>
      </c>
      <c r="K13" t="s">
        <v>34</v>
      </c>
      <c r="L13">
        <v>-74.155305799999994</v>
      </c>
      <c r="M13">
        <v>40.624996199999998</v>
      </c>
      <c r="N13">
        <v>12.35</v>
      </c>
      <c r="O13" s="1">
        <f t="shared" si="0"/>
        <v>137800</v>
      </c>
      <c r="P13" s="3">
        <v>6.7500000000000004E-2</v>
      </c>
      <c r="Q13">
        <v>30</v>
      </c>
      <c r="R13" s="1">
        <v>551200</v>
      </c>
      <c r="S13" s="8">
        <f t="shared" si="1"/>
        <v>-4468.8408853550027</v>
      </c>
      <c r="T13" s="1">
        <f t="shared" si="2"/>
        <v>699.64505000000008</v>
      </c>
      <c r="U13" s="7">
        <f t="shared" si="3"/>
        <v>143.54166666666666</v>
      </c>
      <c r="V13" s="4">
        <v>375</v>
      </c>
      <c r="W13" s="1">
        <f t="shared" si="4"/>
        <v>5687.0276020216697</v>
      </c>
      <c r="X13">
        <v>6</v>
      </c>
      <c r="Y13">
        <v>6</v>
      </c>
      <c r="Z13" t="s">
        <v>46</v>
      </c>
      <c r="AA13" s="2">
        <v>167500</v>
      </c>
      <c r="AB13">
        <v>21.5</v>
      </c>
      <c r="AC13" s="2">
        <v>7791</v>
      </c>
    </row>
    <row r="14" spans="1:29" x14ac:dyDescent="0.2">
      <c r="A14" t="s">
        <v>83</v>
      </c>
      <c r="B14" t="s">
        <v>68</v>
      </c>
      <c r="C14" s="1">
        <v>259000</v>
      </c>
      <c r="D14">
        <v>3</v>
      </c>
      <c r="E14">
        <v>1</v>
      </c>
      <c r="F14" s="2">
        <v>2184</v>
      </c>
      <c r="G14" t="s">
        <v>48</v>
      </c>
      <c r="H14" t="s">
        <v>84</v>
      </c>
      <c r="I14">
        <v>11372</v>
      </c>
      <c r="J14" t="s">
        <v>85</v>
      </c>
      <c r="K14" t="s">
        <v>61</v>
      </c>
      <c r="L14">
        <v>-73.881875699999995</v>
      </c>
      <c r="M14">
        <v>40.753119099999999</v>
      </c>
      <c r="N14">
        <v>5.44</v>
      </c>
      <c r="O14" s="1">
        <f t="shared" si="0"/>
        <v>51800</v>
      </c>
      <c r="P14" s="3">
        <v>6.7500000000000004E-2</v>
      </c>
      <c r="Q14">
        <v>30</v>
      </c>
      <c r="R14" s="1">
        <v>207200</v>
      </c>
      <c r="S14" s="8">
        <f t="shared" si="1"/>
        <v>-1679.8690701116775</v>
      </c>
      <c r="T14" s="1">
        <f t="shared" si="2"/>
        <v>263.00155000000001</v>
      </c>
      <c r="U14" s="7">
        <f t="shared" si="3"/>
        <v>53.958333333333336</v>
      </c>
      <c r="V14" s="4">
        <v>600</v>
      </c>
      <c r="W14" s="1">
        <f t="shared" si="4"/>
        <v>2596.8289534450105</v>
      </c>
      <c r="X14">
        <v>6</v>
      </c>
      <c r="Y14">
        <v>18</v>
      </c>
      <c r="Z14" t="s">
        <v>86</v>
      </c>
      <c r="AA14" s="2">
        <v>108152</v>
      </c>
      <c r="AB14">
        <v>0.77</v>
      </c>
      <c r="AC14" s="2">
        <v>140457</v>
      </c>
    </row>
    <row r="15" spans="1:29" x14ac:dyDescent="0.2">
      <c r="A15" t="s">
        <v>87</v>
      </c>
      <c r="B15" t="s">
        <v>68</v>
      </c>
      <c r="C15" s="1">
        <v>430000</v>
      </c>
      <c r="D15">
        <v>2</v>
      </c>
      <c r="E15">
        <v>2</v>
      </c>
      <c r="F15" s="2">
        <v>2184</v>
      </c>
      <c r="G15" t="s">
        <v>88</v>
      </c>
      <c r="H15" t="s">
        <v>84</v>
      </c>
      <c r="I15">
        <v>11373</v>
      </c>
      <c r="J15" t="s">
        <v>89</v>
      </c>
      <c r="K15" t="s">
        <v>90</v>
      </c>
      <c r="L15">
        <v>-73.874572200000003</v>
      </c>
      <c r="M15">
        <v>40.743863900000001</v>
      </c>
      <c r="N15">
        <v>5.83</v>
      </c>
      <c r="O15" s="1">
        <f t="shared" si="0"/>
        <v>86000</v>
      </c>
      <c r="P15" s="3">
        <v>6.7500000000000004E-2</v>
      </c>
      <c r="Q15">
        <v>30</v>
      </c>
      <c r="R15" s="1">
        <v>344000</v>
      </c>
      <c r="S15" s="8">
        <f t="shared" si="1"/>
        <v>-2788.9718152433256</v>
      </c>
      <c r="T15" s="1">
        <f t="shared" si="2"/>
        <v>436.64350000000007</v>
      </c>
      <c r="U15" s="7">
        <f t="shared" si="3"/>
        <v>89.583333333333329</v>
      </c>
      <c r="V15" s="4">
        <v>600</v>
      </c>
      <c r="W15" s="1">
        <f t="shared" si="4"/>
        <v>3915.1986485766593</v>
      </c>
      <c r="X15">
        <v>4</v>
      </c>
      <c r="Y15">
        <v>14</v>
      </c>
      <c r="Z15" t="s">
        <v>91</v>
      </c>
      <c r="AA15" s="2">
        <v>137098</v>
      </c>
      <c r="AB15">
        <v>1.25</v>
      </c>
      <c r="AC15" s="2">
        <v>109678</v>
      </c>
    </row>
    <row r="16" spans="1:29" x14ac:dyDescent="0.2">
      <c r="A16" t="s">
        <v>92</v>
      </c>
      <c r="B16" t="s">
        <v>68</v>
      </c>
      <c r="C16" s="1">
        <v>895000</v>
      </c>
      <c r="D16">
        <v>3</v>
      </c>
      <c r="E16">
        <v>1</v>
      </c>
      <c r="F16" s="2">
        <v>2184</v>
      </c>
      <c r="G16" t="s">
        <v>93</v>
      </c>
      <c r="H16" t="s">
        <v>32</v>
      </c>
      <c r="I16">
        <v>10014</v>
      </c>
      <c r="J16" t="s">
        <v>94</v>
      </c>
      <c r="K16" t="s">
        <v>39</v>
      </c>
      <c r="L16">
        <v>-74.0058899</v>
      </c>
      <c r="M16">
        <v>40.738298100000002</v>
      </c>
      <c r="N16">
        <v>1.3</v>
      </c>
      <c r="O16" s="1">
        <f t="shared" si="0"/>
        <v>179000</v>
      </c>
      <c r="P16" s="3">
        <v>6.7500000000000004E-2</v>
      </c>
      <c r="Q16">
        <v>30</v>
      </c>
      <c r="R16" s="1">
        <v>716000</v>
      </c>
      <c r="S16" s="8">
        <f t="shared" si="1"/>
        <v>-5804.9529642855268</v>
      </c>
      <c r="T16" s="1">
        <f t="shared" si="2"/>
        <v>908.82775000000004</v>
      </c>
      <c r="U16" s="7">
        <f t="shared" si="3"/>
        <v>186.45833333333334</v>
      </c>
      <c r="V16" s="4">
        <v>600</v>
      </c>
      <c r="W16" s="1">
        <f t="shared" si="4"/>
        <v>7500.2390476188602</v>
      </c>
      <c r="X16">
        <v>6</v>
      </c>
      <c r="Y16">
        <v>18</v>
      </c>
      <c r="Z16" t="s">
        <v>95</v>
      </c>
      <c r="AA16" s="2">
        <v>42742</v>
      </c>
      <c r="AB16">
        <v>0.26</v>
      </c>
      <c r="AC16" s="2">
        <v>164392</v>
      </c>
    </row>
    <row r="17" spans="1:29" x14ac:dyDescent="0.2">
      <c r="A17" t="s">
        <v>96</v>
      </c>
      <c r="B17" t="s">
        <v>30</v>
      </c>
      <c r="C17" s="1">
        <v>549000</v>
      </c>
      <c r="D17">
        <v>2</v>
      </c>
      <c r="E17">
        <v>2</v>
      </c>
      <c r="F17" s="2">
        <v>1000</v>
      </c>
      <c r="G17" t="s">
        <v>97</v>
      </c>
      <c r="H17" t="s">
        <v>44</v>
      </c>
      <c r="I17">
        <v>10312</v>
      </c>
      <c r="J17" t="s">
        <v>65</v>
      </c>
      <c r="K17" t="s">
        <v>34</v>
      </c>
      <c r="L17">
        <v>-74.167163200000005</v>
      </c>
      <c r="M17">
        <v>40.5406209</v>
      </c>
      <c r="N17">
        <v>17.25</v>
      </c>
      <c r="O17" s="1">
        <f t="shared" si="0"/>
        <v>109800</v>
      </c>
      <c r="P17" s="3">
        <v>6.7500000000000004E-2</v>
      </c>
      <c r="Q17">
        <v>30</v>
      </c>
      <c r="R17" s="1">
        <v>439200</v>
      </c>
      <c r="S17" s="8">
        <f t="shared" si="1"/>
        <v>-3560.8035501595018</v>
      </c>
      <c r="T17" s="1">
        <f t="shared" si="2"/>
        <v>557.48205000000007</v>
      </c>
      <c r="U17" s="7">
        <f t="shared" si="3"/>
        <v>114.375</v>
      </c>
      <c r="V17" s="4">
        <v>375</v>
      </c>
      <c r="W17" s="1">
        <f t="shared" si="4"/>
        <v>4607.6606001595019</v>
      </c>
      <c r="X17">
        <v>4</v>
      </c>
      <c r="Y17">
        <v>6</v>
      </c>
      <c r="Z17" t="s">
        <v>66</v>
      </c>
      <c r="AA17" s="2">
        <v>145000</v>
      </c>
      <c r="AB17">
        <v>21.3</v>
      </c>
      <c r="AC17" s="2">
        <v>6808</v>
      </c>
    </row>
    <row r="18" spans="1:29" x14ac:dyDescent="0.2">
      <c r="A18" t="s">
        <v>98</v>
      </c>
      <c r="B18" t="s">
        <v>50</v>
      </c>
      <c r="C18" s="1">
        <v>975000</v>
      </c>
      <c r="D18">
        <v>3</v>
      </c>
      <c r="E18">
        <v>2</v>
      </c>
      <c r="F18" s="2">
        <v>1734</v>
      </c>
      <c r="G18" t="s">
        <v>99</v>
      </c>
      <c r="H18" t="s">
        <v>84</v>
      </c>
      <c r="I18">
        <v>11377</v>
      </c>
      <c r="J18" t="s">
        <v>100</v>
      </c>
      <c r="K18" t="s">
        <v>34</v>
      </c>
      <c r="L18">
        <v>-73.905667199999996</v>
      </c>
      <c r="M18">
        <v>40.760767600000001</v>
      </c>
      <c r="N18">
        <v>4.2699999999999996</v>
      </c>
      <c r="O18" s="1">
        <f t="shared" si="0"/>
        <v>195000</v>
      </c>
      <c r="P18" s="3">
        <v>6.7500000000000004E-2</v>
      </c>
      <c r="Q18">
        <v>30</v>
      </c>
      <c r="R18" s="1">
        <v>780000</v>
      </c>
      <c r="S18" s="8">
        <f t="shared" si="1"/>
        <v>-6323.8314415400991</v>
      </c>
      <c r="T18" s="1">
        <f t="shared" si="2"/>
        <v>990.06375000000014</v>
      </c>
      <c r="U18" s="7">
        <f t="shared" si="3"/>
        <v>203.125</v>
      </c>
      <c r="V18" s="4">
        <v>550</v>
      </c>
      <c r="W18" s="1">
        <f t="shared" si="4"/>
        <v>8067.0201915400994</v>
      </c>
      <c r="X18">
        <v>6</v>
      </c>
      <c r="Y18">
        <v>11</v>
      </c>
      <c r="Z18" t="s">
        <v>101</v>
      </c>
      <c r="AA18" s="2">
        <v>45099</v>
      </c>
      <c r="AB18">
        <v>1.86</v>
      </c>
      <c r="AC18" s="2">
        <v>24247</v>
      </c>
    </row>
    <row r="19" spans="1:29" x14ac:dyDescent="0.2">
      <c r="A19" t="s">
        <v>102</v>
      </c>
      <c r="B19" t="s">
        <v>68</v>
      </c>
      <c r="C19" s="1">
        <v>199000</v>
      </c>
      <c r="D19">
        <v>3</v>
      </c>
      <c r="E19">
        <v>1</v>
      </c>
      <c r="F19">
        <v>325</v>
      </c>
      <c r="G19" t="s">
        <v>103</v>
      </c>
      <c r="H19" t="s">
        <v>55</v>
      </c>
      <c r="I19">
        <v>11209</v>
      </c>
      <c r="J19" t="s">
        <v>104</v>
      </c>
      <c r="K19" t="s">
        <v>105</v>
      </c>
      <c r="L19">
        <v>-74.036904699999994</v>
      </c>
      <c r="M19">
        <v>40.618102899999997</v>
      </c>
      <c r="N19">
        <v>9.42</v>
      </c>
      <c r="O19" s="1">
        <f t="shared" si="0"/>
        <v>39800</v>
      </c>
      <c r="P19" s="3">
        <v>6.7500000000000004E-2</v>
      </c>
      <c r="Q19">
        <v>30</v>
      </c>
      <c r="R19" s="1">
        <v>159200</v>
      </c>
      <c r="S19" s="8">
        <f t="shared" si="1"/>
        <v>-1290.7102121707483</v>
      </c>
      <c r="T19" s="1">
        <f t="shared" si="2"/>
        <v>202.07455000000002</v>
      </c>
      <c r="U19" s="7">
        <f t="shared" si="3"/>
        <v>41.458333333333336</v>
      </c>
      <c r="V19" s="4">
        <v>160</v>
      </c>
      <c r="W19" s="1">
        <f t="shared" si="4"/>
        <v>1694.2430955040816</v>
      </c>
      <c r="X19">
        <v>6</v>
      </c>
      <c r="Y19">
        <v>3</v>
      </c>
      <c r="Z19" t="s">
        <v>106</v>
      </c>
      <c r="AA19" s="2">
        <v>79731</v>
      </c>
      <c r="AB19">
        <v>1.71</v>
      </c>
      <c r="AC19" s="2">
        <v>46626</v>
      </c>
    </row>
    <row r="20" spans="1:29" x14ac:dyDescent="0.2">
      <c r="A20" t="s">
        <v>107</v>
      </c>
      <c r="B20" t="s">
        <v>68</v>
      </c>
      <c r="C20" s="1">
        <v>350000</v>
      </c>
      <c r="D20">
        <v>1</v>
      </c>
      <c r="E20">
        <v>1</v>
      </c>
      <c r="F20">
        <v>700</v>
      </c>
      <c r="G20" t="s">
        <v>108</v>
      </c>
      <c r="H20" t="s">
        <v>70</v>
      </c>
      <c r="I20">
        <v>10471</v>
      </c>
      <c r="J20" t="s">
        <v>109</v>
      </c>
      <c r="K20" t="s">
        <v>110</v>
      </c>
      <c r="L20">
        <v>-73.906557800000002</v>
      </c>
      <c r="M20">
        <v>40.907369899999999</v>
      </c>
      <c r="N20">
        <v>11.7</v>
      </c>
      <c r="O20" s="1">
        <f t="shared" si="0"/>
        <v>70000</v>
      </c>
      <c r="P20" s="3">
        <v>6.7500000000000004E-2</v>
      </c>
      <c r="Q20">
        <v>30</v>
      </c>
      <c r="R20" s="1">
        <v>280000</v>
      </c>
      <c r="S20" s="8">
        <f t="shared" si="1"/>
        <v>-2270.0933379887533</v>
      </c>
      <c r="T20" s="1">
        <f t="shared" si="2"/>
        <v>355.40750000000003</v>
      </c>
      <c r="U20" s="7">
        <f t="shared" si="3"/>
        <v>72.916666666666671</v>
      </c>
      <c r="V20" s="4">
        <v>205</v>
      </c>
      <c r="W20" s="1">
        <f t="shared" si="4"/>
        <v>2903.4175046554196</v>
      </c>
      <c r="X20">
        <v>2</v>
      </c>
      <c r="Y20">
        <v>6</v>
      </c>
      <c r="Z20" t="s">
        <v>111</v>
      </c>
      <c r="AA20" s="2">
        <v>27860</v>
      </c>
      <c r="AB20">
        <v>3.52</v>
      </c>
      <c r="AC20" s="2">
        <v>7915</v>
      </c>
    </row>
    <row r="21" spans="1:29" x14ac:dyDescent="0.2">
      <c r="A21" t="s">
        <v>112</v>
      </c>
      <c r="B21" t="s">
        <v>30</v>
      </c>
      <c r="C21" s="1">
        <v>599000</v>
      </c>
      <c r="D21">
        <v>2</v>
      </c>
      <c r="E21">
        <v>2</v>
      </c>
      <c r="F21">
        <v>974</v>
      </c>
      <c r="G21" t="s">
        <v>113</v>
      </c>
      <c r="H21" t="s">
        <v>84</v>
      </c>
      <c r="I21">
        <v>11374</v>
      </c>
      <c r="J21" t="s">
        <v>114</v>
      </c>
      <c r="K21" t="s">
        <v>105</v>
      </c>
      <c r="L21">
        <v>-73.867080400000006</v>
      </c>
      <c r="M21">
        <v>40.7324713</v>
      </c>
      <c r="N21">
        <v>6.31</v>
      </c>
      <c r="O21" s="1">
        <f t="shared" si="0"/>
        <v>119800</v>
      </c>
      <c r="P21" s="3">
        <v>6.7500000000000004E-2</v>
      </c>
      <c r="Q21">
        <v>30</v>
      </c>
      <c r="R21" s="1">
        <v>479200</v>
      </c>
      <c r="S21" s="8">
        <f t="shared" si="1"/>
        <v>-3885.1025984436092</v>
      </c>
      <c r="T21" s="1">
        <f t="shared" si="2"/>
        <v>608.25454999999999</v>
      </c>
      <c r="U21" s="7">
        <f t="shared" si="3"/>
        <v>124.79166666666667</v>
      </c>
      <c r="V21" s="4">
        <v>205</v>
      </c>
      <c r="W21" s="1">
        <f t="shared" si="4"/>
        <v>4823.1488151102758</v>
      </c>
      <c r="X21">
        <v>4</v>
      </c>
      <c r="Y21">
        <v>6</v>
      </c>
      <c r="Z21" t="s">
        <v>115</v>
      </c>
      <c r="AA21" s="2">
        <v>28260</v>
      </c>
      <c r="AB21">
        <v>1.61</v>
      </c>
      <c r="AC21" s="2">
        <v>17553</v>
      </c>
    </row>
    <row r="22" spans="1:29" x14ac:dyDescent="0.2">
      <c r="A22" t="s">
        <v>116</v>
      </c>
      <c r="B22" t="s">
        <v>42</v>
      </c>
      <c r="C22" s="1">
        <v>639999</v>
      </c>
      <c r="D22">
        <v>3</v>
      </c>
      <c r="E22">
        <v>2</v>
      </c>
      <c r="F22" s="2">
        <v>1260</v>
      </c>
      <c r="G22" t="s">
        <v>117</v>
      </c>
      <c r="H22" t="s">
        <v>44</v>
      </c>
      <c r="I22">
        <v>10301</v>
      </c>
      <c r="J22" t="s">
        <v>118</v>
      </c>
      <c r="K22" t="s">
        <v>34</v>
      </c>
      <c r="L22">
        <v>-74.1114362</v>
      </c>
      <c r="M22">
        <v>40.620740300000001</v>
      </c>
      <c r="N22">
        <v>11.04</v>
      </c>
      <c r="O22" s="1">
        <f t="shared" si="0"/>
        <v>127999.8</v>
      </c>
      <c r="P22" s="3">
        <v>6.7500000000000004E-2</v>
      </c>
      <c r="Q22">
        <v>30</v>
      </c>
      <c r="R22" s="1">
        <v>511999.2</v>
      </c>
      <c r="S22" s="8">
        <f t="shared" si="1"/>
        <v>-4151.0213320556113</v>
      </c>
      <c r="T22" s="1">
        <f t="shared" si="2"/>
        <v>649.88698454999997</v>
      </c>
      <c r="U22" s="7">
        <f t="shared" si="3"/>
        <v>133.333125</v>
      </c>
      <c r="V22" s="4">
        <v>375</v>
      </c>
      <c r="W22" s="1">
        <f t="shared" si="4"/>
        <v>5309.2414416056117</v>
      </c>
      <c r="X22">
        <v>6</v>
      </c>
      <c r="Y22">
        <v>8</v>
      </c>
      <c r="Z22" t="s">
        <v>119</v>
      </c>
      <c r="AA22" s="2">
        <v>181200</v>
      </c>
      <c r="AB22">
        <v>13.5</v>
      </c>
      <c r="AC22" s="2">
        <v>13422</v>
      </c>
    </row>
    <row r="23" spans="1:29" x14ac:dyDescent="0.2">
      <c r="A23" t="s">
        <v>120</v>
      </c>
      <c r="B23" t="s">
        <v>30</v>
      </c>
      <c r="C23" s="1">
        <v>1300000</v>
      </c>
      <c r="D23">
        <v>2</v>
      </c>
      <c r="E23">
        <v>2</v>
      </c>
      <c r="F23" s="2">
        <v>1244</v>
      </c>
      <c r="G23" t="s">
        <v>121</v>
      </c>
      <c r="H23" t="s">
        <v>84</v>
      </c>
      <c r="I23">
        <v>11375</v>
      </c>
      <c r="J23" t="s">
        <v>122</v>
      </c>
      <c r="K23" t="s">
        <v>39</v>
      </c>
      <c r="L23">
        <v>-73.843051299999999</v>
      </c>
      <c r="M23">
        <v>40.720242900000002</v>
      </c>
      <c r="N23">
        <v>7.73</v>
      </c>
      <c r="O23" s="1">
        <f t="shared" si="0"/>
        <v>260000</v>
      </c>
      <c r="P23" s="3">
        <v>6.7500000000000004E-2</v>
      </c>
      <c r="Q23">
        <v>30</v>
      </c>
      <c r="R23" s="1">
        <v>1040000</v>
      </c>
      <c r="S23" s="8">
        <f t="shared" si="1"/>
        <v>-8431.7752553867977</v>
      </c>
      <c r="T23" s="1">
        <f t="shared" si="2"/>
        <v>1320.0850000000003</v>
      </c>
      <c r="U23" s="7">
        <f t="shared" si="3"/>
        <v>270.83333333333331</v>
      </c>
      <c r="V23" s="4">
        <v>375</v>
      </c>
      <c r="W23" s="1">
        <f t="shared" si="4"/>
        <v>10397.693588720133</v>
      </c>
      <c r="X23">
        <v>4</v>
      </c>
      <c r="Y23">
        <v>8</v>
      </c>
      <c r="Z23" t="s">
        <v>123</v>
      </c>
      <c r="AA23" s="2">
        <v>83728</v>
      </c>
      <c r="AB23">
        <v>2.6</v>
      </c>
      <c r="AC23" s="2">
        <v>32203</v>
      </c>
    </row>
    <row r="24" spans="1:29" x14ac:dyDescent="0.2">
      <c r="A24" t="s">
        <v>124</v>
      </c>
      <c r="B24" t="s">
        <v>125</v>
      </c>
      <c r="C24" s="1">
        <v>1100000</v>
      </c>
      <c r="D24">
        <v>6</v>
      </c>
      <c r="E24">
        <v>3</v>
      </c>
      <c r="F24" s="2">
        <v>2837</v>
      </c>
      <c r="G24" t="s">
        <v>113</v>
      </c>
      <c r="H24" t="s">
        <v>70</v>
      </c>
      <c r="I24">
        <v>10465</v>
      </c>
      <c r="J24" t="s">
        <v>126</v>
      </c>
      <c r="K24" t="s">
        <v>105</v>
      </c>
      <c r="L24">
        <v>-73.822110100000003</v>
      </c>
      <c r="M24">
        <v>40.834393599999999</v>
      </c>
      <c r="N24">
        <v>10.4</v>
      </c>
      <c r="O24" s="1">
        <f t="shared" si="0"/>
        <v>220000</v>
      </c>
      <c r="P24" s="3">
        <v>6.7500000000000004E-2</v>
      </c>
      <c r="Q24">
        <v>30</v>
      </c>
      <c r="R24" s="1">
        <v>880000</v>
      </c>
      <c r="S24" s="8">
        <f t="shared" si="1"/>
        <v>-7134.5790622503673</v>
      </c>
      <c r="T24" s="1">
        <f t="shared" si="2"/>
        <v>1116.9950000000001</v>
      </c>
      <c r="U24" s="7">
        <f t="shared" si="3"/>
        <v>229.16666666666666</v>
      </c>
      <c r="V24" s="4">
        <v>600</v>
      </c>
      <c r="W24" s="1">
        <f t="shared" si="4"/>
        <v>9080.7407289170333</v>
      </c>
      <c r="X24">
        <v>12</v>
      </c>
      <c r="Y24">
        <v>14</v>
      </c>
      <c r="Z24" t="s">
        <v>127</v>
      </c>
      <c r="AA24" s="2">
        <v>21009</v>
      </c>
      <c r="AB24">
        <v>0.92</v>
      </c>
      <c r="AC24" s="2">
        <v>22836</v>
      </c>
    </row>
    <row r="25" spans="1:29" x14ac:dyDescent="0.2">
      <c r="A25" t="s">
        <v>128</v>
      </c>
      <c r="B25" t="s">
        <v>30</v>
      </c>
      <c r="C25" s="1">
        <v>349900</v>
      </c>
      <c r="D25">
        <v>1</v>
      </c>
      <c r="E25">
        <v>1</v>
      </c>
      <c r="F25">
        <v>651</v>
      </c>
      <c r="G25" t="s">
        <v>129</v>
      </c>
      <c r="H25" t="s">
        <v>44</v>
      </c>
      <c r="I25">
        <v>10304</v>
      </c>
      <c r="J25" t="s">
        <v>118</v>
      </c>
      <c r="K25" t="s">
        <v>34</v>
      </c>
      <c r="L25">
        <v>-74.095803399999994</v>
      </c>
      <c r="M25">
        <v>40.5902064</v>
      </c>
      <c r="N25">
        <v>12.39</v>
      </c>
      <c r="O25" s="1">
        <f t="shared" si="0"/>
        <v>69980</v>
      </c>
      <c r="P25" s="3">
        <v>6.7500000000000004E-2</v>
      </c>
      <c r="Q25">
        <v>30</v>
      </c>
      <c r="R25" s="1">
        <v>279920</v>
      </c>
      <c r="S25" s="8">
        <f t="shared" si="1"/>
        <v>-2269.4447398921852</v>
      </c>
      <c r="T25" s="1">
        <f t="shared" si="2"/>
        <v>355.30595500000004</v>
      </c>
      <c r="U25" s="7">
        <f t="shared" si="3"/>
        <v>72.895833333333329</v>
      </c>
      <c r="V25" s="4">
        <v>205</v>
      </c>
      <c r="W25" s="1">
        <f t="shared" si="4"/>
        <v>2902.646528225519</v>
      </c>
      <c r="X25">
        <v>2</v>
      </c>
      <c r="Y25">
        <v>5</v>
      </c>
      <c r="Z25" t="s">
        <v>119</v>
      </c>
      <c r="AA25" s="2">
        <v>181200</v>
      </c>
      <c r="AB25">
        <v>13.5</v>
      </c>
      <c r="AC25" s="2">
        <v>13422</v>
      </c>
    </row>
    <row r="26" spans="1:29" x14ac:dyDescent="0.2">
      <c r="A26" t="s">
        <v>130</v>
      </c>
      <c r="B26" t="s">
        <v>42</v>
      </c>
      <c r="C26" s="1">
        <v>750000</v>
      </c>
      <c r="D26">
        <v>2</v>
      </c>
      <c r="E26">
        <v>2</v>
      </c>
      <c r="F26" s="2">
        <v>1330</v>
      </c>
      <c r="G26" t="s">
        <v>131</v>
      </c>
      <c r="H26" t="s">
        <v>44</v>
      </c>
      <c r="I26">
        <v>10307</v>
      </c>
      <c r="J26" t="s">
        <v>65</v>
      </c>
      <c r="K26" t="s">
        <v>34</v>
      </c>
      <c r="L26">
        <v>-74.239655499999998</v>
      </c>
      <c r="M26">
        <v>40.503978500000002</v>
      </c>
      <c r="N26">
        <v>21.54</v>
      </c>
      <c r="O26" s="1">
        <f t="shared" si="0"/>
        <v>150000</v>
      </c>
      <c r="P26" s="3">
        <v>6.7500000000000004E-2</v>
      </c>
      <c r="Q26">
        <v>30</v>
      </c>
      <c r="R26" s="1">
        <v>600000</v>
      </c>
      <c r="S26" s="8">
        <f t="shared" si="1"/>
        <v>-4864.4857242616135</v>
      </c>
      <c r="T26" s="1">
        <f t="shared" si="2"/>
        <v>761.58750000000009</v>
      </c>
      <c r="U26" s="7">
        <f t="shared" si="3"/>
        <v>156.25</v>
      </c>
      <c r="V26" s="4">
        <v>375</v>
      </c>
      <c r="W26" s="1">
        <f t="shared" si="4"/>
        <v>6157.3232242616141</v>
      </c>
      <c r="X26">
        <v>4</v>
      </c>
      <c r="Y26">
        <v>8</v>
      </c>
      <c r="Z26" t="s">
        <v>66</v>
      </c>
      <c r="AA26" s="2">
        <v>145000</v>
      </c>
      <c r="AB26">
        <v>21.3</v>
      </c>
      <c r="AC26" s="2">
        <v>6808</v>
      </c>
    </row>
    <row r="27" spans="1:29" x14ac:dyDescent="0.2">
      <c r="A27" t="s">
        <v>132</v>
      </c>
      <c r="B27" t="s">
        <v>125</v>
      </c>
      <c r="C27" s="1">
        <v>1690000</v>
      </c>
      <c r="D27">
        <v>6</v>
      </c>
      <c r="E27">
        <v>4</v>
      </c>
      <c r="F27" s="2">
        <v>2200</v>
      </c>
      <c r="G27" t="s">
        <v>74</v>
      </c>
      <c r="H27" t="s">
        <v>84</v>
      </c>
      <c r="I27">
        <v>11435</v>
      </c>
      <c r="J27" t="s">
        <v>133</v>
      </c>
      <c r="K27" t="s">
        <v>61</v>
      </c>
      <c r="L27">
        <v>-73.809486000000007</v>
      </c>
      <c r="M27">
        <v>40.710749</v>
      </c>
      <c r="N27">
        <v>9.6</v>
      </c>
      <c r="O27" s="1">
        <f t="shared" si="0"/>
        <v>338000</v>
      </c>
      <c r="P27" s="3">
        <v>6.7500000000000004E-2</v>
      </c>
      <c r="Q27">
        <v>30</v>
      </c>
      <c r="R27" s="1">
        <v>1352000</v>
      </c>
      <c r="S27" s="8">
        <f t="shared" si="1"/>
        <v>-10961.307832002836</v>
      </c>
      <c r="T27" s="1">
        <f t="shared" si="2"/>
        <v>1716.1105</v>
      </c>
      <c r="U27" s="7">
        <f t="shared" si="3"/>
        <v>352.08333333333331</v>
      </c>
      <c r="V27" s="4">
        <v>600</v>
      </c>
      <c r="W27" s="1">
        <f t="shared" si="4"/>
        <v>13629.501665336171</v>
      </c>
      <c r="X27">
        <v>12</v>
      </c>
      <c r="Y27">
        <v>9</v>
      </c>
      <c r="Z27" t="s">
        <v>134</v>
      </c>
      <c r="AA27" s="2">
        <v>217706</v>
      </c>
      <c r="AB27">
        <v>2.66</v>
      </c>
      <c r="AC27" s="2">
        <v>81844</v>
      </c>
    </row>
    <row r="28" spans="1:29" x14ac:dyDescent="0.2">
      <c r="A28" t="s">
        <v>135</v>
      </c>
      <c r="B28" t="s">
        <v>68</v>
      </c>
      <c r="C28" s="1">
        <v>325000</v>
      </c>
      <c r="D28">
        <v>1</v>
      </c>
      <c r="E28">
        <v>1</v>
      </c>
      <c r="F28" s="2">
        <v>2184</v>
      </c>
      <c r="G28" t="s">
        <v>136</v>
      </c>
      <c r="H28" t="s">
        <v>84</v>
      </c>
      <c r="I28">
        <v>11372</v>
      </c>
      <c r="J28" t="s">
        <v>85</v>
      </c>
      <c r="K28" t="s">
        <v>61</v>
      </c>
      <c r="L28">
        <v>-73.885135500000004</v>
      </c>
      <c r="M28">
        <v>40.750507800000001</v>
      </c>
      <c r="N28">
        <v>5.26</v>
      </c>
      <c r="O28" s="1">
        <f t="shared" si="0"/>
        <v>65000</v>
      </c>
      <c r="P28" s="3">
        <v>6.7500000000000004E-2</v>
      </c>
      <c r="Q28">
        <v>30</v>
      </c>
      <c r="R28" s="1">
        <v>260000</v>
      </c>
      <c r="S28" s="8">
        <f t="shared" si="1"/>
        <v>-2107.9438138466994</v>
      </c>
      <c r="T28" s="1">
        <f t="shared" si="2"/>
        <v>330.02125000000007</v>
      </c>
      <c r="U28" s="7">
        <f t="shared" si="3"/>
        <v>67.708333333333329</v>
      </c>
      <c r="V28" s="4">
        <v>600</v>
      </c>
      <c r="W28" s="1">
        <f t="shared" si="4"/>
        <v>3105.6733971800331</v>
      </c>
      <c r="X28">
        <v>2</v>
      </c>
      <c r="Y28">
        <v>18</v>
      </c>
      <c r="Z28" t="s">
        <v>86</v>
      </c>
      <c r="AA28" s="2">
        <v>108152</v>
      </c>
      <c r="AB28">
        <v>0.77</v>
      </c>
      <c r="AC28" s="2">
        <v>140457</v>
      </c>
    </row>
    <row r="29" spans="1:29" x14ac:dyDescent="0.2">
      <c r="A29" t="s">
        <v>137</v>
      </c>
      <c r="B29" t="s">
        <v>125</v>
      </c>
      <c r="C29" s="1">
        <v>2250000</v>
      </c>
      <c r="D29">
        <v>12</v>
      </c>
      <c r="E29">
        <v>2.5</v>
      </c>
      <c r="F29" s="2">
        <v>5670</v>
      </c>
      <c r="G29" t="s">
        <v>74</v>
      </c>
      <c r="H29" t="s">
        <v>55</v>
      </c>
      <c r="I29">
        <v>11214</v>
      </c>
      <c r="J29" t="s">
        <v>138</v>
      </c>
      <c r="K29" t="s">
        <v>110</v>
      </c>
      <c r="L29">
        <v>-73.986939899999996</v>
      </c>
      <c r="M29">
        <v>40.602654000000001</v>
      </c>
      <c r="N29">
        <v>10.09</v>
      </c>
      <c r="O29" s="1">
        <f t="shared" si="0"/>
        <v>450000</v>
      </c>
      <c r="P29" s="3">
        <v>6.7500000000000004E-2</v>
      </c>
      <c r="Q29">
        <v>30</v>
      </c>
      <c r="R29" s="1">
        <v>1800000</v>
      </c>
      <c r="S29" s="8">
        <f t="shared" si="1"/>
        <v>-14593.457172784843</v>
      </c>
      <c r="T29" s="1">
        <f t="shared" si="2"/>
        <v>2284.7625000000003</v>
      </c>
      <c r="U29" s="7">
        <f t="shared" si="3"/>
        <v>468.75</v>
      </c>
      <c r="V29" s="4">
        <v>1700</v>
      </c>
      <c r="W29" s="1">
        <f t="shared" si="4"/>
        <v>19046.969672784842</v>
      </c>
      <c r="X29">
        <v>24</v>
      </c>
      <c r="Y29">
        <v>32</v>
      </c>
      <c r="Z29" t="s">
        <v>139</v>
      </c>
      <c r="AA29" s="2">
        <v>29436</v>
      </c>
      <c r="AB29">
        <v>1.46</v>
      </c>
      <c r="AC29" s="2">
        <v>20162</v>
      </c>
    </row>
    <row r="30" spans="1:29" x14ac:dyDescent="0.2">
      <c r="A30" t="s">
        <v>140</v>
      </c>
      <c r="B30" t="s">
        <v>68</v>
      </c>
      <c r="C30" s="1">
        <v>230000</v>
      </c>
      <c r="D30">
        <v>1</v>
      </c>
      <c r="E30">
        <v>1</v>
      </c>
      <c r="F30" s="2">
        <v>2184</v>
      </c>
      <c r="G30" t="s">
        <v>141</v>
      </c>
      <c r="H30" t="s">
        <v>84</v>
      </c>
      <c r="I30">
        <v>11372</v>
      </c>
      <c r="J30" t="s">
        <v>85</v>
      </c>
      <c r="K30" t="s">
        <v>61</v>
      </c>
      <c r="L30">
        <v>-73.873423099999997</v>
      </c>
      <c r="M30">
        <v>40.7557689</v>
      </c>
      <c r="N30">
        <v>5.9</v>
      </c>
      <c r="O30" s="1">
        <f t="shared" si="0"/>
        <v>46000</v>
      </c>
      <c r="P30" s="3">
        <v>6.7500000000000004E-2</v>
      </c>
      <c r="Q30">
        <v>30</v>
      </c>
      <c r="R30" s="1">
        <v>184000</v>
      </c>
      <c r="S30" s="8">
        <f t="shared" si="1"/>
        <v>-1491.7756221068951</v>
      </c>
      <c r="T30" s="1">
        <f t="shared" si="2"/>
        <v>233.55350000000001</v>
      </c>
      <c r="U30" s="7">
        <f t="shared" si="3"/>
        <v>47.916666666666664</v>
      </c>
      <c r="V30" s="4">
        <v>600</v>
      </c>
      <c r="W30" s="1">
        <f t="shared" si="4"/>
        <v>2373.2457887735618</v>
      </c>
      <c r="X30">
        <v>2</v>
      </c>
      <c r="Y30">
        <v>18</v>
      </c>
      <c r="Z30" t="s">
        <v>86</v>
      </c>
      <c r="AA30" s="2">
        <v>108152</v>
      </c>
      <c r="AB30">
        <v>0.77</v>
      </c>
      <c r="AC30" s="2">
        <v>140457</v>
      </c>
    </row>
    <row r="31" spans="1:29" x14ac:dyDescent="0.2">
      <c r="A31" t="s">
        <v>142</v>
      </c>
      <c r="B31" t="s">
        <v>125</v>
      </c>
      <c r="C31" s="1">
        <v>1299888</v>
      </c>
      <c r="D31">
        <v>10</v>
      </c>
      <c r="E31">
        <v>6</v>
      </c>
      <c r="F31" s="2">
        <v>3156</v>
      </c>
      <c r="G31" t="s">
        <v>143</v>
      </c>
      <c r="H31" t="s">
        <v>44</v>
      </c>
      <c r="I31">
        <v>10304</v>
      </c>
      <c r="J31" t="s">
        <v>65</v>
      </c>
      <c r="K31" t="s">
        <v>34</v>
      </c>
      <c r="L31">
        <v>-74.086955399999994</v>
      </c>
      <c r="M31">
        <v>40.615566700000002</v>
      </c>
      <c r="N31">
        <v>10.63</v>
      </c>
      <c r="O31" s="1">
        <f t="shared" si="0"/>
        <v>259977.60000000001</v>
      </c>
      <c r="P31" s="3">
        <v>6.7500000000000004E-2</v>
      </c>
      <c r="Q31">
        <v>30</v>
      </c>
      <c r="R31" s="1">
        <v>1039910.4</v>
      </c>
      <c r="S31" s="8">
        <f t="shared" si="1"/>
        <v>-8431.048825518641</v>
      </c>
      <c r="T31" s="1">
        <f t="shared" si="2"/>
        <v>1319.9712696000001</v>
      </c>
      <c r="U31" s="7">
        <f t="shared" si="3"/>
        <v>270.81</v>
      </c>
      <c r="V31" s="4">
        <v>1000</v>
      </c>
      <c r="W31" s="1">
        <f t="shared" si="4"/>
        <v>11021.830095118641</v>
      </c>
      <c r="X31">
        <v>20</v>
      </c>
      <c r="Y31">
        <v>10</v>
      </c>
      <c r="Z31" t="s">
        <v>66</v>
      </c>
      <c r="AA31" s="2">
        <v>145000</v>
      </c>
      <c r="AB31">
        <v>21.3</v>
      </c>
      <c r="AC31" s="2">
        <v>6808</v>
      </c>
    </row>
    <row r="32" spans="1:29" x14ac:dyDescent="0.2">
      <c r="A32" t="s">
        <v>144</v>
      </c>
      <c r="B32" t="s">
        <v>30</v>
      </c>
      <c r="C32" s="1">
        <v>329000</v>
      </c>
      <c r="D32">
        <v>1</v>
      </c>
      <c r="E32">
        <v>2</v>
      </c>
      <c r="F32">
        <v>794</v>
      </c>
      <c r="G32" t="s">
        <v>145</v>
      </c>
      <c r="H32" t="s">
        <v>44</v>
      </c>
      <c r="I32">
        <v>10314</v>
      </c>
      <c r="J32" t="s">
        <v>45</v>
      </c>
      <c r="K32" t="s">
        <v>34</v>
      </c>
      <c r="L32">
        <v>-74.150431299999994</v>
      </c>
      <c r="M32">
        <v>40.621039799999998</v>
      </c>
      <c r="N32">
        <v>12.36</v>
      </c>
      <c r="O32" s="1">
        <f t="shared" si="0"/>
        <v>65800</v>
      </c>
      <c r="P32" s="3">
        <v>6.7500000000000004E-2</v>
      </c>
      <c r="Q32">
        <v>30</v>
      </c>
      <c r="R32" s="1">
        <v>263200</v>
      </c>
      <c r="S32" s="8">
        <f t="shared" si="1"/>
        <v>-2133.8877377094282</v>
      </c>
      <c r="T32" s="1">
        <f t="shared" si="2"/>
        <v>334.08305000000001</v>
      </c>
      <c r="U32" s="7">
        <f t="shared" si="3"/>
        <v>68.541666666666671</v>
      </c>
      <c r="V32" s="4">
        <v>205</v>
      </c>
      <c r="W32" s="1">
        <f t="shared" si="4"/>
        <v>2741.5124543760949</v>
      </c>
      <c r="X32">
        <v>2</v>
      </c>
      <c r="Y32">
        <v>5</v>
      </c>
      <c r="Z32" t="s">
        <v>46</v>
      </c>
      <c r="AA32" s="2">
        <v>167500</v>
      </c>
      <c r="AB32">
        <v>21.5</v>
      </c>
      <c r="AC32" s="2">
        <v>7791</v>
      </c>
    </row>
    <row r="33" spans="1:29" x14ac:dyDescent="0.2">
      <c r="A33" t="s">
        <v>146</v>
      </c>
      <c r="B33" t="s">
        <v>125</v>
      </c>
      <c r="C33" s="1">
        <v>1300000</v>
      </c>
      <c r="D33">
        <v>10</v>
      </c>
      <c r="E33">
        <v>8</v>
      </c>
      <c r="F33" s="2">
        <v>5040</v>
      </c>
      <c r="G33" t="s">
        <v>147</v>
      </c>
      <c r="H33" t="s">
        <v>44</v>
      </c>
      <c r="I33">
        <v>10303</v>
      </c>
      <c r="J33" t="s">
        <v>45</v>
      </c>
      <c r="K33" t="s">
        <v>34</v>
      </c>
      <c r="L33">
        <v>-74.158161300000003</v>
      </c>
      <c r="M33">
        <v>40.627438099999999</v>
      </c>
      <c r="N33">
        <v>12.35</v>
      </c>
      <c r="O33" s="1">
        <f t="shared" si="0"/>
        <v>260000</v>
      </c>
      <c r="P33" s="3">
        <v>6.7500000000000004E-2</v>
      </c>
      <c r="Q33">
        <v>30</v>
      </c>
      <c r="R33" s="1">
        <v>1040000</v>
      </c>
      <c r="S33" s="8">
        <f t="shared" si="1"/>
        <v>-8431.7752553867977</v>
      </c>
      <c r="T33" s="1">
        <f t="shared" si="2"/>
        <v>1320.0850000000003</v>
      </c>
      <c r="U33" s="7">
        <f t="shared" si="3"/>
        <v>270.83333333333331</v>
      </c>
      <c r="V33" s="4">
        <v>1700</v>
      </c>
      <c r="W33" s="1">
        <f t="shared" si="4"/>
        <v>11722.693588720133</v>
      </c>
      <c r="X33">
        <v>20</v>
      </c>
      <c r="Y33">
        <v>13</v>
      </c>
      <c r="Z33" t="s">
        <v>46</v>
      </c>
      <c r="AA33" s="2">
        <v>167500</v>
      </c>
      <c r="AB33">
        <v>21.5</v>
      </c>
      <c r="AC33" s="2">
        <v>7791</v>
      </c>
    </row>
    <row r="34" spans="1:29" x14ac:dyDescent="0.2">
      <c r="A34" t="s">
        <v>148</v>
      </c>
      <c r="B34" t="s">
        <v>125</v>
      </c>
      <c r="C34" s="1">
        <v>848000</v>
      </c>
      <c r="D34">
        <v>5</v>
      </c>
      <c r="E34">
        <v>4</v>
      </c>
      <c r="F34" s="2">
        <v>2080</v>
      </c>
      <c r="G34" t="s">
        <v>82</v>
      </c>
      <c r="H34" t="s">
        <v>55</v>
      </c>
      <c r="I34">
        <v>11207</v>
      </c>
      <c r="J34" t="s">
        <v>149</v>
      </c>
      <c r="K34" t="s">
        <v>150</v>
      </c>
      <c r="L34">
        <v>-73.898308999999998</v>
      </c>
      <c r="M34">
        <v>40.661547499999998</v>
      </c>
      <c r="N34">
        <v>7.56</v>
      </c>
      <c r="O34" s="1">
        <f t="shared" si="0"/>
        <v>169600</v>
      </c>
      <c r="P34" s="3">
        <v>6.7500000000000004E-2</v>
      </c>
      <c r="Q34">
        <v>30</v>
      </c>
      <c r="R34" s="1">
        <v>678400</v>
      </c>
      <c r="S34" s="8">
        <f t="shared" si="1"/>
        <v>-5500.1118588984655</v>
      </c>
      <c r="T34" s="1">
        <f t="shared" si="2"/>
        <v>861.10160000000008</v>
      </c>
      <c r="U34" s="7">
        <f t="shared" si="3"/>
        <v>176.66666666666666</v>
      </c>
      <c r="V34" s="4">
        <v>600</v>
      </c>
      <c r="W34" s="1">
        <f t="shared" si="4"/>
        <v>7137.8801255651324</v>
      </c>
      <c r="X34">
        <v>10</v>
      </c>
      <c r="Y34">
        <v>9</v>
      </c>
      <c r="Z34" t="s">
        <v>151</v>
      </c>
      <c r="AA34" s="2">
        <v>121301</v>
      </c>
      <c r="AB34">
        <v>3.96</v>
      </c>
      <c r="AC34" s="2">
        <v>30632</v>
      </c>
    </row>
    <row r="35" spans="1:29" x14ac:dyDescent="0.2">
      <c r="A35" t="s">
        <v>152</v>
      </c>
      <c r="B35" t="s">
        <v>68</v>
      </c>
      <c r="C35" s="1">
        <v>279000</v>
      </c>
      <c r="D35">
        <v>1</v>
      </c>
      <c r="E35">
        <v>1</v>
      </c>
      <c r="F35">
        <v>750</v>
      </c>
      <c r="G35" t="s">
        <v>153</v>
      </c>
      <c r="H35" t="s">
        <v>55</v>
      </c>
      <c r="I35">
        <v>11230</v>
      </c>
      <c r="J35" t="s">
        <v>75</v>
      </c>
      <c r="K35" t="s">
        <v>34</v>
      </c>
      <c r="L35">
        <v>-73.954630499999993</v>
      </c>
      <c r="M35">
        <v>40.6179165</v>
      </c>
      <c r="N35">
        <v>9.18</v>
      </c>
      <c r="O35" s="1">
        <f t="shared" si="0"/>
        <v>55800</v>
      </c>
      <c r="P35" s="3">
        <v>6.7500000000000004E-2</v>
      </c>
      <c r="Q35">
        <v>30</v>
      </c>
      <c r="R35" s="1">
        <v>223200</v>
      </c>
      <c r="S35" s="8">
        <f t="shared" si="1"/>
        <v>-1809.5886894253206</v>
      </c>
      <c r="T35" s="1">
        <f t="shared" si="2"/>
        <v>283.31055000000003</v>
      </c>
      <c r="U35" s="7">
        <f t="shared" si="3"/>
        <v>58.125</v>
      </c>
      <c r="V35" s="4">
        <v>205</v>
      </c>
      <c r="W35" s="1">
        <f t="shared" si="4"/>
        <v>2356.0242394253205</v>
      </c>
      <c r="X35">
        <v>2</v>
      </c>
      <c r="Y35">
        <v>6</v>
      </c>
      <c r="Z35" t="s">
        <v>76</v>
      </c>
      <c r="AA35" s="2">
        <v>106357</v>
      </c>
      <c r="AB35">
        <v>2.25</v>
      </c>
      <c r="AC35" s="2">
        <v>47270</v>
      </c>
    </row>
    <row r="36" spans="1:29" x14ac:dyDescent="0.2">
      <c r="A36" t="s">
        <v>154</v>
      </c>
      <c r="B36" t="s">
        <v>30</v>
      </c>
      <c r="C36" s="1">
        <v>528000</v>
      </c>
      <c r="D36">
        <v>1</v>
      </c>
      <c r="E36">
        <v>1</v>
      </c>
      <c r="F36">
        <v>602</v>
      </c>
      <c r="G36" t="s">
        <v>155</v>
      </c>
      <c r="H36" t="s">
        <v>55</v>
      </c>
      <c r="I36">
        <v>11219</v>
      </c>
      <c r="J36" t="s">
        <v>156</v>
      </c>
      <c r="K36" t="s">
        <v>105</v>
      </c>
      <c r="L36">
        <v>-74.0016198</v>
      </c>
      <c r="M36">
        <v>40.6275896</v>
      </c>
      <c r="N36">
        <v>8.41</v>
      </c>
      <c r="O36" s="1">
        <f t="shared" si="0"/>
        <v>105600</v>
      </c>
      <c r="P36" s="3">
        <v>6.7500000000000004E-2</v>
      </c>
      <c r="Q36">
        <v>30</v>
      </c>
      <c r="R36" s="1">
        <v>422400</v>
      </c>
      <c r="S36" s="8">
        <f t="shared" si="1"/>
        <v>-3424.5979498801767</v>
      </c>
      <c r="T36" s="1">
        <f t="shared" si="2"/>
        <v>536.15760000000012</v>
      </c>
      <c r="U36" s="7">
        <f t="shared" si="3"/>
        <v>110</v>
      </c>
      <c r="V36" s="4">
        <v>205</v>
      </c>
      <c r="W36" s="1">
        <f t="shared" si="4"/>
        <v>4275.7555498801767</v>
      </c>
      <c r="X36">
        <v>2</v>
      </c>
      <c r="Y36">
        <v>5</v>
      </c>
      <c r="Z36" t="s">
        <v>157</v>
      </c>
      <c r="AA36" s="2">
        <v>151705</v>
      </c>
      <c r="AB36">
        <v>2.25</v>
      </c>
      <c r="AC36" s="2">
        <v>67424</v>
      </c>
    </row>
    <row r="37" spans="1:29" x14ac:dyDescent="0.2">
      <c r="A37" t="s">
        <v>142</v>
      </c>
      <c r="B37" t="s">
        <v>125</v>
      </c>
      <c r="C37" s="1">
        <v>1299888</v>
      </c>
      <c r="D37">
        <v>11</v>
      </c>
      <c r="E37">
        <v>4</v>
      </c>
      <c r="F37" s="2">
        <v>3156</v>
      </c>
      <c r="G37" t="s">
        <v>143</v>
      </c>
      <c r="H37" t="s">
        <v>44</v>
      </c>
      <c r="I37">
        <v>10304</v>
      </c>
      <c r="J37" t="s">
        <v>65</v>
      </c>
      <c r="K37" t="s">
        <v>34</v>
      </c>
      <c r="L37">
        <v>-74.086955399999994</v>
      </c>
      <c r="M37">
        <v>40.615566700000002</v>
      </c>
      <c r="N37">
        <v>10.63</v>
      </c>
      <c r="O37" s="1">
        <f t="shared" si="0"/>
        <v>259977.60000000001</v>
      </c>
      <c r="P37" s="3">
        <v>6.7500000000000004E-2</v>
      </c>
      <c r="Q37">
        <v>30</v>
      </c>
      <c r="R37" s="1">
        <v>1039910.4</v>
      </c>
      <c r="S37" s="8">
        <f t="shared" si="1"/>
        <v>-8431.048825518641</v>
      </c>
      <c r="T37" s="1">
        <f t="shared" si="2"/>
        <v>1319.9712696000001</v>
      </c>
      <c r="U37" s="7">
        <f t="shared" si="3"/>
        <v>270.81</v>
      </c>
      <c r="V37" s="4">
        <v>1000</v>
      </c>
      <c r="W37" s="1">
        <f t="shared" si="4"/>
        <v>11021.830095118641</v>
      </c>
      <c r="X37">
        <v>22</v>
      </c>
      <c r="Y37">
        <v>13</v>
      </c>
      <c r="Z37" t="s">
        <v>66</v>
      </c>
      <c r="AA37" s="2">
        <v>145000</v>
      </c>
      <c r="AB37">
        <v>21.3</v>
      </c>
      <c r="AC37" s="2">
        <v>6808</v>
      </c>
    </row>
    <row r="38" spans="1:29" x14ac:dyDescent="0.2">
      <c r="A38" t="s">
        <v>158</v>
      </c>
      <c r="B38" t="s">
        <v>68</v>
      </c>
      <c r="C38" s="1">
        <v>275000</v>
      </c>
      <c r="D38">
        <v>1</v>
      </c>
      <c r="E38">
        <v>1</v>
      </c>
      <c r="F38" s="2">
        <v>2184</v>
      </c>
      <c r="G38" t="s">
        <v>159</v>
      </c>
      <c r="H38" t="s">
        <v>84</v>
      </c>
      <c r="I38">
        <v>11355</v>
      </c>
      <c r="J38" t="s">
        <v>160</v>
      </c>
      <c r="K38" t="s">
        <v>34</v>
      </c>
      <c r="L38">
        <v>-73.821183399999995</v>
      </c>
      <c r="M38">
        <v>40.752877400000003</v>
      </c>
      <c r="N38">
        <v>8.6199999999999992</v>
      </c>
      <c r="O38" s="1">
        <f t="shared" si="0"/>
        <v>55000</v>
      </c>
      <c r="P38" s="3">
        <v>6.7500000000000004E-2</v>
      </c>
      <c r="Q38">
        <v>30</v>
      </c>
      <c r="R38" s="1">
        <v>220000</v>
      </c>
      <c r="S38" s="8">
        <f t="shared" si="1"/>
        <v>-1783.6447655625918</v>
      </c>
      <c r="T38" s="1">
        <f t="shared" si="2"/>
        <v>279.24875000000003</v>
      </c>
      <c r="U38" s="7">
        <f t="shared" si="3"/>
        <v>57.291666666666664</v>
      </c>
      <c r="V38" s="4">
        <v>600</v>
      </c>
      <c r="W38" s="1">
        <f t="shared" si="4"/>
        <v>2720.1851822292583</v>
      </c>
      <c r="X38">
        <v>2</v>
      </c>
      <c r="Y38">
        <v>18</v>
      </c>
      <c r="Z38" t="s">
        <v>161</v>
      </c>
      <c r="AA38" s="2">
        <v>230183</v>
      </c>
      <c r="AB38">
        <v>2.0299999999999998</v>
      </c>
      <c r="AC38" s="2">
        <v>113391</v>
      </c>
    </row>
    <row r="39" spans="1:29" x14ac:dyDescent="0.2">
      <c r="A39" t="s">
        <v>162</v>
      </c>
      <c r="B39" t="s">
        <v>30</v>
      </c>
      <c r="C39" s="1">
        <v>1165000</v>
      </c>
      <c r="D39">
        <v>1</v>
      </c>
      <c r="E39">
        <v>1</v>
      </c>
      <c r="F39">
        <v>815</v>
      </c>
      <c r="G39" t="s">
        <v>93</v>
      </c>
      <c r="H39" t="s">
        <v>55</v>
      </c>
      <c r="I39">
        <v>11249</v>
      </c>
      <c r="J39" t="s">
        <v>163</v>
      </c>
      <c r="K39" t="s">
        <v>105</v>
      </c>
      <c r="L39">
        <v>-73.964946800000007</v>
      </c>
      <c r="M39">
        <v>40.711969000000003</v>
      </c>
      <c r="N39">
        <v>2.76</v>
      </c>
      <c r="O39" s="1">
        <f t="shared" si="0"/>
        <v>233000</v>
      </c>
      <c r="P39" s="3">
        <v>6.7500000000000004E-2</v>
      </c>
      <c r="Q39">
        <v>30</v>
      </c>
      <c r="R39" s="1">
        <v>932000</v>
      </c>
      <c r="S39" s="8">
        <f t="shared" si="1"/>
        <v>-7556.1678250197083</v>
      </c>
      <c r="T39" s="1">
        <f t="shared" si="2"/>
        <v>1182.9992500000001</v>
      </c>
      <c r="U39" s="7">
        <f t="shared" si="3"/>
        <v>242.70833333333334</v>
      </c>
      <c r="V39" s="4">
        <v>205</v>
      </c>
      <c r="W39" s="1">
        <f t="shared" si="4"/>
        <v>9186.8754083530421</v>
      </c>
      <c r="X39">
        <v>2</v>
      </c>
      <c r="Y39">
        <v>7</v>
      </c>
      <c r="Z39" t="s">
        <v>164</v>
      </c>
      <c r="AA39" s="2">
        <v>151308</v>
      </c>
      <c r="AB39">
        <v>2.91</v>
      </c>
      <c r="AC39" s="2">
        <v>51996</v>
      </c>
    </row>
    <row r="40" spans="1:29" x14ac:dyDescent="0.2">
      <c r="A40" t="s">
        <v>165</v>
      </c>
      <c r="B40" t="s">
        <v>125</v>
      </c>
      <c r="C40" s="1">
        <v>1199000</v>
      </c>
      <c r="D40">
        <v>6</v>
      </c>
      <c r="E40">
        <v>5</v>
      </c>
      <c r="F40" s="2">
        <v>3290</v>
      </c>
      <c r="G40" t="s">
        <v>166</v>
      </c>
      <c r="H40" t="s">
        <v>44</v>
      </c>
      <c r="I40">
        <v>10307</v>
      </c>
      <c r="J40" t="s">
        <v>45</v>
      </c>
      <c r="K40" t="s">
        <v>34</v>
      </c>
      <c r="L40">
        <v>-74.236113500000002</v>
      </c>
      <c r="M40">
        <v>40.515925600000003</v>
      </c>
      <c r="N40">
        <v>20.78</v>
      </c>
      <c r="O40" s="1">
        <f t="shared" si="0"/>
        <v>239800</v>
      </c>
      <c r="P40" s="3">
        <v>6.7500000000000004E-2</v>
      </c>
      <c r="Q40">
        <v>30</v>
      </c>
      <c r="R40" s="1">
        <v>959200</v>
      </c>
      <c r="S40" s="8">
        <f t="shared" si="1"/>
        <v>-7776.6911778529011</v>
      </c>
      <c r="T40" s="1">
        <f t="shared" si="2"/>
        <v>1217.5245500000001</v>
      </c>
      <c r="U40" s="7">
        <f t="shared" si="3"/>
        <v>249.79166666666666</v>
      </c>
      <c r="V40" s="4">
        <v>1000</v>
      </c>
      <c r="W40" s="1">
        <f t="shared" si="4"/>
        <v>10244.007394519567</v>
      </c>
      <c r="X40">
        <v>12</v>
      </c>
      <c r="Y40">
        <v>12</v>
      </c>
      <c r="Z40" t="s">
        <v>46</v>
      </c>
      <c r="AA40" s="2">
        <v>167500</v>
      </c>
      <c r="AB40">
        <v>21.5</v>
      </c>
      <c r="AC40" s="2">
        <v>7791</v>
      </c>
    </row>
    <row r="41" spans="1:29" x14ac:dyDescent="0.2">
      <c r="A41" t="s">
        <v>167</v>
      </c>
      <c r="B41" t="s">
        <v>125</v>
      </c>
      <c r="C41" s="1">
        <v>700000</v>
      </c>
      <c r="D41">
        <v>6</v>
      </c>
      <c r="E41">
        <v>2</v>
      </c>
      <c r="F41" s="2">
        <v>3053</v>
      </c>
      <c r="G41" t="s">
        <v>168</v>
      </c>
      <c r="H41" t="s">
        <v>70</v>
      </c>
      <c r="I41">
        <v>10453</v>
      </c>
      <c r="J41" t="s">
        <v>169</v>
      </c>
      <c r="K41" t="s">
        <v>61</v>
      </c>
      <c r="L41">
        <v>-73.917687099999995</v>
      </c>
      <c r="M41">
        <v>40.852812999999998</v>
      </c>
      <c r="N41">
        <v>8.01</v>
      </c>
      <c r="O41" s="1">
        <f t="shared" si="0"/>
        <v>140000</v>
      </c>
      <c r="P41" s="3">
        <v>6.7500000000000004E-2</v>
      </c>
      <c r="Q41">
        <v>30</v>
      </c>
      <c r="R41" s="1">
        <v>560000</v>
      </c>
      <c r="S41" s="8">
        <f t="shared" si="1"/>
        <v>-4540.1866759775066</v>
      </c>
      <c r="T41" s="1">
        <f t="shared" si="2"/>
        <v>710.81500000000005</v>
      </c>
      <c r="U41" s="7">
        <f t="shared" si="3"/>
        <v>145.83333333333334</v>
      </c>
      <c r="V41" s="4">
        <v>1000</v>
      </c>
      <c r="W41" s="1">
        <f t="shared" si="4"/>
        <v>6396.8350093108393</v>
      </c>
      <c r="X41">
        <v>12</v>
      </c>
      <c r="Y41">
        <v>19</v>
      </c>
      <c r="Z41" t="s">
        <v>170</v>
      </c>
      <c r="AA41" s="2">
        <v>54188</v>
      </c>
      <c r="AB41">
        <v>0.37</v>
      </c>
      <c r="AC41" s="2">
        <v>146454</v>
      </c>
    </row>
    <row r="42" spans="1:29" x14ac:dyDescent="0.2">
      <c r="A42" t="s">
        <v>171</v>
      </c>
      <c r="B42" t="s">
        <v>125</v>
      </c>
      <c r="C42" s="1">
        <v>2150000</v>
      </c>
      <c r="D42">
        <v>8</v>
      </c>
      <c r="E42">
        <v>4</v>
      </c>
      <c r="F42" s="2">
        <v>3200</v>
      </c>
      <c r="G42" t="s">
        <v>74</v>
      </c>
      <c r="H42" t="s">
        <v>55</v>
      </c>
      <c r="I42">
        <v>11204</v>
      </c>
      <c r="J42" t="s">
        <v>156</v>
      </c>
      <c r="K42" t="s">
        <v>105</v>
      </c>
      <c r="L42">
        <v>-73.979582399999998</v>
      </c>
      <c r="M42">
        <v>40.614446000000001</v>
      </c>
      <c r="N42">
        <v>9.2799999999999994</v>
      </c>
      <c r="O42" s="1">
        <f t="shared" si="0"/>
        <v>430000</v>
      </c>
      <c r="P42" s="3">
        <v>6.7500000000000004E-2</v>
      </c>
      <c r="Q42">
        <v>30</v>
      </c>
      <c r="R42" s="1">
        <v>1720000</v>
      </c>
      <c r="S42" s="8">
        <f t="shared" si="1"/>
        <v>-13944.859076216628</v>
      </c>
      <c r="T42" s="1">
        <f t="shared" si="2"/>
        <v>2183.2175000000002</v>
      </c>
      <c r="U42" s="7">
        <f t="shared" si="3"/>
        <v>447.91666666666669</v>
      </c>
      <c r="V42" s="4">
        <v>1000</v>
      </c>
      <c r="W42" s="1">
        <f t="shared" si="4"/>
        <v>17575.993242883294</v>
      </c>
      <c r="X42">
        <v>16</v>
      </c>
      <c r="Y42">
        <v>13</v>
      </c>
      <c r="Z42" t="s">
        <v>157</v>
      </c>
      <c r="AA42" s="2">
        <v>151705</v>
      </c>
      <c r="AB42">
        <v>2.25</v>
      </c>
      <c r="AC42" s="2">
        <v>67424</v>
      </c>
    </row>
    <row r="43" spans="1:29" x14ac:dyDescent="0.2">
      <c r="A43" t="s">
        <v>172</v>
      </c>
      <c r="B43" t="s">
        <v>125</v>
      </c>
      <c r="C43" s="1">
        <v>1280000</v>
      </c>
      <c r="D43">
        <v>7</v>
      </c>
      <c r="E43">
        <v>5</v>
      </c>
      <c r="F43" s="2">
        <v>2460</v>
      </c>
      <c r="G43" t="s">
        <v>159</v>
      </c>
      <c r="H43" t="s">
        <v>84</v>
      </c>
      <c r="I43">
        <v>11421</v>
      </c>
      <c r="J43" t="s">
        <v>173</v>
      </c>
      <c r="K43" t="s">
        <v>34</v>
      </c>
      <c r="L43">
        <v>-73.856322000000006</v>
      </c>
      <c r="M43">
        <v>40.688312000000003</v>
      </c>
      <c r="N43">
        <v>7.96</v>
      </c>
      <c r="O43" s="1">
        <f t="shared" si="0"/>
        <v>256000</v>
      </c>
      <c r="P43" s="3">
        <v>6.7500000000000004E-2</v>
      </c>
      <c r="Q43">
        <v>30</v>
      </c>
      <c r="R43" s="1">
        <v>1024000</v>
      </c>
      <c r="S43" s="8">
        <f t="shared" si="1"/>
        <v>-8302.0556360731553</v>
      </c>
      <c r="T43" s="1">
        <f t="shared" si="2"/>
        <v>1299.7760000000001</v>
      </c>
      <c r="U43" s="7">
        <f t="shared" si="3"/>
        <v>266.66666666666669</v>
      </c>
      <c r="V43" s="4">
        <v>600</v>
      </c>
      <c r="W43" s="1">
        <f t="shared" si="4"/>
        <v>10468.498302739821</v>
      </c>
      <c r="X43">
        <v>14</v>
      </c>
      <c r="Y43">
        <v>9</v>
      </c>
      <c r="Z43" t="s">
        <v>174</v>
      </c>
      <c r="AA43" s="2">
        <v>56674</v>
      </c>
      <c r="AB43">
        <v>1.9</v>
      </c>
      <c r="AC43" s="2">
        <v>29828</v>
      </c>
    </row>
    <row r="44" spans="1:29" x14ac:dyDescent="0.2">
      <c r="A44" t="s">
        <v>175</v>
      </c>
      <c r="B44" t="s">
        <v>68</v>
      </c>
      <c r="C44" s="1">
        <v>199900</v>
      </c>
      <c r="D44">
        <v>1</v>
      </c>
      <c r="E44">
        <v>1</v>
      </c>
      <c r="F44" s="2">
        <v>2184</v>
      </c>
      <c r="G44" t="s">
        <v>176</v>
      </c>
      <c r="H44" t="s">
        <v>70</v>
      </c>
      <c r="I44">
        <v>10451</v>
      </c>
      <c r="J44" t="s">
        <v>79</v>
      </c>
      <c r="K44" t="s">
        <v>61</v>
      </c>
      <c r="L44">
        <v>-73.925662500000001</v>
      </c>
      <c r="M44">
        <v>40.8260352</v>
      </c>
      <c r="N44">
        <v>6.18</v>
      </c>
      <c r="O44" s="1">
        <f t="shared" si="0"/>
        <v>39980</v>
      </c>
      <c r="P44" s="3">
        <v>6.7500000000000004E-2</v>
      </c>
      <c r="Q44">
        <v>30</v>
      </c>
      <c r="R44" s="1">
        <v>159920</v>
      </c>
      <c r="S44" s="8">
        <f t="shared" si="1"/>
        <v>-1296.5475950398622</v>
      </c>
      <c r="T44" s="1">
        <f t="shared" si="2"/>
        <v>202.98845500000002</v>
      </c>
      <c r="U44" s="7">
        <f t="shared" si="3"/>
        <v>41.645833333333336</v>
      </c>
      <c r="V44" s="4">
        <v>600</v>
      </c>
      <c r="W44" s="1">
        <f t="shared" si="4"/>
        <v>2141.1818833731954</v>
      </c>
      <c r="X44">
        <v>2</v>
      </c>
      <c r="Y44">
        <v>18</v>
      </c>
      <c r="Z44" t="s">
        <v>80</v>
      </c>
      <c r="AA44" s="2">
        <v>36663</v>
      </c>
      <c r="AB44">
        <v>0.52</v>
      </c>
      <c r="AC44" s="2">
        <v>70506</v>
      </c>
    </row>
    <row r="45" spans="1:29" x14ac:dyDescent="0.2">
      <c r="A45" t="s">
        <v>177</v>
      </c>
      <c r="B45" t="s">
        <v>68</v>
      </c>
      <c r="C45" s="1">
        <v>369000</v>
      </c>
      <c r="D45">
        <v>2</v>
      </c>
      <c r="E45">
        <v>1</v>
      </c>
      <c r="F45" s="2">
        <v>2184</v>
      </c>
      <c r="G45" t="s">
        <v>178</v>
      </c>
      <c r="H45" t="s">
        <v>84</v>
      </c>
      <c r="I45">
        <v>11355</v>
      </c>
      <c r="J45" t="s">
        <v>160</v>
      </c>
      <c r="K45" t="s">
        <v>34</v>
      </c>
      <c r="L45">
        <v>-73.820907700000006</v>
      </c>
      <c r="M45">
        <v>40.753455000000002</v>
      </c>
      <c r="N45">
        <v>8.64</v>
      </c>
      <c r="O45" s="1">
        <f t="shared" si="0"/>
        <v>73800</v>
      </c>
      <c r="P45" s="3">
        <v>6.7500000000000004E-2</v>
      </c>
      <c r="Q45">
        <v>30</v>
      </c>
      <c r="R45" s="1">
        <v>295200</v>
      </c>
      <c r="S45" s="8">
        <f t="shared" si="1"/>
        <v>-2393.3269763367143</v>
      </c>
      <c r="T45" s="1">
        <f t="shared" si="2"/>
        <v>374.70105000000007</v>
      </c>
      <c r="U45" s="7">
        <f t="shared" si="3"/>
        <v>76.875</v>
      </c>
      <c r="V45" s="4">
        <v>600</v>
      </c>
      <c r="W45" s="1">
        <f t="shared" si="4"/>
        <v>3444.9030263367144</v>
      </c>
      <c r="X45">
        <v>4</v>
      </c>
      <c r="Y45">
        <v>18</v>
      </c>
      <c r="Z45" t="s">
        <v>161</v>
      </c>
      <c r="AA45" s="2">
        <v>230183</v>
      </c>
      <c r="AB45">
        <v>2.0299999999999998</v>
      </c>
      <c r="AC45" s="2">
        <v>113391</v>
      </c>
    </row>
    <row r="46" spans="1:29" x14ac:dyDescent="0.2">
      <c r="A46" t="s">
        <v>179</v>
      </c>
      <c r="B46" t="s">
        <v>125</v>
      </c>
      <c r="C46" s="1">
        <v>699000</v>
      </c>
      <c r="D46">
        <v>4</v>
      </c>
      <c r="E46">
        <v>3</v>
      </c>
      <c r="F46" s="2">
        <v>1591</v>
      </c>
      <c r="G46" t="s">
        <v>180</v>
      </c>
      <c r="H46" t="s">
        <v>84</v>
      </c>
      <c r="I46">
        <v>11435</v>
      </c>
      <c r="J46" t="s">
        <v>133</v>
      </c>
      <c r="K46" t="s">
        <v>61</v>
      </c>
      <c r="L46">
        <v>-73.802733099999998</v>
      </c>
      <c r="M46">
        <v>40.684750399999999</v>
      </c>
      <c r="N46">
        <v>10.56</v>
      </c>
      <c r="O46" s="1">
        <f t="shared" si="0"/>
        <v>139800</v>
      </c>
      <c r="P46" s="3">
        <v>6.7500000000000004E-2</v>
      </c>
      <c r="Q46">
        <v>30</v>
      </c>
      <c r="R46" s="1">
        <v>559200</v>
      </c>
      <c r="S46" s="8">
        <f t="shared" si="1"/>
        <v>-4533.7006950118248</v>
      </c>
      <c r="T46" s="1">
        <f t="shared" si="2"/>
        <v>709.79955000000007</v>
      </c>
      <c r="U46" s="7">
        <f t="shared" si="3"/>
        <v>145.625</v>
      </c>
      <c r="V46" s="4">
        <v>550</v>
      </c>
      <c r="W46" s="1">
        <f t="shared" si="4"/>
        <v>5939.1252450118245</v>
      </c>
      <c r="X46">
        <v>8</v>
      </c>
      <c r="Y46">
        <v>8</v>
      </c>
      <c r="Z46" t="s">
        <v>134</v>
      </c>
      <c r="AA46" s="2">
        <v>217706</v>
      </c>
      <c r="AB46">
        <v>2.66</v>
      </c>
      <c r="AC46" s="2">
        <v>81844</v>
      </c>
    </row>
    <row r="47" spans="1:29" x14ac:dyDescent="0.2">
      <c r="A47" t="s">
        <v>181</v>
      </c>
      <c r="B47" t="s">
        <v>68</v>
      </c>
      <c r="C47" s="1">
        <v>4250000</v>
      </c>
      <c r="D47">
        <v>3</v>
      </c>
      <c r="E47">
        <v>2</v>
      </c>
      <c r="F47" s="2">
        <v>2400</v>
      </c>
      <c r="G47" t="s">
        <v>176</v>
      </c>
      <c r="H47" t="s">
        <v>32</v>
      </c>
      <c r="I47">
        <v>10012</v>
      </c>
      <c r="J47" t="s">
        <v>182</v>
      </c>
      <c r="K47" t="s">
        <v>39</v>
      </c>
      <c r="L47">
        <v>-73.999921200000003</v>
      </c>
      <c r="M47">
        <v>40.725464000000002</v>
      </c>
      <c r="N47">
        <v>1.78</v>
      </c>
      <c r="O47" s="1">
        <f t="shared" si="0"/>
        <v>850000</v>
      </c>
      <c r="P47" s="3">
        <v>6.7500000000000004E-2</v>
      </c>
      <c r="Q47">
        <v>30</v>
      </c>
      <c r="R47" s="1">
        <v>3400000</v>
      </c>
      <c r="S47" s="8">
        <f t="shared" si="1"/>
        <v>-27565.41910414915</v>
      </c>
      <c r="T47" s="1">
        <f t="shared" si="2"/>
        <v>4315.6625000000004</v>
      </c>
      <c r="U47" s="7">
        <f t="shared" si="3"/>
        <v>885.41666666666663</v>
      </c>
      <c r="V47" s="4">
        <v>600</v>
      </c>
      <c r="W47" s="1">
        <f t="shared" si="4"/>
        <v>33366.49827081582</v>
      </c>
      <c r="X47">
        <v>6</v>
      </c>
      <c r="Y47">
        <v>15</v>
      </c>
      <c r="Z47" t="s">
        <v>183</v>
      </c>
      <c r="AA47" s="2">
        <v>42742</v>
      </c>
      <c r="AB47">
        <v>0.26</v>
      </c>
      <c r="AC47" s="2">
        <v>164392</v>
      </c>
    </row>
    <row r="48" spans="1:29" x14ac:dyDescent="0.2">
      <c r="A48" t="s">
        <v>184</v>
      </c>
      <c r="B48" t="s">
        <v>125</v>
      </c>
      <c r="C48" s="1">
        <v>825000</v>
      </c>
      <c r="D48">
        <v>2</v>
      </c>
      <c r="E48">
        <v>2</v>
      </c>
      <c r="F48" s="2">
        <v>2184</v>
      </c>
      <c r="G48" t="s">
        <v>185</v>
      </c>
      <c r="H48" t="s">
        <v>84</v>
      </c>
      <c r="I48">
        <v>11358</v>
      </c>
      <c r="J48" t="s">
        <v>160</v>
      </c>
      <c r="K48" t="s">
        <v>34</v>
      </c>
      <c r="L48">
        <v>-73.789417</v>
      </c>
      <c r="M48">
        <v>40.768456999999998</v>
      </c>
      <c r="N48">
        <v>10.37</v>
      </c>
      <c r="O48" s="1">
        <f t="shared" si="0"/>
        <v>165000</v>
      </c>
      <c r="P48" s="3">
        <v>6.7500000000000004E-2</v>
      </c>
      <c r="Q48">
        <v>30</v>
      </c>
      <c r="R48" s="1">
        <v>660000</v>
      </c>
      <c r="S48" s="8">
        <f t="shared" si="1"/>
        <v>-5350.9342966877757</v>
      </c>
      <c r="T48" s="1">
        <f t="shared" si="2"/>
        <v>837.74625000000015</v>
      </c>
      <c r="U48" s="7">
        <f t="shared" si="3"/>
        <v>171.875</v>
      </c>
      <c r="V48" s="4">
        <v>600</v>
      </c>
      <c r="W48" s="1">
        <f t="shared" si="4"/>
        <v>6960.5555466877759</v>
      </c>
      <c r="X48">
        <v>4</v>
      </c>
      <c r="Y48">
        <v>14</v>
      </c>
      <c r="Z48" t="s">
        <v>161</v>
      </c>
      <c r="AA48" s="2">
        <v>230183</v>
      </c>
      <c r="AB48">
        <v>2.0299999999999998</v>
      </c>
      <c r="AC48" s="2">
        <v>113391</v>
      </c>
    </row>
    <row r="49" spans="1:29" x14ac:dyDescent="0.2">
      <c r="A49" t="s">
        <v>186</v>
      </c>
      <c r="B49" t="s">
        <v>30</v>
      </c>
      <c r="C49" s="1">
        <v>329000</v>
      </c>
      <c r="D49">
        <v>2</v>
      </c>
      <c r="E49">
        <v>1</v>
      </c>
      <c r="F49">
        <v>837</v>
      </c>
      <c r="G49" t="s">
        <v>187</v>
      </c>
      <c r="H49" t="s">
        <v>44</v>
      </c>
      <c r="I49">
        <v>10304</v>
      </c>
      <c r="J49" t="s">
        <v>45</v>
      </c>
      <c r="K49" t="s">
        <v>34</v>
      </c>
      <c r="L49">
        <v>-74.085634400000004</v>
      </c>
      <c r="M49">
        <v>40.631534600000002</v>
      </c>
      <c r="N49">
        <v>9.65</v>
      </c>
      <c r="O49" s="1">
        <f t="shared" si="0"/>
        <v>65800</v>
      </c>
      <c r="P49" s="3">
        <v>6.7500000000000004E-2</v>
      </c>
      <c r="Q49">
        <v>30</v>
      </c>
      <c r="R49" s="1">
        <v>263200</v>
      </c>
      <c r="S49" s="8">
        <f t="shared" si="1"/>
        <v>-2133.8877377094282</v>
      </c>
      <c r="T49" s="1">
        <f t="shared" si="2"/>
        <v>334.08305000000001</v>
      </c>
      <c r="U49" s="7">
        <f t="shared" si="3"/>
        <v>68.541666666666671</v>
      </c>
      <c r="V49" s="4">
        <v>205</v>
      </c>
      <c r="W49" s="1">
        <f t="shared" si="4"/>
        <v>2741.5124543760949</v>
      </c>
      <c r="X49">
        <v>4</v>
      </c>
      <c r="Y49">
        <v>7</v>
      </c>
      <c r="Z49" t="s">
        <v>46</v>
      </c>
      <c r="AA49" s="2">
        <v>167500</v>
      </c>
      <c r="AB49">
        <v>21.5</v>
      </c>
      <c r="AC49" s="2">
        <v>7791</v>
      </c>
    </row>
    <row r="50" spans="1:29" x14ac:dyDescent="0.2">
      <c r="A50" t="s">
        <v>188</v>
      </c>
      <c r="B50" t="s">
        <v>125</v>
      </c>
      <c r="C50" s="1">
        <v>889000</v>
      </c>
      <c r="D50">
        <v>2</v>
      </c>
      <c r="E50">
        <v>2</v>
      </c>
      <c r="F50" s="2">
        <v>1520</v>
      </c>
      <c r="G50" t="s">
        <v>189</v>
      </c>
      <c r="H50" t="s">
        <v>44</v>
      </c>
      <c r="I50">
        <v>10314</v>
      </c>
      <c r="J50" t="s">
        <v>45</v>
      </c>
      <c r="K50" t="s">
        <v>34</v>
      </c>
      <c r="L50">
        <v>-74.1259917</v>
      </c>
      <c r="M50">
        <v>40.6233188</v>
      </c>
      <c r="N50">
        <v>11.38</v>
      </c>
      <c r="O50" s="1">
        <f t="shared" si="0"/>
        <v>177800</v>
      </c>
      <c r="P50" s="3">
        <v>6.7500000000000004E-2</v>
      </c>
      <c r="Q50">
        <v>30</v>
      </c>
      <c r="R50" s="1">
        <v>711200</v>
      </c>
      <c r="S50" s="8">
        <f t="shared" si="1"/>
        <v>-5766.037078491433</v>
      </c>
      <c r="T50" s="1">
        <f t="shared" si="2"/>
        <v>902.73505000000011</v>
      </c>
      <c r="U50" s="7">
        <f t="shared" si="3"/>
        <v>185.20833333333334</v>
      </c>
      <c r="V50" s="4">
        <v>550</v>
      </c>
      <c r="W50" s="1">
        <f t="shared" si="4"/>
        <v>7403.9804618247663</v>
      </c>
      <c r="X50">
        <v>4</v>
      </c>
      <c r="Y50">
        <v>10</v>
      </c>
      <c r="Z50" t="s">
        <v>46</v>
      </c>
      <c r="AA50" s="2">
        <v>167500</v>
      </c>
      <c r="AB50">
        <v>21.5</v>
      </c>
      <c r="AC50" s="2">
        <v>7791</v>
      </c>
    </row>
    <row r="51" spans="1:29" x14ac:dyDescent="0.2">
      <c r="A51" t="s">
        <v>190</v>
      </c>
      <c r="B51" t="s">
        <v>125</v>
      </c>
      <c r="C51" s="1">
        <v>769000</v>
      </c>
      <c r="D51">
        <v>2</v>
      </c>
      <c r="E51">
        <v>2</v>
      </c>
      <c r="F51" s="2">
        <v>2184</v>
      </c>
      <c r="G51" t="s">
        <v>191</v>
      </c>
      <c r="H51" t="s">
        <v>84</v>
      </c>
      <c r="I51">
        <v>11419</v>
      </c>
      <c r="J51" t="s">
        <v>192</v>
      </c>
      <c r="K51" t="s">
        <v>34</v>
      </c>
      <c r="L51">
        <v>-73.830913300000006</v>
      </c>
      <c r="M51">
        <v>40.686833300000004</v>
      </c>
      <c r="N51">
        <v>9.17</v>
      </c>
      <c r="O51" s="1">
        <f t="shared" si="0"/>
        <v>153800</v>
      </c>
      <c r="P51" s="3">
        <v>6.7500000000000004E-2</v>
      </c>
      <c r="Q51">
        <v>30</v>
      </c>
      <c r="R51" s="1">
        <v>615200</v>
      </c>
      <c r="S51" s="8">
        <f t="shared" si="1"/>
        <v>-4987.719362609575</v>
      </c>
      <c r="T51" s="1">
        <f t="shared" si="2"/>
        <v>780.88105000000007</v>
      </c>
      <c r="U51" s="7">
        <f t="shared" si="3"/>
        <v>160.20833333333334</v>
      </c>
      <c r="V51" s="4">
        <v>600</v>
      </c>
      <c r="W51" s="1">
        <f t="shared" si="4"/>
        <v>6528.808745942908</v>
      </c>
      <c r="X51">
        <v>4</v>
      </c>
      <c r="Y51">
        <v>14</v>
      </c>
      <c r="Z51" t="s">
        <v>193</v>
      </c>
      <c r="AA51" s="2">
        <v>62982</v>
      </c>
      <c r="AB51">
        <v>1.1399999999999999</v>
      </c>
      <c r="AC51" s="2">
        <v>55247</v>
      </c>
    </row>
    <row r="52" spans="1:29" x14ac:dyDescent="0.2">
      <c r="A52" t="s">
        <v>194</v>
      </c>
      <c r="B52" t="s">
        <v>125</v>
      </c>
      <c r="C52" s="1">
        <v>1200000</v>
      </c>
      <c r="D52">
        <v>4</v>
      </c>
      <c r="E52">
        <v>2</v>
      </c>
      <c r="F52" s="2">
        <v>2536</v>
      </c>
      <c r="G52" t="s">
        <v>168</v>
      </c>
      <c r="H52" t="s">
        <v>55</v>
      </c>
      <c r="I52">
        <v>11214</v>
      </c>
      <c r="J52" t="s">
        <v>138</v>
      </c>
      <c r="K52" t="s">
        <v>110</v>
      </c>
      <c r="L52">
        <v>-74.001252600000001</v>
      </c>
      <c r="M52">
        <v>40.604286100000003</v>
      </c>
      <c r="N52">
        <v>10.01</v>
      </c>
      <c r="O52" s="1">
        <f t="shared" si="0"/>
        <v>240000</v>
      </c>
      <c r="P52" s="3">
        <v>6.7500000000000004E-2</v>
      </c>
      <c r="Q52">
        <v>30</v>
      </c>
      <c r="R52" s="1">
        <v>960000</v>
      </c>
      <c r="S52" s="8">
        <f t="shared" si="1"/>
        <v>-7783.177158818582</v>
      </c>
      <c r="T52" s="1">
        <f t="shared" si="2"/>
        <v>1218.5400000000002</v>
      </c>
      <c r="U52" s="7">
        <f t="shared" si="3"/>
        <v>250</v>
      </c>
      <c r="V52" s="4">
        <v>600</v>
      </c>
      <c r="W52" s="1">
        <f t="shared" si="4"/>
        <v>9851.7171588185829</v>
      </c>
      <c r="X52">
        <v>8</v>
      </c>
      <c r="Y52">
        <v>16</v>
      </c>
      <c r="Z52" t="s">
        <v>139</v>
      </c>
      <c r="AA52" s="2">
        <v>29436</v>
      </c>
      <c r="AB52">
        <v>1.46</v>
      </c>
      <c r="AC52" s="2">
        <v>20162</v>
      </c>
    </row>
    <row r="53" spans="1:29" x14ac:dyDescent="0.2">
      <c r="A53" t="s">
        <v>195</v>
      </c>
      <c r="B53" t="s">
        <v>68</v>
      </c>
      <c r="C53" s="1">
        <v>220500</v>
      </c>
      <c r="D53">
        <v>2</v>
      </c>
      <c r="E53">
        <v>1</v>
      </c>
      <c r="F53">
        <v>900</v>
      </c>
      <c r="G53" t="s">
        <v>196</v>
      </c>
      <c r="H53" t="s">
        <v>44</v>
      </c>
      <c r="I53">
        <v>10301</v>
      </c>
      <c r="J53" t="s">
        <v>118</v>
      </c>
      <c r="K53" t="s">
        <v>34</v>
      </c>
      <c r="L53">
        <v>-74.084798300000003</v>
      </c>
      <c r="M53">
        <v>40.648148800000001</v>
      </c>
      <c r="N53">
        <v>8.69</v>
      </c>
      <c r="O53" s="1">
        <f t="shared" si="0"/>
        <v>44100</v>
      </c>
      <c r="P53" s="3">
        <v>6.7500000000000004E-2</v>
      </c>
      <c r="Q53">
        <v>30</v>
      </c>
      <c r="R53" s="1">
        <v>176400</v>
      </c>
      <c r="S53" s="8">
        <f t="shared" si="1"/>
        <v>-1430.1588029329146</v>
      </c>
      <c r="T53" s="1">
        <f t="shared" si="2"/>
        <v>223.90672500000002</v>
      </c>
      <c r="U53" s="7">
        <f t="shared" si="3"/>
        <v>45.9375</v>
      </c>
      <c r="V53" s="4">
        <v>205</v>
      </c>
      <c r="W53" s="1">
        <f t="shared" si="4"/>
        <v>1905.0030279329146</v>
      </c>
      <c r="X53">
        <v>4</v>
      </c>
      <c r="Y53">
        <v>8</v>
      </c>
      <c r="Z53" t="s">
        <v>119</v>
      </c>
      <c r="AA53" s="2">
        <v>181200</v>
      </c>
      <c r="AB53">
        <v>13.5</v>
      </c>
      <c r="AC53" s="2">
        <v>13422</v>
      </c>
    </row>
    <row r="54" spans="1:29" x14ac:dyDescent="0.2">
      <c r="A54" t="s">
        <v>197</v>
      </c>
      <c r="B54" t="s">
        <v>125</v>
      </c>
      <c r="C54" s="1">
        <v>1999000</v>
      </c>
      <c r="D54">
        <v>3</v>
      </c>
      <c r="E54">
        <v>3</v>
      </c>
      <c r="F54" s="2">
        <v>2739</v>
      </c>
      <c r="G54" t="s">
        <v>82</v>
      </c>
      <c r="H54" t="s">
        <v>55</v>
      </c>
      <c r="I54">
        <v>11209</v>
      </c>
      <c r="J54" t="s">
        <v>104</v>
      </c>
      <c r="K54" t="s">
        <v>105</v>
      </c>
      <c r="L54">
        <v>-74.029759799999994</v>
      </c>
      <c r="M54">
        <v>40.628169100000001</v>
      </c>
      <c r="N54">
        <v>8.64</v>
      </c>
      <c r="O54" s="1">
        <f t="shared" si="0"/>
        <v>399800</v>
      </c>
      <c r="P54" s="3">
        <v>6.7500000000000004E-2</v>
      </c>
      <c r="Q54">
        <v>30</v>
      </c>
      <c r="R54" s="1">
        <v>1599200</v>
      </c>
      <c r="S54" s="8">
        <f t="shared" si="1"/>
        <v>-12965.475950398622</v>
      </c>
      <c r="T54" s="1">
        <f t="shared" si="2"/>
        <v>2029.88455</v>
      </c>
      <c r="U54" s="7">
        <f t="shared" si="3"/>
        <v>416.45833333333331</v>
      </c>
      <c r="V54" s="4">
        <v>600</v>
      </c>
      <c r="W54" s="1">
        <f t="shared" si="4"/>
        <v>16011.818833731957</v>
      </c>
      <c r="X54">
        <v>6</v>
      </c>
      <c r="Y54">
        <v>14</v>
      </c>
      <c r="Z54" t="s">
        <v>106</v>
      </c>
      <c r="AA54" s="2">
        <v>79731</v>
      </c>
      <c r="AB54">
        <v>1.71</v>
      </c>
      <c r="AC54" s="2">
        <v>46626</v>
      </c>
    </row>
    <row r="55" spans="1:29" x14ac:dyDescent="0.2">
      <c r="A55" t="s">
        <v>198</v>
      </c>
      <c r="B55" t="s">
        <v>68</v>
      </c>
      <c r="C55" s="1">
        <v>3250000</v>
      </c>
      <c r="D55">
        <v>2</v>
      </c>
      <c r="E55">
        <v>2</v>
      </c>
      <c r="F55" s="2">
        <v>1300</v>
      </c>
      <c r="G55" t="s">
        <v>31</v>
      </c>
      <c r="H55" t="s">
        <v>32</v>
      </c>
      <c r="I55">
        <v>10013</v>
      </c>
      <c r="J55" t="s">
        <v>199</v>
      </c>
      <c r="K55" t="s">
        <v>39</v>
      </c>
      <c r="L55">
        <v>-73.998026600000003</v>
      </c>
      <c r="M55">
        <v>40.719971600000001</v>
      </c>
      <c r="N55">
        <v>2.1</v>
      </c>
      <c r="O55" s="1">
        <f t="shared" si="0"/>
        <v>650000</v>
      </c>
      <c r="P55" s="3">
        <v>6.7500000000000004E-2</v>
      </c>
      <c r="Q55">
        <v>30</v>
      </c>
      <c r="R55" s="1">
        <v>2600000</v>
      </c>
      <c r="S55" s="8">
        <f t="shared" si="1"/>
        <v>-21079.438138466994</v>
      </c>
      <c r="T55" s="1">
        <f t="shared" si="2"/>
        <v>3300.2125000000001</v>
      </c>
      <c r="U55" s="7">
        <f t="shared" si="3"/>
        <v>677.08333333333337</v>
      </c>
      <c r="V55" s="4">
        <v>375</v>
      </c>
      <c r="W55" s="1">
        <f t="shared" si="4"/>
        <v>25431.733971800328</v>
      </c>
      <c r="X55">
        <v>4</v>
      </c>
      <c r="Y55">
        <v>8</v>
      </c>
      <c r="Z55" t="s">
        <v>200</v>
      </c>
      <c r="AA55" s="2">
        <v>42742</v>
      </c>
      <c r="AB55">
        <v>0.9</v>
      </c>
      <c r="AC55" s="2">
        <v>47491</v>
      </c>
    </row>
    <row r="56" spans="1:29" x14ac:dyDescent="0.2">
      <c r="A56" t="s">
        <v>201</v>
      </c>
      <c r="B56" t="s">
        <v>30</v>
      </c>
      <c r="C56" s="1">
        <v>1650000</v>
      </c>
      <c r="D56">
        <v>2</v>
      </c>
      <c r="E56">
        <v>2</v>
      </c>
      <c r="F56" s="2">
        <v>1267</v>
      </c>
      <c r="G56" t="s">
        <v>31</v>
      </c>
      <c r="H56" t="s">
        <v>55</v>
      </c>
      <c r="I56">
        <v>11231</v>
      </c>
      <c r="J56" t="s">
        <v>202</v>
      </c>
      <c r="K56" t="s">
        <v>39</v>
      </c>
      <c r="L56">
        <v>-73.999713099999994</v>
      </c>
      <c r="M56">
        <v>40.686609799999999</v>
      </c>
      <c r="N56">
        <v>4.3600000000000003</v>
      </c>
      <c r="O56" s="1">
        <f t="shared" si="0"/>
        <v>330000</v>
      </c>
      <c r="P56" s="3">
        <v>6.7500000000000004E-2</v>
      </c>
      <c r="Q56">
        <v>30</v>
      </c>
      <c r="R56" s="1">
        <v>1320000</v>
      </c>
      <c r="S56" s="8">
        <f t="shared" si="1"/>
        <v>-10701.868593375551</v>
      </c>
      <c r="T56" s="1">
        <f t="shared" si="2"/>
        <v>1675.4925000000003</v>
      </c>
      <c r="U56" s="7">
        <f t="shared" si="3"/>
        <v>343.75</v>
      </c>
      <c r="V56" s="4">
        <v>375</v>
      </c>
      <c r="W56" s="1">
        <f t="shared" si="4"/>
        <v>13096.111093375552</v>
      </c>
      <c r="X56">
        <v>4</v>
      </c>
      <c r="Y56">
        <v>8</v>
      </c>
      <c r="Z56" t="s">
        <v>203</v>
      </c>
      <c r="AA56" s="2">
        <v>38353</v>
      </c>
      <c r="AB56">
        <v>0.78</v>
      </c>
      <c r="AC56" s="2">
        <v>49171</v>
      </c>
    </row>
    <row r="57" spans="1:29" x14ac:dyDescent="0.2">
      <c r="A57" t="s">
        <v>204</v>
      </c>
      <c r="B57" t="s">
        <v>125</v>
      </c>
      <c r="C57" s="1">
        <v>1049000</v>
      </c>
      <c r="D57">
        <v>4</v>
      </c>
      <c r="E57">
        <v>4</v>
      </c>
      <c r="F57" s="2">
        <v>2554</v>
      </c>
      <c r="G57" t="s">
        <v>205</v>
      </c>
      <c r="H57" t="s">
        <v>44</v>
      </c>
      <c r="I57">
        <v>10307</v>
      </c>
      <c r="J57" t="s">
        <v>118</v>
      </c>
      <c r="K57" t="s">
        <v>34</v>
      </c>
      <c r="L57">
        <v>-74.241753099999997</v>
      </c>
      <c r="M57">
        <v>40.501623299999999</v>
      </c>
      <c r="N57">
        <v>21.74</v>
      </c>
      <c r="O57" s="1">
        <f t="shared" si="0"/>
        <v>209800</v>
      </c>
      <c r="P57" s="3">
        <v>6.7500000000000004E-2</v>
      </c>
      <c r="Q57">
        <v>30</v>
      </c>
      <c r="R57" s="1">
        <v>839200</v>
      </c>
      <c r="S57" s="8">
        <f t="shared" si="1"/>
        <v>-6803.7940330005786</v>
      </c>
      <c r="T57" s="1">
        <f t="shared" si="2"/>
        <v>1065.2070500000002</v>
      </c>
      <c r="U57" s="7">
        <f t="shared" si="3"/>
        <v>218.54166666666666</v>
      </c>
      <c r="V57" s="4">
        <v>600</v>
      </c>
      <c r="W57" s="1">
        <f t="shared" si="4"/>
        <v>8687.5427496672455</v>
      </c>
      <c r="X57">
        <v>8</v>
      </c>
      <c r="Y57">
        <v>11</v>
      </c>
      <c r="Z57" t="s">
        <v>119</v>
      </c>
      <c r="AA57" s="2">
        <v>181200</v>
      </c>
      <c r="AB57">
        <v>13.5</v>
      </c>
      <c r="AC57" s="2">
        <v>13422</v>
      </c>
    </row>
    <row r="58" spans="1:29" x14ac:dyDescent="0.2">
      <c r="A58" t="s">
        <v>206</v>
      </c>
      <c r="B58" t="s">
        <v>42</v>
      </c>
      <c r="C58" s="1">
        <v>998800</v>
      </c>
      <c r="D58">
        <v>3</v>
      </c>
      <c r="E58">
        <v>4</v>
      </c>
      <c r="F58" s="2">
        <v>2400</v>
      </c>
      <c r="G58" t="s">
        <v>187</v>
      </c>
      <c r="H58" t="s">
        <v>44</v>
      </c>
      <c r="I58">
        <v>10301</v>
      </c>
      <c r="J58" t="s">
        <v>65</v>
      </c>
      <c r="K58" t="s">
        <v>34</v>
      </c>
      <c r="L58">
        <v>-74.103995999999995</v>
      </c>
      <c r="M58">
        <v>40.6175</v>
      </c>
      <c r="N58">
        <v>11</v>
      </c>
      <c r="O58" s="1">
        <f t="shared" si="0"/>
        <v>199760</v>
      </c>
      <c r="P58" s="3">
        <v>6.7500000000000004E-2</v>
      </c>
      <c r="Q58">
        <v>30</v>
      </c>
      <c r="R58" s="1">
        <v>799040</v>
      </c>
      <c r="S58" s="8">
        <f t="shared" si="1"/>
        <v>-6478.1977885233346</v>
      </c>
      <c r="T58" s="1">
        <f t="shared" si="2"/>
        <v>1014.2314600000001</v>
      </c>
      <c r="U58" s="7">
        <f t="shared" si="3"/>
        <v>208.08333333333334</v>
      </c>
      <c r="V58" s="4">
        <v>600</v>
      </c>
      <c r="W58" s="1">
        <f t="shared" si="4"/>
        <v>8300.5125818566667</v>
      </c>
      <c r="X58">
        <v>6</v>
      </c>
      <c r="Y58">
        <v>10</v>
      </c>
      <c r="Z58" t="s">
        <v>66</v>
      </c>
      <c r="AA58" s="2">
        <v>145000</v>
      </c>
      <c r="AB58">
        <v>21.3</v>
      </c>
      <c r="AC58" s="2">
        <v>6808</v>
      </c>
    </row>
    <row r="59" spans="1:29" x14ac:dyDescent="0.2">
      <c r="A59" t="s">
        <v>207</v>
      </c>
      <c r="B59" t="s">
        <v>42</v>
      </c>
      <c r="C59" s="1">
        <v>998800</v>
      </c>
      <c r="D59">
        <v>3</v>
      </c>
      <c r="E59">
        <v>4</v>
      </c>
      <c r="F59" s="2">
        <v>2400</v>
      </c>
      <c r="G59" t="s">
        <v>187</v>
      </c>
      <c r="H59" t="s">
        <v>44</v>
      </c>
      <c r="I59">
        <v>10301</v>
      </c>
      <c r="J59" t="s">
        <v>118</v>
      </c>
      <c r="K59" t="s">
        <v>34</v>
      </c>
      <c r="L59">
        <v>-74.101908499999993</v>
      </c>
      <c r="M59">
        <v>40.618648</v>
      </c>
      <c r="N59">
        <v>10.87</v>
      </c>
      <c r="O59" s="1">
        <f t="shared" si="0"/>
        <v>199760</v>
      </c>
      <c r="P59" s="3">
        <v>6.7500000000000004E-2</v>
      </c>
      <c r="Q59">
        <v>30</v>
      </c>
      <c r="R59" s="1">
        <v>799040</v>
      </c>
      <c r="S59" s="8">
        <f t="shared" si="1"/>
        <v>-6478.1977885233346</v>
      </c>
      <c r="T59" s="1">
        <f t="shared" si="2"/>
        <v>1014.2314600000001</v>
      </c>
      <c r="U59" s="7">
        <f t="shared" si="3"/>
        <v>208.08333333333334</v>
      </c>
      <c r="V59" s="4">
        <v>600</v>
      </c>
      <c r="W59" s="1">
        <f t="shared" si="4"/>
        <v>8300.5125818566667</v>
      </c>
      <c r="X59">
        <v>6</v>
      </c>
      <c r="Y59">
        <v>10</v>
      </c>
      <c r="Z59" t="s">
        <v>119</v>
      </c>
      <c r="AA59" s="2">
        <v>181200</v>
      </c>
      <c r="AB59">
        <v>13.5</v>
      </c>
      <c r="AC59" s="2">
        <v>13422</v>
      </c>
    </row>
    <row r="60" spans="1:29" x14ac:dyDescent="0.2">
      <c r="A60" t="s">
        <v>208</v>
      </c>
      <c r="B60" t="s">
        <v>209</v>
      </c>
      <c r="C60" s="1">
        <v>3150000</v>
      </c>
      <c r="D60">
        <v>3</v>
      </c>
      <c r="E60">
        <v>2</v>
      </c>
      <c r="F60" s="2">
        <v>1952</v>
      </c>
      <c r="G60" t="s">
        <v>210</v>
      </c>
      <c r="H60" t="s">
        <v>55</v>
      </c>
      <c r="I60">
        <v>11217</v>
      </c>
      <c r="J60" t="s">
        <v>211</v>
      </c>
      <c r="K60" t="s">
        <v>34</v>
      </c>
      <c r="L60">
        <v>-73.974205100000006</v>
      </c>
      <c r="M60">
        <v>40.675403500000002</v>
      </c>
      <c r="N60">
        <v>5.0999999999999996</v>
      </c>
      <c r="O60" s="1">
        <f t="shared" si="0"/>
        <v>630000</v>
      </c>
      <c r="P60" s="3">
        <v>6.7500000000000004E-2</v>
      </c>
      <c r="Q60">
        <v>30</v>
      </c>
      <c r="R60" s="1">
        <v>2520000</v>
      </c>
      <c r="S60" s="8">
        <f t="shared" si="1"/>
        <v>-20430.84004189878</v>
      </c>
      <c r="T60" s="1">
        <f t="shared" si="2"/>
        <v>3198.6675</v>
      </c>
      <c r="U60" s="7">
        <f t="shared" si="3"/>
        <v>656.25</v>
      </c>
      <c r="V60" s="4">
        <v>550</v>
      </c>
      <c r="W60" s="1">
        <f t="shared" si="4"/>
        <v>24835.75754189878</v>
      </c>
      <c r="X60">
        <v>6</v>
      </c>
      <c r="Y60">
        <v>12</v>
      </c>
      <c r="Z60" t="s">
        <v>212</v>
      </c>
      <c r="AA60" s="2">
        <v>34495</v>
      </c>
      <c r="AB60">
        <v>0.46</v>
      </c>
      <c r="AC60" s="2">
        <v>74989</v>
      </c>
    </row>
    <row r="61" spans="1:29" x14ac:dyDescent="0.2">
      <c r="A61" t="s">
        <v>213</v>
      </c>
      <c r="B61" t="s">
        <v>68</v>
      </c>
      <c r="C61" s="1">
        <v>849000</v>
      </c>
      <c r="D61">
        <v>1</v>
      </c>
      <c r="E61">
        <v>1</v>
      </c>
      <c r="F61" s="2">
        <v>2184</v>
      </c>
      <c r="G61" t="s">
        <v>214</v>
      </c>
      <c r="H61" t="s">
        <v>32</v>
      </c>
      <c r="I61">
        <v>10023</v>
      </c>
      <c r="J61" t="s">
        <v>215</v>
      </c>
      <c r="K61" t="s">
        <v>39</v>
      </c>
      <c r="L61">
        <v>-73.9846328</v>
      </c>
      <c r="M61">
        <v>40.780235699999999</v>
      </c>
      <c r="N61">
        <v>2.17</v>
      </c>
      <c r="O61" s="1">
        <f t="shared" si="0"/>
        <v>169800</v>
      </c>
      <c r="P61" s="3">
        <v>6.7500000000000004E-2</v>
      </c>
      <c r="Q61">
        <v>30</v>
      </c>
      <c r="R61" s="1">
        <v>679200</v>
      </c>
      <c r="S61" s="8">
        <f t="shared" si="1"/>
        <v>-5506.5978398641473</v>
      </c>
      <c r="T61" s="1">
        <f t="shared" si="2"/>
        <v>862.11705000000018</v>
      </c>
      <c r="U61" s="7">
        <f t="shared" si="3"/>
        <v>176.875</v>
      </c>
      <c r="V61" s="4">
        <v>600</v>
      </c>
      <c r="W61" s="1">
        <f t="shared" si="4"/>
        <v>7145.5898898641472</v>
      </c>
      <c r="X61">
        <v>2</v>
      </c>
      <c r="Y61">
        <v>18</v>
      </c>
      <c r="Z61" t="s">
        <v>216</v>
      </c>
      <c r="AA61" s="2">
        <v>61207</v>
      </c>
      <c r="AB61">
        <v>1.76</v>
      </c>
      <c r="AC61" s="2">
        <v>34777</v>
      </c>
    </row>
    <row r="62" spans="1:29" x14ac:dyDescent="0.2">
      <c r="A62" t="s">
        <v>217</v>
      </c>
      <c r="B62" t="s">
        <v>68</v>
      </c>
      <c r="C62" s="1">
        <v>559500</v>
      </c>
      <c r="D62">
        <v>1</v>
      </c>
      <c r="E62">
        <v>1</v>
      </c>
      <c r="F62">
        <v>800</v>
      </c>
      <c r="G62" t="s">
        <v>218</v>
      </c>
      <c r="H62" t="s">
        <v>55</v>
      </c>
      <c r="I62">
        <v>11235</v>
      </c>
      <c r="J62" t="s">
        <v>219</v>
      </c>
      <c r="K62" t="s">
        <v>34</v>
      </c>
      <c r="L62">
        <v>-73.9669983</v>
      </c>
      <c r="M62">
        <v>40.575194199999999</v>
      </c>
      <c r="N62">
        <v>12.02</v>
      </c>
      <c r="O62" s="1">
        <f t="shared" si="0"/>
        <v>111900</v>
      </c>
      <c r="P62" s="3">
        <v>6.7500000000000004E-2</v>
      </c>
      <c r="Q62">
        <v>30</v>
      </c>
      <c r="R62" s="1">
        <v>447600</v>
      </c>
      <c r="S62" s="8">
        <f t="shared" si="1"/>
        <v>-3628.9063502991639</v>
      </c>
      <c r="T62" s="1">
        <f t="shared" si="2"/>
        <v>568.14427499999999</v>
      </c>
      <c r="U62" s="7">
        <f t="shared" si="3"/>
        <v>116.5625</v>
      </c>
      <c r="V62" s="4">
        <v>205</v>
      </c>
      <c r="W62" s="1">
        <f t="shared" si="4"/>
        <v>4518.6131252991636</v>
      </c>
      <c r="X62">
        <v>2</v>
      </c>
      <c r="Y62">
        <v>7</v>
      </c>
      <c r="Z62" t="s">
        <v>220</v>
      </c>
      <c r="AA62" s="2">
        <v>35547</v>
      </c>
      <c r="AB62">
        <v>0.73</v>
      </c>
      <c r="AC62" s="2">
        <v>48695</v>
      </c>
    </row>
    <row r="63" spans="1:29" x14ac:dyDescent="0.2">
      <c r="A63" t="s">
        <v>221</v>
      </c>
      <c r="B63" t="s">
        <v>68</v>
      </c>
      <c r="C63" s="1">
        <v>750000</v>
      </c>
      <c r="D63">
        <v>1</v>
      </c>
      <c r="E63">
        <v>1</v>
      </c>
      <c r="F63">
        <v>835</v>
      </c>
      <c r="G63" t="s">
        <v>59</v>
      </c>
      <c r="H63" t="s">
        <v>32</v>
      </c>
      <c r="I63">
        <v>10065</v>
      </c>
      <c r="J63" t="s">
        <v>52</v>
      </c>
      <c r="K63" t="s">
        <v>39</v>
      </c>
      <c r="L63">
        <v>-73.959357800000006</v>
      </c>
      <c r="M63">
        <v>40.764371099999998</v>
      </c>
      <c r="N63">
        <v>1.74</v>
      </c>
      <c r="O63" s="1">
        <f t="shared" si="0"/>
        <v>150000</v>
      </c>
      <c r="P63" s="3">
        <v>6.7500000000000004E-2</v>
      </c>
      <c r="Q63">
        <v>30</v>
      </c>
      <c r="R63" s="1">
        <v>600000</v>
      </c>
      <c r="S63" s="8">
        <f t="shared" si="1"/>
        <v>-4864.4857242616135</v>
      </c>
      <c r="T63" s="1">
        <f t="shared" si="2"/>
        <v>761.58750000000009</v>
      </c>
      <c r="U63" s="7">
        <f t="shared" si="3"/>
        <v>156.25</v>
      </c>
      <c r="V63" s="4">
        <v>205</v>
      </c>
      <c r="W63" s="1">
        <f t="shared" si="4"/>
        <v>5987.3232242616141</v>
      </c>
      <c r="X63">
        <v>2</v>
      </c>
      <c r="Y63">
        <v>7</v>
      </c>
      <c r="Z63" t="s">
        <v>53</v>
      </c>
      <c r="AA63" s="2">
        <v>61207</v>
      </c>
      <c r="AB63">
        <v>1.76</v>
      </c>
      <c r="AC63" s="2">
        <v>34777</v>
      </c>
    </row>
    <row r="64" spans="1:29" x14ac:dyDescent="0.2">
      <c r="A64" t="s">
        <v>222</v>
      </c>
      <c r="B64" t="s">
        <v>30</v>
      </c>
      <c r="C64" s="1">
        <v>1900000</v>
      </c>
      <c r="D64">
        <v>2</v>
      </c>
      <c r="E64">
        <v>2</v>
      </c>
      <c r="F64" s="2">
        <v>1029</v>
      </c>
      <c r="G64" t="s">
        <v>59</v>
      </c>
      <c r="H64" t="s">
        <v>32</v>
      </c>
      <c r="I64">
        <v>10002</v>
      </c>
      <c r="J64" t="s">
        <v>223</v>
      </c>
      <c r="K64" t="s">
        <v>34</v>
      </c>
      <c r="L64">
        <v>-73.985643800000005</v>
      </c>
      <c r="M64">
        <v>40.719340799999998</v>
      </c>
      <c r="N64">
        <v>2.0299999999999998</v>
      </c>
      <c r="O64" s="1">
        <f t="shared" si="0"/>
        <v>380000</v>
      </c>
      <c r="P64" s="3">
        <v>6.7500000000000004E-2</v>
      </c>
      <c r="Q64">
        <v>30</v>
      </c>
      <c r="R64" s="1">
        <v>1520000</v>
      </c>
      <c r="S64" s="8">
        <f t="shared" si="1"/>
        <v>-12323.36383479609</v>
      </c>
      <c r="T64" s="1">
        <f t="shared" si="2"/>
        <v>1929.3550000000002</v>
      </c>
      <c r="U64" s="7">
        <f t="shared" si="3"/>
        <v>395.83333333333331</v>
      </c>
      <c r="V64" s="4">
        <v>375</v>
      </c>
      <c r="W64" s="1">
        <f t="shared" si="4"/>
        <v>15023.552168129423</v>
      </c>
      <c r="X64">
        <v>4</v>
      </c>
      <c r="Y64">
        <v>6</v>
      </c>
      <c r="Z64" t="s">
        <v>224</v>
      </c>
      <c r="AA64" s="2">
        <v>72957</v>
      </c>
      <c r="AB64">
        <v>0.78</v>
      </c>
      <c r="AC64" s="2">
        <v>93535</v>
      </c>
    </row>
    <row r="65" spans="1:29" x14ac:dyDescent="0.2">
      <c r="A65" t="s">
        <v>225</v>
      </c>
      <c r="B65" t="s">
        <v>30</v>
      </c>
      <c r="C65" s="1">
        <v>1250000</v>
      </c>
      <c r="D65">
        <v>2</v>
      </c>
      <c r="E65">
        <v>2</v>
      </c>
      <c r="F65" s="2">
        <v>1201</v>
      </c>
      <c r="G65" t="s">
        <v>93</v>
      </c>
      <c r="H65" t="s">
        <v>55</v>
      </c>
      <c r="I65">
        <v>11218</v>
      </c>
      <c r="J65" t="s">
        <v>226</v>
      </c>
      <c r="K65" t="s">
        <v>90</v>
      </c>
      <c r="L65">
        <v>-73.967609899999999</v>
      </c>
      <c r="M65">
        <v>40.640023399999997</v>
      </c>
      <c r="N65">
        <v>7.57</v>
      </c>
      <c r="O65" s="1">
        <f t="shared" si="0"/>
        <v>250000</v>
      </c>
      <c r="P65" s="3">
        <v>6.7500000000000004E-2</v>
      </c>
      <c r="Q65">
        <v>30</v>
      </c>
      <c r="R65" s="1">
        <v>1000000</v>
      </c>
      <c r="S65" s="8">
        <f t="shared" si="1"/>
        <v>-8107.4762071026908</v>
      </c>
      <c r="T65" s="1">
        <f t="shared" si="2"/>
        <v>1269.3125000000002</v>
      </c>
      <c r="U65" s="7">
        <f t="shared" si="3"/>
        <v>260.41666666666669</v>
      </c>
      <c r="V65" s="4">
        <v>375</v>
      </c>
      <c r="W65" s="1">
        <f t="shared" si="4"/>
        <v>10012.205373769357</v>
      </c>
      <c r="X65">
        <v>4</v>
      </c>
      <c r="Y65">
        <v>8</v>
      </c>
      <c r="Z65" t="s">
        <v>227</v>
      </c>
      <c r="AA65" s="2">
        <v>106357</v>
      </c>
      <c r="AB65">
        <v>2.25</v>
      </c>
      <c r="AC65" s="2">
        <v>47270</v>
      </c>
    </row>
    <row r="66" spans="1:29" x14ac:dyDescent="0.2">
      <c r="A66" t="s">
        <v>228</v>
      </c>
      <c r="B66" t="s">
        <v>30</v>
      </c>
      <c r="C66" s="1">
        <v>1395000</v>
      </c>
      <c r="D66">
        <v>2</v>
      </c>
      <c r="E66">
        <v>2</v>
      </c>
      <c r="F66" s="2">
        <v>1182</v>
      </c>
      <c r="G66" t="s">
        <v>48</v>
      </c>
      <c r="H66" t="s">
        <v>55</v>
      </c>
      <c r="I66">
        <v>11238</v>
      </c>
      <c r="J66" t="s">
        <v>56</v>
      </c>
      <c r="K66" t="s">
        <v>39</v>
      </c>
      <c r="L66">
        <v>-73.964372800000007</v>
      </c>
      <c r="M66">
        <v>40.678778899999998</v>
      </c>
      <c r="N66">
        <v>4.96</v>
      </c>
      <c r="O66" s="1">
        <f t="shared" si="0"/>
        <v>279000</v>
      </c>
      <c r="P66" s="3">
        <v>6.7500000000000004E-2</v>
      </c>
      <c r="Q66">
        <v>30</v>
      </c>
      <c r="R66" s="1">
        <v>1116000</v>
      </c>
      <c r="S66" s="8">
        <f t="shared" si="1"/>
        <v>-9047.9434471266031</v>
      </c>
      <c r="T66" s="1">
        <f t="shared" si="2"/>
        <v>1416.5527500000001</v>
      </c>
      <c r="U66" s="7">
        <f t="shared" si="3"/>
        <v>290.625</v>
      </c>
      <c r="V66" s="4">
        <v>375</v>
      </c>
      <c r="W66" s="1">
        <f t="shared" si="4"/>
        <v>11130.121197126604</v>
      </c>
      <c r="X66">
        <v>4</v>
      </c>
      <c r="Y66">
        <v>7</v>
      </c>
      <c r="Z66" t="s">
        <v>57</v>
      </c>
      <c r="AA66" s="2">
        <v>34791</v>
      </c>
      <c r="AB66">
        <v>0.79</v>
      </c>
      <c r="AC66" s="2">
        <v>44039</v>
      </c>
    </row>
    <row r="67" spans="1:29" x14ac:dyDescent="0.2">
      <c r="A67" t="s">
        <v>229</v>
      </c>
      <c r="B67" t="s">
        <v>68</v>
      </c>
      <c r="C67" s="1">
        <v>198000</v>
      </c>
      <c r="D67">
        <v>1</v>
      </c>
      <c r="E67">
        <v>1</v>
      </c>
      <c r="F67" s="2">
        <v>2184</v>
      </c>
      <c r="G67" t="s">
        <v>230</v>
      </c>
      <c r="H67" t="s">
        <v>84</v>
      </c>
      <c r="I67">
        <v>11421</v>
      </c>
      <c r="J67" t="s">
        <v>173</v>
      </c>
      <c r="K67" t="s">
        <v>34</v>
      </c>
      <c r="L67">
        <v>-73.853546600000001</v>
      </c>
      <c r="M67">
        <v>40.700308999999997</v>
      </c>
      <c r="N67">
        <v>7.69</v>
      </c>
      <c r="O67" s="1">
        <f t="shared" ref="O67:O130" si="5">$C67*0.2</f>
        <v>39600</v>
      </c>
      <c r="P67" s="3">
        <v>6.7500000000000004E-2</v>
      </c>
      <c r="Q67">
        <v>30</v>
      </c>
      <c r="R67" s="1">
        <v>158400</v>
      </c>
      <c r="S67" s="8">
        <f t="shared" ref="S67:S130" si="6">PMT(($P67/12),(30*12),$C67)</f>
        <v>-1284.2242312050662</v>
      </c>
      <c r="T67" s="1">
        <f t="shared" ref="T67:T130" si="7">(($C67* 6%) * 20.309%)/12</f>
        <v>201.05910000000003</v>
      </c>
      <c r="U67" s="7">
        <f t="shared" ref="U67:U130" si="8">($C67*0.0025)/12</f>
        <v>41.25</v>
      </c>
      <c r="V67" s="4">
        <v>600</v>
      </c>
      <c r="W67" s="1">
        <f t="shared" ref="W67:W130" si="9">SUM(($S67*-1),$T67,$U67,$V67)</f>
        <v>2126.5333312050661</v>
      </c>
      <c r="X67">
        <v>2</v>
      </c>
      <c r="Y67">
        <v>18</v>
      </c>
      <c r="Z67" t="s">
        <v>174</v>
      </c>
      <c r="AA67" s="2">
        <v>56674</v>
      </c>
      <c r="AB67">
        <v>1.9</v>
      </c>
      <c r="AC67" s="2">
        <v>29828</v>
      </c>
    </row>
    <row r="68" spans="1:29" x14ac:dyDescent="0.2">
      <c r="A68" t="s">
        <v>231</v>
      </c>
      <c r="B68" t="s">
        <v>68</v>
      </c>
      <c r="C68" s="1">
        <v>619888</v>
      </c>
      <c r="D68">
        <v>3</v>
      </c>
      <c r="E68">
        <v>2</v>
      </c>
      <c r="F68" s="2">
        <v>1400</v>
      </c>
      <c r="G68" t="s">
        <v>232</v>
      </c>
      <c r="H68" t="s">
        <v>44</v>
      </c>
      <c r="I68">
        <v>10306</v>
      </c>
      <c r="J68" t="s">
        <v>118</v>
      </c>
      <c r="K68" t="s">
        <v>34</v>
      </c>
      <c r="L68">
        <v>-74.100252100000006</v>
      </c>
      <c r="M68">
        <v>40.563211600000002</v>
      </c>
      <c r="N68">
        <v>14.16</v>
      </c>
      <c r="O68" s="1">
        <f t="shared" si="5"/>
        <v>123977.60000000001</v>
      </c>
      <c r="P68" s="3">
        <v>6.7500000000000004E-2</v>
      </c>
      <c r="Q68">
        <v>30</v>
      </c>
      <c r="R68" s="1">
        <v>495910.40000000002</v>
      </c>
      <c r="S68" s="8">
        <f t="shared" si="6"/>
        <v>-4020.5817688547781</v>
      </c>
      <c r="T68" s="1">
        <f t="shared" si="7"/>
        <v>629.46526960000006</v>
      </c>
      <c r="U68" s="7">
        <f t="shared" si="8"/>
        <v>129.14333333333335</v>
      </c>
      <c r="V68" s="4">
        <v>375</v>
      </c>
      <c r="W68" s="1">
        <f t="shared" si="9"/>
        <v>5154.1903717881114</v>
      </c>
      <c r="X68">
        <v>6</v>
      </c>
      <c r="Y68">
        <v>9</v>
      </c>
      <c r="Z68" t="s">
        <v>119</v>
      </c>
      <c r="AA68" s="2">
        <v>181200</v>
      </c>
      <c r="AB68">
        <v>13.5</v>
      </c>
      <c r="AC68" s="2">
        <v>13422</v>
      </c>
    </row>
    <row r="69" spans="1:29" x14ac:dyDescent="0.2">
      <c r="A69" t="s">
        <v>233</v>
      </c>
      <c r="B69" t="s">
        <v>125</v>
      </c>
      <c r="C69" s="1">
        <v>1489000</v>
      </c>
      <c r="D69">
        <v>6</v>
      </c>
      <c r="E69">
        <v>2.5</v>
      </c>
      <c r="F69" s="2">
        <v>3780</v>
      </c>
      <c r="G69" t="s">
        <v>143</v>
      </c>
      <c r="H69" t="s">
        <v>44</v>
      </c>
      <c r="I69">
        <v>10308</v>
      </c>
      <c r="J69" t="s">
        <v>45</v>
      </c>
      <c r="K69" t="s">
        <v>34</v>
      </c>
      <c r="L69">
        <v>-74.145087700000005</v>
      </c>
      <c r="M69">
        <v>40.5395319</v>
      </c>
      <c r="N69">
        <v>16.7</v>
      </c>
      <c r="O69" s="1">
        <f t="shared" si="5"/>
        <v>297800</v>
      </c>
      <c r="P69" s="3">
        <v>6.7500000000000004E-2</v>
      </c>
      <c r="Q69">
        <v>30</v>
      </c>
      <c r="R69" s="1">
        <v>1191200</v>
      </c>
      <c r="S69" s="8">
        <f t="shared" si="6"/>
        <v>-9657.625657900724</v>
      </c>
      <c r="T69" s="1">
        <f t="shared" si="7"/>
        <v>1512.00505</v>
      </c>
      <c r="U69" s="7">
        <f t="shared" si="8"/>
        <v>310.20833333333331</v>
      </c>
      <c r="V69" s="4">
        <v>1000</v>
      </c>
      <c r="W69" s="1">
        <f t="shared" si="9"/>
        <v>12479.839041234058</v>
      </c>
      <c r="X69">
        <v>12</v>
      </c>
      <c r="Y69">
        <v>21</v>
      </c>
      <c r="Z69" t="s">
        <v>46</v>
      </c>
      <c r="AA69" s="2">
        <v>167500</v>
      </c>
      <c r="AB69">
        <v>21.5</v>
      </c>
      <c r="AC69" s="2">
        <v>7791</v>
      </c>
    </row>
    <row r="70" spans="1:29" x14ac:dyDescent="0.2">
      <c r="A70" t="s">
        <v>234</v>
      </c>
      <c r="B70" t="s">
        <v>50</v>
      </c>
      <c r="C70" s="1">
        <v>65000000</v>
      </c>
      <c r="D70">
        <v>3</v>
      </c>
      <c r="E70">
        <v>2.5</v>
      </c>
      <c r="F70" s="2">
        <v>15200</v>
      </c>
      <c r="G70" t="s">
        <v>51</v>
      </c>
      <c r="H70" t="s">
        <v>32</v>
      </c>
      <c r="I70">
        <v>10075</v>
      </c>
      <c r="J70" t="s">
        <v>52</v>
      </c>
      <c r="K70" t="s">
        <v>39</v>
      </c>
      <c r="L70">
        <v>-73.963316699999993</v>
      </c>
      <c r="M70">
        <v>40.776561299999997</v>
      </c>
      <c r="N70">
        <v>2.2400000000000002</v>
      </c>
      <c r="O70" s="1">
        <f t="shared" si="5"/>
        <v>13000000</v>
      </c>
      <c r="P70" s="3">
        <v>6.7500000000000004E-2</v>
      </c>
      <c r="Q70">
        <v>30</v>
      </c>
      <c r="R70" s="1">
        <v>52000000</v>
      </c>
      <c r="S70" s="8">
        <f t="shared" si="6"/>
        <v>-421588.7627693399</v>
      </c>
      <c r="T70" s="1">
        <f t="shared" si="7"/>
        <v>66004.250000000015</v>
      </c>
      <c r="U70" s="7">
        <f t="shared" si="8"/>
        <v>13541.666666666666</v>
      </c>
      <c r="V70" s="4">
        <f>(5*$F70)/12</f>
        <v>6333.333333333333</v>
      </c>
      <c r="W70" s="1">
        <f t="shared" si="9"/>
        <v>507468.0127693399</v>
      </c>
      <c r="X70">
        <v>6</v>
      </c>
      <c r="Y70">
        <v>84</v>
      </c>
      <c r="Z70" t="s">
        <v>53</v>
      </c>
      <c r="AA70" s="2">
        <v>61207</v>
      </c>
      <c r="AB70">
        <v>1.76</v>
      </c>
      <c r="AC70" s="2">
        <v>34777</v>
      </c>
    </row>
    <row r="71" spans="1:29" x14ac:dyDescent="0.2">
      <c r="A71" t="s">
        <v>235</v>
      </c>
      <c r="B71" t="s">
        <v>30</v>
      </c>
      <c r="C71" s="1">
        <v>1595000</v>
      </c>
      <c r="D71">
        <v>3</v>
      </c>
      <c r="E71">
        <v>3</v>
      </c>
      <c r="F71" s="2">
        <v>1413</v>
      </c>
      <c r="G71" t="s">
        <v>37</v>
      </c>
      <c r="H71" t="s">
        <v>55</v>
      </c>
      <c r="I71">
        <v>11221</v>
      </c>
      <c r="J71" t="s">
        <v>236</v>
      </c>
      <c r="K71" t="s">
        <v>237</v>
      </c>
      <c r="L71">
        <v>-73.935444000000004</v>
      </c>
      <c r="M71">
        <v>40.691513899999997</v>
      </c>
      <c r="N71">
        <v>4.75</v>
      </c>
      <c r="O71" s="1">
        <f t="shared" si="5"/>
        <v>319000</v>
      </c>
      <c r="P71" s="3">
        <v>6.7500000000000004E-2</v>
      </c>
      <c r="Q71">
        <v>30</v>
      </c>
      <c r="R71" s="1">
        <v>1276000</v>
      </c>
      <c r="S71" s="8">
        <f t="shared" si="6"/>
        <v>-10345.139640263033</v>
      </c>
      <c r="T71" s="1">
        <f t="shared" si="7"/>
        <v>1619.6427500000002</v>
      </c>
      <c r="U71" s="7">
        <f t="shared" si="8"/>
        <v>332.29166666666669</v>
      </c>
      <c r="V71" s="4">
        <v>375</v>
      </c>
      <c r="W71" s="1">
        <f t="shared" si="9"/>
        <v>12672.0740569297</v>
      </c>
      <c r="X71">
        <v>6</v>
      </c>
      <c r="Y71">
        <v>7</v>
      </c>
      <c r="Z71" t="s">
        <v>238</v>
      </c>
      <c r="AA71" s="2">
        <v>70713</v>
      </c>
      <c r="AB71">
        <v>2.97</v>
      </c>
      <c r="AC71" s="2">
        <v>23809</v>
      </c>
    </row>
    <row r="72" spans="1:29" x14ac:dyDescent="0.2">
      <c r="A72" t="s">
        <v>239</v>
      </c>
      <c r="B72" t="s">
        <v>30</v>
      </c>
      <c r="C72" s="1">
        <v>655000</v>
      </c>
      <c r="D72">
        <v>3</v>
      </c>
      <c r="E72">
        <v>2</v>
      </c>
      <c r="F72">
        <v>803</v>
      </c>
      <c r="G72" t="s">
        <v>59</v>
      </c>
      <c r="H72" t="s">
        <v>55</v>
      </c>
      <c r="I72">
        <v>11237</v>
      </c>
      <c r="J72" t="s">
        <v>240</v>
      </c>
      <c r="K72" t="s">
        <v>105</v>
      </c>
      <c r="L72">
        <v>-73.907403599999995</v>
      </c>
      <c r="M72">
        <v>40.6967268</v>
      </c>
      <c r="N72">
        <v>5.45</v>
      </c>
      <c r="O72" s="1">
        <f t="shared" si="5"/>
        <v>131000</v>
      </c>
      <c r="P72" s="3">
        <v>6.7500000000000004E-2</v>
      </c>
      <c r="Q72">
        <v>30</v>
      </c>
      <c r="R72" s="1">
        <v>524000</v>
      </c>
      <c r="S72" s="8">
        <f t="shared" si="6"/>
        <v>-4248.3175325218099</v>
      </c>
      <c r="T72" s="1">
        <f t="shared" si="7"/>
        <v>665.11975000000007</v>
      </c>
      <c r="U72" s="7">
        <f t="shared" si="8"/>
        <v>136.45833333333334</v>
      </c>
      <c r="V72" s="4">
        <v>205</v>
      </c>
      <c r="W72" s="1">
        <f t="shared" si="9"/>
        <v>5254.8956158551428</v>
      </c>
      <c r="X72">
        <v>6</v>
      </c>
      <c r="Y72">
        <v>5</v>
      </c>
      <c r="Z72" t="s">
        <v>241</v>
      </c>
      <c r="AA72" s="2">
        <v>69317</v>
      </c>
      <c r="AB72">
        <v>2.4500000000000002</v>
      </c>
      <c r="AC72" s="2">
        <v>28293</v>
      </c>
    </row>
    <row r="73" spans="1:29" x14ac:dyDescent="0.2">
      <c r="A73" t="s">
        <v>242</v>
      </c>
      <c r="B73" t="s">
        <v>30</v>
      </c>
      <c r="C73" s="1">
        <v>1175000</v>
      </c>
      <c r="D73">
        <v>2</v>
      </c>
      <c r="E73">
        <v>2</v>
      </c>
      <c r="F73" s="2">
        <v>1115</v>
      </c>
      <c r="G73" t="s">
        <v>37</v>
      </c>
      <c r="H73" t="s">
        <v>55</v>
      </c>
      <c r="I73">
        <v>11221</v>
      </c>
      <c r="J73" t="s">
        <v>236</v>
      </c>
      <c r="K73" t="s">
        <v>237</v>
      </c>
      <c r="L73">
        <v>-73.935444000000004</v>
      </c>
      <c r="M73">
        <v>40.691513899999997</v>
      </c>
      <c r="N73">
        <v>4.75</v>
      </c>
      <c r="O73" s="1">
        <f t="shared" si="5"/>
        <v>235000</v>
      </c>
      <c r="P73" s="3">
        <v>6.7500000000000004E-2</v>
      </c>
      <c r="Q73">
        <v>30</v>
      </c>
      <c r="R73" s="1">
        <v>940000</v>
      </c>
      <c r="S73" s="8">
        <f t="shared" si="6"/>
        <v>-7621.0276346765295</v>
      </c>
      <c r="T73" s="1">
        <f t="shared" si="7"/>
        <v>1193.1537500000002</v>
      </c>
      <c r="U73" s="7">
        <f t="shared" si="8"/>
        <v>244.79166666666666</v>
      </c>
      <c r="V73" s="4">
        <v>375</v>
      </c>
      <c r="W73" s="1">
        <f t="shared" si="9"/>
        <v>9433.973051343195</v>
      </c>
      <c r="X73">
        <v>4</v>
      </c>
      <c r="Y73">
        <v>7</v>
      </c>
      <c r="Z73" t="s">
        <v>238</v>
      </c>
      <c r="AA73" s="2">
        <v>70713</v>
      </c>
      <c r="AB73">
        <v>2.97</v>
      </c>
      <c r="AC73" s="2">
        <v>23809</v>
      </c>
    </row>
    <row r="74" spans="1:29" x14ac:dyDescent="0.2">
      <c r="A74" t="s">
        <v>243</v>
      </c>
      <c r="B74" t="s">
        <v>125</v>
      </c>
      <c r="C74" s="1">
        <v>2880000</v>
      </c>
      <c r="D74">
        <v>9</v>
      </c>
      <c r="E74">
        <v>2.5</v>
      </c>
      <c r="F74" s="2">
        <v>2350</v>
      </c>
      <c r="G74" t="s">
        <v>159</v>
      </c>
      <c r="H74" t="s">
        <v>84</v>
      </c>
      <c r="I74">
        <v>11357</v>
      </c>
      <c r="J74" t="s">
        <v>244</v>
      </c>
      <c r="K74" t="s">
        <v>39</v>
      </c>
      <c r="L74">
        <v>-73.796758800000006</v>
      </c>
      <c r="M74">
        <v>40.783209399999997</v>
      </c>
      <c r="N74">
        <v>10.18</v>
      </c>
      <c r="O74" s="1">
        <f t="shared" si="5"/>
        <v>576000</v>
      </c>
      <c r="P74" s="3">
        <v>6.7500000000000004E-2</v>
      </c>
      <c r="Q74">
        <v>30</v>
      </c>
      <c r="R74" s="1">
        <v>2304000</v>
      </c>
      <c r="S74" s="8">
        <f t="shared" si="6"/>
        <v>-18679.6251811646</v>
      </c>
      <c r="T74" s="1">
        <f t="shared" si="7"/>
        <v>2924.4960000000005</v>
      </c>
      <c r="U74" s="7">
        <f t="shared" si="8"/>
        <v>600</v>
      </c>
      <c r="V74" s="4">
        <v>600</v>
      </c>
      <c r="W74" s="1">
        <f t="shared" si="9"/>
        <v>22804.121181164599</v>
      </c>
      <c r="X74">
        <v>18</v>
      </c>
      <c r="Y74">
        <v>13</v>
      </c>
      <c r="Z74" t="s">
        <v>245</v>
      </c>
      <c r="AA74" s="2">
        <v>30773</v>
      </c>
      <c r="AB74">
        <v>2.6</v>
      </c>
      <c r="AC74" s="2">
        <v>11836</v>
      </c>
    </row>
    <row r="75" spans="1:29" x14ac:dyDescent="0.2">
      <c r="A75" t="s">
        <v>246</v>
      </c>
      <c r="B75" t="s">
        <v>125</v>
      </c>
      <c r="C75" s="1">
        <v>798000</v>
      </c>
      <c r="D75">
        <v>3</v>
      </c>
      <c r="E75">
        <v>4</v>
      </c>
      <c r="F75" s="2">
        <v>2150</v>
      </c>
      <c r="G75" t="s">
        <v>247</v>
      </c>
      <c r="H75" t="s">
        <v>44</v>
      </c>
      <c r="I75">
        <v>10305</v>
      </c>
      <c r="J75" t="s">
        <v>65</v>
      </c>
      <c r="K75" t="s">
        <v>34</v>
      </c>
      <c r="L75">
        <v>-74.070105600000005</v>
      </c>
      <c r="M75">
        <v>40.587484400000001</v>
      </c>
      <c r="N75">
        <v>11.99</v>
      </c>
      <c r="O75" s="1">
        <f t="shared" si="5"/>
        <v>159600</v>
      </c>
      <c r="P75" s="3">
        <v>6.7500000000000004E-2</v>
      </c>
      <c r="Q75">
        <v>30</v>
      </c>
      <c r="R75" s="1">
        <v>638400</v>
      </c>
      <c r="S75" s="8">
        <f t="shared" si="6"/>
        <v>-5175.8128106143577</v>
      </c>
      <c r="T75" s="1">
        <f t="shared" si="7"/>
        <v>810.32910000000004</v>
      </c>
      <c r="U75" s="7">
        <f t="shared" si="8"/>
        <v>166.25</v>
      </c>
      <c r="V75" s="4">
        <v>600</v>
      </c>
      <c r="W75" s="1">
        <f t="shared" si="9"/>
        <v>6752.3919106143576</v>
      </c>
      <c r="X75">
        <v>6</v>
      </c>
      <c r="Y75">
        <v>9</v>
      </c>
      <c r="Z75" t="s">
        <v>66</v>
      </c>
      <c r="AA75" s="2">
        <v>145000</v>
      </c>
      <c r="AB75">
        <v>21.3</v>
      </c>
      <c r="AC75" s="2">
        <v>6808</v>
      </c>
    </row>
    <row r="76" spans="1:29" x14ac:dyDescent="0.2">
      <c r="A76" t="s">
        <v>248</v>
      </c>
      <c r="B76" t="s">
        <v>249</v>
      </c>
      <c r="C76" s="1">
        <v>1685000</v>
      </c>
      <c r="D76">
        <v>3</v>
      </c>
      <c r="E76">
        <v>2.5</v>
      </c>
      <c r="F76" s="2">
        <v>2184</v>
      </c>
      <c r="G76" t="s">
        <v>121</v>
      </c>
      <c r="H76" t="s">
        <v>84</v>
      </c>
      <c r="I76">
        <v>11385</v>
      </c>
      <c r="J76" t="s">
        <v>240</v>
      </c>
      <c r="K76" t="s">
        <v>105</v>
      </c>
      <c r="L76">
        <v>-73.908161399999997</v>
      </c>
      <c r="M76">
        <v>40.708343399999997</v>
      </c>
      <c r="N76">
        <v>4.92</v>
      </c>
      <c r="O76" s="1">
        <f t="shared" si="5"/>
        <v>337000</v>
      </c>
      <c r="P76" s="3">
        <v>6.7500000000000004E-2</v>
      </c>
      <c r="Q76">
        <v>30</v>
      </c>
      <c r="R76" s="1">
        <v>1348000</v>
      </c>
      <c r="S76" s="8">
        <f t="shared" si="6"/>
        <v>-10928.877927174426</v>
      </c>
      <c r="T76" s="1">
        <f t="shared" si="7"/>
        <v>1711.0332500000002</v>
      </c>
      <c r="U76" s="7">
        <f t="shared" si="8"/>
        <v>351.04166666666669</v>
      </c>
      <c r="V76" s="4">
        <v>600</v>
      </c>
      <c r="W76" s="1">
        <f t="shared" si="9"/>
        <v>13590.952843841093</v>
      </c>
      <c r="X76">
        <v>6</v>
      </c>
      <c r="Y76">
        <v>12</v>
      </c>
      <c r="Z76" t="s">
        <v>241</v>
      </c>
      <c r="AA76" s="2">
        <v>69317</v>
      </c>
      <c r="AB76">
        <v>2.4500000000000002</v>
      </c>
      <c r="AC76" s="2">
        <v>28293</v>
      </c>
    </row>
    <row r="77" spans="1:29" x14ac:dyDescent="0.2">
      <c r="A77" t="s">
        <v>250</v>
      </c>
      <c r="B77" t="s">
        <v>30</v>
      </c>
      <c r="C77" s="1">
        <v>31000000</v>
      </c>
      <c r="D77">
        <v>3</v>
      </c>
      <c r="E77">
        <v>4</v>
      </c>
      <c r="F77" s="2">
        <v>4492</v>
      </c>
      <c r="G77" t="s">
        <v>93</v>
      </c>
      <c r="H77" t="s">
        <v>32</v>
      </c>
      <c r="I77">
        <v>10019</v>
      </c>
      <c r="J77" t="s">
        <v>38</v>
      </c>
      <c r="K77" t="s">
        <v>39</v>
      </c>
      <c r="L77">
        <v>-73.977568000000005</v>
      </c>
      <c r="M77">
        <v>40.764952999999998</v>
      </c>
      <c r="N77">
        <v>1.19</v>
      </c>
      <c r="O77" s="1">
        <f t="shared" si="5"/>
        <v>6200000</v>
      </c>
      <c r="P77" s="3">
        <v>6.7500000000000004E-2</v>
      </c>
      <c r="Q77">
        <v>30</v>
      </c>
      <c r="R77" s="1">
        <v>24800000</v>
      </c>
      <c r="S77" s="8">
        <f t="shared" si="6"/>
        <v>-201065.40993614672</v>
      </c>
      <c r="T77" s="1">
        <f t="shared" si="7"/>
        <v>31478.95</v>
      </c>
      <c r="U77" s="7">
        <f t="shared" si="8"/>
        <v>6458.333333333333</v>
      </c>
      <c r="V77" s="4">
        <v>1400</v>
      </c>
      <c r="W77" s="1">
        <f t="shared" si="9"/>
        <v>240402.69326948008</v>
      </c>
      <c r="X77">
        <v>6</v>
      </c>
      <c r="Y77">
        <v>19</v>
      </c>
      <c r="Z77" t="s">
        <v>40</v>
      </c>
      <c r="AA77" s="2">
        <v>70150</v>
      </c>
      <c r="AB77">
        <v>0.77</v>
      </c>
      <c r="AC77" s="2">
        <v>91104</v>
      </c>
    </row>
    <row r="78" spans="1:29" x14ac:dyDescent="0.2">
      <c r="A78" t="s">
        <v>251</v>
      </c>
      <c r="B78" t="s">
        <v>249</v>
      </c>
      <c r="C78" s="1">
        <v>2550000</v>
      </c>
      <c r="D78">
        <v>3</v>
      </c>
      <c r="E78">
        <v>2.5</v>
      </c>
      <c r="F78" s="2">
        <v>2184</v>
      </c>
      <c r="G78" t="s">
        <v>252</v>
      </c>
      <c r="H78" t="s">
        <v>55</v>
      </c>
      <c r="I78">
        <v>11235</v>
      </c>
      <c r="J78" t="s">
        <v>219</v>
      </c>
      <c r="K78" t="s">
        <v>34</v>
      </c>
      <c r="L78">
        <v>-73.965566600000002</v>
      </c>
      <c r="M78">
        <v>40.578528800000001</v>
      </c>
      <c r="N78">
        <v>11.8</v>
      </c>
      <c r="O78" s="1">
        <f t="shared" si="5"/>
        <v>510000</v>
      </c>
      <c r="P78" s="3">
        <v>6.7500000000000004E-2</v>
      </c>
      <c r="Q78">
        <v>30</v>
      </c>
      <c r="R78" s="1">
        <v>2040000</v>
      </c>
      <c r="S78" s="8">
        <f t="shared" si="6"/>
        <v>-16539.25146248949</v>
      </c>
      <c r="T78" s="1">
        <f t="shared" si="7"/>
        <v>2589.3975000000005</v>
      </c>
      <c r="U78" s="7">
        <f t="shared" si="8"/>
        <v>531.25</v>
      </c>
      <c r="V78" s="4">
        <v>600</v>
      </c>
      <c r="W78" s="1">
        <f t="shared" si="9"/>
        <v>20259.898962489489</v>
      </c>
      <c r="X78">
        <v>6</v>
      </c>
      <c r="Y78">
        <v>12</v>
      </c>
      <c r="Z78" t="s">
        <v>220</v>
      </c>
      <c r="AA78" s="2">
        <v>35547</v>
      </c>
      <c r="AB78">
        <v>0.73</v>
      </c>
      <c r="AC78" s="2">
        <v>48695</v>
      </c>
    </row>
    <row r="79" spans="1:29" x14ac:dyDescent="0.2">
      <c r="A79" t="s">
        <v>253</v>
      </c>
      <c r="B79" t="s">
        <v>249</v>
      </c>
      <c r="C79" s="1">
        <v>119000</v>
      </c>
      <c r="D79">
        <v>3</v>
      </c>
      <c r="E79">
        <v>2.5</v>
      </c>
      <c r="F79" s="2">
        <v>2184</v>
      </c>
      <c r="G79" t="s">
        <v>254</v>
      </c>
      <c r="H79" t="s">
        <v>70</v>
      </c>
      <c r="I79">
        <v>10466</v>
      </c>
      <c r="J79" t="s">
        <v>255</v>
      </c>
      <c r="K79" t="s">
        <v>61</v>
      </c>
      <c r="L79">
        <v>-73.838838699999997</v>
      </c>
      <c r="M79">
        <v>40.884169900000003</v>
      </c>
      <c r="N79">
        <v>12.09</v>
      </c>
      <c r="O79" s="1">
        <f t="shared" si="5"/>
        <v>23800</v>
      </c>
      <c r="P79" s="3">
        <v>6.7500000000000004E-2</v>
      </c>
      <c r="Q79">
        <v>30</v>
      </c>
      <c r="R79" s="1">
        <v>95200</v>
      </c>
      <c r="S79" s="8">
        <f t="shared" si="6"/>
        <v>-771.83173491617606</v>
      </c>
      <c r="T79" s="1">
        <f t="shared" si="7"/>
        <v>120.83855000000001</v>
      </c>
      <c r="U79" s="7">
        <f t="shared" si="8"/>
        <v>24.791666666666668</v>
      </c>
      <c r="V79" s="4">
        <v>600</v>
      </c>
      <c r="W79" s="1">
        <f t="shared" si="9"/>
        <v>1517.4619515828426</v>
      </c>
      <c r="X79">
        <v>6</v>
      </c>
      <c r="Y79">
        <v>12</v>
      </c>
      <c r="Z79" t="s">
        <v>256</v>
      </c>
      <c r="AA79" s="2">
        <v>34517</v>
      </c>
      <c r="AB79">
        <v>1.5</v>
      </c>
      <c r="AC79" s="2">
        <v>23011</v>
      </c>
    </row>
    <row r="80" spans="1:29" x14ac:dyDescent="0.2">
      <c r="A80" t="s">
        <v>257</v>
      </c>
      <c r="B80" t="s">
        <v>42</v>
      </c>
      <c r="C80" s="1">
        <v>269000</v>
      </c>
      <c r="D80">
        <v>5</v>
      </c>
      <c r="E80">
        <v>2</v>
      </c>
      <c r="F80" s="2">
        <v>2184</v>
      </c>
      <c r="G80" t="s">
        <v>258</v>
      </c>
      <c r="H80" t="s">
        <v>84</v>
      </c>
      <c r="I80">
        <v>11422</v>
      </c>
      <c r="J80" t="s">
        <v>259</v>
      </c>
      <c r="K80" t="s">
        <v>34</v>
      </c>
      <c r="L80">
        <v>-73.741372999999996</v>
      </c>
      <c r="M80">
        <v>40.653443299999999</v>
      </c>
      <c r="N80">
        <v>14.41</v>
      </c>
      <c r="O80" s="1">
        <f t="shared" si="5"/>
        <v>53800</v>
      </c>
      <c r="P80" s="3">
        <v>6.7500000000000004E-2</v>
      </c>
      <c r="Q80">
        <v>30</v>
      </c>
      <c r="R80" s="1">
        <v>215200</v>
      </c>
      <c r="S80" s="8">
        <f t="shared" si="6"/>
        <v>-1744.7288797684992</v>
      </c>
      <c r="T80" s="1">
        <f t="shared" si="7"/>
        <v>273.15604999999999</v>
      </c>
      <c r="U80" s="7">
        <f t="shared" si="8"/>
        <v>56.041666666666664</v>
      </c>
      <c r="V80" s="4">
        <v>600</v>
      </c>
      <c r="W80" s="1">
        <f t="shared" si="9"/>
        <v>2673.9265964351657</v>
      </c>
      <c r="X80">
        <v>10</v>
      </c>
      <c r="Y80">
        <v>14</v>
      </c>
      <c r="Z80" t="s">
        <v>260</v>
      </c>
      <c r="AA80" s="2">
        <v>25063</v>
      </c>
      <c r="AB80">
        <v>1.78</v>
      </c>
      <c r="AC80" s="2">
        <v>14080</v>
      </c>
    </row>
    <row r="81" spans="1:29" x14ac:dyDescent="0.2">
      <c r="A81" t="s">
        <v>261</v>
      </c>
      <c r="B81" t="s">
        <v>30</v>
      </c>
      <c r="C81" s="1">
        <v>1650000</v>
      </c>
      <c r="D81">
        <v>2</v>
      </c>
      <c r="E81">
        <v>2</v>
      </c>
      <c r="F81" s="2">
        <v>1065</v>
      </c>
      <c r="G81" t="s">
        <v>59</v>
      </c>
      <c r="H81" t="s">
        <v>32</v>
      </c>
      <c r="I81">
        <v>10128</v>
      </c>
      <c r="J81" t="s">
        <v>52</v>
      </c>
      <c r="K81" t="s">
        <v>39</v>
      </c>
      <c r="L81">
        <v>-73.949998199999996</v>
      </c>
      <c r="M81">
        <v>40.783354600000003</v>
      </c>
      <c r="N81">
        <v>3.02</v>
      </c>
      <c r="O81" s="1">
        <f t="shared" si="5"/>
        <v>330000</v>
      </c>
      <c r="P81" s="3">
        <v>6.7500000000000004E-2</v>
      </c>
      <c r="Q81">
        <v>30</v>
      </c>
      <c r="R81" s="1">
        <v>1320000</v>
      </c>
      <c r="S81" s="8">
        <f t="shared" si="6"/>
        <v>-10701.868593375551</v>
      </c>
      <c r="T81" s="1">
        <f t="shared" si="7"/>
        <v>1675.4925000000003</v>
      </c>
      <c r="U81" s="7">
        <f t="shared" si="8"/>
        <v>343.75</v>
      </c>
      <c r="V81" s="4">
        <v>375</v>
      </c>
      <c r="W81" s="1">
        <f t="shared" si="9"/>
        <v>13096.111093375552</v>
      </c>
      <c r="X81">
        <v>4</v>
      </c>
      <c r="Y81">
        <v>7</v>
      </c>
      <c r="Z81" t="s">
        <v>53</v>
      </c>
      <c r="AA81" s="2">
        <v>61207</v>
      </c>
      <c r="AB81">
        <v>1.76</v>
      </c>
      <c r="AC81" s="2">
        <v>34777</v>
      </c>
    </row>
    <row r="82" spans="1:29" x14ac:dyDescent="0.2">
      <c r="A82" t="s">
        <v>262</v>
      </c>
      <c r="B82" t="s">
        <v>50</v>
      </c>
      <c r="C82" s="1">
        <v>12950000</v>
      </c>
      <c r="D82">
        <v>5</v>
      </c>
      <c r="E82">
        <v>4</v>
      </c>
      <c r="F82" s="2">
        <v>3344</v>
      </c>
      <c r="G82" t="s">
        <v>48</v>
      </c>
      <c r="H82" t="s">
        <v>32</v>
      </c>
      <c r="I82">
        <v>10014</v>
      </c>
      <c r="J82" t="s">
        <v>94</v>
      </c>
      <c r="K82" t="s">
        <v>39</v>
      </c>
      <c r="L82">
        <v>-74.001803499999994</v>
      </c>
      <c r="M82">
        <v>40.7363219</v>
      </c>
      <c r="N82">
        <v>1.22</v>
      </c>
      <c r="O82" s="1">
        <f t="shared" si="5"/>
        <v>2590000</v>
      </c>
      <c r="P82" s="3">
        <v>6.7500000000000004E-2</v>
      </c>
      <c r="Q82">
        <v>30</v>
      </c>
      <c r="R82" s="1">
        <v>10360000</v>
      </c>
      <c r="S82" s="8">
        <f t="shared" si="6"/>
        <v>-83993.453505583879</v>
      </c>
      <c r="T82" s="1">
        <f t="shared" si="7"/>
        <v>13150.077500000001</v>
      </c>
      <c r="U82" s="7">
        <f t="shared" si="8"/>
        <v>2697.9166666666665</v>
      </c>
      <c r="V82" s="4">
        <v>1000</v>
      </c>
      <c r="W82" s="1">
        <f t="shared" si="9"/>
        <v>100841.44767225055</v>
      </c>
      <c r="X82">
        <v>10</v>
      </c>
      <c r="Y82">
        <v>14</v>
      </c>
      <c r="Z82" t="s">
        <v>95</v>
      </c>
      <c r="AA82" s="2">
        <v>42742</v>
      </c>
      <c r="AB82">
        <v>0.26</v>
      </c>
      <c r="AC82" s="2">
        <v>164392</v>
      </c>
    </row>
    <row r="83" spans="1:29" x14ac:dyDescent="0.2">
      <c r="A83" t="s">
        <v>263</v>
      </c>
      <c r="B83" t="s">
        <v>30</v>
      </c>
      <c r="C83" s="1">
        <v>5750000</v>
      </c>
      <c r="D83">
        <v>3</v>
      </c>
      <c r="E83">
        <v>2</v>
      </c>
      <c r="F83" s="2">
        <v>2223</v>
      </c>
      <c r="G83" t="s">
        <v>214</v>
      </c>
      <c r="H83" t="s">
        <v>32</v>
      </c>
      <c r="I83">
        <v>10010</v>
      </c>
      <c r="J83" t="s">
        <v>264</v>
      </c>
      <c r="K83" t="s">
        <v>39</v>
      </c>
      <c r="L83">
        <v>-73.982281900000004</v>
      </c>
      <c r="M83">
        <v>40.736607999999997</v>
      </c>
      <c r="N83">
        <v>0.86</v>
      </c>
      <c r="O83" s="1">
        <f t="shared" si="5"/>
        <v>1150000</v>
      </c>
      <c r="P83" s="3">
        <v>6.7500000000000004E-2</v>
      </c>
      <c r="Q83">
        <v>30</v>
      </c>
      <c r="R83" s="1">
        <v>4600000</v>
      </c>
      <c r="S83" s="8">
        <f t="shared" si="6"/>
        <v>-37294.390552672376</v>
      </c>
      <c r="T83" s="1">
        <f t="shared" si="7"/>
        <v>5838.8375000000005</v>
      </c>
      <c r="U83" s="7">
        <f t="shared" si="8"/>
        <v>1197.9166666666667</v>
      </c>
      <c r="V83" s="4">
        <v>600</v>
      </c>
      <c r="W83" s="1">
        <f t="shared" si="9"/>
        <v>44931.144719339041</v>
      </c>
      <c r="X83">
        <v>6</v>
      </c>
      <c r="Y83">
        <v>14</v>
      </c>
      <c r="Z83" t="s">
        <v>265</v>
      </c>
      <c r="AA83" s="2">
        <v>27988</v>
      </c>
      <c r="AB83">
        <v>0.17</v>
      </c>
      <c r="AC83" s="2">
        <v>164635</v>
      </c>
    </row>
    <row r="84" spans="1:29" x14ac:dyDescent="0.2">
      <c r="A84" t="s">
        <v>266</v>
      </c>
      <c r="B84" t="s">
        <v>125</v>
      </c>
      <c r="C84" s="1">
        <v>250000</v>
      </c>
      <c r="D84">
        <v>5</v>
      </c>
      <c r="E84">
        <v>2</v>
      </c>
      <c r="F84" s="2">
        <v>2184</v>
      </c>
      <c r="G84" t="s">
        <v>43</v>
      </c>
      <c r="H84" t="s">
        <v>84</v>
      </c>
      <c r="I84">
        <v>11436</v>
      </c>
      <c r="J84" t="s">
        <v>133</v>
      </c>
      <c r="K84" t="s">
        <v>61</v>
      </c>
      <c r="L84">
        <v>-73.789338999999998</v>
      </c>
      <c r="M84">
        <v>40.669110000000003</v>
      </c>
      <c r="N84">
        <v>11.67</v>
      </c>
      <c r="O84" s="1">
        <f t="shared" si="5"/>
        <v>50000</v>
      </c>
      <c r="P84" s="3">
        <v>6.7500000000000004E-2</v>
      </c>
      <c r="Q84">
        <v>30</v>
      </c>
      <c r="R84" s="1">
        <v>200000</v>
      </c>
      <c r="S84" s="8">
        <f t="shared" si="6"/>
        <v>-1621.4952414205382</v>
      </c>
      <c r="T84" s="1">
        <f t="shared" si="7"/>
        <v>253.86250000000004</v>
      </c>
      <c r="U84" s="7">
        <f t="shared" si="8"/>
        <v>52.083333333333336</v>
      </c>
      <c r="V84" s="4">
        <v>600</v>
      </c>
      <c r="W84" s="1">
        <f t="shared" si="9"/>
        <v>2527.4410747538714</v>
      </c>
      <c r="X84">
        <v>10</v>
      </c>
      <c r="Y84">
        <v>14</v>
      </c>
      <c r="Z84" t="s">
        <v>134</v>
      </c>
      <c r="AA84" s="2">
        <v>217706</v>
      </c>
      <c r="AB84">
        <v>2.66</v>
      </c>
      <c r="AC84" s="2">
        <v>81844</v>
      </c>
    </row>
    <row r="85" spans="1:29" x14ac:dyDescent="0.2">
      <c r="A85" t="s">
        <v>267</v>
      </c>
      <c r="B85" t="s">
        <v>42</v>
      </c>
      <c r="C85" s="1">
        <v>950000</v>
      </c>
      <c r="D85">
        <v>6</v>
      </c>
      <c r="E85">
        <v>2.5</v>
      </c>
      <c r="F85" s="2">
        <v>3384</v>
      </c>
      <c r="G85" t="s">
        <v>268</v>
      </c>
      <c r="H85" t="s">
        <v>84</v>
      </c>
      <c r="I85">
        <v>11422</v>
      </c>
      <c r="J85" t="s">
        <v>259</v>
      </c>
      <c r="K85" t="s">
        <v>34</v>
      </c>
      <c r="L85">
        <v>-73.735470599999999</v>
      </c>
      <c r="M85">
        <v>40.649903100000003</v>
      </c>
      <c r="N85">
        <v>14.8</v>
      </c>
      <c r="O85" s="1">
        <f t="shared" si="5"/>
        <v>190000</v>
      </c>
      <c r="P85" s="3">
        <v>6.7500000000000004E-2</v>
      </c>
      <c r="Q85">
        <v>30</v>
      </c>
      <c r="R85" s="1">
        <v>760000</v>
      </c>
      <c r="S85" s="8">
        <f t="shared" si="6"/>
        <v>-6161.6819173980448</v>
      </c>
      <c r="T85" s="1">
        <f t="shared" si="7"/>
        <v>964.67750000000012</v>
      </c>
      <c r="U85" s="7">
        <f t="shared" si="8"/>
        <v>197.91666666666666</v>
      </c>
      <c r="V85" s="4">
        <v>1000</v>
      </c>
      <c r="W85" s="1">
        <f t="shared" si="9"/>
        <v>8324.2760840647115</v>
      </c>
      <c r="X85">
        <v>12</v>
      </c>
      <c r="Y85">
        <v>19</v>
      </c>
      <c r="Z85" t="s">
        <v>260</v>
      </c>
      <c r="AA85" s="2">
        <v>25063</v>
      </c>
      <c r="AB85">
        <v>1.78</v>
      </c>
      <c r="AC85" s="2">
        <v>14080</v>
      </c>
    </row>
    <row r="86" spans="1:29" x14ac:dyDescent="0.2">
      <c r="A86" t="s">
        <v>269</v>
      </c>
      <c r="B86" t="s">
        <v>42</v>
      </c>
      <c r="C86" s="1">
        <v>585000</v>
      </c>
      <c r="D86">
        <v>3</v>
      </c>
      <c r="E86">
        <v>2</v>
      </c>
      <c r="F86" s="2">
        <v>1100</v>
      </c>
      <c r="G86" t="s">
        <v>270</v>
      </c>
      <c r="H86" t="s">
        <v>44</v>
      </c>
      <c r="I86">
        <v>10306</v>
      </c>
      <c r="J86" t="s">
        <v>118</v>
      </c>
      <c r="K86" t="s">
        <v>34</v>
      </c>
      <c r="L86">
        <v>-74.105436999999995</v>
      </c>
      <c r="M86">
        <v>40.578426299999997</v>
      </c>
      <c r="N86">
        <v>13.34</v>
      </c>
      <c r="O86" s="1">
        <f t="shared" si="5"/>
        <v>117000</v>
      </c>
      <c r="P86" s="3">
        <v>6.7500000000000004E-2</v>
      </c>
      <c r="Q86">
        <v>30</v>
      </c>
      <c r="R86" s="1">
        <v>468000</v>
      </c>
      <c r="S86" s="8">
        <f t="shared" si="6"/>
        <v>-3794.2988649240592</v>
      </c>
      <c r="T86" s="1">
        <f t="shared" si="7"/>
        <v>594.03825000000006</v>
      </c>
      <c r="U86" s="7">
        <f t="shared" si="8"/>
        <v>121.875</v>
      </c>
      <c r="V86" s="4">
        <v>375</v>
      </c>
      <c r="W86" s="1">
        <f t="shared" si="9"/>
        <v>4885.2121149240593</v>
      </c>
      <c r="X86">
        <v>6</v>
      </c>
      <c r="Y86">
        <v>7</v>
      </c>
      <c r="Z86" t="s">
        <v>119</v>
      </c>
      <c r="AA86" s="2">
        <v>181200</v>
      </c>
      <c r="AB86">
        <v>13.5</v>
      </c>
      <c r="AC86" s="2">
        <v>13422</v>
      </c>
    </row>
    <row r="87" spans="1:29" x14ac:dyDescent="0.2">
      <c r="A87" t="s">
        <v>271</v>
      </c>
      <c r="B87" t="s">
        <v>42</v>
      </c>
      <c r="C87" s="1">
        <v>8750000</v>
      </c>
      <c r="D87">
        <v>6</v>
      </c>
      <c r="E87">
        <v>6</v>
      </c>
      <c r="F87" s="2">
        <v>2184</v>
      </c>
      <c r="G87" t="s">
        <v>272</v>
      </c>
      <c r="H87" t="s">
        <v>55</v>
      </c>
      <c r="I87">
        <v>11209</v>
      </c>
      <c r="J87" t="s">
        <v>104</v>
      </c>
      <c r="K87" t="s">
        <v>105</v>
      </c>
      <c r="L87">
        <v>-74.037969500000003</v>
      </c>
      <c r="M87">
        <v>40.628293499999998</v>
      </c>
      <c r="N87">
        <v>8.76</v>
      </c>
      <c r="O87" s="1">
        <f t="shared" si="5"/>
        <v>1750000</v>
      </c>
      <c r="P87" s="3">
        <v>6.7500000000000004E-2</v>
      </c>
      <c r="Q87">
        <v>30</v>
      </c>
      <c r="R87" s="1">
        <v>7000000</v>
      </c>
      <c r="S87" s="8">
        <f t="shared" si="6"/>
        <v>-56752.333449718826</v>
      </c>
      <c r="T87" s="1">
        <f t="shared" si="7"/>
        <v>8885.1875000000018</v>
      </c>
      <c r="U87" s="7">
        <f t="shared" si="8"/>
        <v>1822.9166666666667</v>
      </c>
      <c r="V87" s="4">
        <v>600</v>
      </c>
      <c r="W87" s="1">
        <f t="shared" si="9"/>
        <v>68060.437616385505</v>
      </c>
      <c r="X87">
        <v>12</v>
      </c>
      <c r="Y87">
        <v>7</v>
      </c>
      <c r="Z87" t="s">
        <v>106</v>
      </c>
      <c r="AA87" s="2">
        <v>79731</v>
      </c>
      <c r="AB87">
        <v>1.71</v>
      </c>
      <c r="AC87" s="2">
        <v>46626</v>
      </c>
    </row>
    <row r="88" spans="1:29" x14ac:dyDescent="0.2">
      <c r="A88" t="s">
        <v>273</v>
      </c>
      <c r="B88" t="s">
        <v>42</v>
      </c>
      <c r="C88" s="1">
        <v>595000</v>
      </c>
      <c r="D88">
        <v>3</v>
      </c>
      <c r="E88">
        <v>1</v>
      </c>
      <c r="F88" s="2">
        <v>1316</v>
      </c>
      <c r="G88" t="s">
        <v>274</v>
      </c>
      <c r="H88" t="s">
        <v>55</v>
      </c>
      <c r="I88">
        <v>11234</v>
      </c>
      <c r="J88" t="s">
        <v>275</v>
      </c>
      <c r="K88" t="s">
        <v>39</v>
      </c>
      <c r="L88">
        <v>-73.929122599999999</v>
      </c>
      <c r="M88">
        <v>40.623914599999999</v>
      </c>
      <c r="N88">
        <v>9.11</v>
      </c>
      <c r="O88" s="1">
        <f t="shared" si="5"/>
        <v>119000</v>
      </c>
      <c r="P88" s="3">
        <v>6.7500000000000004E-2</v>
      </c>
      <c r="Q88">
        <v>30</v>
      </c>
      <c r="R88" s="1">
        <v>476000</v>
      </c>
      <c r="S88" s="8">
        <f t="shared" si="6"/>
        <v>-3859.1586745808804</v>
      </c>
      <c r="T88" s="1">
        <f t="shared" si="7"/>
        <v>604.19275000000005</v>
      </c>
      <c r="U88" s="7">
        <f t="shared" si="8"/>
        <v>123.95833333333333</v>
      </c>
      <c r="V88" s="4">
        <v>375</v>
      </c>
      <c r="W88" s="1">
        <f t="shared" si="9"/>
        <v>4962.3097579142132</v>
      </c>
      <c r="X88">
        <v>6</v>
      </c>
      <c r="Y88">
        <v>11</v>
      </c>
      <c r="Z88" t="s">
        <v>276</v>
      </c>
      <c r="AA88" s="2">
        <v>83693</v>
      </c>
      <c r="AB88">
        <v>3.13</v>
      </c>
      <c r="AC88" s="2">
        <v>26739</v>
      </c>
    </row>
    <row r="89" spans="1:29" x14ac:dyDescent="0.2">
      <c r="A89" t="s">
        <v>277</v>
      </c>
      <c r="B89" t="s">
        <v>30</v>
      </c>
      <c r="C89" s="1">
        <v>215000</v>
      </c>
      <c r="D89">
        <v>1</v>
      </c>
      <c r="E89">
        <v>1</v>
      </c>
      <c r="F89">
        <v>625</v>
      </c>
      <c r="G89" t="s">
        <v>278</v>
      </c>
      <c r="H89" t="s">
        <v>32</v>
      </c>
      <c r="I89">
        <v>10012</v>
      </c>
      <c r="J89" t="s">
        <v>182</v>
      </c>
      <c r="K89" t="s">
        <v>39</v>
      </c>
      <c r="L89">
        <v>-74.002538000000001</v>
      </c>
      <c r="M89">
        <v>40.726773199999997</v>
      </c>
      <c r="N89">
        <v>1.77</v>
      </c>
      <c r="O89" s="1">
        <f t="shared" si="5"/>
        <v>43000</v>
      </c>
      <c r="P89" s="3">
        <v>6.7500000000000004E-2</v>
      </c>
      <c r="Q89">
        <v>30</v>
      </c>
      <c r="R89" s="1">
        <v>172000</v>
      </c>
      <c r="S89" s="8">
        <f t="shared" si="6"/>
        <v>-1394.4859076216628</v>
      </c>
      <c r="T89" s="1">
        <f t="shared" si="7"/>
        <v>218.32175000000004</v>
      </c>
      <c r="U89" s="7">
        <f t="shared" si="8"/>
        <v>44.791666666666664</v>
      </c>
      <c r="V89" s="4">
        <v>205</v>
      </c>
      <c r="W89" s="1">
        <f t="shared" si="9"/>
        <v>1862.5993242883296</v>
      </c>
      <c r="X89">
        <v>2</v>
      </c>
      <c r="Y89">
        <v>5</v>
      </c>
      <c r="Z89" t="s">
        <v>183</v>
      </c>
      <c r="AA89" s="2">
        <v>42742</v>
      </c>
      <c r="AB89">
        <v>0.26</v>
      </c>
      <c r="AC89" s="2">
        <v>164392</v>
      </c>
    </row>
    <row r="90" spans="1:29" x14ac:dyDescent="0.2">
      <c r="A90" t="s">
        <v>279</v>
      </c>
      <c r="B90" t="s">
        <v>68</v>
      </c>
      <c r="C90" s="1">
        <v>950000</v>
      </c>
      <c r="D90">
        <v>1</v>
      </c>
      <c r="E90">
        <v>1</v>
      </c>
      <c r="F90">
        <v>621</v>
      </c>
      <c r="G90" t="s">
        <v>280</v>
      </c>
      <c r="H90" t="s">
        <v>32</v>
      </c>
      <c r="I90">
        <v>10025</v>
      </c>
      <c r="J90" t="s">
        <v>215</v>
      </c>
      <c r="K90" t="s">
        <v>39</v>
      </c>
      <c r="L90">
        <v>-73.967903500000006</v>
      </c>
      <c r="M90">
        <v>40.798657900000002</v>
      </c>
      <c r="N90">
        <v>3.56</v>
      </c>
      <c r="O90" s="1">
        <f t="shared" si="5"/>
        <v>190000</v>
      </c>
      <c r="P90" s="3">
        <v>6.7500000000000004E-2</v>
      </c>
      <c r="Q90">
        <v>30</v>
      </c>
      <c r="R90" s="1">
        <v>760000</v>
      </c>
      <c r="S90" s="8">
        <f t="shared" si="6"/>
        <v>-6161.6819173980448</v>
      </c>
      <c r="T90" s="1">
        <f t="shared" si="7"/>
        <v>964.67750000000012</v>
      </c>
      <c r="U90" s="7">
        <f t="shared" si="8"/>
        <v>197.91666666666666</v>
      </c>
      <c r="V90" s="4">
        <v>205</v>
      </c>
      <c r="W90" s="1">
        <f t="shared" si="9"/>
        <v>7529.2760840647115</v>
      </c>
      <c r="X90">
        <v>2</v>
      </c>
      <c r="Y90">
        <v>5</v>
      </c>
      <c r="Z90" t="s">
        <v>216</v>
      </c>
      <c r="AA90" s="2">
        <v>61207</v>
      </c>
      <c r="AB90">
        <v>1.76</v>
      </c>
      <c r="AC90" s="2">
        <v>34777</v>
      </c>
    </row>
    <row r="91" spans="1:29" x14ac:dyDescent="0.2">
      <c r="A91" t="s">
        <v>281</v>
      </c>
      <c r="B91" t="s">
        <v>42</v>
      </c>
      <c r="C91" s="1">
        <v>314000</v>
      </c>
      <c r="D91">
        <v>3</v>
      </c>
      <c r="E91">
        <v>1</v>
      </c>
      <c r="F91" s="2">
        <v>1572</v>
      </c>
      <c r="G91" t="s">
        <v>43</v>
      </c>
      <c r="H91" t="s">
        <v>55</v>
      </c>
      <c r="I91">
        <v>11210</v>
      </c>
      <c r="J91" t="s">
        <v>282</v>
      </c>
      <c r="K91" t="s">
        <v>34</v>
      </c>
      <c r="L91">
        <v>-73.939678999999998</v>
      </c>
      <c r="M91">
        <v>40.636236799999999</v>
      </c>
      <c r="N91">
        <v>8.1300000000000008</v>
      </c>
      <c r="O91" s="1">
        <f t="shared" si="5"/>
        <v>62800</v>
      </c>
      <c r="P91" s="3">
        <v>6.7500000000000004E-2</v>
      </c>
      <c r="Q91">
        <v>30</v>
      </c>
      <c r="R91" s="1">
        <v>251200</v>
      </c>
      <c r="S91" s="8">
        <f t="shared" si="6"/>
        <v>-2036.5980232241959</v>
      </c>
      <c r="T91" s="1">
        <f t="shared" si="7"/>
        <v>318.85130000000004</v>
      </c>
      <c r="U91" s="7">
        <f t="shared" si="8"/>
        <v>65.416666666666671</v>
      </c>
      <c r="V91" s="4">
        <v>550</v>
      </c>
      <c r="W91" s="1">
        <f t="shared" si="9"/>
        <v>2970.8659898908622</v>
      </c>
      <c r="X91">
        <v>6</v>
      </c>
      <c r="Y91">
        <v>13</v>
      </c>
      <c r="Z91" t="s">
        <v>283</v>
      </c>
      <c r="AA91" s="2">
        <v>156159</v>
      </c>
      <c r="AB91">
        <v>2.4</v>
      </c>
      <c r="AC91" s="2">
        <v>65066</v>
      </c>
    </row>
    <row r="92" spans="1:29" x14ac:dyDescent="0.2">
      <c r="A92" t="s">
        <v>284</v>
      </c>
      <c r="B92" t="s">
        <v>30</v>
      </c>
      <c r="C92" s="1">
        <v>395000</v>
      </c>
      <c r="D92">
        <v>5</v>
      </c>
      <c r="E92">
        <v>1</v>
      </c>
      <c r="F92" s="2">
        <v>1000</v>
      </c>
      <c r="G92" t="s">
        <v>176</v>
      </c>
      <c r="H92" t="s">
        <v>32</v>
      </c>
      <c r="I92">
        <v>10021</v>
      </c>
      <c r="J92" t="s">
        <v>52</v>
      </c>
      <c r="K92" t="s">
        <v>39</v>
      </c>
      <c r="L92">
        <v>-73.963887200000002</v>
      </c>
      <c r="M92">
        <v>40.770039500000003</v>
      </c>
      <c r="N92">
        <v>1.85</v>
      </c>
      <c r="O92" s="1">
        <f t="shared" si="5"/>
        <v>79000</v>
      </c>
      <c r="P92" s="3">
        <v>6.7500000000000004E-2</v>
      </c>
      <c r="Q92">
        <v>30</v>
      </c>
      <c r="R92" s="1">
        <v>316000</v>
      </c>
      <c r="S92" s="8">
        <f t="shared" si="6"/>
        <v>-2561.9624814444501</v>
      </c>
      <c r="T92" s="1">
        <f t="shared" si="7"/>
        <v>401.10275000000001</v>
      </c>
      <c r="U92" s="7">
        <f t="shared" si="8"/>
        <v>82.291666666666671</v>
      </c>
      <c r="V92" s="4">
        <v>375</v>
      </c>
      <c r="W92" s="1">
        <f t="shared" si="9"/>
        <v>3420.3568981111166</v>
      </c>
      <c r="X92">
        <v>10</v>
      </c>
      <c r="Y92">
        <v>8</v>
      </c>
      <c r="Z92" t="s">
        <v>53</v>
      </c>
      <c r="AA92" s="2">
        <v>61207</v>
      </c>
      <c r="AB92">
        <v>1.76</v>
      </c>
      <c r="AC92" s="2">
        <v>34777</v>
      </c>
    </row>
    <row r="93" spans="1:29" x14ac:dyDescent="0.2">
      <c r="A93" t="s">
        <v>285</v>
      </c>
      <c r="B93" t="s">
        <v>125</v>
      </c>
      <c r="C93" s="1">
        <v>600000</v>
      </c>
      <c r="D93">
        <v>2</v>
      </c>
      <c r="E93">
        <v>2</v>
      </c>
      <c r="F93" s="2">
        <v>2184</v>
      </c>
      <c r="G93" t="s">
        <v>286</v>
      </c>
      <c r="H93" t="s">
        <v>70</v>
      </c>
      <c r="I93">
        <v>10465</v>
      </c>
      <c r="J93" t="s">
        <v>126</v>
      </c>
      <c r="K93" t="s">
        <v>105</v>
      </c>
      <c r="L93">
        <v>-73.824959100000001</v>
      </c>
      <c r="M93">
        <v>40.842954499999998</v>
      </c>
      <c r="N93">
        <v>10.63</v>
      </c>
      <c r="O93" s="1">
        <f t="shared" si="5"/>
        <v>120000</v>
      </c>
      <c r="P93" s="3">
        <v>6.7500000000000004E-2</v>
      </c>
      <c r="Q93">
        <v>30</v>
      </c>
      <c r="R93" s="1">
        <v>480000</v>
      </c>
      <c r="S93" s="8">
        <f t="shared" si="6"/>
        <v>-3891.588579409291</v>
      </c>
      <c r="T93" s="1">
        <f t="shared" si="7"/>
        <v>609.2700000000001</v>
      </c>
      <c r="U93" s="7">
        <f t="shared" si="8"/>
        <v>125</v>
      </c>
      <c r="V93" s="4">
        <v>600</v>
      </c>
      <c r="W93" s="1">
        <f t="shared" si="9"/>
        <v>5225.8585794092915</v>
      </c>
      <c r="X93">
        <v>4</v>
      </c>
      <c r="Y93">
        <v>14</v>
      </c>
      <c r="Z93" t="s">
        <v>127</v>
      </c>
      <c r="AA93" s="2">
        <v>21009</v>
      </c>
      <c r="AB93">
        <v>0.92</v>
      </c>
      <c r="AC93" s="2">
        <v>22836</v>
      </c>
    </row>
    <row r="94" spans="1:29" x14ac:dyDescent="0.2">
      <c r="A94" t="s">
        <v>287</v>
      </c>
      <c r="B94" t="s">
        <v>125</v>
      </c>
      <c r="C94" s="1">
        <v>790000</v>
      </c>
      <c r="D94">
        <v>6</v>
      </c>
      <c r="E94">
        <v>3</v>
      </c>
      <c r="F94" s="2">
        <v>2520</v>
      </c>
      <c r="G94" t="s">
        <v>168</v>
      </c>
      <c r="H94" t="s">
        <v>44</v>
      </c>
      <c r="I94">
        <v>10314</v>
      </c>
      <c r="J94" t="s">
        <v>118</v>
      </c>
      <c r="K94" t="s">
        <v>34</v>
      </c>
      <c r="L94">
        <v>-74.126817500000001</v>
      </c>
      <c r="M94">
        <v>40.6105856</v>
      </c>
      <c r="N94">
        <v>12.09</v>
      </c>
      <c r="O94" s="1">
        <f t="shared" si="5"/>
        <v>158000</v>
      </c>
      <c r="P94" s="3">
        <v>6.7500000000000004E-2</v>
      </c>
      <c r="Q94">
        <v>30</v>
      </c>
      <c r="R94" s="1">
        <v>632000</v>
      </c>
      <c r="S94" s="8">
        <f t="shared" si="6"/>
        <v>-5123.9249628889002</v>
      </c>
      <c r="T94" s="1">
        <f t="shared" si="7"/>
        <v>802.20550000000003</v>
      </c>
      <c r="U94" s="7">
        <f t="shared" si="8"/>
        <v>164.58333333333334</v>
      </c>
      <c r="V94" s="4">
        <v>600</v>
      </c>
      <c r="W94" s="1">
        <f t="shared" si="9"/>
        <v>6690.7137962222332</v>
      </c>
      <c r="X94">
        <v>12</v>
      </c>
      <c r="Y94">
        <v>13</v>
      </c>
      <c r="Z94" t="s">
        <v>119</v>
      </c>
      <c r="AA94" s="2">
        <v>181200</v>
      </c>
      <c r="AB94">
        <v>13.5</v>
      </c>
      <c r="AC94" s="2">
        <v>13422</v>
      </c>
    </row>
    <row r="95" spans="1:29" x14ac:dyDescent="0.2">
      <c r="A95" t="s">
        <v>288</v>
      </c>
      <c r="B95" t="s">
        <v>68</v>
      </c>
      <c r="C95" s="1">
        <v>539000</v>
      </c>
      <c r="D95">
        <v>2</v>
      </c>
      <c r="E95">
        <v>2</v>
      </c>
      <c r="F95" s="2">
        <v>1100</v>
      </c>
      <c r="G95" t="s">
        <v>289</v>
      </c>
      <c r="H95" t="s">
        <v>55</v>
      </c>
      <c r="I95">
        <v>11209</v>
      </c>
      <c r="J95" t="s">
        <v>104</v>
      </c>
      <c r="K95" t="s">
        <v>105</v>
      </c>
      <c r="L95">
        <v>-74.038383600000003</v>
      </c>
      <c r="M95">
        <v>40.617073099999999</v>
      </c>
      <c r="N95">
        <v>9.51</v>
      </c>
      <c r="O95" s="1">
        <f t="shared" si="5"/>
        <v>107800</v>
      </c>
      <c r="P95" s="3">
        <v>6.7500000000000004E-2</v>
      </c>
      <c r="Q95">
        <v>30</v>
      </c>
      <c r="R95" s="1">
        <v>431200</v>
      </c>
      <c r="S95" s="8">
        <f t="shared" si="6"/>
        <v>-3495.9437405026802</v>
      </c>
      <c r="T95" s="1">
        <f t="shared" si="7"/>
        <v>547.32755000000009</v>
      </c>
      <c r="U95" s="7">
        <f t="shared" si="8"/>
        <v>112.29166666666667</v>
      </c>
      <c r="V95" s="4">
        <v>375</v>
      </c>
      <c r="W95" s="1">
        <f t="shared" si="9"/>
        <v>4530.5629571693471</v>
      </c>
      <c r="X95">
        <v>4</v>
      </c>
      <c r="Y95">
        <v>7</v>
      </c>
      <c r="Z95" t="s">
        <v>106</v>
      </c>
      <c r="AA95" s="2">
        <v>79731</v>
      </c>
      <c r="AB95">
        <v>1.71</v>
      </c>
      <c r="AC95" s="2">
        <v>46626</v>
      </c>
    </row>
    <row r="96" spans="1:29" x14ac:dyDescent="0.2">
      <c r="A96" t="s">
        <v>290</v>
      </c>
      <c r="B96" t="s">
        <v>68</v>
      </c>
      <c r="C96" s="1">
        <v>1295000</v>
      </c>
      <c r="D96">
        <v>4</v>
      </c>
      <c r="E96">
        <v>2</v>
      </c>
      <c r="F96" s="2">
        <v>1995</v>
      </c>
      <c r="G96" t="s">
        <v>59</v>
      </c>
      <c r="H96" t="s">
        <v>70</v>
      </c>
      <c r="I96">
        <v>10463</v>
      </c>
      <c r="J96" t="s">
        <v>109</v>
      </c>
      <c r="K96" t="s">
        <v>110</v>
      </c>
      <c r="L96">
        <v>-73.922433699999999</v>
      </c>
      <c r="M96">
        <v>40.880987300000001</v>
      </c>
      <c r="N96">
        <v>9.6999999999999993</v>
      </c>
      <c r="O96" s="1">
        <f t="shared" si="5"/>
        <v>259000</v>
      </c>
      <c r="P96" s="3">
        <v>6.7500000000000004E-2</v>
      </c>
      <c r="Q96">
        <v>30</v>
      </c>
      <c r="R96" s="1">
        <v>1036000</v>
      </c>
      <c r="S96" s="8">
        <f t="shared" si="6"/>
        <v>-8399.3453505583875</v>
      </c>
      <c r="T96" s="1">
        <f t="shared" si="7"/>
        <v>1315.00775</v>
      </c>
      <c r="U96" s="7">
        <f t="shared" si="8"/>
        <v>269.79166666666669</v>
      </c>
      <c r="V96" s="4">
        <v>550</v>
      </c>
      <c r="W96" s="1">
        <f t="shared" si="9"/>
        <v>10534.144767225054</v>
      </c>
      <c r="X96">
        <v>8</v>
      </c>
      <c r="Y96">
        <v>12</v>
      </c>
      <c r="Z96" t="s">
        <v>111</v>
      </c>
      <c r="AA96" s="2">
        <v>27860</v>
      </c>
      <c r="AB96">
        <v>3.52</v>
      </c>
      <c r="AC96" s="2">
        <v>7915</v>
      </c>
    </row>
    <row r="97" spans="1:29" x14ac:dyDescent="0.2">
      <c r="A97" t="s">
        <v>291</v>
      </c>
      <c r="B97" t="s">
        <v>42</v>
      </c>
      <c r="C97" s="1">
        <v>245000</v>
      </c>
      <c r="D97">
        <v>3</v>
      </c>
      <c r="E97">
        <v>1</v>
      </c>
      <c r="F97" s="2">
        <v>2184</v>
      </c>
      <c r="G97" t="s">
        <v>43</v>
      </c>
      <c r="H97" t="s">
        <v>70</v>
      </c>
      <c r="I97">
        <v>10469</v>
      </c>
      <c r="J97" t="s">
        <v>292</v>
      </c>
      <c r="K97" t="s">
        <v>61</v>
      </c>
      <c r="L97">
        <v>-73.856444499999995</v>
      </c>
      <c r="M97">
        <v>40.869010899999999</v>
      </c>
      <c r="N97">
        <v>10.7</v>
      </c>
      <c r="O97" s="1">
        <f t="shared" si="5"/>
        <v>49000</v>
      </c>
      <c r="P97" s="3">
        <v>6.7500000000000004E-2</v>
      </c>
      <c r="Q97">
        <v>30</v>
      </c>
      <c r="R97" s="1">
        <v>196000</v>
      </c>
      <c r="S97" s="8">
        <f t="shared" si="6"/>
        <v>-1589.0653365921273</v>
      </c>
      <c r="T97" s="1">
        <f t="shared" si="7"/>
        <v>248.78525000000002</v>
      </c>
      <c r="U97" s="7">
        <f t="shared" si="8"/>
        <v>51.041666666666664</v>
      </c>
      <c r="V97" s="4">
        <v>600</v>
      </c>
      <c r="W97" s="1">
        <f t="shared" si="9"/>
        <v>2488.892253258794</v>
      </c>
      <c r="X97">
        <v>6</v>
      </c>
      <c r="Y97">
        <v>18</v>
      </c>
      <c r="Z97" t="s">
        <v>293</v>
      </c>
      <c r="AA97" s="2">
        <v>28903</v>
      </c>
      <c r="AB97">
        <v>0.77</v>
      </c>
      <c r="AC97" s="2">
        <v>37536</v>
      </c>
    </row>
    <row r="98" spans="1:29" x14ac:dyDescent="0.2">
      <c r="A98" t="s">
        <v>294</v>
      </c>
      <c r="B98" t="s">
        <v>42</v>
      </c>
      <c r="C98" s="1">
        <v>400000</v>
      </c>
      <c r="D98">
        <v>7</v>
      </c>
      <c r="E98">
        <v>3</v>
      </c>
      <c r="F98" s="2">
        <v>2385</v>
      </c>
      <c r="G98" t="s">
        <v>295</v>
      </c>
      <c r="H98" t="s">
        <v>70</v>
      </c>
      <c r="I98">
        <v>10470</v>
      </c>
      <c r="J98" t="s">
        <v>296</v>
      </c>
      <c r="K98" t="s">
        <v>34</v>
      </c>
      <c r="L98">
        <v>-73.865498400000007</v>
      </c>
      <c r="M98">
        <v>40.896914600000002</v>
      </c>
      <c r="N98">
        <v>12</v>
      </c>
      <c r="O98" s="1">
        <f t="shared" si="5"/>
        <v>80000</v>
      </c>
      <c r="P98" s="3">
        <v>6.7500000000000004E-2</v>
      </c>
      <c r="Q98">
        <v>30</v>
      </c>
      <c r="R98" s="1">
        <v>320000</v>
      </c>
      <c r="S98" s="8">
        <f t="shared" si="6"/>
        <v>-2594.3923862728611</v>
      </c>
      <c r="T98" s="1">
        <f t="shared" si="7"/>
        <v>406.18000000000006</v>
      </c>
      <c r="U98" s="7">
        <f t="shared" si="8"/>
        <v>83.333333333333329</v>
      </c>
      <c r="V98" s="4">
        <v>600</v>
      </c>
      <c r="W98" s="1">
        <f t="shared" si="9"/>
        <v>3683.9057196061945</v>
      </c>
      <c r="X98">
        <v>14</v>
      </c>
      <c r="Y98">
        <v>12</v>
      </c>
      <c r="Z98" t="s">
        <v>297</v>
      </c>
      <c r="AA98" s="2">
        <v>42483</v>
      </c>
      <c r="AB98">
        <v>0.3</v>
      </c>
      <c r="AC98" s="2">
        <v>141610</v>
      </c>
    </row>
    <row r="99" spans="1:29" x14ac:dyDescent="0.2">
      <c r="A99" t="s">
        <v>298</v>
      </c>
      <c r="B99" t="s">
        <v>42</v>
      </c>
      <c r="C99" s="1">
        <v>55000000</v>
      </c>
      <c r="D99">
        <v>8</v>
      </c>
      <c r="E99">
        <v>8</v>
      </c>
      <c r="F99" s="2">
        <v>12000</v>
      </c>
      <c r="G99" t="s">
        <v>59</v>
      </c>
      <c r="H99" t="s">
        <v>32</v>
      </c>
      <c r="I99">
        <v>10023</v>
      </c>
      <c r="J99" t="s">
        <v>215</v>
      </c>
      <c r="K99" t="s">
        <v>39</v>
      </c>
      <c r="L99">
        <v>-73.984632199999993</v>
      </c>
      <c r="M99">
        <v>40.782238</v>
      </c>
      <c r="N99">
        <v>2.31</v>
      </c>
      <c r="O99" s="1">
        <f t="shared" si="5"/>
        <v>11000000</v>
      </c>
      <c r="P99" s="3">
        <v>6.7500000000000004E-2</v>
      </c>
      <c r="Q99">
        <v>30</v>
      </c>
      <c r="R99" s="1">
        <v>44000000</v>
      </c>
      <c r="S99" s="8">
        <f t="shared" si="6"/>
        <v>-356728.95311251836</v>
      </c>
      <c r="T99" s="1">
        <f t="shared" si="7"/>
        <v>55849.750000000007</v>
      </c>
      <c r="U99" s="7">
        <f t="shared" si="8"/>
        <v>11458.333333333334</v>
      </c>
      <c r="V99" s="4">
        <f>(5*$F99)/12</f>
        <v>5000</v>
      </c>
      <c r="W99" s="1">
        <f t="shared" si="9"/>
        <v>429037.03644585167</v>
      </c>
      <c r="X99">
        <v>16</v>
      </c>
      <c r="Y99">
        <v>30</v>
      </c>
      <c r="Z99" t="s">
        <v>216</v>
      </c>
      <c r="AA99" s="2">
        <v>61207</v>
      </c>
      <c r="AB99">
        <v>1.76</v>
      </c>
      <c r="AC99" s="2">
        <v>34777</v>
      </c>
    </row>
    <row r="100" spans="1:29" x14ac:dyDescent="0.2">
      <c r="A100" t="s">
        <v>299</v>
      </c>
      <c r="B100" t="s">
        <v>68</v>
      </c>
      <c r="C100" s="1">
        <v>280000</v>
      </c>
      <c r="D100">
        <v>1</v>
      </c>
      <c r="E100">
        <v>1</v>
      </c>
      <c r="F100" s="2">
        <v>1000</v>
      </c>
      <c r="G100" t="s">
        <v>176</v>
      </c>
      <c r="H100" t="s">
        <v>55</v>
      </c>
      <c r="I100">
        <v>11209</v>
      </c>
      <c r="J100" t="s">
        <v>104</v>
      </c>
      <c r="K100" t="s">
        <v>105</v>
      </c>
      <c r="L100">
        <v>-74.021683699999997</v>
      </c>
      <c r="M100">
        <v>40.624176599999998</v>
      </c>
      <c r="N100">
        <v>8.81</v>
      </c>
      <c r="O100" s="1">
        <f t="shared" si="5"/>
        <v>56000</v>
      </c>
      <c r="P100" s="3">
        <v>6.7500000000000004E-2</v>
      </c>
      <c r="Q100">
        <v>30</v>
      </c>
      <c r="R100" s="1">
        <v>224000</v>
      </c>
      <c r="S100" s="8">
        <f t="shared" si="6"/>
        <v>-1816.0746703910027</v>
      </c>
      <c r="T100" s="1">
        <f t="shared" si="7"/>
        <v>284.32600000000002</v>
      </c>
      <c r="U100" s="7">
        <f t="shared" si="8"/>
        <v>58.333333333333336</v>
      </c>
      <c r="V100" s="4">
        <v>375</v>
      </c>
      <c r="W100" s="1">
        <f t="shared" si="9"/>
        <v>2533.7340037243362</v>
      </c>
      <c r="X100">
        <v>2</v>
      </c>
      <c r="Y100">
        <v>8</v>
      </c>
      <c r="Z100" t="s">
        <v>106</v>
      </c>
      <c r="AA100" s="2">
        <v>79731</v>
      </c>
      <c r="AB100">
        <v>1.71</v>
      </c>
      <c r="AC100" s="2">
        <v>46626</v>
      </c>
    </row>
    <row r="101" spans="1:29" x14ac:dyDescent="0.2">
      <c r="A101" t="s">
        <v>300</v>
      </c>
      <c r="B101" t="s">
        <v>42</v>
      </c>
      <c r="C101" s="1">
        <v>899000</v>
      </c>
      <c r="D101">
        <v>3</v>
      </c>
      <c r="E101">
        <v>2</v>
      </c>
      <c r="F101" s="2">
        <v>1440</v>
      </c>
      <c r="G101" t="s">
        <v>301</v>
      </c>
      <c r="H101" t="s">
        <v>44</v>
      </c>
      <c r="I101">
        <v>10309</v>
      </c>
      <c r="J101" t="s">
        <v>118</v>
      </c>
      <c r="K101" t="s">
        <v>34</v>
      </c>
      <c r="L101">
        <v>-74.231482499999998</v>
      </c>
      <c r="M101">
        <v>40.5159004</v>
      </c>
      <c r="N101">
        <v>20.63</v>
      </c>
      <c r="O101" s="1">
        <f t="shared" si="5"/>
        <v>179800</v>
      </c>
      <c r="P101" s="3">
        <v>6.7500000000000004E-2</v>
      </c>
      <c r="Q101">
        <v>30</v>
      </c>
      <c r="R101" s="1">
        <v>719200</v>
      </c>
      <c r="S101" s="8">
        <f t="shared" si="6"/>
        <v>-5830.8968881482551</v>
      </c>
      <c r="T101" s="1">
        <f t="shared" si="7"/>
        <v>912.88954999999999</v>
      </c>
      <c r="U101" s="7">
        <f t="shared" si="8"/>
        <v>187.29166666666666</v>
      </c>
      <c r="V101" s="4">
        <v>375</v>
      </c>
      <c r="W101" s="1">
        <f t="shared" si="9"/>
        <v>7306.078104814922</v>
      </c>
      <c r="X101">
        <v>6</v>
      </c>
      <c r="Y101">
        <v>9</v>
      </c>
      <c r="Z101" t="s">
        <v>119</v>
      </c>
      <c r="AA101" s="2">
        <v>181200</v>
      </c>
      <c r="AB101">
        <v>13.5</v>
      </c>
      <c r="AC101" s="2">
        <v>13422</v>
      </c>
    </row>
    <row r="102" spans="1:29" x14ac:dyDescent="0.2">
      <c r="A102" t="s">
        <v>302</v>
      </c>
      <c r="B102" t="s">
        <v>68</v>
      </c>
      <c r="C102" s="1">
        <v>2280000</v>
      </c>
      <c r="D102">
        <v>2</v>
      </c>
      <c r="E102">
        <v>2</v>
      </c>
      <c r="F102" s="2">
        <v>1400</v>
      </c>
      <c r="G102" t="s">
        <v>280</v>
      </c>
      <c r="H102" t="s">
        <v>32</v>
      </c>
      <c r="I102">
        <v>10025</v>
      </c>
      <c r="J102" t="s">
        <v>215</v>
      </c>
      <c r="K102" t="s">
        <v>39</v>
      </c>
      <c r="L102">
        <v>-73.967903500000006</v>
      </c>
      <c r="M102">
        <v>40.798657900000002</v>
      </c>
      <c r="N102">
        <v>3.56</v>
      </c>
      <c r="O102" s="1">
        <f t="shared" si="5"/>
        <v>456000</v>
      </c>
      <c r="P102" s="3">
        <v>6.7500000000000004E-2</v>
      </c>
      <c r="Q102">
        <v>30</v>
      </c>
      <c r="R102" s="1">
        <v>1824000</v>
      </c>
      <c r="S102" s="8">
        <f t="shared" si="6"/>
        <v>-14788.036601755308</v>
      </c>
      <c r="T102" s="1">
        <f t="shared" si="7"/>
        <v>2315.2260000000001</v>
      </c>
      <c r="U102" s="7">
        <f t="shared" si="8"/>
        <v>475</v>
      </c>
      <c r="V102" s="4">
        <v>375</v>
      </c>
      <c r="W102" s="1">
        <f t="shared" si="9"/>
        <v>17953.262601755308</v>
      </c>
      <c r="X102">
        <v>4</v>
      </c>
      <c r="Y102">
        <v>9</v>
      </c>
      <c r="Z102" t="s">
        <v>216</v>
      </c>
      <c r="AA102" s="2">
        <v>61207</v>
      </c>
      <c r="AB102">
        <v>1.76</v>
      </c>
      <c r="AC102" s="2">
        <v>34777</v>
      </c>
    </row>
    <row r="103" spans="1:29" x14ac:dyDescent="0.2">
      <c r="A103" t="s">
        <v>303</v>
      </c>
      <c r="B103" t="s">
        <v>42</v>
      </c>
      <c r="C103" s="1">
        <v>649000</v>
      </c>
      <c r="D103">
        <v>4</v>
      </c>
      <c r="E103">
        <v>3</v>
      </c>
      <c r="F103" s="2">
        <v>2184</v>
      </c>
      <c r="G103" t="s">
        <v>304</v>
      </c>
      <c r="H103" t="s">
        <v>55</v>
      </c>
      <c r="I103">
        <v>11231</v>
      </c>
      <c r="J103" t="s">
        <v>202</v>
      </c>
      <c r="K103" t="s">
        <v>39</v>
      </c>
      <c r="L103">
        <v>-73.998150899999999</v>
      </c>
      <c r="M103">
        <v>40.681342899999997</v>
      </c>
      <c r="N103">
        <v>4.7</v>
      </c>
      <c r="O103" s="1">
        <f t="shared" si="5"/>
        <v>129800</v>
      </c>
      <c r="P103" s="3">
        <v>6.7500000000000004E-2</v>
      </c>
      <c r="Q103">
        <v>30</v>
      </c>
      <c r="R103" s="1">
        <v>519200</v>
      </c>
      <c r="S103" s="8">
        <f t="shared" si="6"/>
        <v>-4209.401646727717</v>
      </c>
      <c r="T103" s="1">
        <f t="shared" si="7"/>
        <v>659.02705000000003</v>
      </c>
      <c r="U103" s="7">
        <f t="shared" si="8"/>
        <v>135.20833333333334</v>
      </c>
      <c r="V103" s="4">
        <v>600</v>
      </c>
      <c r="W103" s="1">
        <f t="shared" si="9"/>
        <v>5603.6370300610497</v>
      </c>
      <c r="X103">
        <v>8</v>
      </c>
      <c r="Y103">
        <v>11</v>
      </c>
      <c r="Z103" t="s">
        <v>203</v>
      </c>
      <c r="AA103" s="2">
        <v>38353</v>
      </c>
      <c r="AB103">
        <v>0.78</v>
      </c>
      <c r="AC103" s="2">
        <v>49171</v>
      </c>
    </row>
    <row r="104" spans="1:29" x14ac:dyDescent="0.2">
      <c r="A104" t="s">
        <v>305</v>
      </c>
      <c r="B104" t="s">
        <v>68</v>
      </c>
      <c r="C104" s="1">
        <v>739000</v>
      </c>
      <c r="D104">
        <v>6</v>
      </c>
      <c r="E104">
        <v>4</v>
      </c>
      <c r="F104" s="2">
        <v>2184</v>
      </c>
      <c r="G104" t="s">
        <v>268</v>
      </c>
      <c r="H104" t="s">
        <v>55</v>
      </c>
      <c r="I104">
        <v>11229</v>
      </c>
      <c r="J104" t="s">
        <v>306</v>
      </c>
      <c r="K104" t="s">
        <v>34</v>
      </c>
      <c r="L104">
        <v>-73.921618699999996</v>
      </c>
      <c r="M104">
        <v>40.587799099999998</v>
      </c>
      <c r="N104">
        <v>11.61</v>
      </c>
      <c r="O104" s="1">
        <f t="shared" si="5"/>
        <v>147800</v>
      </c>
      <c r="P104" s="3">
        <v>6.7500000000000004E-2</v>
      </c>
      <c r="Q104">
        <v>30</v>
      </c>
      <c r="R104" s="1">
        <v>591200</v>
      </c>
      <c r="S104" s="8">
        <f t="shared" si="6"/>
        <v>-4793.1399336391105</v>
      </c>
      <c r="T104" s="1">
        <f t="shared" si="7"/>
        <v>750.41755000000012</v>
      </c>
      <c r="U104" s="7">
        <f t="shared" si="8"/>
        <v>153.95833333333334</v>
      </c>
      <c r="V104" s="4">
        <v>600</v>
      </c>
      <c r="W104" s="1">
        <f t="shared" si="9"/>
        <v>6297.5158169724436</v>
      </c>
      <c r="X104">
        <v>12</v>
      </c>
      <c r="Y104">
        <v>9</v>
      </c>
      <c r="Z104" t="s">
        <v>307</v>
      </c>
      <c r="AA104" s="2">
        <v>64518</v>
      </c>
      <c r="AB104">
        <v>0.98</v>
      </c>
      <c r="AC104" s="2">
        <v>65835</v>
      </c>
    </row>
    <row r="105" spans="1:29" x14ac:dyDescent="0.2">
      <c r="A105" t="s">
        <v>308</v>
      </c>
      <c r="B105" t="s">
        <v>42</v>
      </c>
      <c r="C105" s="1">
        <v>1495000</v>
      </c>
      <c r="D105">
        <v>4</v>
      </c>
      <c r="E105">
        <v>2.5</v>
      </c>
      <c r="F105" s="2">
        <v>3000</v>
      </c>
      <c r="G105" t="s">
        <v>309</v>
      </c>
      <c r="H105" t="s">
        <v>44</v>
      </c>
      <c r="I105">
        <v>10312</v>
      </c>
      <c r="J105" t="s">
        <v>45</v>
      </c>
      <c r="K105" t="s">
        <v>34</v>
      </c>
      <c r="L105">
        <v>-74.168103500000001</v>
      </c>
      <c r="M105">
        <v>40.524762699999997</v>
      </c>
      <c r="N105">
        <v>18.2</v>
      </c>
      <c r="O105" s="1">
        <f t="shared" si="5"/>
        <v>299000</v>
      </c>
      <c r="P105" s="3">
        <v>6.7500000000000004E-2</v>
      </c>
      <c r="Q105">
        <v>30</v>
      </c>
      <c r="R105" s="1">
        <v>1196000</v>
      </c>
      <c r="S105" s="8">
        <f t="shared" si="6"/>
        <v>-9696.5415436948169</v>
      </c>
      <c r="T105" s="1">
        <f t="shared" si="7"/>
        <v>1518.0977500000001</v>
      </c>
      <c r="U105" s="7">
        <f t="shared" si="8"/>
        <v>311.45833333333331</v>
      </c>
      <c r="V105" s="4">
        <v>1000</v>
      </c>
      <c r="W105" s="1">
        <f t="shared" si="9"/>
        <v>12526.097627028152</v>
      </c>
      <c r="X105">
        <v>8</v>
      </c>
      <c r="Y105">
        <v>17</v>
      </c>
      <c r="Z105" t="s">
        <v>46</v>
      </c>
      <c r="AA105" s="2">
        <v>167500</v>
      </c>
      <c r="AB105">
        <v>21.5</v>
      </c>
      <c r="AC105" s="2">
        <v>7791</v>
      </c>
    </row>
    <row r="106" spans="1:29" x14ac:dyDescent="0.2">
      <c r="A106" t="s">
        <v>310</v>
      </c>
      <c r="B106" t="s">
        <v>42</v>
      </c>
      <c r="C106" s="1">
        <v>3950000</v>
      </c>
      <c r="D106">
        <v>5</v>
      </c>
      <c r="E106">
        <v>2</v>
      </c>
      <c r="F106" s="2">
        <v>3528</v>
      </c>
      <c r="G106" t="s">
        <v>59</v>
      </c>
      <c r="H106" t="s">
        <v>55</v>
      </c>
      <c r="I106">
        <v>11215</v>
      </c>
      <c r="J106" t="s">
        <v>311</v>
      </c>
      <c r="K106" t="s">
        <v>39</v>
      </c>
      <c r="L106">
        <v>-73.974837500000007</v>
      </c>
      <c r="M106">
        <v>40.668061899999998</v>
      </c>
      <c r="N106">
        <v>5.6</v>
      </c>
      <c r="O106" s="1">
        <f t="shared" si="5"/>
        <v>790000</v>
      </c>
      <c r="P106" s="3">
        <v>6.7500000000000004E-2</v>
      </c>
      <c r="Q106">
        <v>30</v>
      </c>
      <c r="R106" s="1">
        <v>3160000</v>
      </c>
      <c r="S106" s="8">
        <f t="shared" si="6"/>
        <v>-25619.624814444502</v>
      </c>
      <c r="T106" s="1">
        <f t="shared" si="7"/>
        <v>4011.0275000000001</v>
      </c>
      <c r="U106" s="7">
        <f t="shared" si="8"/>
        <v>822.91666666666663</v>
      </c>
      <c r="V106" s="4">
        <v>1000</v>
      </c>
      <c r="W106" s="1">
        <f t="shared" si="9"/>
        <v>31453.56898111117</v>
      </c>
      <c r="X106">
        <v>10</v>
      </c>
      <c r="Y106">
        <v>22</v>
      </c>
      <c r="Z106" t="s">
        <v>312</v>
      </c>
      <c r="AA106" s="2">
        <v>67649</v>
      </c>
      <c r="AB106">
        <v>0.66</v>
      </c>
      <c r="AC106" s="2">
        <v>102499</v>
      </c>
    </row>
    <row r="107" spans="1:29" x14ac:dyDescent="0.2">
      <c r="A107" t="s">
        <v>313</v>
      </c>
      <c r="B107" t="s">
        <v>30</v>
      </c>
      <c r="C107" s="1">
        <v>325000</v>
      </c>
      <c r="D107">
        <v>2</v>
      </c>
      <c r="E107">
        <v>1</v>
      </c>
      <c r="F107">
        <v>979</v>
      </c>
      <c r="G107" t="s">
        <v>314</v>
      </c>
      <c r="H107" t="s">
        <v>32</v>
      </c>
      <c r="I107">
        <v>10029</v>
      </c>
      <c r="J107" t="s">
        <v>315</v>
      </c>
      <c r="K107" t="s">
        <v>61</v>
      </c>
      <c r="L107">
        <v>-73.948725699999997</v>
      </c>
      <c r="M107">
        <v>40.789750699999999</v>
      </c>
      <c r="N107">
        <v>3.42</v>
      </c>
      <c r="O107" s="1">
        <f t="shared" si="5"/>
        <v>65000</v>
      </c>
      <c r="P107" s="3">
        <v>6.7500000000000004E-2</v>
      </c>
      <c r="Q107">
        <v>30</v>
      </c>
      <c r="R107" s="1">
        <v>260000</v>
      </c>
      <c r="S107" s="8">
        <f t="shared" si="6"/>
        <v>-2107.9438138466994</v>
      </c>
      <c r="T107" s="1">
        <f t="shared" si="7"/>
        <v>330.02125000000007</v>
      </c>
      <c r="U107" s="7">
        <f t="shared" si="8"/>
        <v>67.708333333333329</v>
      </c>
      <c r="V107" s="4">
        <v>205</v>
      </c>
      <c r="W107" s="1">
        <f t="shared" si="9"/>
        <v>2710.6733971800331</v>
      </c>
      <c r="X107">
        <v>4</v>
      </c>
      <c r="Y107">
        <v>8</v>
      </c>
      <c r="Z107" t="s">
        <v>316</v>
      </c>
      <c r="AA107" s="2">
        <v>115921</v>
      </c>
      <c r="AB107">
        <v>1.54</v>
      </c>
      <c r="AC107" s="2">
        <v>75273</v>
      </c>
    </row>
    <row r="108" spans="1:29" x14ac:dyDescent="0.2">
      <c r="A108" t="s">
        <v>317</v>
      </c>
      <c r="B108" t="s">
        <v>209</v>
      </c>
      <c r="C108" s="1">
        <v>299999</v>
      </c>
      <c r="D108">
        <v>3</v>
      </c>
      <c r="E108">
        <v>1</v>
      </c>
      <c r="F108" s="2">
        <v>2184</v>
      </c>
      <c r="G108" t="s">
        <v>93</v>
      </c>
      <c r="H108" t="s">
        <v>32</v>
      </c>
      <c r="I108">
        <v>10023</v>
      </c>
      <c r="J108" t="s">
        <v>215</v>
      </c>
      <c r="K108" t="s">
        <v>39</v>
      </c>
      <c r="L108">
        <v>-73.980840700000002</v>
      </c>
      <c r="M108">
        <v>40.781058299999998</v>
      </c>
      <c r="N108">
        <v>2.2400000000000002</v>
      </c>
      <c r="O108" s="1">
        <f t="shared" si="5"/>
        <v>59999.8</v>
      </c>
      <c r="P108" s="3">
        <v>6.7500000000000004E-2</v>
      </c>
      <c r="Q108">
        <v>30</v>
      </c>
      <c r="R108" s="1">
        <v>239999.2</v>
      </c>
      <c r="S108" s="8">
        <f t="shared" si="6"/>
        <v>-1945.7878037236799</v>
      </c>
      <c r="T108" s="1">
        <f t="shared" si="7"/>
        <v>304.63398454999998</v>
      </c>
      <c r="U108" s="7">
        <f t="shared" si="8"/>
        <v>62.499791666666674</v>
      </c>
      <c r="V108" s="4">
        <v>600</v>
      </c>
      <c r="W108" s="1">
        <f t="shared" si="9"/>
        <v>2912.9215799403464</v>
      </c>
      <c r="X108">
        <v>6</v>
      </c>
      <c r="Y108">
        <v>18</v>
      </c>
      <c r="Z108" t="s">
        <v>216</v>
      </c>
      <c r="AA108" s="2">
        <v>61207</v>
      </c>
      <c r="AB108">
        <v>1.76</v>
      </c>
      <c r="AC108" s="2">
        <v>34777</v>
      </c>
    </row>
    <row r="109" spans="1:29" x14ac:dyDescent="0.2">
      <c r="A109" t="s">
        <v>318</v>
      </c>
      <c r="B109" t="s">
        <v>50</v>
      </c>
      <c r="C109" s="1">
        <v>2695000</v>
      </c>
      <c r="D109">
        <v>6</v>
      </c>
      <c r="E109">
        <v>5</v>
      </c>
      <c r="F109" s="2">
        <v>4720</v>
      </c>
      <c r="G109" t="s">
        <v>51</v>
      </c>
      <c r="H109" t="s">
        <v>32</v>
      </c>
      <c r="I109">
        <v>10031</v>
      </c>
      <c r="J109" t="s">
        <v>319</v>
      </c>
      <c r="K109" t="s">
        <v>61</v>
      </c>
      <c r="L109">
        <v>-73.946751399999997</v>
      </c>
      <c r="M109">
        <v>40.823512700000002</v>
      </c>
      <c r="N109">
        <v>5.54</v>
      </c>
      <c r="O109" s="1">
        <f t="shared" si="5"/>
        <v>539000</v>
      </c>
      <c r="P109" s="3">
        <v>6.7500000000000004E-2</v>
      </c>
      <c r="Q109">
        <v>30</v>
      </c>
      <c r="R109" s="1">
        <v>2156000</v>
      </c>
      <c r="S109" s="8">
        <f t="shared" si="6"/>
        <v>-17479.718702513401</v>
      </c>
      <c r="T109" s="1">
        <f t="shared" si="7"/>
        <v>2736.6377500000003</v>
      </c>
      <c r="U109" s="7">
        <f t="shared" si="8"/>
        <v>561.45833333333337</v>
      </c>
      <c r="V109" s="4">
        <v>1400</v>
      </c>
      <c r="W109" s="1">
        <f t="shared" si="9"/>
        <v>22177.814785846735</v>
      </c>
      <c r="X109">
        <v>12</v>
      </c>
      <c r="Y109">
        <v>17</v>
      </c>
      <c r="Z109" t="s">
        <v>320</v>
      </c>
      <c r="AA109" s="2">
        <v>151574</v>
      </c>
      <c r="AB109">
        <v>1.64</v>
      </c>
      <c r="AC109" s="2">
        <v>92423</v>
      </c>
    </row>
    <row r="110" spans="1:29" x14ac:dyDescent="0.2">
      <c r="A110" t="s">
        <v>321</v>
      </c>
      <c r="B110" t="s">
        <v>42</v>
      </c>
      <c r="C110" s="1">
        <v>694000</v>
      </c>
      <c r="D110">
        <v>3</v>
      </c>
      <c r="E110">
        <v>3</v>
      </c>
      <c r="F110" s="2">
        <v>1360</v>
      </c>
      <c r="G110" t="s">
        <v>322</v>
      </c>
      <c r="H110" t="s">
        <v>44</v>
      </c>
      <c r="I110">
        <v>10308</v>
      </c>
      <c r="J110" t="s">
        <v>45</v>
      </c>
      <c r="K110" t="s">
        <v>34</v>
      </c>
      <c r="L110">
        <v>-74.155567199999993</v>
      </c>
      <c r="M110">
        <v>40.542312600000002</v>
      </c>
      <c r="N110">
        <v>16.82</v>
      </c>
      <c r="O110" s="1">
        <f t="shared" si="5"/>
        <v>138800</v>
      </c>
      <c r="P110" s="3">
        <v>6.7500000000000004E-2</v>
      </c>
      <c r="Q110">
        <v>30</v>
      </c>
      <c r="R110" s="1">
        <v>555200</v>
      </c>
      <c r="S110" s="8">
        <f t="shared" si="6"/>
        <v>-4501.2707901834137</v>
      </c>
      <c r="T110" s="1">
        <f t="shared" si="7"/>
        <v>704.72230000000002</v>
      </c>
      <c r="U110" s="7">
        <f t="shared" si="8"/>
        <v>144.58333333333334</v>
      </c>
      <c r="V110" s="4">
        <v>375</v>
      </c>
      <c r="W110" s="1">
        <f t="shared" si="9"/>
        <v>5725.5764235167471</v>
      </c>
      <c r="X110">
        <v>6</v>
      </c>
      <c r="Y110">
        <v>7</v>
      </c>
      <c r="Z110" t="s">
        <v>46</v>
      </c>
      <c r="AA110" s="2">
        <v>167500</v>
      </c>
      <c r="AB110">
        <v>21.5</v>
      </c>
      <c r="AC110" s="2">
        <v>7791</v>
      </c>
    </row>
    <row r="111" spans="1:29" x14ac:dyDescent="0.2">
      <c r="A111" t="s">
        <v>323</v>
      </c>
      <c r="B111" t="s">
        <v>42</v>
      </c>
      <c r="C111" s="1">
        <v>688888</v>
      </c>
      <c r="D111">
        <v>4</v>
      </c>
      <c r="E111">
        <v>2</v>
      </c>
      <c r="F111" s="2">
        <v>2846</v>
      </c>
      <c r="G111" t="s">
        <v>59</v>
      </c>
      <c r="H111" t="s">
        <v>70</v>
      </c>
      <c r="I111">
        <v>10467</v>
      </c>
      <c r="J111" t="s">
        <v>324</v>
      </c>
      <c r="K111" t="s">
        <v>237</v>
      </c>
      <c r="L111">
        <v>-73.8651768</v>
      </c>
      <c r="M111">
        <v>40.872618199999998</v>
      </c>
      <c r="N111">
        <v>10.62</v>
      </c>
      <c r="O111" s="1">
        <f t="shared" si="5"/>
        <v>137777.60000000001</v>
      </c>
      <c r="P111" s="3">
        <v>6.7500000000000004E-2</v>
      </c>
      <c r="Q111">
        <v>30</v>
      </c>
      <c r="R111" s="1">
        <v>551110.40000000002</v>
      </c>
      <c r="S111" s="8">
        <f t="shared" si="6"/>
        <v>-4468.1144554868461</v>
      </c>
      <c r="T111" s="1">
        <f t="shared" si="7"/>
        <v>699.53131960000007</v>
      </c>
      <c r="U111" s="7">
        <f t="shared" si="8"/>
        <v>143.51833333333335</v>
      </c>
      <c r="V111" s="4">
        <v>600</v>
      </c>
      <c r="W111" s="1">
        <f t="shared" si="9"/>
        <v>5911.1641084201792</v>
      </c>
      <c r="X111">
        <v>8</v>
      </c>
      <c r="Y111">
        <v>18</v>
      </c>
      <c r="Z111" t="s">
        <v>325</v>
      </c>
      <c r="AA111" s="2">
        <v>82677</v>
      </c>
      <c r="AB111">
        <v>0.64</v>
      </c>
      <c r="AC111" s="2">
        <v>129183</v>
      </c>
    </row>
    <row r="112" spans="1:29" x14ac:dyDescent="0.2">
      <c r="A112" t="s">
        <v>326</v>
      </c>
      <c r="B112" t="s">
        <v>42</v>
      </c>
      <c r="C112" s="1">
        <v>400000</v>
      </c>
      <c r="D112">
        <v>4</v>
      </c>
      <c r="E112">
        <v>2</v>
      </c>
      <c r="F112" s="2">
        <v>1980</v>
      </c>
      <c r="G112" t="s">
        <v>43</v>
      </c>
      <c r="H112" t="s">
        <v>55</v>
      </c>
      <c r="I112">
        <v>11208</v>
      </c>
      <c r="J112" t="s">
        <v>149</v>
      </c>
      <c r="K112" t="s">
        <v>150</v>
      </c>
      <c r="L112">
        <v>-73.877086700000007</v>
      </c>
      <c r="M112">
        <v>40.665357</v>
      </c>
      <c r="N112">
        <v>8.1</v>
      </c>
      <c r="O112" s="1">
        <f t="shared" si="5"/>
        <v>80000</v>
      </c>
      <c r="P112" s="3">
        <v>6.7500000000000004E-2</v>
      </c>
      <c r="Q112">
        <v>30</v>
      </c>
      <c r="R112" s="1">
        <v>320000</v>
      </c>
      <c r="S112" s="8">
        <f t="shared" si="6"/>
        <v>-2594.3923862728611</v>
      </c>
      <c r="T112" s="1">
        <f t="shared" si="7"/>
        <v>406.18000000000006</v>
      </c>
      <c r="U112" s="7">
        <f t="shared" si="8"/>
        <v>83.333333333333329</v>
      </c>
      <c r="V112" s="4">
        <v>550</v>
      </c>
      <c r="W112" s="1">
        <f t="shared" si="9"/>
        <v>3633.9057196061945</v>
      </c>
      <c r="X112">
        <v>8</v>
      </c>
      <c r="Y112">
        <v>12</v>
      </c>
      <c r="Z112" t="s">
        <v>151</v>
      </c>
      <c r="AA112" s="2">
        <v>121301</v>
      </c>
      <c r="AB112">
        <v>3.96</v>
      </c>
      <c r="AC112" s="2">
        <v>30632</v>
      </c>
    </row>
    <row r="113" spans="1:29" x14ac:dyDescent="0.2">
      <c r="A113" t="s">
        <v>327</v>
      </c>
      <c r="B113" t="s">
        <v>125</v>
      </c>
      <c r="C113" s="1">
        <v>346000</v>
      </c>
      <c r="D113">
        <v>5</v>
      </c>
      <c r="E113">
        <v>2</v>
      </c>
      <c r="F113" s="2">
        <v>2184</v>
      </c>
      <c r="G113" t="s">
        <v>43</v>
      </c>
      <c r="H113" t="s">
        <v>84</v>
      </c>
      <c r="I113">
        <v>11417</v>
      </c>
      <c r="J113" t="s">
        <v>328</v>
      </c>
      <c r="K113" t="s">
        <v>90</v>
      </c>
      <c r="L113">
        <v>-73.838104200000004</v>
      </c>
      <c r="M113">
        <v>40.683789099999998</v>
      </c>
      <c r="N113">
        <v>8.94</v>
      </c>
      <c r="O113" s="1">
        <f t="shared" si="5"/>
        <v>69200</v>
      </c>
      <c r="P113" s="3">
        <v>6.7500000000000004E-2</v>
      </c>
      <c r="Q113">
        <v>30</v>
      </c>
      <c r="R113" s="1">
        <v>276800</v>
      </c>
      <c r="S113" s="8">
        <f t="shared" si="6"/>
        <v>-2244.149414126025</v>
      </c>
      <c r="T113" s="1">
        <f t="shared" si="7"/>
        <v>351.34570000000002</v>
      </c>
      <c r="U113" s="7">
        <f t="shared" si="8"/>
        <v>72.083333333333329</v>
      </c>
      <c r="V113" s="4">
        <v>600</v>
      </c>
      <c r="W113" s="1">
        <f t="shared" si="9"/>
        <v>3267.5784474593584</v>
      </c>
      <c r="X113">
        <v>10</v>
      </c>
      <c r="Y113">
        <v>14</v>
      </c>
      <c r="Z113" t="s">
        <v>329</v>
      </c>
      <c r="AA113" s="2">
        <v>97254</v>
      </c>
      <c r="AB113">
        <v>3.4</v>
      </c>
      <c r="AC113" s="2">
        <v>28604</v>
      </c>
    </row>
    <row r="114" spans="1:29" x14ac:dyDescent="0.2">
      <c r="A114" t="s">
        <v>330</v>
      </c>
      <c r="B114" t="s">
        <v>42</v>
      </c>
      <c r="C114" s="1">
        <v>265000</v>
      </c>
      <c r="D114">
        <v>3</v>
      </c>
      <c r="E114">
        <v>1</v>
      </c>
      <c r="F114" s="2">
        <v>2184</v>
      </c>
      <c r="G114" t="s">
        <v>43</v>
      </c>
      <c r="H114" t="s">
        <v>84</v>
      </c>
      <c r="I114">
        <v>11413</v>
      </c>
      <c r="J114" t="s">
        <v>331</v>
      </c>
      <c r="K114" t="s">
        <v>34</v>
      </c>
      <c r="L114">
        <v>-73.747257099999999</v>
      </c>
      <c r="M114">
        <v>40.675379999999997</v>
      </c>
      <c r="N114">
        <v>13.49</v>
      </c>
      <c r="O114" s="1">
        <f t="shared" si="5"/>
        <v>53000</v>
      </c>
      <c r="P114" s="3">
        <v>6.7500000000000004E-2</v>
      </c>
      <c r="Q114">
        <v>30</v>
      </c>
      <c r="R114" s="1">
        <v>212000</v>
      </c>
      <c r="S114" s="8">
        <f t="shared" si="6"/>
        <v>-1718.7849559057702</v>
      </c>
      <c r="T114" s="1">
        <f t="shared" si="7"/>
        <v>269.09425000000005</v>
      </c>
      <c r="U114" s="7">
        <f t="shared" si="8"/>
        <v>55.208333333333336</v>
      </c>
      <c r="V114" s="4">
        <v>600</v>
      </c>
      <c r="W114" s="1">
        <f t="shared" si="9"/>
        <v>2643.0875392391035</v>
      </c>
      <c r="X114">
        <v>6</v>
      </c>
      <c r="Y114">
        <v>18</v>
      </c>
      <c r="Z114" t="s">
        <v>332</v>
      </c>
      <c r="AA114" s="2">
        <v>45541</v>
      </c>
      <c r="AB114">
        <v>0.69</v>
      </c>
      <c r="AC114" s="2">
        <v>66483</v>
      </c>
    </row>
    <row r="115" spans="1:29" x14ac:dyDescent="0.2">
      <c r="A115" t="s">
        <v>333</v>
      </c>
      <c r="B115" t="s">
        <v>42</v>
      </c>
      <c r="C115" s="1">
        <v>319000</v>
      </c>
      <c r="D115">
        <v>3</v>
      </c>
      <c r="E115">
        <v>2</v>
      </c>
      <c r="F115" s="2">
        <v>1224</v>
      </c>
      <c r="G115" t="s">
        <v>178</v>
      </c>
      <c r="H115" t="s">
        <v>44</v>
      </c>
      <c r="I115">
        <v>10306</v>
      </c>
      <c r="J115" t="s">
        <v>45</v>
      </c>
      <c r="K115" t="s">
        <v>34</v>
      </c>
      <c r="L115">
        <v>-74.101892500000005</v>
      </c>
      <c r="M115">
        <v>40.560469500000004</v>
      </c>
      <c r="N115">
        <v>14.37</v>
      </c>
      <c r="O115" s="1">
        <f t="shared" si="5"/>
        <v>63800</v>
      </c>
      <c r="P115" s="3">
        <v>6.7500000000000004E-2</v>
      </c>
      <c r="Q115">
        <v>30</v>
      </c>
      <c r="R115" s="1">
        <v>255200</v>
      </c>
      <c r="S115" s="8">
        <f t="shared" si="6"/>
        <v>-2069.0279280526065</v>
      </c>
      <c r="T115" s="1">
        <f t="shared" si="7"/>
        <v>323.92855000000003</v>
      </c>
      <c r="U115" s="7">
        <f t="shared" si="8"/>
        <v>66.458333333333329</v>
      </c>
      <c r="V115" s="4">
        <v>375</v>
      </c>
      <c r="W115" s="1">
        <f t="shared" si="9"/>
        <v>2834.4148113859401</v>
      </c>
      <c r="X115">
        <v>6</v>
      </c>
      <c r="Y115">
        <v>8</v>
      </c>
      <c r="Z115" t="s">
        <v>46</v>
      </c>
      <c r="AA115" s="2">
        <v>167500</v>
      </c>
      <c r="AB115">
        <v>21.5</v>
      </c>
      <c r="AC115" s="2">
        <v>7791</v>
      </c>
    </row>
    <row r="116" spans="1:29" x14ac:dyDescent="0.2">
      <c r="A116" t="s">
        <v>334</v>
      </c>
      <c r="B116" t="s">
        <v>50</v>
      </c>
      <c r="C116" s="1">
        <v>24800000</v>
      </c>
      <c r="D116">
        <v>6</v>
      </c>
      <c r="E116">
        <v>8</v>
      </c>
      <c r="F116" s="2">
        <v>2184</v>
      </c>
      <c r="G116" t="s">
        <v>93</v>
      </c>
      <c r="H116" t="s">
        <v>32</v>
      </c>
      <c r="I116">
        <v>10021</v>
      </c>
      <c r="J116" t="s">
        <v>52</v>
      </c>
      <c r="K116" t="s">
        <v>39</v>
      </c>
      <c r="L116">
        <v>-73.963546199999996</v>
      </c>
      <c r="M116">
        <v>40.772928999999998</v>
      </c>
      <c r="N116">
        <v>2.02</v>
      </c>
      <c r="O116" s="1">
        <f t="shared" si="5"/>
        <v>4960000</v>
      </c>
      <c r="P116" s="3">
        <v>6.7500000000000004E-2</v>
      </c>
      <c r="Q116">
        <v>30</v>
      </c>
      <c r="R116" s="1">
        <v>19840000</v>
      </c>
      <c r="S116" s="8">
        <f t="shared" si="6"/>
        <v>-160852.32794891737</v>
      </c>
      <c r="T116" s="1">
        <f t="shared" si="7"/>
        <v>25183.160000000003</v>
      </c>
      <c r="U116" s="7">
        <f t="shared" si="8"/>
        <v>5166.666666666667</v>
      </c>
      <c r="V116" s="4">
        <v>600</v>
      </c>
      <c r="W116" s="1">
        <f t="shared" si="9"/>
        <v>191802.15461558403</v>
      </c>
      <c r="X116">
        <v>12</v>
      </c>
      <c r="Y116">
        <v>5</v>
      </c>
      <c r="Z116" t="s">
        <v>53</v>
      </c>
      <c r="AA116" s="2">
        <v>61207</v>
      </c>
      <c r="AB116">
        <v>1.76</v>
      </c>
      <c r="AC116" s="2">
        <v>34777</v>
      </c>
    </row>
    <row r="117" spans="1:29" x14ac:dyDescent="0.2">
      <c r="A117" t="s">
        <v>335</v>
      </c>
      <c r="B117" t="s">
        <v>42</v>
      </c>
      <c r="C117" s="1">
        <v>1100000</v>
      </c>
      <c r="D117">
        <v>9</v>
      </c>
      <c r="E117">
        <v>4</v>
      </c>
      <c r="F117" s="2">
        <v>3276</v>
      </c>
      <c r="G117" t="s">
        <v>168</v>
      </c>
      <c r="H117" t="s">
        <v>32</v>
      </c>
      <c r="I117">
        <v>10032</v>
      </c>
      <c r="J117" t="s">
        <v>336</v>
      </c>
      <c r="K117" t="s">
        <v>34</v>
      </c>
      <c r="L117">
        <v>-73.942422899999997</v>
      </c>
      <c r="M117">
        <v>40.8307115</v>
      </c>
      <c r="N117">
        <v>6.08</v>
      </c>
      <c r="O117" s="1">
        <f t="shared" si="5"/>
        <v>220000</v>
      </c>
      <c r="P117" s="3">
        <v>6.7500000000000004E-2</v>
      </c>
      <c r="Q117">
        <v>30</v>
      </c>
      <c r="R117" s="1">
        <v>880000</v>
      </c>
      <c r="S117" s="8">
        <f t="shared" si="6"/>
        <v>-7134.5790622503673</v>
      </c>
      <c r="T117" s="1">
        <f t="shared" si="7"/>
        <v>1116.9950000000001</v>
      </c>
      <c r="U117" s="7">
        <f t="shared" si="8"/>
        <v>229.16666666666666</v>
      </c>
      <c r="V117" s="4">
        <v>1000</v>
      </c>
      <c r="W117" s="1">
        <f t="shared" si="9"/>
        <v>9480.7407289170333</v>
      </c>
      <c r="X117">
        <v>18</v>
      </c>
      <c r="Y117">
        <v>14</v>
      </c>
      <c r="Z117" t="s">
        <v>337</v>
      </c>
      <c r="AA117" s="2">
        <v>151574</v>
      </c>
      <c r="AB117">
        <v>1.64</v>
      </c>
      <c r="AC117" s="2">
        <v>92423</v>
      </c>
    </row>
    <row r="118" spans="1:29" x14ac:dyDescent="0.2">
      <c r="A118" t="s">
        <v>338</v>
      </c>
      <c r="B118" t="s">
        <v>125</v>
      </c>
      <c r="C118" s="1">
        <v>309000</v>
      </c>
      <c r="D118">
        <v>6</v>
      </c>
      <c r="E118">
        <v>2</v>
      </c>
      <c r="F118" s="2">
        <v>2184</v>
      </c>
      <c r="G118" t="s">
        <v>43</v>
      </c>
      <c r="H118" t="s">
        <v>84</v>
      </c>
      <c r="I118">
        <v>11691</v>
      </c>
      <c r="J118" t="s">
        <v>339</v>
      </c>
      <c r="K118" t="s">
        <v>90</v>
      </c>
      <c r="L118">
        <v>-73.763264899999996</v>
      </c>
      <c r="M118">
        <v>40.598069500000001</v>
      </c>
      <c r="N118">
        <v>15.63</v>
      </c>
      <c r="O118" s="1">
        <f t="shared" si="5"/>
        <v>61800</v>
      </c>
      <c r="P118" s="3">
        <v>6.7500000000000004E-2</v>
      </c>
      <c r="Q118">
        <v>30</v>
      </c>
      <c r="R118" s="1">
        <v>247200</v>
      </c>
      <c r="S118" s="8">
        <f t="shared" si="6"/>
        <v>-2004.1681183957851</v>
      </c>
      <c r="T118" s="1">
        <f t="shared" si="7"/>
        <v>313.77405000000005</v>
      </c>
      <c r="U118" s="7">
        <f t="shared" si="8"/>
        <v>64.375</v>
      </c>
      <c r="V118" s="4">
        <v>600</v>
      </c>
      <c r="W118" s="1">
        <f t="shared" si="9"/>
        <v>2982.3171683957853</v>
      </c>
      <c r="X118">
        <v>12</v>
      </c>
      <c r="Y118">
        <v>14</v>
      </c>
      <c r="Z118" t="s">
        <v>340</v>
      </c>
      <c r="AA118" s="2">
        <v>50058</v>
      </c>
      <c r="AB118">
        <v>11.5</v>
      </c>
      <c r="AC118" s="2">
        <v>4353</v>
      </c>
    </row>
    <row r="119" spans="1:29" x14ac:dyDescent="0.2">
      <c r="A119" t="s">
        <v>341</v>
      </c>
      <c r="B119" t="s">
        <v>42</v>
      </c>
      <c r="C119" s="1">
        <v>650000</v>
      </c>
      <c r="D119">
        <v>3</v>
      </c>
      <c r="E119">
        <v>2</v>
      </c>
      <c r="F119" s="2">
        <v>1522</v>
      </c>
      <c r="G119" t="s">
        <v>113</v>
      </c>
      <c r="H119" t="s">
        <v>84</v>
      </c>
      <c r="I119">
        <v>11426</v>
      </c>
      <c r="J119" t="s">
        <v>342</v>
      </c>
      <c r="K119" t="s">
        <v>110</v>
      </c>
      <c r="L119">
        <v>-73.729328600000002</v>
      </c>
      <c r="M119">
        <v>40.723244999999999</v>
      </c>
      <c r="N119">
        <v>13.56</v>
      </c>
      <c r="O119" s="1">
        <f t="shared" si="5"/>
        <v>130000</v>
      </c>
      <c r="P119" s="3">
        <v>6.7500000000000004E-2</v>
      </c>
      <c r="Q119">
        <v>30</v>
      </c>
      <c r="R119" s="1">
        <v>520000</v>
      </c>
      <c r="S119" s="8">
        <f t="shared" si="6"/>
        <v>-4215.8876276933988</v>
      </c>
      <c r="T119" s="1">
        <f t="shared" si="7"/>
        <v>660.04250000000013</v>
      </c>
      <c r="U119" s="7">
        <f t="shared" si="8"/>
        <v>135.41666666666666</v>
      </c>
      <c r="V119" s="4">
        <v>550</v>
      </c>
      <c r="W119" s="1">
        <f t="shared" si="9"/>
        <v>5561.3467943600663</v>
      </c>
      <c r="X119">
        <v>6</v>
      </c>
      <c r="Y119">
        <v>10</v>
      </c>
      <c r="Z119" t="s">
        <v>343</v>
      </c>
      <c r="AA119" s="2">
        <v>25287</v>
      </c>
      <c r="AB119">
        <v>0.92</v>
      </c>
      <c r="AC119" s="2">
        <v>27486</v>
      </c>
    </row>
    <row r="120" spans="1:29" x14ac:dyDescent="0.2">
      <c r="A120" t="s">
        <v>344</v>
      </c>
      <c r="B120" t="s">
        <v>42</v>
      </c>
      <c r="C120" s="1">
        <v>799000</v>
      </c>
      <c r="D120">
        <v>4</v>
      </c>
      <c r="E120">
        <v>2</v>
      </c>
      <c r="F120" s="2">
        <v>1975</v>
      </c>
      <c r="G120" t="s">
        <v>345</v>
      </c>
      <c r="H120" t="s">
        <v>44</v>
      </c>
      <c r="I120">
        <v>10312</v>
      </c>
      <c r="J120" t="s">
        <v>45</v>
      </c>
      <c r="K120" t="s">
        <v>34</v>
      </c>
      <c r="L120">
        <v>-74.193377999999996</v>
      </c>
      <c r="M120">
        <v>40.538781200000003</v>
      </c>
      <c r="N120">
        <v>18.149999999999999</v>
      </c>
      <c r="O120" s="1">
        <f t="shared" si="5"/>
        <v>159800</v>
      </c>
      <c r="P120" s="3">
        <v>6.7500000000000004E-2</v>
      </c>
      <c r="Q120">
        <v>30</v>
      </c>
      <c r="R120" s="1">
        <v>639200</v>
      </c>
      <c r="S120" s="8">
        <f t="shared" si="6"/>
        <v>-5182.2987915800395</v>
      </c>
      <c r="T120" s="1">
        <f t="shared" si="7"/>
        <v>811.34455000000014</v>
      </c>
      <c r="U120" s="7">
        <f t="shared" si="8"/>
        <v>166.45833333333334</v>
      </c>
      <c r="V120" s="4">
        <v>550</v>
      </c>
      <c r="W120" s="1">
        <f t="shared" si="9"/>
        <v>6710.1016749133723</v>
      </c>
      <c r="X120">
        <v>8</v>
      </c>
      <c r="Y120">
        <v>12</v>
      </c>
      <c r="Z120" t="s">
        <v>46</v>
      </c>
      <c r="AA120" s="2">
        <v>167500</v>
      </c>
      <c r="AB120">
        <v>21.5</v>
      </c>
      <c r="AC120" s="2">
        <v>7791</v>
      </c>
    </row>
    <row r="121" spans="1:29" x14ac:dyDescent="0.2">
      <c r="A121" t="s">
        <v>346</v>
      </c>
      <c r="B121" t="s">
        <v>68</v>
      </c>
      <c r="C121" s="1">
        <v>259000</v>
      </c>
      <c r="D121">
        <v>3</v>
      </c>
      <c r="E121">
        <v>2</v>
      </c>
      <c r="F121" s="2">
        <v>1089</v>
      </c>
      <c r="G121" t="s">
        <v>347</v>
      </c>
      <c r="H121" t="s">
        <v>70</v>
      </c>
      <c r="I121">
        <v>10465</v>
      </c>
      <c r="J121" t="s">
        <v>126</v>
      </c>
      <c r="K121" t="s">
        <v>105</v>
      </c>
      <c r="L121">
        <v>-73.807206100000002</v>
      </c>
      <c r="M121">
        <v>40.824637099999997</v>
      </c>
      <c r="N121">
        <v>10.71</v>
      </c>
      <c r="O121" s="1">
        <f t="shared" si="5"/>
        <v>51800</v>
      </c>
      <c r="P121" s="3">
        <v>6.7500000000000004E-2</v>
      </c>
      <c r="Q121">
        <v>30</v>
      </c>
      <c r="R121" s="1">
        <v>207200</v>
      </c>
      <c r="S121" s="8">
        <f t="shared" si="6"/>
        <v>-1679.8690701116775</v>
      </c>
      <c r="T121" s="1">
        <f t="shared" si="7"/>
        <v>263.00155000000001</v>
      </c>
      <c r="U121" s="7">
        <f t="shared" si="8"/>
        <v>53.958333333333336</v>
      </c>
      <c r="V121" s="4">
        <v>375</v>
      </c>
      <c r="W121" s="1">
        <f t="shared" si="9"/>
        <v>2371.8289534450105</v>
      </c>
      <c r="X121">
        <v>6</v>
      </c>
      <c r="Y121">
        <v>7</v>
      </c>
      <c r="Z121" t="s">
        <v>127</v>
      </c>
      <c r="AA121" s="2">
        <v>21009</v>
      </c>
      <c r="AB121">
        <v>0.92</v>
      </c>
      <c r="AC121" s="2">
        <v>22836</v>
      </c>
    </row>
    <row r="122" spans="1:29" x14ac:dyDescent="0.2">
      <c r="A122" t="s">
        <v>348</v>
      </c>
      <c r="B122" t="s">
        <v>42</v>
      </c>
      <c r="C122" s="1">
        <v>1195000</v>
      </c>
      <c r="D122">
        <v>4</v>
      </c>
      <c r="E122">
        <v>4</v>
      </c>
      <c r="F122" s="2">
        <v>2704</v>
      </c>
      <c r="G122" t="s">
        <v>349</v>
      </c>
      <c r="H122" t="s">
        <v>44</v>
      </c>
      <c r="I122">
        <v>10309</v>
      </c>
      <c r="J122" t="s">
        <v>45</v>
      </c>
      <c r="K122" t="s">
        <v>34</v>
      </c>
      <c r="L122">
        <v>-74.204473399999998</v>
      </c>
      <c r="M122">
        <v>40.5143019</v>
      </c>
      <c r="N122">
        <v>19.86</v>
      </c>
      <c r="O122" s="1">
        <f t="shared" si="5"/>
        <v>239000</v>
      </c>
      <c r="P122" s="3">
        <v>6.7500000000000004E-2</v>
      </c>
      <c r="Q122">
        <v>30</v>
      </c>
      <c r="R122" s="1">
        <v>956000</v>
      </c>
      <c r="S122" s="8">
        <f t="shared" si="6"/>
        <v>-7750.7472539901719</v>
      </c>
      <c r="T122" s="1">
        <f t="shared" si="7"/>
        <v>1213.4627500000001</v>
      </c>
      <c r="U122" s="7">
        <f t="shared" si="8"/>
        <v>248.95833333333334</v>
      </c>
      <c r="V122" s="4">
        <v>600</v>
      </c>
      <c r="W122" s="1">
        <f t="shared" si="9"/>
        <v>9813.1683373235064</v>
      </c>
      <c r="X122">
        <v>8</v>
      </c>
      <c r="Y122">
        <v>11</v>
      </c>
      <c r="Z122" t="s">
        <v>46</v>
      </c>
      <c r="AA122" s="2">
        <v>167500</v>
      </c>
      <c r="AB122">
        <v>21.5</v>
      </c>
      <c r="AC122" s="2">
        <v>7791</v>
      </c>
    </row>
    <row r="123" spans="1:29" x14ac:dyDescent="0.2">
      <c r="A123" t="s">
        <v>350</v>
      </c>
      <c r="B123" t="s">
        <v>30</v>
      </c>
      <c r="C123" s="1">
        <v>17500000</v>
      </c>
      <c r="D123">
        <v>5</v>
      </c>
      <c r="E123">
        <v>6</v>
      </c>
      <c r="F123" s="2">
        <v>5499</v>
      </c>
      <c r="G123" t="s">
        <v>37</v>
      </c>
      <c r="H123" t="s">
        <v>32</v>
      </c>
      <c r="I123">
        <v>10007</v>
      </c>
      <c r="J123" t="s">
        <v>199</v>
      </c>
      <c r="K123" t="s">
        <v>39</v>
      </c>
      <c r="L123">
        <v>-74.008744300000004</v>
      </c>
      <c r="M123">
        <v>40.714335400000003</v>
      </c>
      <c r="N123">
        <v>2.68</v>
      </c>
      <c r="O123" s="1">
        <f t="shared" si="5"/>
        <v>3500000</v>
      </c>
      <c r="P123" s="3">
        <v>6.7500000000000004E-2</v>
      </c>
      <c r="Q123">
        <v>30</v>
      </c>
      <c r="R123" s="1">
        <v>14000000</v>
      </c>
      <c r="S123" s="8">
        <f t="shared" si="6"/>
        <v>-113504.66689943765</v>
      </c>
      <c r="T123" s="1">
        <f t="shared" si="7"/>
        <v>17770.375000000004</v>
      </c>
      <c r="U123" s="7">
        <f t="shared" si="8"/>
        <v>3645.8333333333335</v>
      </c>
      <c r="V123" s="4">
        <v>1700</v>
      </c>
      <c r="W123" s="1">
        <f t="shared" si="9"/>
        <v>136620.87523277101</v>
      </c>
      <c r="X123">
        <v>10</v>
      </c>
      <c r="Y123">
        <v>17</v>
      </c>
      <c r="Z123" t="s">
        <v>200</v>
      </c>
      <c r="AA123" s="2">
        <v>42742</v>
      </c>
      <c r="AB123">
        <v>0.9</v>
      </c>
      <c r="AC123" s="2">
        <v>47491</v>
      </c>
    </row>
    <row r="124" spans="1:29" x14ac:dyDescent="0.2">
      <c r="A124" t="s">
        <v>351</v>
      </c>
      <c r="B124" t="s">
        <v>30</v>
      </c>
      <c r="C124" s="1">
        <v>189000</v>
      </c>
      <c r="D124">
        <v>2</v>
      </c>
      <c r="E124">
        <v>2</v>
      </c>
      <c r="F124">
        <v>966</v>
      </c>
      <c r="G124" t="s">
        <v>352</v>
      </c>
      <c r="H124" t="s">
        <v>44</v>
      </c>
      <c r="I124">
        <v>10305</v>
      </c>
      <c r="J124" t="s">
        <v>65</v>
      </c>
      <c r="K124" t="s">
        <v>34</v>
      </c>
      <c r="L124">
        <v>-74.060350999999997</v>
      </c>
      <c r="M124">
        <v>40.6109595</v>
      </c>
      <c r="N124">
        <v>10.29</v>
      </c>
      <c r="O124" s="1">
        <f t="shared" si="5"/>
        <v>37800</v>
      </c>
      <c r="P124" s="3">
        <v>6.7500000000000004E-2</v>
      </c>
      <c r="Q124">
        <v>30</v>
      </c>
      <c r="R124" s="1">
        <v>151200</v>
      </c>
      <c r="S124" s="8">
        <f t="shared" si="6"/>
        <v>-1225.8504025139268</v>
      </c>
      <c r="T124" s="1">
        <f t="shared" si="7"/>
        <v>191.92005000000003</v>
      </c>
      <c r="U124" s="7">
        <f t="shared" si="8"/>
        <v>39.375</v>
      </c>
      <c r="V124" s="4">
        <v>205</v>
      </c>
      <c r="W124" s="1">
        <f t="shared" si="9"/>
        <v>1662.1454525139268</v>
      </c>
      <c r="X124">
        <v>4</v>
      </c>
      <c r="Y124">
        <v>6</v>
      </c>
      <c r="Z124" t="s">
        <v>66</v>
      </c>
      <c r="AA124" s="2">
        <v>145000</v>
      </c>
      <c r="AB124">
        <v>21.3</v>
      </c>
      <c r="AC124" s="2">
        <v>6808</v>
      </c>
    </row>
    <row r="125" spans="1:29" x14ac:dyDescent="0.2">
      <c r="A125" t="s">
        <v>353</v>
      </c>
      <c r="B125" t="s">
        <v>30</v>
      </c>
      <c r="C125" s="1">
        <v>759000</v>
      </c>
      <c r="D125">
        <v>3</v>
      </c>
      <c r="E125">
        <v>2</v>
      </c>
      <c r="F125" s="2">
        <v>1200</v>
      </c>
      <c r="G125" t="s">
        <v>354</v>
      </c>
      <c r="H125" t="s">
        <v>84</v>
      </c>
      <c r="I125">
        <v>11360</v>
      </c>
      <c r="J125" t="s">
        <v>355</v>
      </c>
      <c r="K125" t="s">
        <v>39</v>
      </c>
      <c r="L125">
        <v>-73.787705099999997</v>
      </c>
      <c r="M125">
        <v>40.788176300000003</v>
      </c>
      <c r="N125">
        <v>10.72</v>
      </c>
      <c r="O125" s="1">
        <f t="shared" si="5"/>
        <v>151800</v>
      </c>
      <c r="P125" s="3">
        <v>6.7500000000000004E-2</v>
      </c>
      <c r="Q125">
        <v>30</v>
      </c>
      <c r="R125" s="1">
        <v>607200</v>
      </c>
      <c r="S125" s="8">
        <f t="shared" si="6"/>
        <v>-4922.8595529527538</v>
      </c>
      <c r="T125" s="1">
        <f t="shared" si="7"/>
        <v>770.72654999999997</v>
      </c>
      <c r="U125" s="7">
        <f t="shared" si="8"/>
        <v>158.125</v>
      </c>
      <c r="V125" s="4">
        <v>375</v>
      </c>
      <c r="W125" s="1">
        <f t="shared" si="9"/>
        <v>6226.7111029527541</v>
      </c>
      <c r="X125">
        <v>6</v>
      </c>
      <c r="Y125">
        <v>8</v>
      </c>
      <c r="Z125" t="s">
        <v>356</v>
      </c>
      <c r="AA125" s="2">
        <v>43808</v>
      </c>
      <c r="AB125">
        <v>6.68</v>
      </c>
      <c r="AC125" s="2">
        <v>6558</v>
      </c>
    </row>
    <row r="126" spans="1:29" x14ac:dyDescent="0.2">
      <c r="A126" t="s">
        <v>357</v>
      </c>
      <c r="B126" t="s">
        <v>42</v>
      </c>
      <c r="C126" s="1">
        <v>275000</v>
      </c>
      <c r="D126">
        <v>4</v>
      </c>
      <c r="E126">
        <v>1</v>
      </c>
      <c r="F126" s="2">
        <v>2184</v>
      </c>
      <c r="G126" t="s">
        <v>358</v>
      </c>
      <c r="H126" t="s">
        <v>55</v>
      </c>
      <c r="I126">
        <v>11210</v>
      </c>
      <c r="J126" t="s">
        <v>282</v>
      </c>
      <c r="K126" t="s">
        <v>34</v>
      </c>
      <c r="L126">
        <v>-73.948817500000004</v>
      </c>
      <c r="M126">
        <v>40.636685900000003</v>
      </c>
      <c r="N126">
        <v>7.97</v>
      </c>
      <c r="O126" s="1">
        <f t="shared" si="5"/>
        <v>55000</v>
      </c>
      <c r="P126" s="3">
        <v>6.7500000000000004E-2</v>
      </c>
      <c r="Q126">
        <v>30</v>
      </c>
      <c r="R126" s="1">
        <v>220000</v>
      </c>
      <c r="S126" s="8">
        <f t="shared" si="6"/>
        <v>-1783.6447655625918</v>
      </c>
      <c r="T126" s="1">
        <f t="shared" si="7"/>
        <v>279.24875000000003</v>
      </c>
      <c r="U126" s="7">
        <f t="shared" si="8"/>
        <v>57.291666666666664</v>
      </c>
      <c r="V126" s="4">
        <v>600</v>
      </c>
      <c r="W126" s="1">
        <f t="shared" si="9"/>
        <v>2720.1851822292583</v>
      </c>
      <c r="X126">
        <v>8</v>
      </c>
      <c r="Y126">
        <v>18</v>
      </c>
      <c r="Z126" t="s">
        <v>283</v>
      </c>
      <c r="AA126" s="2">
        <v>156159</v>
      </c>
      <c r="AB126">
        <v>2.4</v>
      </c>
      <c r="AC126" s="2">
        <v>65066</v>
      </c>
    </row>
    <row r="127" spans="1:29" x14ac:dyDescent="0.2">
      <c r="A127" t="s">
        <v>359</v>
      </c>
      <c r="B127" t="s">
        <v>30</v>
      </c>
      <c r="C127" s="1">
        <v>499000</v>
      </c>
      <c r="D127">
        <v>1</v>
      </c>
      <c r="E127">
        <v>1</v>
      </c>
      <c r="F127">
        <v>630</v>
      </c>
      <c r="G127" t="s">
        <v>48</v>
      </c>
      <c r="H127" t="s">
        <v>32</v>
      </c>
      <c r="I127">
        <v>10021</v>
      </c>
      <c r="J127" t="s">
        <v>52</v>
      </c>
      <c r="K127" t="s">
        <v>39</v>
      </c>
      <c r="L127">
        <v>-73.961016099999995</v>
      </c>
      <c r="M127">
        <v>40.770231799999998</v>
      </c>
      <c r="N127">
        <v>1.96</v>
      </c>
      <c r="O127" s="1">
        <f t="shared" si="5"/>
        <v>99800</v>
      </c>
      <c r="P127" s="3">
        <v>6.7500000000000004E-2</v>
      </c>
      <c r="Q127">
        <v>30</v>
      </c>
      <c r="R127" s="1">
        <v>399200</v>
      </c>
      <c r="S127" s="8">
        <f t="shared" si="6"/>
        <v>-3236.5045018753935</v>
      </c>
      <c r="T127" s="1">
        <f t="shared" si="7"/>
        <v>506.70955000000004</v>
      </c>
      <c r="U127" s="7">
        <f t="shared" si="8"/>
        <v>103.95833333333333</v>
      </c>
      <c r="V127" s="4">
        <v>205</v>
      </c>
      <c r="W127" s="1">
        <f t="shared" si="9"/>
        <v>4052.1723852087271</v>
      </c>
      <c r="X127">
        <v>2</v>
      </c>
      <c r="Y127">
        <v>5</v>
      </c>
      <c r="Z127" t="s">
        <v>53</v>
      </c>
      <c r="AA127" s="2">
        <v>61207</v>
      </c>
      <c r="AB127">
        <v>1.76</v>
      </c>
      <c r="AC127" s="2">
        <v>34777</v>
      </c>
    </row>
    <row r="128" spans="1:29" x14ac:dyDescent="0.2">
      <c r="A128" t="s">
        <v>360</v>
      </c>
      <c r="B128" t="s">
        <v>42</v>
      </c>
      <c r="C128" s="1">
        <v>1249000</v>
      </c>
      <c r="D128">
        <v>3</v>
      </c>
      <c r="E128">
        <v>2.5</v>
      </c>
      <c r="F128" s="2">
        <v>2184</v>
      </c>
      <c r="G128" t="s">
        <v>361</v>
      </c>
      <c r="H128" t="s">
        <v>70</v>
      </c>
      <c r="I128">
        <v>10463</v>
      </c>
      <c r="J128" t="s">
        <v>109</v>
      </c>
      <c r="K128" t="s">
        <v>110</v>
      </c>
      <c r="L128">
        <v>-73.9137305</v>
      </c>
      <c r="M128">
        <v>40.882291299999999</v>
      </c>
      <c r="N128">
        <v>9.9499999999999993</v>
      </c>
      <c r="O128" s="1">
        <f t="shared" si="5"/>
        <v>249800</v>
      </c>
      <c r="P128" s="3">
        <v>6.7500000000000004E-2</v>
      </c>
      <c r="Q128">
        <v>30</v>
      </c>
      <c r="R128" s="1">
        <v>999200</v>
      </c>
      <c r="S128" s="8">
        <f t="shared" si="6"/>
        <v>-8100.990226137008</v>
      </c>
      <c r="T128" s="1">
        <f t="shared" si="7"/>
        <v>1268.2970500000001</v>
      </c>
      <c r="U128" s="7">
        <f t="shared" si="8"/>
        <v>260.20833333333331</v>
      </c>
      <c r="V128" s="4">
        <v>600</v>
      </c>
      <c r="W128" s="1">
        <f t="shared" si="9"/>
        <v>10229.495609470343</v>
      </c>
      <c r="X128">
        <v>6</v>
      </c>
      <c r="Y128">
        <v>12</v>
      </c>
      <c r="Z128" t="s">
        <v>111</v>
      </c>
      <c r="AA128" s="2">
        <v>27860</v>
      </c>
      <c r="AB128">
        <v>3.52</v>
      </c>
      <c r="AC128" s="2">
        <v>7915</v>
      </c>
    </row>
    <row r="129" spans="1:29" x14ac:dyDescent="0.2">
      <c r="A129" t="s">
        <v>362</v>
      </c>
      <c r="B129" t="s">
        <v>68</v>
      </c>
      <c r="C129" s="1">
        <v>69900</v>
      </c>
      <c r="D129">
        <v>2</v>
      </c>
      <c r="E129">
        <v>1</v>
      </c>
      <c r="F129">
        <v>700</v>
      </c>
      <c r="G129" t="s">
        <v>363</v>
      </c>
      <c r="H129" t="s">
        <v>70</v>
      </c>
      <c r="I129">
        <v>10465</v>
      </c>
      <c r="J129" t="s">
        <v>126</v>
      </c>
      <c r="K129" t="s">
        <v>105</v>
      </c>
      <c r="L129">
        <v>-73.811156800000006</v>
      </c>
      <c r="M129">
        <v>40.822498699999997</v>
      </c>
      <c r="N129">
        <v>10.46</v>
      </c>
      <c r="O129" s="1">
        <f t="shared" si="5"/>
        <v>13980</v>
      </c>
      <c r="P129" s="3">
        <v>6.7500000000000004E-2</v>
      </c>
      <c r="Q129">
        <v>30</v>
      </c>
      <c r="R129" s="1">
        <v>55920</v>
      </c>
      <c r="S129" s="8">
        <f t="shared" si="6"/>
        <v>-453.37006950118246</v>
      </c>
      <c r="T129" s="1">
        <f t="shared" si="7"/>
        <v>70.979955000000004</v>
      </c>
      <c r="U129" s="7">
        <f t="shared" si="8"/>
        <v>14.5625</v>
      </c>
      <c r="V129" s="4">
        <v>205</v>
      </c>
      <c r="W129" s="1">
        <f t="shared" si="9"/>
        <v>743.91252450118247</v>
      </c>
      <c r="X129">
        <v>4</v>
      </c>
      <c r="Y129">
        <v>6</v>
      </c>
      <c r="Z129" t="s">
        <v>127</v>
      </c>
      <c r="AA129" s="2">
        <v>21009</v>
      </c>
      <c r="AB129">
        <v>0.92</v>
      </c>
      <c r="AC129" s="2">
        <v>22836</v>
      </c>
    </row>
    <row r="130" spans="1:29" x14ac:dyDescent="0.2">
      <c r="A130" t="s">
        <v>364</v>
      </c>
      <c r="B130" t="s">
        <v>125</v>
      </c>
      <c r="C130" s="1">
        <v>1150000</v>
      </c>
      <c r="D130">
        <v>12</v>
      </c>
      <c r="E130">
        <v>6</v>
      </c>
      <c r="F130" s="2">
        <v>5508</v>
      </c>
      <c r="G130" t="s">
        <v>365</v>
      </c>
      <c r="H130" t="s">
        <v>84</v>
      </c>
      <c r="I130">
        <v>11103</v>
      </c>
      <c r="J130" t="s">
        <v>366</v>
      </c>
      <c r="K130" t="s">
        <v>105</v>
      </c>
      <c r="L130">
        <v>-73.913638599999999</v>
      </c>
      <c r="M130">
        <v>40.755049</v>
      </c>
      <c r="N130">
        <v>3.79</v>
      </c>
      <c r="O130" s="1">
        <f t="shared" si="5"/>
        <v>230000</v>
      </c>
      <c r="P130" s="3">
        <v>6.7500000000000004E-2</v>
      </c>
      <c r="Q130">
        <v>30</v>
      </c>
      <c r="R130" s="1">
        <v>920000</v>
      </c>
      <c r="S130" s="8">
        <f t="shared" si="6"/>
        <v>-7458.8781105344751</v>
      </c>
      <c r="T130" s="1">
        <f t="shared" si="7"/>
        <v>1167.7675000000002</v>
      </c>
      <c r="U130" s="7">
        <f t="shared" si="8"/>
        <v>239.58333333333334</v>
      </c>
      <c r="V130" s="4">
        <v>1700</v>
      </c>
      <c r="W130" s="1">
        <f t="shared" si="9"/>
        <v>10566.228943867809</v>
      </c>
      <c r="X130">
        <v>24</v>
      </c>
      <c r="Y130">
        <v>17</v>
      </c>
      <c r="Z130" t="s">
        <v>367</v>
      </c>
      <c r="AA130" s="2">
        <v>106607</v>
      </c>
      <c r="AB130">
        <v>2.14</v>
      </c>
      <c r="AC130" s="2">
        <v>49816</v>
      </c>
    </row>
    <row r="131" spans="1:29" x14ac:dyDescent="0.2">
      <c r="A131" t="s">
        <v>368</v>
      </c>
      <c r="B131" t="s">
        <v>68</v>
      </c>
      <c r="C131" s="1">
        <v>1749900</v>
      </c>
      <c r="D131">
        <v>5</v>
      </c>
      <c r="E131">
        <v>4</v>
      </c>
      <c r="F131" s="2">
        <v>3740</v>
      </c>
      <c r="G131" t="s">
        <v>369</v>
      </c>
      <c r="H131" t="s">
        <v>32</v>
      </c>
      <c r="I131">
        <v>10031</v>
      </c>
      <c r="J131" t="s">
        <v>319</v>
      </c>
      <c r="K131" t="s">
        <v>61</v>
      </c>
      <c r="L131">
        <v>-73.950206699999995</v>
      </c>
      <c r="M131">
        <v>40.824015000000003</v>
      </c>
      <c r="N131">
        <v>5.51</v>
      </c>
      <c r="O131" s="1">
        <f t="shared" ref="O131:O194" si="10">$C131*0.2</f>
        <v>349980</v>
      </c>
      <c r="P131" s="3">
        <v>6.7500000000000004E-2</v>
      </c>
      <c r="Q131">
        <v>30</v>
      </c>
      <c r="R131" s="1">
        <v>1399920</v>
      </c>
      <c r="S131" s="8">
        <f t="shared" ref="S131:S194" si="11">PMT(($P131/12),(30*12),$C131)</f>
        <v>-11349.818091847199</v>
      </c>
      <c r="T131" s="1">
        <f t="shared" ref="T131:T194" si="12">(($C131* 6%) * 20.309%)/12</f>
        <v>1776.9359550000001</v>
      </c>
      <c r="U131" s="7">
        <f t="shared" ref="U131:U194" si="13">($C131*0.0025)/12</f>
        <v>364.5625</v>
      </c>
      <c r="V131" s="4">
        <v>1000</v>
      </c>
      <c r="W131" s="1">
        <f t="shared" ref="W131:W194" si="14">SUM(($S131*-1),$T131,$U131,$V131)</f>
        <v>14491.3165468472</v>
      </c>
      <c r="X131">
        <v>10</v>
      </c>
      <c r="Y131">
        <v>16</v>
      </c>
      <c r="Z131" t="s">
        <v>320</v>
      </c>
      <c r="AA131" s="2">
        <v>151574</v>
      </c>
      <c r="AB131">
        <v>1.64</v>
      </c>
      <c r="AC131" s="2">
        <v>92423</v>
      </c>
    </row>
    <row r="132" spans="1:29" x14ac:dyDescent="0.2">
      <c r="A132" t="s">
        <v>370</v>
      </c>
      <c r="B132" t="s">
        <v>68</v>
      </c>
      <c r="C132" s="1">
        <v>1399000</v>
      </c>
      <c r="D132">
        <v>3</v>
      </c>
      <c r="E132">
        <v>4</v>
      </c>
      <c r="F132" s="2">
        <v>1993</v>
      </c>
      <c r="G132" t="s">
        <v>371</v>
      </c>
      <c r="H132" t="s">
        <v>84</v>
      </c>
      <c r="I132">
        <v>11005</v>
      </c>
      <c r="J132" t="s">
        <v>372</v>
      </c>
      <c r="K132" t="s">
        <v>39</v>
      </c>
      <c r="L132">
        <v>-73.720749999999995</v>
      </c>
      <c r="M132">
        <v>40.756689899999998</v>
      </c>
      <c r="N132">
        <v>13.9</v>
      </c>
      <c r="O132" s="1">
        <f t="shared" si="10"/>
        <v>279800</v>
      </c>
      <c r="P132" s="3">
        <v>6.7500000000000004E-2</v>
      </c>
      <c r="Q132">
        <v>30</v>
      </c>
      <c r="R132" s="1">
        <v>1119200</v>
      </c>
      <c r="S132" s="8">
        <f t="shared" si="11"/>
        <v>-9073.8873709893305</v>
      </c>
      <c r="T132" s="1">
        <f t="shared" si="12"/>
        <v>1420.6145500000002</v>
      </c>
      <c r="U132" s="7">
        <f t="shared" si="13"/>
        <v>291.45833333333331</v>
      </c>
      <c r="V132" s="4">
        <v>550</v>
      </c>
      <c r="W132" s="1">
        <f t="shared" si="14"/>
        <v>11335.960254322665</v>
      </c>
      <c r="X132">
        <v>6</v>
      </c>
      <c r="Y132">
        <v>8</v>
      </c>
      <c r="Z132" t="s">
        <v>373</v>
      </c>
      <c r="AA132" s="2">
        <v>22571</v>
      </c>
      <c r="AB132">
        <v>0.56000000000000005</v>
      </c>
      <c r="AC132" s="2">
        <v>40305</v>
      </c>
    </row>
    <row r="133" spans="1:29" x14ac:dyDescent="0.2">
      <c r="A133" t="s">
        <v>374</v>
      </c>
      <c r="B133" t="s">
        <v>30</v>
      </c>
      <c r="C133" s="1">
        <v>649000</v>
      </c>
      <c r="D133">
        <v>3</v>
      </c>
      <c r="E133">
        <v>2</v>
      </c>
      <c r="F133" s="2">
        <v>1182</v>
      </c>
      <c r="G133" t="s">
        <v>59</v>
      </c>
      <c r="H133" t="s">
        <v>84</v>
      </c>
      <c r="I133">
        <v>11365</v>
      </c>
      <c r="J133" t="s">
        <v>375</v>
      </c>
      <c r="K133" t="s">
        <v>34</v>
      </c>
      <c r="L133">
        <v>-73.8059248</v>
      </c>
      <c r="M133">
        <v>40.730293799999998</v>
      </c>
      <c r="N133">
        <v>9.51</v>
      </c>
      <c r="O133" s="1">
        <f t="shared" si="10"/>
        <v>129800</v>
      </c>
      <c r="P133" s="3">
        <v>6.7500000000000004E-2</v>
      </c>
      <c r="Q133">
        <v>30</v>
      </c>
      <c r="R133" s="1">
        <v>519200</v>
      </c>
      <c r="S133" s="8">
        <f t="shared" si="11"/>
        <v>-4209.401646727717</v>
      </c>
      <c r="T133" s="1">
        <f t="shared" si="12"/>
        <v>659.02705000000003</v>
      </c>
      <c r="U133" s="7">
        <f t="shared" si="13"/>
        <v>135.20833333333334</v>
      </c>
      <c r="V133" s="4">
        <v>375</v>
      </c>
      <c r="W133" s="1">
        <f t="shared" si="14"/>
        <v>5378.6370300610497</v>
      </c>
      <c r="X133">
        <v>6</v>
      </c>
      <c r="Y133">
        <v>7</v>
      </c>
      <c r="Z133" t="s">
        <v>376</v>
      </c>
      <c r="AA133" s="2">
        <v>17812</v>
      </c>
      <c r="AB133">
        <v>2.2799999999999998</v>
      </c>
      <c r="AC133" s="2">
        <v>7812</v>
      </c>
    </row>
    <row r="134" spans="1:29" x14ac:dyDescent="0.2">
      <c r="A134" t="s">
        <v>377</v>
      </c>
      <c r="B134" t="s">
        <v>42</v>
      </c>
      <c r="C134" s="1">
        <v>499000</v>
      </c>
      <c r="D134">
        <v>5</v>
      </c>
      <c r="E134">
        <v>2</v>
      </c>
      <c r="F134" s="2">
        <v>1760</v>
      </c>
      <c r="G134" t="s">
        <v>378</v>
      </c>
      <c r="H134" t="s">
        <v>70</v>
      </c>
      <c r="I134">
        <v>10458</v>
      </c>
      <c r="J134" t="s">
        <v>379</v>
      </c>
      <c r="K134" t="s">
        <v>61</v>
      </c>
      <c r="L134">
        <v>-73.887894500000002</v>
      </c>
      <c r="M134">
        <v>40.866386400000003</v>
      </c>
      <c r="N134">
        <v>9.59</v>
      </c>
      <c r="O134" s="1">
        <f t="shared" si="10"/>
        <v>99800</v>
      </c>
      <c r="P134" s="3">
        <v>6.7500000000000004E-2</v>
      </c>
      <c r="Q134">
        <v>30</v>
      </c>
      <c r="R134" s="1">
        <v>399200</v>
      </c>
      <c r="S134" s="8">
        <f t="shared" si="11"/>
        <v>-3236.5045018753935</v>
      </c>
      <c r="T134" s="1">
        <f t="shared" si="12"/>
        <v>506.70955000000004</v>
      </c>
      <c r="U134" s="7">
        <f t="shared" si="13"/>
        <v>103.95833333333333</v>
      </c>
      <c r="V134" s="4">
        <v>550</v>
      </c>
      <c r="W134" s="1">
        <f t="shared" si="14"/>
        <v>4397.1723852087271</v>
      </c>
      <c r="X134">
        <v>10</v>
      </c>
      <c r="Y134">
        <v>11</v>
      </c>
      <c r="Z134" t="s">
        <v>380</v>
      </c>
      <c r="AA134" s="2">
        <v>82677</v>
      </c>
      <c r="AB134">
        <v>0.64</v>
      </c>
      <c r="AC134" s="2">
        <v>129183</v>
      </c>
    </row>
    <row r="135" spans="1:29" x14ac:dyDescent="0.2">
      <c r="A135" t="s">
        <v>381</v>
      </c>
      <c r="B135" t="s">
        <v>125</v>
      </c>
      <c r="C135" s="1">
        <v>1050000</v>
      </c>
      <c r="D135">
        <v>5</v>
      </c>
      <c r="E135">
        <v>4</v>
      </c>
      <c r="F135" s="2">
        <v>3132</v>
      </c>
      <c r="G135" t="s">
        <v>382</v>
      </c>
      <c r="H135" t="s">
        <v>70</v>
      </c>
      <c r="I135">
        <v>10465</v>
      </c>
      <c r="J135" t="s">
        <v>126</v>
      </c>
      <c r="K135" t="s">
        <v>105</v>
      </c>
      <c r="L135">
        <v>-73.819705299999995</v>
      </c>
      <c r="M135">
        <v>40.817654900000001</v>
      </c>
      <c r="N135">
        <v>9.91</v>
      </c>
      <c r="O135" s="1">
        <f t="shared" si="10"/>
        <v>210000</v>
      </c>
      <c r="P135" s="3">
        <v>6.7500000000000004E-2</v>
      </c>
      <c r="Q135">
        <v>30</v>
      </c>
      <c r="R135" s="1">
        <v>840000</v>
      </c>
      <c r="S135" s="8">
        <f t="shared" si="11"/>
        <v>-6810.2800139662595</v>
      </c>
      <c r="T135" s="1">
        <f t="shared" si="12"/>
        <v>1066.2225000000001</v>
      </c>
      <c r="U135" s="7">
        <f t="shared" si="13"/>
        <v>218.75</v>
      </c>
      <c r="V135" s="4">
        <v>1000</v>
      </c>
      <c r="W135" s="1">
        <f t="shared" si="14"/>
        <v>9095.2525139662594</v>
      </c>
      <c r="X135">
        <v>10</v>
      </c>
      <c r="Y135">
        <v>13</v>
      </c>
      <c r="Z135" t="s">
        <v>127</v>
      </c>
      <c r="AA135" s="2">
        <v>21009</v>
      </c>
      <c r="AB135">
        <v>0.92</v>
      </c>
      <c r="AC135" s="2">
        <v>22836</v>
      </c>
    </row>
    <row r="136" spans="1:29" x14ac:dyDescent="0.2">
      <c r="A136" t="s">
        <v>383</v>
      </c>
      <c r="B136" t="s">
        <v>50</v>
      </c>
      <c r="C136" s="1">
        <v>5000000</v>
      </c>
      <c r="D136">
        <v>10</v>
      </c>
      <c r="E136">
        <v>9</v>
      </c>
      <c r="F136" s="2">
        <v>6425</v>
      </c>
      <c r="G136" t="s">
        <v>48</v>
      </c>
      <c r="H136" t="s">
        <v>32</v>
      </c>
      <c r="I136">
        <v>10024</v>
      </c>
      <c r="J136" t="s">
        <v>215</v>
      </c>
      <c r="K136" t="s">
        <v>39</v>
      </c>
      <c r="L136">
        <v>-73.976046999999994</v>
      </c>
      <c r="M136">
        <v>40.783259800000003</v>
      </c>
      <c r="N136">
        <v>2.4300000000000002</v>
      </c>
      <c r="O136" s="1">
        <f t="shared" si="10"/>
        <v>1000000</v>
      </c>
      <c r="P136" s="3">
        <v>6.7500000000000004E-2</v>
      </c>
      <c r="Q136">
        <v>30</v>
      </c>
      <c r="R136" s="1">
        <v>4000000</v>
      </c>
      <c r="S136" s="8">
        <f t="shared" si="11"/>
        <v>-32429.904828410763</v>
      </c>
      <c r="T136" s="1">
        <f t="shared" si="12"/>
        <v>5077.2500000000009</v>
      </c>
      <c r="U136" s="7">
        <f t="shared" si="13"/>
        <v>1041.6666666666667</v>
      </c>
      <c r="V136" s="4">
        <v>2000</v>
      </c>
      <c r="W136" s="1">
        <f t="shared" si="14"/>
        <v>40548.821495077427</v>
      </c>
      <c r="X136">
        <v>20</v>
      </c>
      <c r="Y136">
        <v>15</v>
      </c>
      <c r="Z136" t="s">
        <v>216</v>
      </c>
      <c r="AA136" s="2">
        <v>61207</v>
      </c>
      <c r="AB136">
        <v>1.76</v>
      </c>
      <c r="AC136" s="2">
        <v>34777</v>
      </c>
    </row>
    <row r="137" spans="1:29" x14ac:dyDescent="0.2">
      <c r="A137" t="s">
        <v>384</v>
      </c>
      <c r="B137" t="s">
        <v>209</v>
      </c>
      <c r="C137" s="1">
        <v>90000</v>
      </c>
      <c r="D137">
        <v>1</v>
      </c>
      <c r="E137">
        <v>1</v>
      </c>
      <c r="F137">
        <v>660</v>
      </c>
      <c r="G137" t="s">
        <v>385</v>
      </c>
      <c r="H137" t="s">
        <v>44</v>
      </c>
      <c r="I137">
        <v>10306</v>
      </c>
      <c r="J137" t="s">
        <v>65</v>
      </c>
      <c r="K137" t="s">
        <v>34</v>
      </c>
      <c r="L137">
        <v>-74.092944799999998</v>
      </c>
      <c r="M137">
        <v>40.574451000000003</v>
      </c>
      <c r="N137">
        <v>13.29</v>
      </c>
      <c r="O137" s="1">
        <f t="shared" si="10"/>
        <v>18000</v>
      </c>
      <c r="P137" s="3">
        <v>6.7500000000000004E-2</v>
      </c>
      <c r="Q137">
        <v>30</v>
      </c>
      <c r="R137" s="1">
        <v>72000</v>
      </c>
      <c r="S137" s="8">
        <f t="shared" si="11"/>
        <v>-583.73828691139374</v>
      </c>
      <c r="T137" s="1">
        <f t="shared" si="12"/>
        <v>91.390500000000017</v>
      </c>
      <c r="U137" s="7">
        <f t="shared" si="13"/>
        <v>18.75</v>
      </c>
      <c r="V137" s="4">
        <v>205</v>
      </c>
      <c r="W137" s="1">
        <f t="shared" si="14"/>
        <v>898.87878691139372</v>
      </c>
      <c r="X137">
        <v>2</v>
      </c>
      <c r="Y137">
        <v>6</v>
      </c>
      <c r="Z137" t="s">
        <v>66</v>
      </c>
      <c r="AA137" s="2">
        <v>145000</v>
      </c>
      <c r="AB137">
        <v>21.3</v>
      </c>
      <c r="AC137" s="2">
        <v>6808</v>
      </c>
    </row>
    <row r="138" spans="1:29" x14ac:dyDescent="0.2">
      <c r="A138" t="s">
        <v>386</v>
      </c>
      <c r="B138" t="s">
        <v>42</v>
      </c>
      <c r="C138" s="1">
        <v>56000000</v>
      </c>
      <c r="D138">
        <v>11</v>
      </c>
      <c r="E138">
        <v>10</v>
      </c>
      <c r="F138" s="2">
        <v>24000</v>
      </c>
      <c r="G138" t="s">
        <v>59</v>
      </c>
      <c r="H138" t="s">
        <v>32</v>
      </c>
      <c r="I138">
        <v>10019</v>
      </c>
      <c r="J138" t="s">
        <v>38</v>
      </c>
      <c r="K138" t="s">
        <v>39</v>
      </c>
      <c r="L138">
        <v>-73.976191299999996</v>
      </c>
      <c r="M138">
        <v>40.761600000000001</v>
      </c>
      <c r="N138">
        <v>1.01</v>
      </c>
      <c r="O138" s="1">
        <f t="shared" si="10"/>
        <v>11200000</v>
      </c>
      <c r="P138" s="3">
        <v>6.7500000000000004E-2</v>
      </c>
      <c r="Q138">
        <v>30</v>
      </c>
      <c r="R138" s="1">
        <v>44800000</v>
      </c>
      <c r="S138" s="8">
        <f t="shared" si="11"/>
        <v>-363214.93407820055</v>
      </c>
      <c r="T138" s="1">
        <f t="shared" si="12"/>
        <v>56865.200000000004</v>
      </c>
      <c r="U138" s="7">
        <f t="shared" si="13"/>
        <v>11666.666666666666</v>
      </c>
      <c r="V138" s="4">
        <f>(5*$F138)/12</f>
        <v>10000</v>
      </c>
      <c r="W138" s="1">
        <f t="shared" si="14"/>
        <v>441746.80074486724</v>
      </c>
      <c r="X138">
        <v>22</v>
      </c>
      <c r="Y138">
        <v>50</v>
      </c>
      <c r="Z138" t="s">
        <v>40</v>
      </c>
      <c r="AA138" s="2">
        <v>70150</v>
      </c>
      <c r="AB138">
        <v>0.77</v>
      </c>
      <c r="AC138" s="2">
        <v>91104</v>
      </c>
    </row>
    <row r="139" spans="1:29" x14ac:dyDescent="0.2">
      <c r="A139" t="s">
        <v>387</v>
      </c>
      <c r="B139" t="s">
        <v>50</v>
      </c>
      <c r="C139" s="1">
        <v>650000</v>
      </c>
      <c r="D139">
        <v>3</v>
      </c>
      <c r="E139">
        <v>2.5</v>
      </c>
      <c r="F139" s="2">
        <v>1638</v>
      </c>
      <c r="G139" t="s">
        <v>168</v>
      </c>
      <c r="H139" t="s">
        <v>70</v>
      </c>
      <c r="I139">
        <v>10465</v>
      </c>
      <c r="J139" t="s">
        <v>126</v>
      </c>
      <c r="K139" t="s">
        <v>105</v>
      </c>
      <c r="L139">
        <v>-73.820976599999995</v>
      </c>
      <c r="M139">
        <v>40.845450100000001</v>
      </c>
      <c r="N139">
        <v>10.9</v>
      </c>
      <c r="O139" s="1">
        <f t="shared" si="10"/>
        <v>130000</v>
      </c>
      <c r="P139" s="3">
        <v>6.7500000000000004E-2</v>
      </c>
      <c r="Q139">
        <v>30</v>
      </c>
      <c r="R139" s="1">
        <v>520000</v>
      </c>
      <c r="S139" s="8">
        <f t="shared" si="11"/>
        <v>-4215.8876276933988</v>
      </c>
      <c r="T139" s="1">
        <f t="shared" si="12"/>
        <v>660.04250000000013</v>
      </c>
      <c r="U139" s="7">
        <f t="shared" si="13"/>
        <v>135.41666666666666</v>
      </c>
      <c r="V139" s="4">
        <v>550</v>
      </c>
      <c r="W139" s="1">
        <f t="shared" si="14"/>
        <v>5561.3467943600663</v>
      </c>
      <c r="X139">
        <v>6</v>
      </c>
      <c r="Y139">
        <v>9</v>
      </c>
      <c r="Z139" t="s">
        <v>127</v>
      </c>
      <c r="AA139" s="2">
        <v>21009</v>
      </c>
      <c r="AB139">
        <v>0.92</v>
      </c>
      <c r="AC139" s="2">
        <v>22836</v>
      </c>
    </row>
    <row r="140" spans="1:29" x14ac:dyDescent="0.2">
      <c r="A140" t="s">
        <v>388</v>
      </c>
      <c r="B140" t="s">
        <v>30</v>
      </c>
      <c r="C140" s="1">
        <v>500000</v>
      </c>
      <c r="D140">
        <v>4</v>
      </c>
      <c r="E140">
        <v>3</v>
      </c>
      <c r="F140" s="2">
        <v>1794</v>
      </c>
      <c r="G140" t="s">
        <v>59</v>
      </c>
      <c r="H140" t="s">
        <v>32</v>
      </c>
      <c r="I140">
        <v>10024</v>
      </c>
      <c r="J140" t="s">
        <v>215</v>
      </c>
      <c r="K140" t="s">
        <v>39</v>
      </c>
      <c r="L140">
        <v>-73.975339199999993</v>
      </c>
      <c r="M140">
        <v>40.790571399999997</v>
      </c>
      <c r="N140">
        <v>2.93</v>
      </c>
      <c r="O140" s="1">
        <f t="shared" si="10"/>
        <v>100000</v>
      </c>
      <c r="P140" s="3">
        <v>6.7500000000000004E-2</v>
      </c>
      <c r="Q140">
        <v>30</v>
      </c>
      <c r="R140" s="1">
        <v>400000</v>
      </c>
      <c r="S140" s="8">
        <f t="shared" si="11"/>
        <v>-3242.9904828410763</v>
      </c>
      <c r="T140" s="1">
        <f t="shared" si="12"/>
        <v>507.72500000000008</v>
      </c>
      <c r="U140" s="7">
        <f t="shared" si="13"/>
        <v>104.16666666666667</v>
      </c>
      <c r="V140" s="4">
        <v>550</v>
      </c>
      <c r="W140" s="1">
        <f t="shared" si="14"/>
        <v>4404.8821495077427</v>
      </c>
      <c r="X140">
        <v>8</v>
      </c>
      <c r="Y140">
        <v>9</v>
      </c>
      <c r="Z140" t="s">
        <v>216</v>
      </c>
      <c r="AA140" s="2">
        <v>61207</v>
      </c>
      <c r="AB140">
        <v>1.76</v>
      </c>
      <c r="AC140" s="2">
        <v>34777</v>
      </c>
    </row>
    <row r="141" spans="1:29" x14ac:dyDescent="0.2">
      <c r="A141" t="s">
        <v>389</v>
      </c>
      <c r="B141" t="s">
        <v>42</v>
      </c>
      <c r="C141" s="1">
        <v>350000</v>
      </c>
      <c r="D141">
        <v>2</v>
      </c>
      <c r="E141">
        <v>1</v>
      </c>
      <c r="F141">
        <v>490</v>
      </c>
      <c r="G141" t="s">
        <v>390</v>
      </c>
      <c r="H141" t="s">
        <v>44</v>
      </c>
      <c r="I141">
        <v>10306</v>
      </c>
      <c r="J141" t="s">
        <v>118</v>
      </c>
      <c r="K141" t="s">
        <v>34</v>
      </c>
      <c r="L141">
        <v>-74.089181999999994</v>
      </c>
      <c r="M141">
        <v>40.573127300000003</v>
      </c>
      <c r="N141">
        <v>13.29</v>
      </c>
      <c r="O141" s="1">
        <f t="shared" si="10"/>
        <v>70000</v>
      </c>
      <c r="P141" s="3">
        <v>6.7500000000000004E-2</v>
      </c>
      <c r="Q141">
        <v>30</v>
      </c>
      <c r="R141" s="1">
        <v>280000</v>
      </c>
      <c r="S141" s="8">
        <f t="shared" si="11"/>
        <v>-2270.0933379887533</v>
      </c>
      <c r="T141" s="1">
        <f t="shared" si="12"/>
        <v>355.40750000000003</v>
      </c>
      <c r="U141" s="7">
        <f t="shared" si="13"/>
        <v>72.916666666666671</v>
      </c>
      <c r="V141" s="4">
        <v>160</v>
      </c>
      <c r="W141" s="1">
        <f t="shared" si="14"/>
        <v>2858.4175046554196</v>
      </c>
      <c r="X141">
        <v>4</v>
      </c>
      <c r="Y141">
        <v>4</v>
      </c>
      <c r="Z141" t="s">
        <v>119</v>
      </c>
      <c r="AA141" s="2">
        <v>181200</v>
      </c>
      <c r="AB141">
        <v>13.5</v>
      </c>
      <c r="AC141" s="2">
        <v>13422</v>
      </c>
    </row>
    <row r="142" spans="1:29" x14ac:dyDescent="0.2">
      <c r="A142" t="s">
        <v>391</v>
      </c>
      <c r="B142" t="s">
        <v>42</v>
      </c>
      <c r="C142" s="1">
        <v>1099000</v>
      </c>
      <c r="D142">
        <v>4</v>
      </c>
      <c r="E142">
        <v>2</v>
      </c>
      <c r="F142" s="2">
        <v>2184</v>
      </c>
      <c r="G142" t="s">
        <v>93</v>
      </c>
      <c r="H142" t="s">
        <v>84</v>
      </c>
      <c r="I142">
        <v>11697</v>
      </c>
      <c r="J142" t="s">
        <v>392</v>
      </c>
      <c r="K142" t="s">
        <v>110</v>
      </c>
      <c r="L142">
        <v>-73.914740899999998</v>
      </c>
      <c r="M142">
        <v>40.559561199999997</v>
      </c>
      <c r="N142">
        <v>13.58</v>
      </c>
      <c r="O142" s="1">
        <f t="shared" si="10"/>
        <v>219800</v>
      </c>
      <c r="P142" s="3">
        <v>6.7500000000000004E-2</v>
      </c>
      <c r="Q142">
        <v>30</v>
      </c>
      <c r="R142" s="1">
        <v>879200</v>
      </c>
      <c r="S142" s="8">
        <f t="shared" si="11"/>
        <v>-7128.0930812846846</v>
      </c>
      <c r="T142" s="1">
        <f t="shared" si="12"/>
        <v>1115.9795500000002</v>
      </c>
      <c r="U142" s="7">
        <f t="shared" si="13"/>
        <v>228.95833333333334</v>
      </c>
      <c r="V142" s="4">
        <v>600</v>
      </c>
      <c r="W142" s="1">
        <f t="shared" si="14"/>
        <v>9073.0309646180194</v>
      </c>
      <c r="X142">
        <v>8</v>
      </c>
      <c r="Y142">
        <v>14</v>
      </c>
      <c r="Z142" t="s">
        <v>393</v>
      </c>
      <c r="AA142" s="2">
        <v>50058</v>
      </c>
      <c r="AB142">
        <v>11.5</v>
      </c>
      <c r="AC142" s="2">
        <v>4353</v>
      </c>
    </row>
    <row r="143" spans="1:29" x14ac:dyDescent="0.2">
      <c r="A143" t="s">
        <v>394</v>
      </c>
      <c r="B143" t="s">
        <v>68</v>
      </c>
      <c r="C143" s="1">
        <v>90000</v>
      </c>
      <c r="D143">
        <v>1</v>
      </c>
      <c r="E143">
        <v>1</v>
      </c>
      <c r="F143">
        <v>450</v>
      </c>
      <c r="G143" t="s">
        <v>82</v>
      </c>
      <c r="H143" t="s">
        <v>70</v>
      </c>
      <c r="I143">
        <v>10452</v>
      </c>
      <c r="J143" t="s">
        <v>85</v>
      </c>
      <c r="K143" t="s">
        <v>61</v>
      </c>
      <c r="L143">
        <v>-73.923444399999994</v>
      </c>
      <c r="M143">
        <v>40.842370500000001</v>
      </c>
      <c r="N143">
        <v>7.23</v>
      </c>
      <c r="O143" s="1">
        <f t="shared" si="10"/>
        <v>18000</v>
      </c>
      <c r="P143" s="3">
        <v>6.7500000000000004E-2</v>
      </c>
      <c r="Q143">
        <v>30</v>
      </c>
      <c r="R143" s="1">
        <v>72000</v>
      </c>
      <c r="S143" s="8">
        <f t="shared" si="11"/>
        <v>-583.73828691139374</v>
      </c>
      <c r="T143" s="1">
        <f t="shared" si="12"/>
        <v>91.390500000000017</v>
      </c>
      <c r="U143" s="7">
        <f t="shared" si="13"/>
        <v>18.75</v>
      </c>
      <c r="V143" s="4">
        <v>160</v>
      </c>
      <c r="W143" s="1">
        <f t="shared" si="14"/>
        <v>853.87878691139372</v>
      </c>
      <c r="X143">
        <v>2</v>
      </c>
      <c r="Y143">
        <v>4</v>
      </c>
      <c r="Z143" t="s">
        <v>86</v>
      </c>
      <c r="AA143" s="2">
        <v>108152</v>
      </c>
      <c r="AB143">
        <v>0.77</v>
      </c>
      <c r="AC143" s="2">
        <v>140457</v>
      </c>
    </row>
    <row r="144" spans="1:29" x14ac:dyDescent="0.2">
      <c r="A144" t="s">
        <v>395</v>
      </c>
      <c r="B144" t="s">
        <v>42</v>
      </c>
      <c r="C144" s="1">
        <v>839000</v>
      </c>
      <c r="D144">
        <v>4</v>
      </c>
      <c r="E144">
        <v>2</v>
      </c>
      <c r="F144" s="2">
        <v>2184</v>
      </c>
      <c r="G144" t="s">
        <v>396</v>
      </c>
      <c r="H144" t="s">
        <v>84</v>
      </c>
      <c r="I144">
        <v>11414</v>
      </c>
      <c r="J144" t="s">
        <v>397</v>
      </c>
      <c r="K144" t="s">
        <v>34</v>
      </c>
      <c r="L144">
        <v>-73.845197200000001</v>
      </c>
      <c r="M144">
        <v>40.659090900000002</v>
      </c>
      <c r="N144">
        <v>9.6199999999999992</v>
      </c>
      <c r="O144" s="1">
        <f t="shared" si="10"/>
        <v>167800</v>
      </c>
      <c r="P144" s="3">
        <v>6.7500000000000004E-2</v>
      </c>
      <c r="Q144">
        <v>30</v>
      </c>
      <c r="R144" s="1">
        <v>671200</v>
      </c>
      <c r="S144" s="8">
        <f t="shared" si="11"/>
        <v>-5441.7380302073261</v>
      </c>
      <c r="T144" s="1">
        <f t="shared" si="12"/>
        <v>851.96255000000008</v>
      </c>
      <c r="U144" s="7">
        <f t="shared" si="13"/>
        <v>174.79166666666666</v>
      </c>
      <c r="V144" s="4">
        <v>600</v>
      </c>
      <c r="W144" s="1">
        <f t="shared" si="14"/>
        <v>7068.4922468739933</v>
      </c>
      <c r="X144">
        <v>8</v>
      </c>
      <c r="Y144">
        <v>14</v>
      </c>
      <c r="Z144" t="s">
        <v>398</v>
      </c>
      <c r="AA144" s="2">
        <v>26148</v>
      </c>
      <c r="AB144">
        <v>2.66</v>
      </c>
      <c r="AC144" s="2">
        <v>9830</v>
      </c>
    </row>
    <row r="145" spans="1:29" x14ac:dyDescent="0.2">
      <c r="A145" t="s">
        <v>399</v>
      </c>
      <c r="B145" t="s">
        <v>42</v>
      </c>
      <c r="C145" s="1">
        <v>659000</v>
      </c>
      <c r="D145">
        <v>8</v>
      </c>
      <c r="E145">
        <v>3</v>
      </c>
      <c r="F145" s="2">
        <v>2184</v>
      </c>
      <c r="G145" t="s">
        <v>400</v>
      </c>
      <c r="H145" t="s">
        <v>84</v>
      </c>
      <c r="I145">
        <v>11435</v>
      </c>
      <c r="J145" t="s">
        <v>133</v>
      </c>
      <c r="K145" t="s">
        <v>61</v>
      </c>
      <c r="L145">
        <v>-73.796529000000007</v>
      </c>
      <c r="M145">
        <v>40.688533</v>
      </c>
      <c r="N145">
        <v>10.75</v>
      </c>
      <c r="O145" s="1">
        <f t="shared" si="10"/>
        <v>131800</v>
      </c>
      <c r="P145" s="3">
        <v>6.7500000000000004E-2</v>
      </c>
      <c r="Q145">
        <v>30</v>
      </c>
      <c r="R145" s="1">
        <v>527200</v>
      </c>
      <c r="S145" s="8">
        <f t="shared" si="11"/>
        <v>-4274.2614563845382</v>
      </c>
      <c r="T145" s="1">
        <f t="shared" si="12"/>
        <v>669.18155000000013</v>
      </c>
      <c r="U145" s="7">
        <f t="shared" si="13"/>
        <v>137.29166666666666</v>
      </c>
      <c r="V145" s="4">
        <v>600</v>
      </c>
      <c r="W145" s="1">
        <f t="shared" si="14"/>
        <v>5680.7346730512054</v>
      </c>
      <c r="X145">
        <v>16</v>
      </c>
      <c r="Y145">
        <v>11</v>
      </c>
      <c r="Z145" t="s">
        <v>134</v>
      </c>
      <c r="AA145" s="2">
        <v>217706</v>
      </c>
      <c r="AB145">
        <v>2.66</v>
      </c>
      <c r="AC145" s="2">
        <v>81844</v>
      </c>
    </row>
    <row r="146" spans="1:29" x14ac:dyDescent="0.2">
      <c r="A146" t="s">
        <v>401</v>
      </c>
      <c r="B146" t="s">
        <v>42</v>
      </c>
      <c r="C146" s="1">
        <v>399999</v>
      </c>
      <c r="D146">
        <v>3</v>
      </c>
      <c r="E146">
        <v>1</v>
      </c>
      <c r="F146" s="2">
        <v>2184</v>
      </c>
      <c r="G146" t="s">
        <v>402</v>
      </c>
      <c r="H146" t="s">
        <v>84</v>
      </c>
      <c r="I146">
        <v>11691</v>
      </c>
      <c r="J146" t="s">
        <v>339</v>
      </c>
      <c r="K146" t="s">
        <v>90</v>
      </c>
      <c r="L146">
        <v>-73.757737599999999</v>
      </c>
      <c r="M146">
        <v>40.595002100000002</v>
      </c>
      <c r="N146">
        <v>15.99</v>
      </c>
      <c r="O146" s="1">
        <f t="shared" si="10"/>
        <v>79999.8</v>
      </c>
      <c r="P146" s="3">
        <v>6.7500000000000004E-2</v>
      </c>
      <c r="Q146">
        <v>30</v>
      </c>
      <c r="R146" s="1">
        <v>319999.2</v>
      </c>
      <c r="S146" s="8">
        <f t="shared" si="11"/>
        <v>-2594.3859002918953</v>
      </c>
      <c r="T146" s="1">
        <f t="shared" si="12"/>
        <v>406.17898455</v>
      </c>
      <c r="U146" s="7">
        <f t="shared" si="13"/>
        <v>83.33312500000001</v>
      </c>
      <c r="V146" s="4">
        <v>600</v>
      </c>
      <c r="W146" s="1">
        <f t="shared" si="14"/>
        <v>3683.8980098418951</v>
      </c>
      <c r="X146">
        <v>6</v>
      </c>
      <c r="Y146">
        <v>18</v>
      </c>
      <c r="Z146" t="s">
        <v>340</v>
      </c>
      <c r="AA146" s="2">
        <v>50058</v>
      </c>
      <c r="AB146">
        <v>11.5</v>
      </c>
      <c r="AC146" s="2">
        <v>4353</v>
      </c>
    </row>
    <row r="147" spans="1:29" x14ac:dyDescent="0.2">
      <c r="A147" t="s">
        <v>403</v>
      </c>
      <c r="B147" t="s">
        <v>30</v>
      </c>
      <c r="C147" s="1">
        <v>250000</v>
      </c>
      <c r="D147">
        <v>3</v>
      </c>
      <c r="E147">
        <v>1</v>
      </c>
      <c r="F147" s="2">
        <v>2184</v>
      </c>
      <c r="G147" t="s">
        <v>404</v>
      </c>
      <c r="H147" t="s">
        <v>55</v>
      </c>
      <c r="I147">
        <v>11229</v>
      </c>
      <c r="J147" t="s">
        <v>306</v>
      </c>
      <c r="K147" t="s">
        <v>34</v>
      </c>
      <c r="L147">
        <v>-73.934497399999998</v>
      </c>
      <c r="M147">
        <v>40.599708100000001</v>
      </c>
      <c r="N147">
        <v>10.63</v>
      </c>
      <c r="O147" s="1">
        <f t="shared" si="10"/>
        <v>50000</v>
      </c>
      <c r="P147" s="3">
        <v>6.7500000000000004E-2</v>
      </c>
      <c r="Q147">
        <v>30</v>
      </c>
      <c r="R147" s="1">
        <v>200000</v>
      </c>
      <c r="S147" s="8">
        <f t="shared" si="11"/>
        <v>-1621.4952414205382</v>
      </c>
      <c r="T147" s="1">
        <f t="shared" si="12"/>
        <v>253.86250000000004</v>
      </c>
      <c r="U147" s="7">
        <f t="shared" si="13"/>
        <v>52.083333333333336</v>
      </c>
      <c r="V147" s="4">
        <v>600</v>
      </c>
      <c r="W147" s="1">
        <f t="shared" si="14"/>
        <v>2527.4410747538714</v>
      </c>
      <c r="X147">
        <v>6</v>
      </c>
      <c r="Y147">
        <v>18</v>
      </c>
      <c r="Z147" t="s">
        <v>307</v>
      </c>
      <c r="AA147" s="2">
        <v>64518</v>
      </c>
      <c r="AB147">
        <v>0.98</v>
      </c>
      <c r="AC147" s="2">
        <v>65835</v>
      </c>
    </row>
    <row r="148" spans="1:29" x14ac:dyDescent="0.2">
      <c r="A148" t="s">
        <v>405</v>
      </c>
      <c r="B148" t="s">
        <v>68</v>
      </c>
      <c r="C148" s="1">
        <v>1740000</v>
      </c>
      <c r="D148">
        <v>2</v>
      </c>
      <c r="E148">
        <v>2</v>
      </c>
      <c r="F148" s="2">
        <v>1132</v>
      </c>
      <c r="G148" t="s">
        <v>280</v>
      </c>
      <c r="H148" t="s">
        <v>32</v>
      </c>
      <c r="I148">
        <v>10025</v>
      </c>
      <c r="J148" t="s">
        <v>215</v>
      </c>
      <c r="K148" t="s">
        <v>39</v>
      </c>
      <c r="L148">
        <v>-73.967903500000006</v>
      </c>
      <c r="M148">
        <v>40.798657900000002</v>
      </c>
      <c r="N148">
        <v>3.56</v>
      </c>
      <c r="O148" s="1">
        <f t="shared" si="10"/>
        <v>348000</v>
      </c>
      <c r="P148" s="3">
        <v>6.7500000000000004E-2</v>
      </c>
      <c r="Q148">
        <v>30</v>
      </c>
      <c r="R148" s="1">
        <v>1392000</v>
      </c>
      <c r="S148" s="8">
        <f t="shared" si="11"/>
        <v>-11285.606880286945</v>
      </c>
      <c r="T148" s="1">
        <f t="shared" si="12"/>
        <v>1766.883</v>
      </c>
      <c r="U148" s="7">
        <f t="shared" si="13"/>
        <v>362.5</v>
      </c>
      <c r="V148" s="4">
        <v>375</v>
      </c>
      <c r="W148" s="1">
        <f t="shared" si="14"/>
        <v>13789.989880286945</v>
      </c>
      <c r="X148">
        <v>4</v>
      </c>
      <c r="Y148">
        <v>7</v>
      </c>
      <c r="Z148" t="s">
        <v>216</v>
      </c>
      <c r="AA148" s="2">
        <v>61207</v>
      </c>
      <c r="AB148">
        <v>1.76</v>
      </c>
      <c r="AC148" s="2">
        <v>34777</v>
      </c>
    </row>
    <row r="149" spans="1:29" x14ac:dyDescent="0.2">
      <c r="A149" t="s">
        <v>406</v>
      </c>
      <c r="B149" t="s">
        <v>42</v>
      </c>
      <c r="C149" s="1">
        <v>650000</v>
      </c>
      <c r="D149">
        <v>4</v>
      </c>
      <c r="E149">
        <v>2</v>
      </c>
      <c r="F149" s="2">
        <v>2244</v>
      </c>
      <c r="G149" t="s">
        <v>407</v>
      </c>
      <c r="H149" t="s">
        <v>84</v>
      </c>
      <c r="I149">
        <v>11411</v>
      </c>
      <c r="J149" t="s">
        <v>408</v>
      </c>
      <c r="K149" t="s">
        <v>105</v>
      </c>
      <c r="L149">
        <v>-73.739039500000004</v>
      </c>
      <c r="M149">
        <v>40.696870599999997</v>
      </c>
      <c r="N149">
        <v>13.42</v>
      </c>
      <c r="O149" s="1">
        <f t="shared" si="10"/>
        <v>130000</v>
      </c>
      <c r="P149" s="3">
        <v>6.7500000000000004E-2</v>
      </c>
      <c r="Q149">
        <v>30</v>
      </c>
      <c r="R149" s="1">
        <v>520000</v>
      </c>
      <c r="S149" s="8">
        <f t="shared" si="11"/>
        <v>-4215.8876276933988</v>
      </c>
      <c r="T149" s="1">
        <f t="shared" si="12"/>
        <v>660.04250000000013</v>
      </c>
      <c r="U149" s="7">
        <f t="shared" si="13"/>
        <v>135.41666666666666</v>
      </c>
      <c r="V149" s="4">
        <v>600</v>
      </c>
      <c r="W149" s="1">
        <f t="shared" si="14"/>
        <v>5611.3467943600663</v>
      </c>
      <c r="X149">
        <v>8</v>
      </c>
      <c r="Y149">
        <v>14</v>
      </c>
      <c r="Z149" t="s">
        <v>409</v>
      </c>
      <c r="AA149" s="2">
        <v>18677</v>
      </c>
      <c r="AB149">
        <v>1.08</v>
      </c>
      <c r="AC149" s="2">
        <v>17294</v>
      </c>
    </row>
    <row r="150" spans="1:29" x14ac:dyDescent="0.2">
      <c r="A150" t="s">
        <v>410</v>
      </c>
      <c r="B150" t="s">
        <v>42</v>
      </c>
      <c r="C150" s="1">
        <v>1165000</v>
      </c>
      <c r="D150">
        <v>3</v>
      </c>
      <c r="E150">
        <v>4</v>
      </c>
      <c r="F150" s="2">
        <v>3500</v>
      </c>
      <c r="G150" t="s">
        <v>82</v>
      </c>
      <c r="H150" t="s">
        <v>44</v>
      </c>
      <c r="I150">
        <v>10309</v>
      </c>
      <c r="J150" t="s">
        <v>118</v>
      </c>
      <c r="K150" t="s">
        <v>34</v>
      </c>
      <c r="L150">
        <v>-74.215525099999994</v>
      </c>
      <c r="M150">
        <v>40.539729199999996</v>
      </c>
      <c r="N150">
        <v>18.829999999999998</v>
      </c>
      <c r="O150" s="1">
        <f t="shared" si="10"/>
        <v>233000</v>
      </c>
      <c r="P150" s="3">
        <v>6.7500000000000004E-2</v>
      </c>
      <c r="Q150">
        <v>30</v>
      </c>
      <c r="R150" s="1">
        <v>932000</v>
      </c>
      <c r="S150" s="8">
        <f t="shared" si="11"/>
        <v>-7556.1678250197083</v>
      </c>
      <c r="T150" s="1">
        <f t="shared" si="12"/>
        <v>1182.9992500000001</v>
      </c>
      <c r="U150" s="7">
        <f t="shared" si="13"/>
        <v>242.70833333333334</v>
      </c>
      <c r="V150" s="4">
        <v>1000</v>
      </c>
      <c r="W150" s="1">
        <f t="shared" si="14"/>
        <v>9981.8754083530421</v>
      </c>
      <c r="X150">
        <v>6</v>
      </c>
      <c r="Y150">
        <v>15</v>
      </c>
      <c r="Z150" t="s">
        <v>119</v>
      </c>
      <c r="AA150" s="2">
        <v>181200</v>
      </c>
      <c r="AB150">
        <v>13.5</v>
      </c>
      <c r="AC150" s="2">
        <v>13422</v>
      </c>
    </row>
    <row r="151" spans="1:29" x14ac:dyDescent="0.2">
      <c r="A151" t="s">
        <v>411</v>
      </c>
      <c r="B151" t="s">
        <v>42</v>
      </c>
      <c r="C151" s="1">
        <v>729900</v>
      </c>
      <c r="D151">
        <v>3</v>
      </c>
      <c r="E151">
        <v>2</v>
      </c>
      <c r="F151" s="2">
        <v>1150</v>
      </c>
      <c r="G151" t="s">
        <v>205</v>
      </c>
      <c r="H151" t="s">
        <v>44</v>
      </c>
      <c r="I151">
        <v>10309</v>
      </c>
      <c r="J151" t="s">
        <v>118</v>
      </c>
      <c r="K151" t="s">
        <v>34</v>
      </c>
      <c r="L151">
        <v>-74.198190600000004</v>
      </c>
      <c r="M151">
        <v>40.530213199999999</v>
      </c>
      <c r="N151">
        <v>18.78</v>
      </c>
      <c r="O151" s="1">
        <f t="shared" si="10"/>
        <v>145980</v>
      </c>
      <c r="P151" s="3">
        <v>6.7500000000000004E-2</v>
      </c>
      <c r="Q151">
        <v>30</v>
      </c>
      <c r="R151" s="1">
        <v>583920</v>
      </c>
      <c r="S151" s="8">
        <f t="shared" si="11"/>
        <v>-4734.117506851403</v>
      </c>
      <c r="T151" s="1">
        <f t="shared" si="12"/>
        <v>741.17695500000002</v>
      </c>
      <c r="U151" s="7">
        <f t="shared" si="13"/>
        <v>152.0625</v>
      </c>
      <c r="V151" s="4">
        <v>375</v>
      </c>
      <c r="W151" s="1">
        <f t="shared" si="14"/>
        <v>6002.356961851403</v>
      </c>
      <c r="X151">
        <v>6</v>
      </c>
      <c r="Y151">
        <v>7</v>
      </c>
      <c r="Z151" t="s">
        <v>119</v>
      </c>
      <c r="AA151" s="2">
        <v>181200</v>
      </c>
      <c r="AB151">
        <v>13.5</v>
      </c>
      <c r="AC151" s="2">
        <v>13422</v>
      </c>
    </row>
    <row r="152" spans="1:29" x14ac:dyDescent="0.2">
      <c r="A152" t="s">
        <v>412</v>
      </c>
      <c r="B152" t="s">
        <v>42</v>
      </c>
      <c r="C152" s="1">
        <v>1880000</v>
      </c>
      <c r="D152">
        <v>3</v>
      </c>
      <c r="E152">
        <v>4</v>
      </c>
      <c r="F152" s="2">
        <v>3150</v>
      </c>
      <c r="G152" t="s">
        <v>178</v>
      </c>
      <c r="H152" t="s">
        <v>55</v>
      </c>
      <c r="I152">
        <v>11224</v>
      </c>
      <c r="J152" t="s">
        <v>413</v>
      </c>
      <c r="K152" t="s">
        <v>61</v>
      </c>
      <c r="L152">
        <v>-74.006106200000005</v>
      </c>
      <c r="M152">
        <v>40.580526200000001</v>
      </c>
      <c r="N152">
        <v>11.66</v>
      </c>
      <c r="O152" s="1">
        <f t="shared" si="10"/>
        <v>376000</v>
      </c>
      <c r="P152" s="3">
        <v>6.7500000000000004E-2</v>
      </c>
      <c r="Q152">
        <v>30</v>
      </c>
      <c r="R152" s="1">
        <v>1504000</v>
      </c>
      <c r="S152" s="8">
        <f t="shared" si="11"/>
        <v>-12193.644215482447</v>
      </c>
      <c r="T152" s="1">
        <f t="shared" si="12"/>
        <v>1909.0460000000003</v>
      </c>
      <c r="U152" s="7">
        <f t="shared" si="13"/>
        <v>391.66666666666669</v>
      </c>
      <c r="V152" s="4">
        <v>1000</v>
      </c>
      <c r="W152" s="1">
        <f t="shared" si="14"/>
        <v>15494.356882149114</v>
      </c>
      <c r="X152">
        <v>6</v>
      </c>
      <c r="Y152">
        <v>13</v>
      </c>
      <c r="Z152" t="s">
        <v>414</v>
      </c>
      <c r="AA152" s="2">
        <v>31965</v>
      </c>
      <c r="AB152">
        <v>1.1399999999999999</v>
      </c>
      <c r="AC152" s="2">
        <v>28039</v>
      </c>
    </row>
    <row r="153" spans="1:29" x14ac:dyDescent="0.2">
      <c r="A153" t="s">
        <v>415</v>
      </c>
      <c r="B153" t="s">
        <v>68</v>
      </c>
      <c r="C153" s="1">
        <v>449000</v>
      </c>
      <c r="D153">
        <v>2</v>
      </c>
      <c r="E153">
        <v>2</v>
      </c>
      <c r="F153" s="2">
        <v>1549</v>
      </c>
      <c r="G153" t="s">
        <v>371</v>
      </c>
      <c r="H153" t="s">
        <v>84</v>
      </c>
      <c r="I153">
        <v>11005</v>
      </c>
      <c r="J153" t="s">
        <v>372</v>
      </c>
      <c r="K153" t="s">
        <v>39</v>
      </c>
      <c r="L153">
        <v>-73.715956399999996</v>
      </c>
      <c r="M153">
        <v>40.7577991</v>
      </c>
      <c r="N153">
        <v>14.15</v>
      </c>
      <c r="O153" s="1">
        <f t="shared" si="10"/>
        <v>89800</v>
      </c>
      <c r="P153" s="3">
        <v>6.7500000000000004E-2</v>
      </c>
      <c r="Q153">
        <v>30</v>
      </c>
      <c r="R153" s="1">
        <v>359200</v>
      </c>
      <c r="S153" s="8">
        <f t="shared" si="11"/>
        <v>-2912.2054535912862</v>
      </c>
      <c r="T153" s="1">
        <f t="shared" si="12"/>
        <v>455.93705000000006</v>
      </c>
      <c r="U153" s="7">
        <f t="shared" si="13"/>
        <v>93.541666666666671</v>
      </c>
      <c r="V153" s="4">
        <v>550</v>
      </c>
      <c r="W153" s="1">
        <f t="shared" si="14"/>
        <v>4011.6841702579527</v>
      </c>
      <c r="X153">
        <v>4</v>
      </c>
      <c r="Y153">
        <v>10</v>
      </c>
      <c r="Z153" t="s">
        <v>373</v>
      </c>
      <c r="AA153" s="2">
        <v>22571</v>
      </c>
      <c r="AB153">
        <v>0.56000000000000005</v>
      </c>
      <c r="AC153" s="2">
        <v>40305</v>
      </c>
    </row>
    <row r="154" spans="1:29" x14ac:dyDescent="0.2">
      <c r="A154" t="s">
        <v>416</v>
      </c>
      <c r="B154" t="s">
        <v>42</v>
      </c>
      <c r="C154" s="1">
        <v>1175000</v>
      </c>
      <c r="D154">
        <v>3</v>
      </c>
      <c r="E154">
        <v>2</v>
      </c>
      <c r="F154" s="2">
        <v>2250</v>
      </c>
      <c r="G154" t="s">
        <v>417</v>
      </c>
      <c r="H154" t="s">
        <v>84</v>
      </c>
      <c r="I154">
        <v>11694</v>
      </c>
      <c r="J154" t="s">
        <v>339</v>
      </c>
      <c r="K154" t="s">
        <v>90</v>
      </c>
      <c r="L154">
        <v>-73.857778600000003</v>
      </c>
      <c r="M154">
        <v>40.573720000000002</v>
      </c>
      <c r="N154">
        <v>13.82</v>
      </c>
      <c r="O154" s="1">
        <f t="shared" si="10"/>
        <v>235000</v>
      </c>
      <c r="P154" s="3">
        <v>6.7500000000000004E-2</v>
      </c>
      <c r="Q154">
        <v>30</v>
      </c>
      <c r="R154" s="1">
        <v>940000</v>
      </c>
      <c r="S154" s="8">
        <f t="shared" si="11"/>
        <v>-7621.0276346765295</v>
      </c>
      <c r="T154" s="1">
        <f t="shared" si="12"/>
        <v>1193.1537500000002</v>
      </c>
      <c r="U154" s="7">
        <f t="shared" si="13"/>
        <v>244.79166666666666</v>
      </c>
      <c r="V154" s="4">
        <v>600</v>
      </c>
      <c r="W154" s="1">
        <f t="shared" si="14"/>
        <v>9658.973051343195</v>
      </c>
      <c r="X154">
        <v>6</v>
      </c>
      <c r="Y154">
        <v>14</v>
      </c>
      <c r="Z154" t="s">
        <v>340</v>
      </c>
      <c r="AA154" s="2">
        <v>50058</v>
      </c>
      <c r="AB154">
        <v>11.5</v>
      </c>
      <c r="AC154" s="2">
        <v>4353</v>
      </c>
    </row>
    <row r="155" spans="1:29" x14ac:dyDescent="0.2">
      <c r="A155" t="s">
        <v>418</v>
      </c>
      <c r="B155" t="s">
        <v>50</v>
      </c>
      <c r="C155" s="1">
        <v>2750000</v>
      </c>
      <c r="D155">
        <v>3</v>
      </c>
      <c r="E155">
        <v>2</v>
      </c>
      <c r="F155" s="2">
        <v>2184</v>
      </c>
      <c r="G155" t="s">
        <v>419</v>
      </c>
      <c r="H155" t="s">
        <v>32</v>
      </c>
      <c r="I155">
        <v>10014</v>
      </c>
      <c r="J155" t="s">
        <v>94</v>
      </c>
      <c r="K155" t="s">
        <v>39</v>
      </c>
      <c r="L155">
        <v>-74.000518</v>
      </c>
      <c r="M155">
        <v>40.733668700000003</v>
      </c>
      <c r="N155">
        <v>1.31</v>
      </c>
      <c r="O155" s="1">
        <f t="shared" si="10"/>
        <v>550000</v>
      </c>
      <c r="P155" s="3">
        <v>6.7500000000000004E-2</v>
      </c>
      <c r="Q155">
        <v>30</v>
      </c>
      <c r="R155" s="1">
        <v>2200000</v>
      </c>
      <c r="S155" s="8">
        <f t="shared" si="11"/>
        <v>-17836.447655625918</v>
      </c>
      <c r="T155" s="1">
        <f t="shared" si="12"/>
        <v>2792.4875000000006</v>
      </c>
      <c r="U155" s="7">
        <f t="shared" si="13"/>
        <v>572.91666666666663</v>
      </c>
      <c r="V155" s="4">
        <v>600</v>
      </c>
      <c r="W155" s="1">
        <f t="shared" si="14"/>
        <v>21801.851822292585</v>
      </c>
      <c r="X155">
        <v>6</v>
      </c>
      <c r="Y155">
        <v>14</v>
      </c>
      <c r="Z155" t="s">
        <v>95</v>
      </c>
      <c r="AA155" s="2">
        <v>42742</v>
      </c>
      <c r="AB155">
        <v>0.26</v>
      </c>
      <c r="AC155" s="2">
        <v>164392</v>
      </c>
    </row>
    <row r="156" spans="1:29" x14ac:dyDescent="0.2">
      <c r="A156" t="s">
        <v>420</v>
      </c>
      <c r="B156" t="s">
        <v>42</v>
      </c>
      <c r="C156" s="1">
        <v>995000</v>
      </c>
      <c r="D156">
        <v>3</v>
      </c>
      <c r="E156">
        <v>2</v>
      </c>
      <c r="F156" s="2">
        <v>2184</v>
      </c>
      <c r="G156" t="s">
        <v>421</v>
      </c>
      <c r="H156" t="s">
        <v>84</v>
      </c>
      <c r="I156">
        <v>11414</v>
      </c>
      <c r="J156" t="s">
        <v>397</v>
      </c>
      <c r="K156" t="s">
        <v>34</v>
      </c>
      <c r="L156">
        <v>-73.848913100000004</v>
      </c>
      <c r="M156">
        <v>40.657685999999998</v>
      </c>
      <c r="N156">
        <v>9.5399999999999991</v>
      </c>
      <c r="O156" s="1">
        <f t="shared" si="10"/>
        <v>199000</v>
      </c>
      <c r="P156" s="3">
        <v>6.7500000000000004E-2</v>
      </c>
      <c r="Q156">
        <v>30</v>
      </c>
      <c r="R156" s="1">
        <v>796000</v>
      </c>
      <c r="S156" s="8">
        <f t="shared" si="11"/>
        <v>-6453.5510608537415</v>
      </c>
      <c r="T156" s="1">
        <f t="shared" si="12"/>
        <v>1010.3727500000001</v>
      </c>
      <c r="U156" s="7">
        <f t="shared" si="13"/>
        <v>207.29166666666666</v>
      </c>
      <c r="V156" s="4">
        <v>600</v>
      </c>
      <c r="W156" s="1">
        <f t="shared" si="14"/>
        <v>8271.215477520409</v>
      </c>
      <c r="X156">
        <v>6</v>
      </c>
      <c r="Y156">
        <v>14</v>
      </c>
      <c r="Z156" t="s">
        <v>398</v>
      </c>
      <c r="AA156" s="2">
        <v>26148</v>
      </c>
      <c r="AB156">
        <v>2.66</v>
      </c>
      <c r="AC156" s="2">
        <v>9830</v>
      </c>
    </row>
    <row r="157" spans="1:29" x14ac:dyDescent="0.2">
      <c r="A157" t="s">
        <v>422</v>
      </c>
      <c r="B157" t="s">
        <v>30</v>
      </c>
      <c r="C157" s="1">
        <v>2000000</v>
      </c>
      <c r="D157">
        <v>3</v>
      </c>
      <c r="E157">
        <v>2</v>
      </c>
      <c r="F157" s="2">
        <v>2000</v>
      </c>
      <c r="G157" t="s">
        <v>48</v>
      </c>
      <c r="H157" t="s">
        <v>32</v>
      </c>
      <c r="I157">
        <v>10280</v>
      </c>
      <c r="J157" t="s">
        <v>423</v>
      </c>
      <c r="K157" t="s">
        <v>424</v>
      </c>
      <c r="L157">
        <v>-74.016195300000007</v>
      </c>
      <c r="M157">
        <v>40.708644399999997</v>
      </c>
      <c r="N157">
        <v>3.21</v>
      </c>
      <c r="O157" s="1">
        <f t="shared" si="10"/>
        <v>400000</v>
      </c>
      <c r="P157" s="3">
        <v>6.7500000000000004E-2</v>
      </c>
      <c r="Q157">
        <v>30</v>
      </c>
      <c r="R157" s="1">
        <v>1600000</v>
      </c>
      <c r="S157" s="8">
        <f t="shared" si="11"/>
        <v>-12971.961931364305</v>
      </c>
      <c r="T157" s="1">
        <f t="shared" si="12"/>
        <v>2030.9000000000003</v>
      </c>
      <c r="U157" s="7">
        <f t="shared" si="13"/>
        <v>416.66666666666669</v>
      </c>
      <c r="V157" s="4">
        <v>600</v>
      </c>
      <c r="W157" s="1">
        <f t="shared" si="14"/>
        <v>16019.528598030971</v>
      </c>
      <c r="X157">
        <v>6</v>
      </c>
      <c r="Y157">
        <v>13</v>
      </c>
      <c r="Z157" t="s">
        <v>425</v>
      </c>
      <c r="AA157" s="2">
        <v>39699</v>
      </c>
      <c r="AB157">
        <v>0.14000000000000001</v>
      </c>
      <c r="AC157" s="2">
        <v>283564</v>
      </c>
    </row>
    <row r="158" spans="1:29" x14ac:dyDescent="0.2">
      <c r="A158" t="s">
        <v>426</v>
      </c>
      <c r="B158" t="s">
        <v>50</v>
      </c>
      <c r="C158" s="1">
        <v>15000000</v>
      </c>
      <c r="D158">
        <v>8</v>
      </c>
      <c r="E158">
        <v>6</v>
      </c>
      <c r="F158" s="2">
        <v>2184</v>
      </c>
      <c r="G158" t="s">
        <v>427</v>
      </c>
      <c r="H158" t="s">
        <v>55</v>
      </c>
      <c r="I158">
        <v>11201</v>
      </c>
      <c r="J158" t="s">
        <v>428</v>
      </c>
      <c r="K158" t="s">
        <v>39</v>
      </c>
      <c r="L158">
        <v>-73.992574099999999</v>
      </c>
      <c r="M158">
        <v>40.6948972</v>
      </c>
      <c r="N158">
        <v>3.74</v>
      </c>
      <c r="O158" s="1">
        <f t="shared" si="10"/>
        <v>3000000</v>
      </c>
      <c r="P158" s="3">
        <v>6.7500000000000004E-2</v>
      </c>
      <c r="Q158">
        <v>30</v>
      </c>
      <c r="R158" s="1">
        <v>12000000</v>
      </c>
      <c r="S158" s="8">
        <f t="shared" si="11"/>
        <v>-97289.714485232296</v>
      </c>
      <c r="T158" s="1">
        <f t="shared" si="12"/>
        <v>15231.750000000002</v>
      </c>
      <c r="U158" s="7">
        <f t="shared" si="13"/>
        <v>3125</v>
      </c>
      <c r="V158" s="4">
        <v>600</v>
      </c>
      <c r="W158" s="1">
        <f t="shared" si="14"/>
        <v>116246.4644852323</v>
      </c>
      <c r="X158">
        <v>16</v>
      </c>
      <c r="Y158">
        <v>7</v>
      </c>
      <c r="Z158" t="s">
        <v>429</v>
      </c>
      <c r="AA158" s="2">
        <v>22887</v>
      </c>
      <c r="AB158">
        <v>0.34</v>
      </c>
      <c r="AC158" s="2">
        <v>67315</v>
      </c>
    </row>
    <row r="159" spans="1:29" x14ac:dyDescent="0.2">
      <c r="A159" t="s">
        <v>430</v>
      </c>
      <c r="B159" t="s">
        <v>42</v>
      </c>
      <c r="C159" s="1">
        <v>2800000</v>
      </c>
      <c r="D159">
        <v>4</v>
      </c>
      <c r="E159">
        <v>6</v>
      </c>
      <c r="F159" s="2">
        <v>8333</v>
      </c>
      <c r="G159" t="s">
        <v>82</v>
      </c>
      <c r="H159" t="s">
        <v>44</v>
      </c>
      <c r="I159">
        <v>10304</v>
      </c>
      <c r="J159" t="s">
        <v>65</v>
      </c>
      <c r="K159" t="s">
        <v>34</v>
      </c>
      <c r="L159">
        <v>-74.107547600000004</v>
      </c>
      <c r="M159">
        <v>40.5861193</v>
      </c>
      <c r="N159">
        <v>12.93</v>
      </c>
      <c r="O159" s="1">
        <f t="shared" si="10"/>
        <v>560000</v>
      </c>
      <c r="P159" s="3">
        <v>6.7500000000000004E-2</v>
      </c>
      <c r="Q159">
        <v>30</v>
      </c>
      <c r="R159" s="1">
        <v>2240000</v>
      </c>
      <c r="S159" s="8">
        <f t="shared" si="11"/>
        <v>-18160.746703910027</v>
      </c>
      <c r="T159" s="1">
        <f t="shared" si="12"/>
        <v>2843.26</v>
      </c>
      <c r="U159" s="7">
        <f t="shared" si="13"/>
        <v>583.33333333333337</v>
      </c>
      <c r="V159" s="4">
        <f>(5*$F159)/12</f>
        <v>3472.0833333333335</v>
      </c>
      <c r="W159" s="1">
        <f t="shared" si="14"/>
        <v>25059.423370576689</v>
      </c>
      <c r="X159">
        <v>8</v>
      </c>
      <c r="Y159">
        <v>26</v>
      </c>
      <c r="Z159" t="s">
        <v>66</v>
      </c>
      <c r="AA159" s="2">
        <v>145000</v>
      </c>
      <c r="AB159">
        <v>21.3</v>
      </c>
      <c r="AC159" s="2">
        <v>6808</v>
      </c>
    </row>
    <row r="160" spans="1:29" x14ac:dyDescent="0.2">
      <c r="A160" t="s">
        <v>431</v>
      </c>
      <c r="B160" t="s">
        <v>42</v>
      </c>
      <c r="C160" s="1">
        <v>2600000</v>
      </c>
      <c r="D160">
        <v>5</v>
      </c>
      <c r="E160">
        <v>4</v>
      </c>
      <c r="F160" s="2">
        <v>3024</v>
      </c>
      <c r="G160" t="s">
        <v>113</v>
      </c>
      <c r="H160" t="s">
        <v>84</v>
      </c>
      <c r="I160">
        <v>11360</v>
      </c>
      <c r="J160" t="s">
        <v>355</v>
      </c>
      <c r="K160" t="s">
        <v>39</v>
      </c>
      <c r="L160">
        <v>-73.773962900000001</v>
      </c>
      <c r="M160">
        <v>40.778041700000003</v>
      </c>
      <c r="N160">
        <v>11.28</v>
      </c>
      <c r="O160" s="1">
        <f t="shared" si="10"/>
        <v>520000</v>
      </c>
      <c r="P160" s="3">
        <v>6.7500000000000004E-2</v>
      </c>
      <c r="Q160">
        <v>30</v>
      </c>
      <c r="R160" s="1">
        <v>2080000</v>
      </c>
      <c r="S160" s="8">
        <f t="shared" si="11"/>
        <v>-16863.550510773595</v>
      </c>
      <c r="T160" s="1">
        <f t="shared" si="12"/>
        <v>2640.1700000000005</v>
      </c>
      <c r="U160" s="7">
        <f t="shared" si="13"/>
        <v>541.66666666666663</v>
      </c>
      <c r="V160" s="4">
        <v>1000</v>
      </c>
      <c r="W160" s="1">
        <f t="shared" si="14"/>
        <v>21045.387177440265</v>
      </c>
      <c r="X160">
        <v>10</v>
      </c>
      <c r="Y160">
        <v>13</v>
      </c>
      <c r="Z160" t="s">
        <v>356</v>
      </c>
      <c r="AA160" s="2">
        <v>43808</v>
      </c>
      <c r="AB160">
        <v>6.68</v>
      </c>
      <c r="AC160" s="2">
        <v>6558</v>
      </c>
    </row>
    <row r="161" spans="1:29" x14ac:dyDescent="0.2">
      <c r="A161" t="s">
        <v>432</v>
      </c>
      <c r="B161" t="s">
        <v>50</v>
      </c>
      <c r="C161" s="1">
        <v>3500000</v>
      </c>
      <c r="D161">
        <v>6</v>
      </c>
      <c r="E161">
        <v>6</v>
      </c>
      <c r="F161" s="2">
        <v>6000</v>
      </c>
      <c r="G161" t="s">
        <v>93</v>
      </c>
      <c r="H161" t="s">
        <v>32</v>
      </c>
      <c r="I161">
        <v>10031</v>
      </c>
      <c r="J161" t="s">
        <v>319</v>
      </c>
      <c r="K161" t="s">
        <v>61</v>
      </c>
      <c r="L161">
        <v>-73.9460622</v>
      </c>
      <c r="M161">
        <v>40.822914099999998</v>
      </c>
      <c r="N161">
        <v>5.51</v>
      </c>
      <c r="O161" s="1">
        <f t="shared" si="10"/>
        <v>700000</v>
      </c>
      <c r="P161" s="3">
        <v>6.7500000000000004E-2</v>
      </c>
      <c r="Q161">
        <v>30</v>
      </c>
      <c r="R161" s="1">
        <v>2800000</v>
      </c>
      <c r="S161" s="8">
        <f t="shared" si="11"/>
        <v>-22700.933379887534</v>
      </c>
      <c r="T161" s="1">
        <f t="shared" si="12"/>
        <v>3554.0750000000003</v>
      </c>
      <c r="U161" s="7">
        <f t="shared" si="13"/>
        <v>729.16666666666663</v>
      </c>
      <c r="V161" s="4">
        <v>2000</v>
      </c>
      <c r="W161" s="1">
        <f t="shared" si="14"/>
        <v>28984.175046554203</v>
      </c>
      <c r="X161">
        <v>12</v>
      </c>
      <c r="Y161">
        <v>19</v>
      </c>
      <c r="Z161" t="s">
        <v>320</v>
      </c>
      <c r="AA161" s="2">
        <v>151574</v>
      </c>
      <c r="AB161">
        <v>1.64</v>
      </c>
      <c r="AC161" s="2">
        <v>92423</v>
      </c>
    </row>
    <row r="162" spans="1:29" x14ac:dyDescent="0.2">
      <c r="A162" t="s">
        <v>433</v>
      </c>
      <c r="B162" t="s">
        <v>68</v>
      </c>
      <c r="C162" s="1">
        <v>550000</v>
      </c>
      <c r="D162">
        <v>1</v>
      </c>
      <c r="E162">
        <v>1</v>
      </c>
      <c r="F162" s="2">
        <v>2184</v>
      </c>
      <c r="G162" t="s">
        <v>93</v>
      </c>
      <c r="H162" t="s">
        <v>32</v>
      </c>
      <c r="I162">
        <v>10024</v>
      </c>
      <c r="J162" t="s">
        <v>215</v>
      </c>
      <c r="K162" t="s">
        <v>39</v>
      </c>
      <c r="L162">
        <v>-73.970009099999999</v>
      </c>
      <c r="M162">
        <v>40.788708399999997</v>
      </c>
      <c r="N162">
        <v>2.87</v>
      </c>
      <c r="O162" s="1">
        <f t="shared" si="10"/>
        <v>110000</v>
      </c>
      <c r="P162" s="3">
        <v>6.7500000000000004E-2</v>
      </c>
      <c r="Q162">
        <v>30</v>
      </c>
      <c r="R162" s="1">
        <v>440000</v>
      </c>
      <c r="S162" s="8">
        <f t="shared" si="11"/>
        <v>-3567.2895311251837</v>
      </c>
      <c r="T162" s="1">
        <f t="shared" si="12"/>
        <v>558.49750000000006</v>
      </c>
      <c r="U162" s="7">
        <f t="shared" si="13"/>
        <v>114.58333333333333</v>
      </c>
      <c r="V162" s="4">
        <v>600</v>
      </c>
      <c r="W162" s="1">
        <f t="shared" si="14"/>
        <v>4840.3703644585166</v>
      </c>
      <c r="X162">
        <v>2</v>
      </c>
      <c r="Y162">
        <v>18</v>
      </c>
      <c r="Z162" t="s">
        <v>216</v>
      </c>
      <c r="AA162" s="2">
        <v>61207</v>
      </c>
      <c r="AB162">
        <v>1.76</v>
      </c>
      <c r="AC162" s="2">
        <v>34777</v>
      </c>
    </row>
    <row r="163" spans="1:29" x14ac:dyDescent="0.2">
      <c r="A163" t="s">
        <v>434</v>
      </c>
      <c r="B163" t="s">
        <v>42</v>
      </c>
      <c r="C163" s="1">
        <v>769000</v>
      </c>
      <c r="D163">
        <v>3</v>
      </c>
      <c r="E163">
        <v>4</v>
      </c>
      <c r="F163" s="2">
        <v>2184</v>
      </c>
      <c r="G163" t="s">
        <v>435</v>
      </c>
      <c r="H163" t="s">
        <v>44</v>
      </c>
      <c r="I163">
        <v>10303</v>
      </c>
      <c r="J163" t="s">
        <v>118</v>
      </c>
      <c r="K163" t="s">
        <v>34</v>
      </c>
      <c r="L163">
        <v>-74.151865400000005</v>
      </c>
      <c r="M163">
        <v>40.629196200000003</v>
      </c>
      <c r="N163">
        <v>12.02</v>
      </c>
      <c r="O163" s="1">
        <f t="shared" si="10"/>
        <v>153800</v>
      </c>
      <c r="P163" s="3">
        <v>6.7500000000000004E-2</v>
      </c>
      <c r="Q163">
        <v>30</v>
      </c>
      <c r="R163" s="1">
        <v>615200</v>
      </c>
      <c r="S163" s="8">
        <f t="shared" si="11"/>
        <v>-4987.719362609575</v>
      </c>
      <c r="T163" s="1">
        <f t="shared" si="12"/>
        <v>780.88105000000007</v>
      </c>
      <c r="U163" s="7">
        <f t="shared" si="13"/>
        <v>160.20833333333334</v>
      </c>
      <c r="V163" s="4">
        <v>600</v>
      </c>
      <c r="W163" s="1">
        <f t="shared" si="14"/>
        <v>6528.808745942908</v>
      </c>
      <c r="X163">
        <v>6</v>
      </c>
      <c r="Y163">
        <v>9</v>
      </c>
      <c r="Z163" t="s">
        <v>119</v>
      </c>
      <c r="AA163" s="2">
        <v>181200</v>
      </c>
      <c r="AB163">
        <v>13.5</v>
      </c>
      <c r="AC163" s="2">
        <v>13422</v>
      </c>
    </row>
    <row r="164" spans="1:29" x14ac:dyDescent="0.2">
      <c r="A164" t="s">
        <v>436</v>
      </c>
      <c r="B164" t="s">
        <v>42</v>
      </c>
      <c r="C164" s="1">
        <v>675000</v>
      </c>
      <c r="D164">
        <v>3</v>
      </c>
      <c r="E164">
        <v>2</v>
      </c>
      <c r="F164" s="2">
        <v>2400</v>
      </c>
      <c r="G164" t="s">
        <v>437</v>
      </c>
      <c r="H164" t="s">
        <v>55</v>
      </c>
      <c r="I164">
        <v>11234</v>
      </c>
      <c r="J164" t="s">
        <v>275</v>
      </c>
      <c r="K164" t="s">
        <v>39</v>
      </c>
      <c r="L164">
        <v>-73.910650000000004</v>
      </c>
      <c r="M164">
        <v>40.610205999999998</v>
      </c>
      <c r="N164">
        <v>10.34</v>
      </c>
      <c r="O164" s="1">
        <f t="shared" si="10"/>
        <v>135000</v>
      </c>
      <c r="P164" s="3">
        <v>6.7500000000000004E-2</v>
      </c>
      <c r="Q164">
        <v>30</v>
      </c>
      <c r="R164" s="1">
        <v>540000</v>
      </c>
      <c r="S164" s="8">
        <f t="shared" si="11"/>
        <v>-4378.0371518354523</v>
      </c>
      <c r="T164" s="1">
        <f t="shared" si="12"/>
        <v>685.42875000000004</v>
      </c>
      <c r="U164" s="7">
        <f t="shared" si="13"/>
        <v>140.625</v>
      </c>
      <c r="V164" s="4">
        <v>600</v>
      </c>
      <c r="W164" s="1">
        <f t="shared" si="14"/>
        <v>5804.0909018354523</v>
      </c>
      <c r="X164">
        <v>6</v>
      </c>
      <c r="Y164">
        <v>15</v>
      </c>
      <c r="Z164" t="s">
        <v>276</v>
      </c>
      <c r="AA164" s="2">
        <v>83693</v>
      </c>
      <c r="AB164">
        <v>3.13</v>
      </c>
      <c r="AC164" s="2">
        <v>26739</v>
      </c>
    </row>
    <row r="165" spans="1:29" x14ac:dyDescent="0.2">
      <c r="A165" t="s">
        <v>438</v>
      </c>
      <c r="B165" t="s">
        <v>42</v>
      </c>
      <c r="C165" s="1">
        <v>879000</v>
      </c>
      <c r="D165">
        <v>4</v>
      </c>
      <c r="E165">
        <v>2</v>
      </c>
      <c r="F165" s="2">
        <v>1238</v>
      </c>
      <c r="G165" t="s">
        <v>439</v>
      </c>
      <c r="H165" t="s">
        <v>44</v>
      </c>
      <c r="I165">
        <v>10309</v>
      </c>
      <c r="J165" t="s">
        <v>45</v>
      </c>
      <c r="K165" t="s">
        <v>34</v>
      </c>
      <c r="L165">
        <v>-74.198328200000006</v>
      </c>
      <c r="M165">
        <v>40.527324700000001</v>
      </c>
      <c r="N165">
        <v>18.940000000000001</v>
      </c>
      <c r="O165" s="1">
        <f t="shared" si="10"/>
        <v>175800</v>
      </c>
      <c r="P165" s="3">
        <v>6.7500000000000004E-2</v>
      </c>
      <c r="Q165">
        <v>30</v>
      </c>
      <c r="R165" s="1">
        <v>703200</v>
      </c>
      <c r="S165" s="8">
        <f t="shared" si="11"/>
        <v>-5701.1772688346118</v>
      </c>
      <c r="T165" s="1">
        <f t="shared" si="12"/>
        <v>892.58055000000013</v>
      </c>
      <c r="U165" s="7">
        <f t="shared" si="13"/>
        <v>183.125</v>
      </c>
      <c r="V165" s="4">
        <v>375</v>
      </c>
      <c r="W165" s="1">
        <f t="shared" si="14"/>
        <v>7151.8828188346124</v>
      </c>
      <c r="X165">
        <v>8</v>
      </c>
      <c r="Y165">
        <v>8</v>
      </c>
      <c r="Z165" t="s">
        <v>46</v>
      </c>
      <c r="AA165" s="2">
        <v>167500</v>
      </c>
      <c r="AB165">
        <v>21.5</v>
      </c>
      <c r="AC165" s="2">
        <v>7791</v>
      </c>
    </row>
    <row r="166" spans="1:29" x14ac:dyDescent="0.2">
      <c r="A166" t="s">
        <v>440</v>
      </c>
      <c r="B166" t="s">
        <v>42</v>
      </c>
      <c r="C166" s="1">
        <v>918888</v>
      </c>
      <c r="D166">
        <v>3</v>
      </c>
      <c r="E166">
        <v>2</v>
      </c>
      <c r="F166" s="2">
        <v>2184</v>
      </c>
      <c r="G166" t="s">
        <v>113</v>
      </c>
      <c r="H166" t="s">
        <v>84</v>
      </c>
      <c r="I166">
        <v>11369</v>
      </c>
      <c r="J166" t="s">
        <v>441</v>
      </c>
      <c r="K166" t="s">
        <v>34</v>
      </c>
      <c r="L166">
        <v>-73.880887000000001</v>
      </c>
      <c r="M166">
        <v>40.760702999999999</v>
      </c>
      <c r="N166">
        <v>5.55</v>
      </c>
      <c r="O166" s="1">
        <f t="shared" si="10"/>
        <v>183777.6</v>
      </c>
      <c r="P166" s="3">
        <v>6.7500000000000004E-2</v>
      </c>
      <c r="Q166">
        <v>30</v>
      </c>
      <c r="R166" s="1">
        <v>735110.4</v>
      </c>
      <c r="S166" s="8">
        <f t="shared" si="11"/>
        <v>-5959.8900775937418</v>
      </c>
      <c r="T166" s="1">
        <f t="shared" si="12"/>
        <v>933.08481960000006</v>
      </c>
      <c r="U166" s="7">
        <f t="shared" si="13"/>
        <v>191.43500000000003</v>
      </c>
      <c r="V166" s="4">
        <v>600</v>
      </c>
      <c r="W166" s="1">
        <f t="shared" si="14"/>
        <v>7684.4098971937419</v>
      </c>
      <c r="X166">
        <v>6</v>
      </c>
      <c r="Y166">
        <v>14</v>
      </c>
      <c r="Z166" t="s">
        <v>442</v>
      </c>
      <c r="AA166" s="2">
        <v>137098</v>
      </c>
      <c r="AB166">
        <v>1.25</v>
      </c>
      <c r="AC166" s="2">
        <v>109678</v>
      </c>
    </row>
    <row r="167" spans="1:29" x14ac:dyDescent="0.2">
      <c r="A167" t="s">
        <v>443</v>
      </c>
      <c r="B167" t="s">
        <v>50</v>
      </c>
      <c r="C167" s="1">
        <v>2400000</v>
      </c>
      <c r="D167">
        <v>4</v>
      </c>
      <c r="E167">
        <v>2</v>
      </c>
      <c r="F167" s="2">
        <v>1892</v>
      </c>
      <c r="G167" t="s">
        <v>48</v>
      </c>
      <c r="H167" t="s">
        <v>55</v>
      </c>
      <c r="I167">
        <v>11215</v>
      </c>
      <c r="J167" t="s">
        <v>311</v>
      </c>
      <c r="K167" t="s">
        <v>39</v>
      </c>
      <c r="L167">
        <v>-73.983214599999997</v>
      </c>
      <c r="M167">
        <v>40.667493800000003</v>
      </c>
      <c r="N167">
        <v>5.61</v>
      </c>
      <c r="O167" s="1">
        <f t="shared" si="10"/>
        <v>480000</v>
      </c>
      <c r="P167" s="3">
        <v>6.7500000000000004E-2</v>
      </c>
      <c r="Q167">
        <v>30</v>
      </c>
      <c r="R167" s="1">
        <v>1920000</v>
      </c>
      <c r="S167" s="8">
        <f t="shared" si="11"/>
        <v>-15566.354317637164</v>
      </c>
      <c r="T167" s="1">
        <f t="shared" si="12"/>
        <v>2437.0800000000004</v>
      </c>
      <c r="U167" s="7">
        <f t="shared" si="13"/>
        <v>500</v>
      </c>
      <c r="V167" s="4">
        <v>550</v>
      </c>
      <c r="W167" s="1">
        <f t="shared" si="14"/>
        <v>19053.434317637166</v>
      </c>
      <c r="X167">
        <v>8</v>
      </c>
      <c r="Y167">
        <v>12</v>
      </c>
      <c r="Z167" t="s">
        <v>312</v>
      </c>
      <c r="AA167" s="2">
        <v>67649</v>
      </c>
      <c r="AB167">
        <v>0.66</v>
      </c>
      <c r="AC167" s="2">
        <v>102499</v>
      </c>
    </row>
    <row r="168" spans="1:29" x14ac:dyDescent="0.2">
      <c r="A168" t="s">
        <v>444</v>
      </c>
      <c r="B168" t="s">
        <v>42</v>
      </c>
      <c r="C168" s="1">
        <v>1730000</v>
      </c>
      <c r="D168">
        <v>6</v>
      </c>
      <c r="E168">
        <v>2.5</v>
      </c>
      <c r="F168" s="2">
        <v>3024</v>
      </c>
      <c r="G168" t="s">
        <v>88</v>
      </c>
      <c r="H168" t="s">
        <v>84</v>
      </c>
      <c r="I168">
        <v>11362</v>
      </c>
      <c r="J168" t="s">
        <v>445</v>
      </c>
      <c r="K168" t="s">
        <v>39</v>
      </c>
      <c r="L168">
        <v>-73.742200499999996</v>
      </c>
      <c r="M168">
        <v>40.765022000000002</v>
      </c>
      <c r="N168">
        <v>12.81</v>
      </c>
      <c r="O168" s="1">
        <f t="shared" si="10"/>
        <v>346000</v>
      </c>
      <c r="P168" s="3">
        <v>6.7500000000000004E-2</v>
      </c>
      <c r="Q168">
        <v>30</v>
      </c>
      <c r="R168" s="1">
        <v>1384000</v>
      </c>
      <c r="S168" s="8">
        <f t="shared" si="11"/>
        <v>-11220.747070630123</v>
      </c>
      <c r="T168" s="1">
        <f t="shared" si="12"/>
        <v>1756.7285000000002</v>
      </c>
      <c r="U168" s="7">
        <f t="shared" si="13"/>
        <v>360.41666666666669</v>
      </c>
      <c r="V168" s="4">
        <v>1000</v>
      </c>
      <c r="W168" s="1">
        <f t="shared" si="14"/>
        <v>14337.892237296788</v>
      </c>
      <c r="X168">
        <v>12</v>
      </c>
      <c r="Y168">
        <v>17</v>
      </c>
      <c r="Z168" t="s">
        <v>446</v>
      </c>
      <c r="AA168" s="2">
        <v>24739</v>
      </c>
      <c r="AB168">
        <v>4.41</v>
      </c>
      <c r="AC168" s="2">
        <v>5610</v>
      </c>
    </row>
    <row r="169" spans="1:29" x14ac:dyDescent="0.2">
      <c r="A169" t="s">
        <v>447</v>
      </c>
      <c r="B169" t="s">
        <v>125</v>
      </c>
      <c r="C169" s="1">
        <v>425000</v>
      </c>
      <c r="D169">
        <v>5</v>
      </c>
      <c r="E169">
        <v>2</v>
      </c>
      <c r="F169" s="2">
        <v>2184</v>
      </c>
      <c r="G169" t="s">
        <v>43</v>
      </c>
      <c r="H169" t="s">
        <v>70</v>
      </c>
      <c r="I169">
        <v>10474</v>
      </c>
      <c r="J169" t="s">
        <v>448</v>
      </c>
      <c r="K169" t="s">
        <v>150</v>
      </c>
      <c r="L169">
        <v>-73.888100100000003</v>
      </c>
      <c r="M169">
        <v>40.815996599999998</v>
      </c>
      <c r="N169">
        <v>6.9</v>
      </c>
      <c r="O169" s="1">
        <f t="shared" si="10"/>
        <v>85000</v>
      </c>
      <c r="P169" s="3">
        <v>6.7500000000000004E-2</v>
      </c>
      <c r="Q169">
        <v>30</v>
      </c>
      <c r="R169" s="1">
        <v>340000</v>
      </c>
      <c r="S169" s="8">
        <f t="shared" si="11"/>
        <v>-2756.5419104149146</v>
      </c>
      <c r="T169" s="1">
        <f t="shared" si="12"/>
        <v>431.56625000000003</v>
      </c>
      <c r="U169" s="7">
        <f t="shared" si="13"/>
        <v>88.541666666666671</v>
      </c>
      <c r="V169" s="4">
        <v>600</v>
      </c>
      <c r="W169" s="1">
        <f t="shared" si="14"/>
        <v>3876.649827081581</v>
      </c>
      <c r="X169">
        <v>10</v>
      </c>
      <c r="Y169">
        <v>14</v>
      </c>
      <c r="Z169" t="s">
        <v>449</v>
      </c>
      <c r="AA169" s="2">
        <v>27204</v>
      </c>
      <c r="AB169">
        <v>0.94</v>
      </c>
      <c r="AC169" s="2">
        <v>28940</v>
      </c>
    </row>
    <row r="170" spans="1:29" x14ac:dyDescent="0.2">
      <c r="A170" t="s">
        <v>450</v>
      </c>
      <c r="B170" t="s">
        <v>42</v>
      </c>
      <c r="C170" s="1">
        <v>2500000</v>
      </c>
      <c r="D170">
        <v>5</v>
      </c>
      <c r="E170">
        <v>2.5</v>
      </c>
      <c r="F170" s="2">
        <v>1450</v>
      </c>
      <c r="G170" t="s">
        <v>451</v>
      </c>
      <c r="H170" t="s">
        <v>84</v>
      </c>
      <c r="I170">
        <v>11354</v>
      </c>
      <c r="J170" t="s">
        <v>160</v>
      </c>
      <c r="K170" t="s">
        <v>34</v>
      </c>
      <c r="L170">
        <v>-73.824606700000004</v>
      </c>
      <c r="M170">
        <v>40.767967300000002</v>
      </c>
      <c r="N170">
        <v>8.5399999999999991</v>
      </c>
      <c r="O170" s="1">
        <f t="shared" si="10"/>
        <v>500000</v>
      </c>
      <c r="P170" s="3">
        <v>6.7500000000000004E-2</v>
      </c>
      <c r="Q170">
        <v>30</v>
      </c>
      <c r="R170" s="1">
        <v>2000000</v>
      </c>
      <c r="S170" s="8">
        <f t="shared" si="11"/>
        <v>-16214.952414205382</v>
      </c>
      <c r="T170" s="1">
        <f t="shared" si="12"/>
        <v>2538.6250000000005</v>
      </c>
      <c r="U170" s="7">
        <f t="shared" si="13"/>
        <v>520.83333333333337</v>
      </c>
      <c r="V170" s="4">
        <v>375</v>
      </c>
      <c r="W170" s="1">
        <f t="shared" si="14"/>
        <v>19649.410747538714</v>
      </c>
      <c r="X170">
        <v>10</v>
      </c>
      <c r="Y170">
        <v>8</v>
      </c>
      <c r="Z170" t="s">
        <v>161</v>
      </c>
      <c r="AA170" s="2">
        <v>230183</v>
      </c>
      <c r="AB170">
        <v>2.0299999999999998</v>
      </c>
      <c r="AC170" s="2">
        <v>113391</v>
      </c>
    </row>
    <row r="171" spans="1:29" x14ac:dyDescent="0.2">
      <c r="A171" t="s">
        <v>452</v>
      </c>
      <c r="B171" t="s">
        <v>42</v>
      </c>
      <c r="C171" s="1">
        <v>998000</v>
      </c>
      <c r="D171">
        <v>4</v>
      </c>
      <c r="E171">
        <v>4</v>
      </c>
      <c r="F171" s="2">
        <v>2000</v>
      </c>
      <c r="G171" t="s">
        <v>82</v>
      </c>
      <c r="H171" t="s">
        <v>44</v>
      </c>
      <c r="I171">
        <v>10307</v>
      </c>
      <c r="J171" t="s">
        <v>45</v>
      </c>
      <c r="K171" t="s">
        <v>34</v>
      </c>
      <c r="L171">
        <v>-74.235145000000003</v>
      </c>
      <c r="M171">
        <v>40.515250999999999</v>
      </c>
      <c r="N171">
        <v>20.79</v>
      </c>
      <c r="O171" s="1">
        <f t="shared" si="10"/>
        <v>199600</v>
      </c>
      <c r="P171" s="3">
        <v>6.7500000000000004E-2</v>
      </c>
      <c r="Q171">
        <v>30</v>
      </c>
      <c r="R171" s="1">
        <v>798400</v>
      </c>
      <c r="S171" s="8">
        <f t="shared" si="11"/>
        <v>-6473.0090037507871</v>
      </c>
      <c r="T171" s="1">
        <f t="shared" si="12"/>
        <v>1013.4191000000001</v>
      </c>
      <c r="U171" s="7">
        <f t="shared" si="13"/>
        <v>207.91666666666666</v>
      </c>
      <c r="V171" s="4">
        <v>600</v>
      </c>
      <c r="W171" s="1">
        <f t="shared" si="14"/>
        <v>8294.3447704174541</v>
      </c>
      <c r="X171">
        <v>8</v>
      </c>
      <c r="Y171">
        <v>8</v>
      </c>
      <c r="Z171" t="s">
        <v>46</v>
      </c>
      <c r="AA171" s="2">
        <v>167500</v>
      </c>
      <c r="AB171">
        <v>21.5</v>
      </c>
      <c r="AC171" s="2">
        <v>7791</v>
      </c>
    </row>
    <row r="172" spans="1:29" x14ac:dyDescent="0.2">
      <c r="A172" t="s">
        <v>453</v>
      </c>
      <c r="B172" t="s">
        <v>42</v>
      </c>
      <c r="C172" s="1">
        <v>1195000</v>
      </c>
      <c r="D172">
        <v>4</v>
      </c>
      <c r="E172">
        <v>4</v>
      </c>
      <c r="F172" s="2">
        <v>2688</v>
      </c>
      <c r="G172" t="s">
        <v>454</v>
      </c>
      <c r="H172" t="s">
        <v>44</v>
      </c>
      <c r="I172">
        <v>10301</v>
      </c>
      <c r="J172" t="s">
        <v>118</v>
      </c>
      <c r="K172" t="s">
        <v>34</v>
      </c>
      <c r="L172">
        <v>-74.100527400000004</v>
      </c>
      <c r="M172">
        <v>40.629643100000003</v>
      </c>
      <c r="N172">
        <v>10.210000000000001</v>
      </c>
      <c r="O172" s="1">
        <f t="shared" si="10"/>
        <v>239000</v>
      </c>
      <c r="P172" s="3">
        <v>6.7500000000000004E-2</v>
      </c>
      <c r="Q172">
        <v>30</v>
      </c>
      <c r="R172" s="1">
        <v>956000</v>
      </c>
      <c r="S172" s="8">
        <f t="shared" si="11"/>
        <v>-7750.7472539901719</v>
      </c>
      <c r="T172" s="1">
        <f t="shared" si="12"/>
        <v>1213.4627500000001</v>
      </c>
      <c r="U172" s="7">
        <f t="shared" si="13"/>
        <v>248.95833333333334</v>
      </c>
      <c r="V172" s="4">
        <v>600</v>
      </c>
      <c r="W172" s="1">
        <f t="shared" si="14"/>
        <v>9813.1683373235064</v>
      </c>
      <c r="X172">
        <v>8</v>
      </c>
      <c r="Y172">
        <v>11</v>
      </c>
      <c r="Z172" t="s">
        <v>119</v>
      </c>
      <c r="AA172" s="2">
        <v>181200</v>
      </c>
      <c r="AB172">
        <v>13.5</v>
      </c>
      <c r="AC172" s="2">
        <v>13422</v>
      </c>
    </row>
    <row r="173" spans="1:29" x14ac:dyDescent="0.2">
      <c r="A173" t="s">
        <v>455</v>
      </c>
      <c r="B173" t="s">
        <v>42</v>
      </c>
      <c r="C173" s="1">
        <v>1649000</v>
      </c>
      <c r="D173">
        <v>3</v>
      </c>
      <c r="E173">
        <v>2</v>
      </c>
      <c r="F173" s="2">
        <v>2052</v>
      </c>
      <c r="G173" t="s">
        <v>82</v>
      </c>
      <c r="H173" t="s">
        <v>55</v>
      </c>
      <c r="I173">
        <v>11228</v>
      </c>
      <c r="J173" t="s">
        <v>456</v>
      </c>
      <c r="K173" t="s">
        <v>39</v>
      </c>
      <c r="L173">
        <v>-74.014244300000001</v>
      </c>
      <c r="M173">
        <v>40.616418199999998</v>
      </c>
      <c r="N173">
        <v>9.26</v>
      </c>
      <c r="O173" s="1">
        <f t="shared" si="10"/>
        <v>329800</v>
      </c>
      <c r="P173" s="3">
        <v>6.7500000000000004E-2</v>
      </c>
      <c r="Q173">
        <v>30</v>
      </c>
      <c r="R173" s="1">
        <v>1319200</v>
      </c>
      <c r="S173" s="8">
        <f t="shared" si="11"/>
        <v>-10695.382612409869</v>
      </c>
      <c r="T173" s="1">
        <f t="shared" si="12"/>
        <v>1674.4770500000002</v>
      </c>
      <c r="U173" s="7">
        <f t="shared" si="13"/>
        <v>343.54166666666669</v>
      </c>
      <c r="V173" s="4">
        <v>600</v>
      </c>
      <c r="W173" s="1">
        <f t="shared" si="14"/>
        <v>13313.401329076534</v>
      </c>
      <c r="X173">
        <v>6</v>
      </c>
      <c r="Y173">
        <v>13</v>
      </c>
      <c r="Z173" t="s">
        <v>457</v>
      </c>
      <c r="AA173" s="2">
        <v>42419</v>
      </c>
      <c r="AB173">
        <v>1.43</v>
      </c>
      <c r="AC173" s="2">
        <v>29664</v>
      </c>
    </row>
    <row r="174" spans="1:29" x14ac:dyDescent="0.2">
      <c r="A174" t="s">
        <v>458</v>
      </c>
      <c r="B174" t="s">
        <v>42</v>
      </c>
      <c r="C174" s="1">
        <v>955000</v>
      </c>
      <c r="D174">
        <v>4</v>
      </c>
      <c r="E174">
        <v>4</v>
      </c>
      <c r="F174" s="2">
        <v>2100</v>
      </c>
      <c r="G174" t="s">
        <v>205</v>
      </c>
      <c r="H174" t="s">
        <v>44</v>
      </c>
      <c r="I174">
        <v>10312</v>
      </c>
      <c r="J174" t="s">
        <v>118</v>
      </c>
      <c r="K174" t="s">
        <v>34</v>
      </c>
      <c r="L174">
        <v>-74.184064899999996</v>
      </c>
      <c r="M174">
        <v>40.551183999999999</v>
      </c>
      <c r="N174">
        <v>17.170000000000002</v>
      </c>
      <c r="O174" s="1">
        <f t="shared" si="10"/>
        <v>191000</v>
      </c>
      <c r="P174" s="3">
        <v>6.7500000000000004E-2</v>
      </c>
      <c r="Q174">
        <v>30</v>
      </c>
      <c r="R174" s="1">
        <v>764000</v>
      </c>
      <c r="S174" s="8">
        <f t="shared" si="11"/>
        <v>-6194.1118222264558</v>
      </c>
      <c r="T174" s="1">
        <f t="shared" si="12"/>
        <v>969.75475000000006</v>
      </c>
      <c r="U174" s="7">
        <f t="shared" si="13"/>
        <v>198.95833333333334</v>
      </c>
      <c r="V174" s="4">
        <v>600</v>
      </c>
      <c r="W174" s="1">
        <f t="shared" si="14"/>
        <v>7962.8249055597889</v>
      </c>
      <c r="X174">
        <v>8</v>
      </c>
      <c r="Y174">
        <v>9</v>
      </c>
      <c r="Z174" t="s">
        <v>119</v>
      </c>
      <c r="AA174" s="2">
        <v>181200</v>
      </c>
      <c r="AB174">
        <v>13.5</v>
      </c>
      <c r="AC174" s="2">
        <v>13422</v>
      </c>
    </row>
    <row r="175" spans="1:29" x14ac:dyDescent="0.2">
      <c r="A175" t="s">
        <v>459</v>
      </c>
      <c r="B175" t="s">
        <v>125</v>
      </c>
      <c r="C175" s="1">
        <v>949000</v>
      </c>
      <c r="D175">
        <v>6</v>
      </c>
      <c r="E175">
        <v>3</v>
      </c>
      <c r="F175" s="2">
        <v>2184</v>
      </c>
      <c r="G175" t="s">
        <v>460</v>
      </c>
      <c r="H175" t="s">
        <v>84</v>
      </c>
      <c r="I175">
        <v>11436</v>
      </c>
      <c r="J175" t="s">
        <v>133</v>
      </c>
      <c r="K175" t="s">
        <v>61</v>
      </c>
      <c r="L175">
        <v>-73.800094000000001</v>
      </c>
      <c r="M175">
        <v>40.677393000000002</v>
      </c>
      <c r="N175">
        <v>10.91</v>
      </c>
      <c r="O175" s="1">
        <f t="shared" si="10"/>
        <v>189800</v>
      </c>
      <c r="P175" s="3">
        <v>6.7500000000000004E-2</v>
      </c>
      <c r="Q175">
        <v>30</v>
      </c>
      <c r="R175" s="1">
        <v>759200</v>
      </c>
      <c r="S175" s="8">
        <f t="shared" si="11"/>
        <v>-6155.195936432362</v>
      </c>
      <c r="T175" s="1">
        <f t="shared" si="12"/>
        <v>963.66205000000002</v>
      </c>
      <c r="U175" s="7">
        <f t="shared" si="13"/>
        <v>197.70833333333334</v>
      </c>
      <c r="V175" s="4">
        <v>600</v>
      </c>
      <c r="W175" s="1">
        <f t="shared" si="14"/>
        <v>7916.566319765695</v>
      </c>
      <c r="X175">
        <v>12</v>
      </c>
      <c r="Y175">
        <v>11</v>
      </c>
      <c r="Z175" t="s">
        <v>134</v>
      </c>
      <c r="AA175" s="2">
        <v>217706</v>
      </c>
      <c r="AB175">
        <v>2.66</v>
      </c>
      <c r="AC175" s="2">
        <v>81844</v>
      </c>
    </row>
    <row r="176" spans="1:29" x14ac:dyDescent="0.2">
      <c r="A176" t="s">
        <v>461</v>
      </c>
      <c r="B176" t="s">
        <v>42</v>
      </c>
      <c r="C176" s="1">
        <v>880000</v>
      </c>
      <c r="D176">
        <v>3</v>
      </c>
      <c r="E176">
        <v>2</v>
      </c>
      <c r="F176" s="2">
        <v>1743</v>
      </c>
      <c r="G176" t="s">
        <v>113</v>
      </c>
      <c r="H176" t="s">
        <v>84</v>
      </c>
      <c r="I176">
        <v>11358</v>
      </c>
      <c r="J176" t="s">
        <v>160</v>
      </c>
      <c r="K176" t="s">
        <v>34</v>
      </c>
      <c r="L176">
        <v>-73.791117499999999</v>
      </c>
      <c r="M176">
        <v>40.766831199999999</v>
      </c>
      <c r="N176">
        <v>10.27</v>
      </c>
      <c r="O176" s="1">
        <f t="shared" si="10"/>
        <v>176000</v>
      </c>
      <c r="P176" s="3">
        <v>6.7500000000000004E-2</v>
      </c>
      <c r="Q176">
        <v>30</v>
      </c>
      <c r="R176" s="1">
        <v>704000</v>
      </c>
      <c r="S176" s="8">
        <f t="shared" si="11"/>
        <v>-5707.6632498002946</v>
      </c>
      <c r="T176" s="1">
        <f t="shared" si="12"/>
        <v>893.59600000000012</v>
      </c>
      <c r="U176" s="7">
        <f t="shared" si="13"/>
        <v>183.33333333333334</v>
      </c>
      <c r="V176" s="4">
        <v>550</v>
      </c>
      <c r="W176" s="1">
        <f t="shared" si="14"/>
        <v>7334.5925831336281</v>
      </c>
      <c r="X176">
        <v>6</v>
      </c>
      <c r="Y176">
        <v>11</v>
      </c>
      <c r="Z176" t="s">
        <v>161</v>
      </c>
      <c r="AA176" s="2">
        <v>230183</v>
      </c>
      <c r="AB176">
        <v>2.0299999999999998</v>
      </c>
      <c r="AC176" s="2">
        <v>113391</v>
      </c>
    </row>
    <row r="177" spans="1:29" x14ac:dyDescent="0.2">
      <c r="A177" t="s">
        <v>462</v>
      </c>
      <c r="B177" t="s">
        <v>50</v>
      </c>
      <c r="C177" s="1">
        <v>39995000</v>
      </c>
      <c r="D177">
        <v>4</v>
      </c>
      <c r="E177">
        <v>2.5</v>
      </c>
      <c r="F177" s="2">
        <v>10582</v>
      </c>
      <c r="G177" t="s">
        <v>48</v>
      </c>
      <c r="H177" t="s">
        <v>32</v>
      </c>
      <c r="I177">
        <v>10013</v>
      </c>
      <c r="J177" t="s">
        <v>199</v>
      </c>
      <c r="K177" t="s">
        <v>39</v>
      </c>
      <c r="L177">
        <v>-74.010119700000004</v>
      </c>
      <c r="M177">
        <v>40.716422399999999</v>
      </c>
      <c r="N177">
        <v>2.58</v>
      </c>
      <c r="O177" s="1">
        <f t="shared" si="10"/>
        <v>7999000</v>
      </c>
      <c r="P177" s="3">
        <v>6.7500000000000004E-2</v>
      </c>
      <c r="Q177">
        <v>30</v>
      </c>
      <c r="R177" s="1">
        <v>31996000</v>
      </c>
      <c r="S177" s="8">
        <f t="shared" si="11"/>
        <v>-259406.80872245767</v>
      </c>
      <c r="T177" s="1">
        <f t="shared" si="12"/>
        <v>40612.922750000005</v>
      </c>
      <c r="U177" s="7">
        <f t="shared" si="13"/>
        <v>8332.2916666666661</v>
      </c>
      <c r="V177" s="4">
        <f>(5*$F177)/12</f>
        <v>4409.166666666667</v>
      </c>
      <c r="W177" s="1">
        <f t="shared" si="14"/>
        <v>312761.18980579107</v>
      </c>
      <c r="X177">
        <v>8</v>
      </c>
      <c r="Y177">
        <v>59</v>
      </c>
      <c r="Z177" t="s">
        <v>200</v>
      </c>
      <c r="AA177" s="2">
        <v>42742</v>
      </c>
      <c r="AB177">
        <v>0.9</v>
      </c>
      <c r="AC177" s="2">
        <v>47491</v>
      </c>
    </row>
    <row r="178" spans="1:29" x14ac:dyDescent="0.2">
      <c r="A178" t="s">
        <v>463</v>
      </c>
      <c r="B178" t="s">
        <v>50</v>
      </c>
      <c r="C178" s="1">
        <v>1250000</v>
      </c>
      <c r="D178">
        <v>8</v>
      </c>
      <c r="E178">
        <v>2.5</v>
      </c>
      <c r="F178" s="2">
        <v>2184</v>
      </c>
      <c r="G178" t="s">
        <v>51</v>
      </c>
      <c r="H178" t="s">
        <v>32</v>
      </c>
      <c r="I178">
        <v>10022</v>
      </c>
      <c r="J178" t="s">
        <v>33</v>
      </c>
      <c r="K178" t="s">
        <v>34</v>
      </c>
      <c r="L178">
        <v>-73.965354599999998</v>
      </c>
      <c r="M178">
        <v>40.760024799999997</v>
      </c>
      <c r="N178">
        <v>1.31</v>
      </c>
      <c r="O178" s="1">
        <f t="shared" si="10"/>
        <v>250000</v>
      </c>
      <c r="P178" s="3">
        <v>6.7500000000000004E-2</v>
      </c>
      <c r="Q178">
        <v>30</v>
      </c>
      <c r="R178" s="1">
        <v>1000000</v>
      </c>
      <c r="S178" s="8">
        <f t="shared" si="11"/>
        <v>-8107.4762071026908</v>
      </c>
      <c r="T178" s="1">
        <f t="shared" si="12"/>
        <v>1269.3125000000002</v>
      </c>
      <c r="U178" s="7">
        <f t="shared" si="13"/>
        <v>260.41666666666669</v>
      </c>
      <c r="V178" s="4">
        <v>600</v>
      </c>
      <c r="W178" s="1">
        <f t="shared" si="14"/>
        <v>10237.205373769357</v>
      </c>
      <c r="X178">
        <v>16</v>
      </c>
      <c r="Y178">
        <v>12</v>
      </c>
      <c r="Z178" t="s">
        <v>35</v>
      </c>
      <c r="AA178" s="2">
        <v>27988</v>
      </c>
      <c r="AB178">
        <v>0.17</v>
      </c>
      <c r="AC178" s="2">
        <v>164635</v>
      </c>
    </row>
    <row r="179" spans="1:29" x14ac:dyDescent="0.2">
      <c r="A179" t="s">
        <v>464</v>
      </c>
      <c r="B179" t="s">
        <v>68</v>
      </c>
      <c r="C179" s="1">
        <v>899999</v>
      </c>
      <c r="D179">
        <v>3</v>
      </c>
      <c r="E179">
        <v>2</v>
      </c>
      <c r="F179" s="2">
        <v>1784</v>
      </c>
      <c r="G179" t="s">
        <v>465</v>
      </c>
      <c r="H179" t="s">
        <v>44</v>
      </c>
      <c r="I179">
        <v>10306</v>
      </c>
      <c r="J179" t="s">
        <v>65</v>
      </c>
      <c r="K179" t="s">
        <v>34</v>
      </c>
      <c r="L179">
        <v>-74.112089999999995</v>
      </c>
      <c r="M179">
        <v>40.578858599999997</v>
      </c>
      <c r="N179">
        <v>13.48</v>
      </c>
      <c r="O179" s="1">
        <f t="shared" si="10"/>
        <v>179999.80000000002</v>
      </c>
      <c r="P179" s="3">
        <v>6.7500000000000004E-2</v>
      </c>
      <c r="Q179">
        <v>30</v>
      </c>
      <c r="R179" s="1">
        <v>719999.2</v>
      </c>
      <c r="S179" s="8">
        <f t="shared" si="11"/>
        <v>-5837.3763831329716</v>
      </c>
      <c r="T179" s="1">
        <f t="shared" si="12"/>
        <v>913.90398455000002</v>
      </c>
      <c r="U179" s="7">
        <f t="shared" si="13"/>
        <v>187.49979166666665</v>
      </c>
      <c r="V179" s="4">
        <v>550</v>
      </c>
      <c r="W179" s="1">
        <f t="shared" si="14"/>
        <v>7488.7801593496388</v>
      </c>
      <c r="X179">
        <v>6</v>
      </c>
      <c r="Y179">
        <v>11</v>
      </c>
      <c r="Z179" t="s">
        <v>66</v>
      </c>
      <c r="AA179" s="2">
        <v>145000</v>
      </c>
      <c r="AB179">
        <v>21.3</v>
      </c>
      <c r="AC179" s="2">
        <v>6808</v>
      </c>
    </row>
    <row r="180" spans="1:29" x14ac:dyDescent="0.2">
      <c r="A180" t="s">
        <v>466</v>
      </c>
      <c r="B180" t="s">
        <v>30</v>
      </c>
      <c r="C180" s="1">
        <v>198000</v>
      </c>
      <c r="D180">
        <v>1</v>
      </c>
      <c r="E180">
        <v>1</v>
      </c>
      <c r="F180">
        <v>750</v>
      </c>
      <c r="G180" t="s">
        <v>467</v>
      </c>
      <c r="H180" t="s">
        <v>84</v>
      </c>
      <c r="I180">
        <v>11415</v>
      </c>
      <c r="J180" t="s">
        <v>468</v>
      </c>
      <c r="K180" t="s">
        <v>110</v>
      </c>
      <c r="L180">
        <v>-73.834329999999994</v>
      </c>
      <c r="M180">
        <v>40.712759900000002</v>
      </c>
      <c r="N180">
        <v>8.31</v>
      </c>
      <c r="O180" s="1">
        <f t="shared" si="10"/>
        <v>39600</v>
      </c>
      <c r="P180" s="3">
        <v>6.7500000000000004E-2</v>
      </c>
      <c r="Q180">
        <v>30</v>
      </c>
      <c r="R180" s="1">
        <v>158400</v>
      </c>
      <c r="S180" s="8">
        <f t="shared" si="11"/>
        <v>-1284.2242312050662</v>
      </c>
      <c r="T180" s="1">
        <f t="shared" si="12"/>
        <v>201.05910000000003</v>
      </c>
      <c r="U180" s="7">
        <f t="shared" si="13"/>
        <v>41.25</v>
      </c>
      <c r="V180" s="4">
        <v>205</v>
      </c>
      <c r="W180" s="1">
        <f t="shared" si="14"/>
        <v>1731.5333312050661</v>
      </c>
      <c r="X180">
        <v>2</v>
      </c>
      <c r="Y180">
        <v>6</v>
      </c>
      <c r="Z180" t="s">
        <v>469</v>
      </c>
      <c r="AA180" s="2">
        <v>23278</v>
      </c>
      <c r="AB180">
        <v>1.03</v>
      </c>
      <c r="AC180" s="2">
        <v>22600</v>
      </c>
    </row>
    <row r="181" spans="1:29" x14ac:dyDescent="0.2">
      <c r="A181" t="s">
        <v>470</v>
      </c>
      <c r="B181" t="s">
        <v>42</v>
      </c>
      <c r="C181" s="1">
        <v>549000</v>
      </c>
      <c r="D181">
        <v>5</v>
      </c>
      <c r="E181">
        <v>3</v>
      </c>
      <c r="F181">
        <v>496</v>
      </c>
      <c r="G181" t="s">
        <v>471</v>
      </c>
      <c r="H181" t="s">
        <v>70</v>
      </c>
      <c r="I181">
        <v>10469</v>
      </c>
      <c r="J181" t="s">
        <v>292</v>
      </c>
      <c r="K181" t="s">
        <v>61</v>
      </c>
      <c r="L181">
        <v>-73.836564999999993</v>
      </c>
      <c r="M181">
        <v>40.867970100000001</v>
      </c>
      <c r="N181">
        <v>11.34</v>
      </c>
      <c r="O181" s="1">
        <f t="shared" si="10"/>
        <v>109800</v>
      </c>
      <c r="P181" s="3">
        <v>6.7500000000000004E-2</v>
      </c>
      <c r="Q181">
        <v>30</v>
      </c>
      <c r="R181" s="1">
        <v>439200</v>
      </c>
      <c r="S181" s="8">
        <f t="shared" si="11"/>
        <v>-3560.8035501595018</v>
      </c>
      <c r="T181" s="1">
        <f t="shared" si="12"/>
        <v>557.48205000000007</v>
      </c>
      <c r="U181" s="7">
        <f t="shared" si="13"/>
        <v>114.375</v>
      </c>
      <c r="V181" s="4">
        <v>160</v>
      </c>
      <c r="W181" s="1">
        <f t="shared" si="14"/>
        <v>4392.6606001595019</v>
      </c>
      <c r="X181">
        <v>10</v>
      </c>
      <c r="Y181">
        <v>2</v>
      </c>
      <c r="Z181" t="s">
        <v>293</v>
      </c>
      <c r="AA181" s="2">
        <v>28903</v>
      </c>
      <c r="AB181">
        <v>0.77</v>
      </c>
      <c r="AC181" s="2">
        <v>37536</v>
      </c>
    </row>
    <row r="182" spans="1:29" x14ac:dyDescent="0.2">
      <c r="A182" t="s">
        <v>472</v>
      </c>
      <c r="B182" t="s">
        <v>42</v>
      </c>
      <c r="C182" s="1">
        <v>1088888</v>
      </c>
      <c r="D182">
        <v>3</v>
      </c>
      <c r="E182">
        <v>4</v>
      </c>
      <c r="F182" s="2">
        <v>1320</v>
      </c>
      <c r="G182" t="s">
        <v>82</v>
      </c>
      <c r="H182" t="s">
        <v>55</v>
      </c>
      <c r="I182">
        <v>11204</v>
      </c>
      <c r="J182" t="s">
        <v>156</v>
      </c>
      <c r="K182" t="s">
        <v>105</v>
      </c>
      <c r="L182">
        <v>-73.976265100000006</v>
      </c>
      <c r="M182">
        <v>40.609090899999998</v>
      </c>
      <c r="N182">
        <v>9.65</v>
      </c>
      <c r="O182" s="1">
        <f t="shared" si="10"/>
        <v>217777.6</v>
      </c>
      <c r="P182" s="3">
        <v>6.7500000000000004E-2</v>
      </c>
      <c r="Q182">
        <v>30</v>
      </c>
      <c r="R182" s="1">
        <v>871110.4</v>
      </c>
      <c r="S182" s="8">
        <f t="shared" si="11"/>
        <v>-7062.5068417597076</v>
      </c>
      <c r="T182" s="1">
        <f t="shared" si="12"/>
        <v>1105.7113196</v>
      </c>
      <c r="U182" s="7">
        <f t="shared" si="13"/>
        <v>226.85166666666669</v>
      </c>
      <c r="V182" s="4">
        <v>375</v>
      </c>
      <c r="W182" s="1">
        <f t="shared" si="14"/>
        <v>8770.069828026375</v>
      </c>
      <c r="X182">
        <v>6</v>
      </c>
      <c r="Y182">
        <v>6</v>
      </c>
      <c r="Z182" t="s">
        <v>157</v>
      </c>
      <c r="AA182" s="2">
        <v>151705</v>
      </c>
      <c r="AB182">
        <v>2.25</v>
      </c>
      <c r="AC182" s="2">
        <v>67424</v>
      </c>
    </row>
    <row r="183" spans="1:29" x14ac:dyDescent="0.2">
      <c r="A183" t="s">
        <v>473</v>
      </c>
      <c r="B183" t="s">
        <v>42</v>
      </c>
      <c r="C183" s="1">
        <v>888000</v>
      </c>
      <c r="D183">
        <v>4</v>
      </c>
      <c r="E183">
        <v>2</v>
      </c>
      <c r="F183" s="2">
        <v>2686</v>
      </c>
      <c r="G183" t="s">
        <v>474</v>
      </c>
      <c r="H183" t="s">
        <v>70</v>
      </c>
      <c r="I183">
        <v>10465</v>
      </c>
      <c r="J183" t="s">
        <v>126</v>
      </c>
      <c r="K183" t="s">
        <v>105</v>
      </c>
      <c r="L183">
        <v>-73.806335700000005</v>
      </c>
      <c r="M183">
        <v>40.813077499999999</v>
      </c>
      <c r="N183">
        <v>10.39</v>
      </c>
      <c r="O183" s="1">
        <f t="shared" si="10"/>
        <v>177600</v>
      </c>
      <c r="P183" s="3">
        <v>6.7500000000000004E-2</v>
      </c>
      <c r="Q183">
        <v>30</v>
      </c>
      <c r="R183" s="1">
        <v>710400</v>
      </c>
      <c r="S183" s="8">
        <f t="shared" si="11"/>
        <v>-5759.5510975257512</v>
      </c>
      <c r="T183" s="1">
        <f t="shared" si="12"/>
        <v>901.71960000000001</v>
      </c>
      <c r="U183" s="7">
        <f t="shared" si="13"/>
        <v>185</v>
      </c>
      <c r="V183" s="4">
        <v>600</v>
      </c>
      <c r="W183" s="1">
        <f t="shared" si="14"/>
        <v>7446.2706975257515</v>
      </c>
      <c r="X183">
        <v>8</v>
      </c>
      <c r="Y183">
        <v>17</v>
      </c>
      <c r="Z183" t="s">
        <v>127</v>
      </c>
      <c r="AA183" s="2">
        <v>21009</v>
      </c>
      <c r="AB183">
        <v>0.92</v>
      </c>
      <c r="AC183" s="2">
        <v>22836</v>
      </c>
    </row>
    <row r="184" spans="1:29" x14ac:dyDescent="0.2">
      <c r="A184" t="s">
        <v>475</v>
      </c>
      <c r="B184" t="s">
        <v>209</v>
      </c>
      <c r="C184" s="1">
        <v>65000</v>
      </c>
      <c r="D184">
        <v>3</v>
      </c>
      <c r="E184">
        <v>1</v>
      </c>
      <c r="F184">
        <v>230</v>
      </c>
      <c r="G184" t="s">
        <v>476</v>
      </c>
      <c r="H184" t="s">
        <v>32</v>
      </c>
      <c r="I184">
        <v>10038</v>
      </c>
      <c r="J184" t="s">
        <v>477</v>
      </c>
      <c r="K184" t="s">
        <v>39</v>
      </c>
      <c r="L184">
        <v>-73.998325800000003</v>
      </c>
      <c r="M184">
        <v>40.712070300000001</v>
      </c>
      <c r="N184">
        <v>2.62</v>
      </c>
      <c r="O184" s="1">
        <f t="shared" si="10"/>
        <v>13000</v>
      </c>
      <c r="P184" s="3">
        <v>6.7500000000000004E-2</v>
      </c>
      <c r="Q184">
        <v>30</v>
      </c>
      <c r="R184" s="1">
        <v>52000</v>
      </c>
      <c r="S184" s="8">
        <f t="shared" si="11"/>
        <v>-421.58876276933989</v>
      </c>
      <c r="T184" s="1">
        <f t="shared" si="12"/>
        <v>66.004249999999999</v>
      </c>
      <c r="U184" s="7">
        <f t="shared" si="13"/>
        <v>13.541666666666666</v>
      </c>
      <c r="V184" s="4">
        <v>160</v>
      </c>
      <c r="W184" s="1">
        <f t="shared" si="14"/>
        <v>661.13467943600654</v>
      </c>
      <c r="X184">
        <v>6</v>
      </c>
      <c r="Y184">
        <v>2</v>
      </c>
      <c r="Z184" t="s">
        <v>478</v>
      </c>
      <c r="AA184" s="2">
        <v>64511</v>
      </c>
      <c r="AB184">
        <v>0.33</v>
      </c>
      <c r="AC184" s="2">
        <v>195488</v>
      </c>
    </row>
    <row r="185" spans="1:29" x14ac:dyDescent="0.2">
      <c r="A185" t="s">
        <v>479</v>
      </c>
      <c r="B185" t="s">
        <v>42</v>
      </c>
      <c r="C185" s="1">
        <v>1449999</v>
      </c>
      <c r="D185">
        <v>3</v>
      </c>
      <c r="E185">
        <v>2</v>
      </c>
      <c r="F185" s="2">
        <v>2184</v>
      </c>
      <c r="G185" t="s">
        <v>480</v>
      </c>
      <c r="H185" t="s">
        <v>84</v>
      </c>
      <c r="I185">
        <v>11105</v>
      </c>
      <c r="J185" t="s">
        <v>366</v>
      </c>
      <c r="K185" t="s">
        <v>105</v>
      </c>
      <c r="L185">
        <v>-73.9014478</v>
      </c>
      <c r="M185">
        <v>40.769777300000001</v>
      </c>
      <c r="N185">
        <v>4.6399999999999997</v>
      </c>
      <c r="O185" s="1">
        <f t="shared" si="10"/>
        <v>289999.8</v>
      </c>
      <c r="P185" s="3">
        <v>6.7500000000000004E-2</v>
      </c>
      <c r="Q185">
        <v>30</v>
      </c>
      <c r="R185" s="1">
        <v>1159999.2</v>
      </c>
      <c r="S185" s="8">
        <f t="shared" si="11"/>
        <v>-9404.6659142581557</v>
      </c>
      <c r="T185" s="1">
        <f t="shared" si="12"/>
        <v>1472.4014845500003</v>
      </c>
      <c r="U185" s="7">
        <f t="shared" si="13"/>
        <v>302.083125</v>
      </c>
      <c r="V185" s="4">
        <v>600</v>
      </c>
      <c r="W185" s="1">
        <f t="shared" si="14"/>
        <v>11779.150523808155</v>
      </c>
      <c r="X185">
        <v>6</v>
      </c>
      <c r="Y185">
        <v>14</v>
      </c>
      <c r="Z185" t="s">
        <v>367</v>
      </c>
      <c r="AA185" s="2">
        <v>106607</v>
      </c>
      <c r="AB185">
        <v>2.14</v>
      </c>
      <c r="AC185" s="2">
        <v>49816</v>
      </c>
    </row>
    <row r="186" spans="1:29" x14ac:dyDescent="0.2">
      <c r="A186" t="s">
        <v>481</v>
      </c>
      <c r="B186" t="s">
        <v>50</v>
      </c>
      <c r="C186" s="1">
        <v>14900000</v>
      </c>
      <c r="D186">
        <v>5</v>
      </c>
      <c r="E186">
        <v>5</v>
      </c>
      <c r="F186" s="2">
        <v>2184</v>
      </c>
      <c r="G186" t="s">
        <v>37</v>
      </c>
      <c r="H186" t="s">
        <v>32</v>
      </c>
      <c r="I186">
        <v>10023</v>
      </c>
      <c r="J186" t="s">
        <v>215</v>
      </c>
      <c r="K186" t="s">
        <v>39</v>
      </c>
      <c r="L186">
        <v>-73.978526299999999</v>
      </c>
      <c r="M186">
        <v>40.775819400000003</v>
      </c>
      <c r="N186">
        <v>1.9</v>
      </c>
      <c r="O186" s="1">
        <f t="shared" si="10"/>
        <v>2980000</v>
      </c>
      <c r="P186" s="3">
        <v>6.7500000000000004E-2</v>
      </c>
      <c r="Q186">
        <v>30</v>
      </c>
      <c r="R186" s="1">
        <v>11920000</v>
      </c>
      <c r="S186" s="8">
        <f t="shared" si="11"/>
        <v>-96641.116388664072</v>
      </c>
      <c r="T186" s="1">
        <f t="shared" si="12"/>
        <v>15130.205000000002</v>
      </c>
      <c r="U186" s="7">
        <f t="shared" si="13"/>
        <v>3104.1666666666665</v>
      </c>
      <c r="V186" s="4">
        <v>600</v>
      </c>
      <c r="W186" s="1">
        <f t="shared" si="14"/>
        <v>115475.48805533074</v>
      </c>
      <c r="X186">
        <v>10</v>
      </c>
      <c r="Y186">
        <v>8</v>
      </c>
      <c r="Z186" t="s">
        <v>216</v>
      </c>
      <c r="AA186" s="2">
        <v>61207</v>
      </c>
      <c r="AB186">
        <v>1.76</v>
      </c>
      <c r="AC186" s="2">
        <v>34777</v>
      </c>
    </row>
    <row r="187" spans="1:29" x14ac:dyDescent="0.2">
      <c r="A187" t="s">
        <v>482</v>
      </c>
      <c r="B187" t="s">
        <v>125</v>
      </c>
      <c r="C187" s="1">
        <v>1695000</v>
      </c>
      <c r="D187">
        <v>5</v>
      </c>
      <c r="E187">
        <v>2</v>
      </c>
      <c r="F187" s="2">
        <v>2250</v>
      </c>
      <c r="G187" t="s">
        <v>483</v>
      </c>
      <c r="H187" t="s">
        <v>55</v>
      </c>
      <c r="I187">
        <v>11221</v>
      </c>
      <c r="J187" t="s">
        <v>236</v>
      </c>
      <c r="K187" t="s">
        <v>237</v>
      </c>
      <c r="L187">
        <v>-73.926188499999995</v>
      </c>
      <c r="M187">
        <v>40.686947000000004</v>
      </c>
      <c r="N187">
        <v>5.28</v>
      </c>
      <c r="O187" s="1">
        <f t="shared" si="10"/>
        <v>339000</v>
      </c>
      <c r="P187" s="3">
        <v>6.7500000000000004E-2</v>
      </c>
      <c r="Q187">
        <v>30</v>
      </c>
      <c r="R187" s="1">
        <v>1356000</v>
      </c>
      <c r="S187" s="8">
        <f t="shared" si="11"/>
        <v>-10993.737736831248</v>
      </c>
      <c r="T187" s="1">
        <f t="shared" si="12"/>
        <v>1721.1877500000001</v>
      </c>
      <c r="U187" s="7">
        <f t="shared" si="13"/>
        <v>353.125</v>
      </c>
      <c r="V187" s="4">
        <v>600</v>
      </c>
      <c r="W187" s="1">
        <f t="shared" si="14"/>
        <v>13668.050486831249</v>
      </c>
      <c r="X187">
        <v>10</v>
      </c>
      <c r="Y187">
        <v>14</v>
      </c>
      <c r="Z187" t="s">
        <v>238</v>
      </c>
      <c r="AA187" s="2">
        <v>70713</v>
      </c>
      <c r="AB187">
        <v>2.97</v>
      </c>
      <c r="AC187" s="2">
        <v>23809</v>
      </c>
    </row>
    <row r="188" spans="1:29" x14ac:dyDescent="0.2">
      <c r="A188" t="s">
        <v>484</v>
      </c>
      <c r="B188" t="s">
        <v>42</v>
      </c>
      <c r="C188" s="1">
        <v>2499000</v>
      </c>
      <c r="D188">
        <v>5</v>
      </c>
      <c r="E188">
        <v>2.5</v>
      </c>
      <c r="F188" s="2">
        <v>4100</v>
      </c>
      <c r="G188" t="s">
        <v>168</v>
      </c>
      <c r="H188" t="s">
        <v>84</v>
      </c>
      <c r="I188">
        <v>11375</v>
      </c>
      <c r="J188" t="s">
        <v>122</v>
      </c>
      <c r="K188" t="s">
        <v>39</v>
      </c>
      <c r="L188">
        <v>-73.8406935</v>
      </c>
      <c r="M188">
        <v>40.710770099999998</v>
      </c>
      <c r="N188">
        <v>8.0399999999999991</v>
      </c>
      <c r="O188" s="1">
        <f t="shared" si="10"/>
        <v>499800</v>
      </c>
      <c r="P188" s="3">
        <v>6.7500000000000004E-2</v>
      </c>
      <c r="Q188">
        <v>30</v>
      </c>
      <c r="R188" s="1">
        <v>1999200</v>
      </c>
      <c r="S188" s="8">
        <f t="shared" si="11"/>
        <v>-16208.466433239699</v>
      </c>
      <c r="T188" s="1">
        <f t="shared" si="12"/>
        <v>2537.6095500000001</v>
      </c>
      <c r="U188" s="7">
        <f t="shared" si="13"/>
        <v>520.625</v>
      </c>
      <c r="V188" s="4">
        <v>1400</v>
      </c>
      <c r="W188" s="1">
        <f t="shared" si="14"/>
        <v>20666.700983239698</v>
      </c>
      <c r="X188">
        <v>10</v>
      </c>
      <c r="Y188">
        <v>23</v>
      </c>
      <c r="Z188" t="s">
        <v>123</v>
      </c>
      <c r="AA188" s="2">
        <v>83728</v>
      </c>
      <c r="AB188">
        <v>2.6</v>
      </c>
      <c r="AC188" s="2">
        <v>32203</v>
      </c>
    </row>
    <row r="189" spans="1:29" x14ac:dyDescent="0.2">
      <c r="A189" t="s">
        <v>485</v>
      </c>
      <c r="B189" t="s">
        <v>50</v>
      </c>
      <c r="C189" s="1">
        <v>1970000</v>
      </c>
      <c r="D189">
        <v>4</v>
      </c>
      <c r="E189">
        <v>4</v>
      </c>
      <c r="F189" s="2">
        <v>2508</v>
      </c>
      <c r="G189" t="s">
        <v>51</v>
      </c>
      <c r="H189" t="s">
        <v>55</v>
      </c>
      <c r="I189">
        <v>11201</v>
      </c>
      <c r="J189" t="s">
        <v>428</v>
      </c>
      <c r="K189" t="s">
        <v>39</v>
      </c>
      <c r="L189">
        <v>-73.983965400000002</v>
      </c>
      <c r="M189">
        <v>40.696532599999998</v>
      </c>
      <c r="N189">
        <v>3.61</v>
      </c>
      <c r="O189" s="1">
        <f t="shared" si="10"/>
        <v>394000</v>
      </c>
      <c r="P189" s="3">
        <v>6.7500000000000004E-2</v>
      </c>
      <c r="Q189">
        <v>30</v>
      </c>
      <c r="R189" s="1">
        <v>1576000</v>
      </c>
      <c r="S189" s="8">
        <f t="shared" si="11"/>
        <v>-12777.382502393841</v>
      </c>
      <c r="T189" s="1">
        <f t="shared" si="12"/>
        <v>2000.4365</v>
      </c>
      <c r="U189" s="7">
        <f t="shared" si="13"/>
        <v>410.41666666666669</v>
      </c>
      <c r="V189" s="4">
        <v>600</v>
      </c>
      <c r="W189" s="1">
        <f t="shared" si="14"/>
        <v>15788.235669060507</v>
      </c>
      <c r="X189">
        <v>8</v>
      </c>
      <c r="Y189">
        <v>10</v>
      </c>
      <c r="Z189" t="s">
        <v>429</v>
      </c>
      <c r="AA189" s="2">
        <v>22887</v>
      </c>
      <c r="AB189">
        <v>0.34</v>
      </c>
      <c r="AC189" s="2">
        <v>67315</v>
      </c>
    </row>
    <row r="190" spans="1:29" x14ac:dyDescent="0.2">
      <c r="A190" t="s">
        <v>486</v>
      </c>
      <c r="B190" t="s">
        <v>68</v>
      </c>
      <c r="C190" s="1">
        <v>1895000</v>
      </c>
      <c r="D190">
        <v>2</v>
      </c>
      <c r="E190">
        <v>2</v>
      </c>
      <c r="F190" s="2">
        <v>2184</v>
      </c>
      <c r="G190" t="s">
        <v>48</v>
      </c>
      <c r="H190" t="s">
        <v>55</v>
      </c>
      <c r="I190">
        <v>11215</v>
      </c>
      <c r="J190" t="s">
        <v>311</v>
      </c>
      <c r="K190" t="s">
        <v>39</v>
      </c>
      <c r="L190">
        <v>-73.973534999999998</v>
      </c>
      <c r="M190">
        <v>40.673976000000003</v>
      </c>
      <c r="N190">
        <v>5.2</v>
      </c>
      <c r="O190" s="1">
        <f t="shared" si="10"/>
        <v>379000</v>
      </c>
      <c r="P190" s="3">
        <v>6.7500000000000004E-2</v>
      </c>
      <c r="Q190">
        <v>30</v>
      </c>
      <c r="R190" s="1">
        <v>1516000</v>
      </c>
      <c r="S190" s="8">
        <f t="shared" si="11"/>
        <v>-12290.933929967678</v>
      </c>
      <c r="T190" s="1">
        <f t="shared" si="12"/>
        <v>1924.2777500000002</v>
      </c>
      <c r="U190" s="7">
        <f t="shared" si="13"/>
        <v>394.79166666666669</v>
      </c>
      <c r="V190" s="4">
        <v>600</v>
      </c>
      <c r="W190" s="1">
        <f t="shared" si="14"/>
        <v>15210.003346634343</v>
      </c>
      <c r="X190">
        <v>4</v>
      </c>
      <c r="Y190">
        <v>14</v>
      </c>
      <c r="Z190" t="s">
        <v>312</v>
      </c>
      <c r="AA190" s="2">
        <v>67649</v>
      </c>
      <c r="AB190">
        <v>0.66</v>
      </c>
      <c r="AC190" s="2">
        <v>102499</v>
      </c>
    </row>
    <row r="191" spans="1:29" x14ac:dyDescent="0.2">
      <c r="A191" t="s">
        <v>487</v>
      </c>
      <c r="B191" t="s">
        <v>42</v>
      </c>
      <c r="C191" s="1">
        <v>689000</v>
      </c>
      <c r="D191">
        <v>3</v>
      </c>
      <c r="E191">
        <v>2.5</v>
      </c>
      <c r="F191" s="2">
        <v>1248</v>
      </c>
      <c r="G191" t="s">
        <v>349</v>
      </c>
      <c r="H191" t="s">
        <v>44</v>
      </c>
      <c r="I191">
        <v>10314</v>
      </c>
      <c r="J191" t="s">
        <v>118</v>
      </c>
      <c r="K191" t="s">
        <v>34</v>
      </c>
      <c r="L191">
        <v>-74.160030500000005</v>
      </c>
      <c r="M191">
        <v>40.613776399999999</v>
      </c>
      <c r="N191">
        <v>13.07</v>
      </c>
      <c r="O191" s="1">
        <f t="shared" si="10"/>
        <v>137800</v>
      </c>
      <c r="P191" s="3">
        <v>6.7500000000000004E-2</v>
      </c>
      <c r="Q191">
        <v>30</v>
      </c>
      <c r="R191" s="1">
        <v>551200</v>
      </c>
      <c r="S191" s="8">
        <f t="shared" si="11"/>
        <v>-4468.8408853550027</v>
      </c>
      <c r="T191" s="1">
        <f t="shared" si="12"/>
        <v>699.64505000000008</v>
      </c>
      <c r="U191" s="7">
        <f t="shared" si="13"/>
        <v>143.54166666666666</v>
      </c>
      <c r="V191" s="4">
        <v>375</v>
      </c>
      <c r="W191" s="1">
        <f t="shared" si="14"/>
        <v>5687.0276020216697</v>
      </c>
      <c r="X191">
        <v>6</v>
      </c>
      <c r="Y191">
        <v>7</v>
      </c>
      <c r="Z191" t="s">
        <v>119</v>
      </c>
      <c r="AA191" s="2">
        <v>181200</v>
      </c>
      <c r="AB191">
        <v>13.5</v>
      </c>
      <c r="AC191" s="2">
        <v>13422</v>
      </c>
    </row>
    <row r="192" spans="1:29" x14ac:dyDescent="0.2">
      <c r="A192" t="s">
        <v>488</v>
      </c>
      <c r="B192" t="s">
        <v>42</v>
      </c>
      <c r="C192" s="1">
        <v>649999</v>
      </c>
      <c r="D192">
        <v>3</v>
      </c>
      <c r="E192">
        <v>2</v>
      </c>
      <c r="F192" s="2">
        <v>1440</v>
      </c>
      <c r="G192" t="s">
        <v>129</v>
      </c>
      <c r="H192" t="s">
        <v>44</v>
      </c>
      <c r="I192">
        <v>10305</v>
      </c>
      <c r="J192" t="s">
        <v>65</v>
      </c>
      <c r="K192" t="s">
        <v>34</v>
      </c>
      <c r="L192">
        <v>-74.0885167</v>
      </c>
      <c r="M192">
        <v>40.580333099999997</v>
      </c>
      <c r="N192">
        <v>12.83</v>
      </c>
      <c r="O192" s="1">
        <f t="shared" si="10"/>
        <v>129999.8</v>
      </c>
      <c r="P192" s="3">
        <v>6.7500000000000004E-2</v>
      </c>
      <c r="Q192">
        <v>30</v>
      </c>
      <c r="R192" s="1">
        <v>519999.2</v>
      </c>
      <c r="S192" s="8">
        <f t="shared" si="11"/>
        <v>-4215.8811417124334</v>
      </c>
      <c r="T192" s="1">
        <f t="shared" si="12"/>
        <v>660.04148454999995</v>
      </c>
      <c r="U192" s="7">
        <f t="shared" si="13"/>
        <v>135.41645833333334</v>
      </c>
      <c r="V192" s="4">
        <v>375</v>
      </c>
      <c r="W192" s="1">
        <f t="shared" si="14"/>
        <v>5386.3390845957665</v>
      </c>
      <c r="X192">
        <v>6</v>
      </c>
      <c r="Y192">
        <v>9</v>
      </c>
      <c r="Z192" t="s">
        <v>66</v>
      </c>
      <c r="AA192" s="2">
        <v>145000</v>
      </c>
      <c r="AB192">
        <v>21.3</v>
      </c>
      <c r="AC192" s="2">
        <v>6808</v>
      </c>
    </row>
    <row r="193" spans="1:29" x14ac:dyDescent="0.2">
      <c r="A193" t="s">
        <v>489</v>
      </c>
      <c r="B193" t="s">
        <v>42</v>
      </c>
      <c r="C193" s="1">
        <v>669000</v>
      </c>
      <c r="D193">
        <v>3</v>
      </c>
      <c r="E193">
        <v>2</v>
      </c>
      <c r="F193">
        <v>864</v>
      </c>
      <c r="G193" t="s">
        <v>168</v>
      </c>
      <c r="H193" t="s">
        <v>44</v>
      </c>
      <c r="I193">
        <v>10304</v>
      </c>
      <c r="J193" t="s">
        <v>45</v>
      </c>
      <c r="K193" t="s">
        <v>34</v>
      </c>
      <c r="L193">
        <v>-74.095388200000002</v>
      </c>
      <c r="M193">
        <v>40.5993523</v>
      </c>
      <c r="N193">
        <v>11.82</v>
      </c>
      <c r="O193" s="1">
        <f t="shared" si="10"/>
        <v>133800</v>
      </c>
      <c r="P193" s="3">
        <v>6.7500000000000004E-2</v>
      </c>
      <c r="Q193">
        <v>30</v>
      </c>
      <c r="R193" s="1">
        <v>535200</v>
      </c>
      <c r="S193" s="8">
        <f t="shared" si="11"/>
        <v>-4339.1212660413594</v>
      </c>
      <c r="T193" s="1">
        <f t="shared" si="12"/>
        <v>679.33605</v>
      </c>
      <c r="U193" s="7">
        <f t="shared" si="13"/>
        <v>139.375</v>
      </c>
      <c r="V193" s="4">
        <v>205</v>
      </c>
      <c r="W193" s="1">
        <f t="shared" si="14"/>
        <v>5362.8323160413593</v>
      </c>
      <c r="X193">
        <v>6</v>
      </c>
      <c r="Y193">
        <v>5</v>
      </c>
      <c r="Z193" t="s">
        <v>46</v>
      </c>
      <c r="AA193" s="2">
        <v>167500</v>
      </c>
      <c r="AB193">
        <v>21.5</v>
      </c>
      <c r="AC193" s="2">
        <v>7791</v>
      </c>
    </row>
    <row r="194" spans="1:29" x14ac:dyDescent="0.2">
      <c r="A194" t="s">
        <v>490</v>
      </c>
      <c r="B194" t="s">
        <v>42</v>
      </c>
      <c r="C194" s="1">
        <v>800000</v>
      </c>
      <c r="D194">
        <v>3</v>
      </c>
      <c r="E194">
        <v>2</v>
      </c>
      <c r="F194">
        <v>825</v>
      </c>
      <c r="G194" t="s">
        <v>93</v>
      </c>
      <c r="H194" t="s">
        <v>55</v>
      </c>
      <c r="I194">
        <v>11234</v>
      </c>
      <c r="J194" t="s">
        <v>275</v>
      </c>
      <c r="K194" t="s">
        <v>39</v>
      </c>
      <c r="L194">
        <v>-73.924093999999997</v>
      </c>
      <c r="M194">
        <v>40.622273399999997</v>
      </c>
      <c r="N194">
        <v>9.31</v>
      </c>
      <c r="O194" s="1">
        <f t="shared" si="10"/>
        <v>160000</v>
      </c>
      <c r="P194" s="3">
        <v>6.7500000000000004E-2</v>
      </c>
      <c r="Q194">
        <v>30</v>
      </c>
      <c r="R194" s="1">
        <v>640000</v>
      </c>
      <c r="S194" s="8">
        <f t="shared" si="11"/>
        <v>-5188.7847725457223</v>
      </c>
      <c r="T194" s="1">
        <f t="shared" si="12"/>
        <v>812.36000000000013</v>
      </c>
      <c r="U194" s="7">
        <f t="shared" si="13"/>
        <v>166.66666666666666</v>
      </c>
      <c r="V194" s="4">
        <v>205</v>
      </c>
      <c r="W194" s="1">
        <f t="shared" si="14"/>
        <v>6372.8114392123889</v>
      </c>
      <c r="X194">
        <v>6</v>
      </c>
      <c r="Y194">
        <v>5</v>
      </c>
      <c r="Z194" t="s">
        <v>276</v>
      </c>
      <c r="AA194" s="2">
        <v>83693</v>
      </c>
      <c r="AB194">
        <v>3.13</v>
      </c>
      <c r="AC194" s="2">
        <v>26739</v>
      </c>
    </row>
    <row r="195" spans="1:29" x14ac:dyDescent="0.2">
      <c r="A195" t="s">
        <v>491</v>
      </c>
      <c r="B195" t="s">
        <v>68</v>
      </c>
      <c r="C195" s="1">
        <v>2375000</v>
      </c>
      <c r="D195">
        <v>1</v>
      </c>
      <c r="E195">
        <v>2</v>
      </c>
      <c r="F195" s="2">
        <v>2184</v>
      </c>
      <c r="G195" t="s">
        <v>48</v>
      </c>
      <c r="H195" t="s">
        <v>32</v>
      </c>
      <c r="I195">
        <v>10012</v>
      </c>
      <c r="J195" t="s">
        <v>182</v>
      </c>
      <c r="K195" t="s">
        <v>39</v>
      </c>
      <c r="L195">
        <v>-73.992976400000003</v>
      </c>
      <c r="M195">
        <v>40.725218699999999</v>
      </c>
      <c r="N195">
        <v>1.68</v>
      </c>
      <c r="O195" s="1">
        <f t="shared" ref="O195:O258" si="15">$C195*0.2</f>
        <v>475000</v>
      </c>
      <c r="P195" s="3">
        <v>6.7500000000000004E-2</v>
      </c>
      <c r="Q195">
        <v>30</v>
      </c>
      <c r="R195" s="1">
        <v>1900000</v>
      </c>
      <c r="S195" s="8">
        <f t="shared" ref="S195:S258" si="16">PMT(($P195/12),(30*12),$C195)</f>
        <v>-15404.204793495112</v>
      </c>
      <c r="T195" s="1">
        <f t="shared" ref="T195:T258" si="17">(($C195* 6%) * 20.309%)/12</f>
        <v>2411.6937500000004</v>
      </c>
      <c r="U195" s="7">
        <f t="shared" ref="U195:U258" si="18">($C195*0.0025)/12</f>
        <v>494.79166666666669</v>
      </c>
      <c r="V195" s="4">
        <v>600</v>
      </c>
      <c r="W195" s="1">
        <f t="shared" ref="W195:W258" si="19">SUM(($S195*-1),$T195,$U195,$V195)</f>
        <v>18910.690210161778</v>
      </c>
      <c r="X195">
        <v>2</v>
      </c>
      <c r="Y195">
        <v>14</v>
      </c>
      <c r="Z195" t="s">
        <v>183</v>
      </c>
      <c r="AA195" s="2">
        <v>42742</v>
      </c>
      <c r="AB195">
        <v>0.26</v>
      </c>
      <c r="AC195" s="2">
        <v>164392</v>
      </c>
    </row>
    <row r="196" spans="1:29" x14ac:dyDescent="0.2">
      <c r="A196" t="s">
        <v>492</v>
      </c>
      <c r="B196" t="s">
        <v>68</v>
      </c>
      <c r="C196" s="1">
        <v>2400000</v>
      </c>
      <c r="D196">
        <v>6</v>
      </c>
      <c r="E196">
        <v>6</v>
      </c>
      <c r="F196" s="2">
        <v>6688</v>
      </c>
      <c r="G196" t="s">
        <v>93</v>
      </c>
      <c r="H196" t="s">
        <v>55</v>
      </c>
      <c r="I196">
        <v>11216</v>
      </c>
      <c r="J196" t="s">
        <v>236</v>
      </c>
      <c r="K196" t="s">
        <v>237</v>
      </c>
      <c r="L196">
        <v>-73.950608500000001</v>
      </c>
      <c r="M196">
        <v>40.673856600000001</v>
      </c>
      <c r="N196">
        <v>5.49</v>
      </c>
      <c r="O196" s="1">
        <f t="shared" si="15"/>
        <v>480000</v>
      </c>
      <c r="P196" s="3">
        <v>6.7500000000000004E-2</v>
      </c>
      <c r="Q196">
        <v>30</v>
      </c>
      <c r="R196" s="1">
        <v>1920000</v>
      </c>
      <c r="S196" s="8">
        <f t="shared" si="16"/>
        <v>-15566.354317637164</v>
      </c>
      <c r="T196" s="1">
        <f t="shared" si="17"/>
        <v>2437.0800000000004</v>
      </c>
      <c r="U196" s="7">
        <f t="shared" si="18"/>
        <v>500</v>
      </c>
      <c r="V196" s="4">
        <v>2000</v>
      </c>
      <c r="W196" s="1">
        <f t="shared" si="19"/>
        <v>20503.434317637166</v>
      </c>
      <c r="X196">
        <v>12</v>
      </c>
      <c r="Y196">
        <v>21</v>
      </c>
      <c r="Z196" t="s">
        <v>238</v>
      </c>
      <c r="AA196" s="2">
        <v>70713</v>
      </c>
      <c r="AB196">
        <v>2.97</v>
      </c>
      <c r="AC196" s="2">
        <v>23809</v>
      </c>
    </row>
    <row r="197" spans="1:29" x14ac:dyDescent="0.2">
      <c r="A197" t="s">
        <v>493</v>
      </c>
      <c r="B197" t="s">
        <v>42</v>
      </c>
      <c r="C197" s="1">
        <v>390000</v>
      </c>
      <c r="D197">
        <v>2</v>
      </c>
      <c r="E197">
        <v>1</v>
      </c>
      <c r="F197">
        <v>586</v>
      </c>
      <c r="G197" t="s">
        <v>168</v>
      </c>
      <c r="H197" t="s">
        <v>44</v>
      </c>
      <c r="I197">
        <v>10306</v>
      </c>
      <c r="J197" t="s">
        <v>65</v>
      </c>
      <c r="K197" t="s">
        <v>34</v>
      </c>
      <c r="L197">
        <v>-74.093166800000006</v>
      </c>
      <c r="M197">
        <v>40.574103000000001</v>
      </c>
      <c r="N197">
        <v>13.32</v>
      </c>
      <c r="O197" s="1">
        <f t="shared" si="15"/>
        <v>78000</v>
      </c>
      <c r="P197" s="3">
        <v>6.7500000000000004E-2</v>
      </c>
      <c r="Q197">
        <v>30</v>
      </c>
      <c r="R197" s="1">
        <v>312000</v>
      </c>
      <c r="S197" s="8">
        <f t="shared" si="16"/>
        <v>-2529.5325766160395</v>
      </c>
      <c r="T197" s="1">
        <f t="shared" si="17"/>
        <v>396.02550000000002</v>
      </c>
      <c r="U197" s="7">
        <f t="shared" si="18"/>
        <v>81.25</v>
      </c>
      <c r="V197" s="4">
        <v>205</v>
      </c>
      <c r="W197" s="1">
        <f t="shared" si="19"/>
        <v>3211.8080766160397</v>
      </c>
      <c r="X197">
        <v>4</v>
      </c>
      <c r="Y197">
        <v>5</v>
      </c>
      <c r="Z197" t="s">
        <v>66</v>
      </c>
      <c r="AA197" s="2">
        <v>145000</v>
      </c>
      <c r="AB197">
        <v>21.3</v>
      </c>
      <c r="AC197" s="2">
        <v>6808</v>
      </c>
    </row>
    <row r="198" spans="1:29" x14ac:dyDescent="0.2">
      <c r="A198" t="s">
        <v>494</v>
      </c>
      <c r="B198" t="s">
        <v>30</v>
      </c>
      <c r="C198" s="1">
        <v>2250000</v>
      </c>
      <c r="D198">
        <v>1</v>
      </c>
      <c r="E198">
        <v>1</v>
      </c>
      <c r="F198" s="2">
        <v>2184</v>
      </c>
      <c r="G198" t="s">
        <v>48</v>
      </c>
      <c r="H198" t="s">
        <v>32</v>
      </c>
      <c r="I198">
        <v>10014</v>
      </c>
      <c r="J198" t="s">
        <v>94</v>
      </c>
      <c r="K198" t="s">
        <v>39</v>
      </c>
      <c r="L198">
        <v>-74.004666599999993</v>
      </c>
      <c r="M198">
        <v>40.737307999999999</v>
      </c>
      <c r="N198">
        <v>1.28</v>
      </c>
      <c r="O198" s="1">
        <f t="shared" si="15"/>
        <v>450000</v>
      </c>
      <c r="P198" s="3">
        <v>6.7500000000000004E-2</v>
      </c>
      <c r="Q198">
        <v>30</v>
      </c>
      <c r="R198" s="1">
        <v>1800000</v>
      </c>
      <c r="S198" s="8">
        <f t="shared" si="16"/>
        <v>-14593.457172784843</v>
      </c>
      <c r="T198" s="1">
        <f t="shared" si="17"/>
        <v>2284.7625000000003</v>
      </c>
      <c r="U198" s="7">
        <f t="shared" si="18"/>
        <v>468.75</v>
      </c>
      <c r="V198" s="4">
        <v>600</v>
      </c>
      <c r="W198" s="1">
        <f t="shared" si="19"/>
        <v>17946.969672784842</v>
      </c>
      <c r="X198">
        <v>2</v>
      </c>
      <c r="Y198">
        <v>18</v>
      </c>
      <c r="Z198" t="s">
        <v>95</v>
      </c>
      <c r="AA198" s="2">
        <v>42742</v>
      </c>
      <c r="AB198">
        <v>0.26</v>
      </c>
      <c r="AC198" s="2">
        <v>164392</v>
      </c>
    </row>
    <row r="199" spans="1:29" x14ac:dyDescent="0.2">
      <c r="A199" t="s">
        <v>495</v>
      </c>
      <c r="B199" t="s">
        <v>42</v>
      </c>
      <c r="C199" s="1">
        <v>1450000</v>
      </c>
      <c r="D199">
        <v>4</v>
      </c>
      <c r="E199">
        <v>2.5</v>
      </c>
      <c r="F199" s="2">
        <v>2700</v>
      </c>
      <c r="G199" t="s">
        <v>82</v>
      </c>
      <c r="H199" t="s">
        <v>44</v>
      </c>
      <c r="I199">
        <v>10312</v>
      </c>
      <c r="J199" t="s">
        <v>45</v>
      </c>
      <c r="K199" t="s">
        <v>34</v>
      </c>
      <c r="L199">
        <v>-74.175343499999997</v>
      </c>
      <c r="M199">
        <v>40.527309299999999</v>
      </c>
      <c r="N199">
        <v>18.260000000000002</v>
      </c>
      <c r="O199" s="1">
        <f t="shared" si="15"/>
        <v>290000</v>
      </c>
      <c r="P199" s="3">
        <v>6.7500000000000004E-2</v>
      </c>
      <c r="Q199">
        <v>30</v>
      </c>
      <c r="R199" s="1">
        <v>1160000</v>
      </c>
      <c r="S199" s="8">
        <f t="shared" si="16"/>
        <v>-9404.672400239122</v>
      </c>
      <c r="T199" s="1">
        <f t="shared" si="17"/>
        <v>1472.4025000000001</v>
      </c>
      <c r="U199" s="7">
        <f t="shared" si="18"/>
        <v>302.08333333333331</v>
      </c>
      <c r="V199" s="4">
        <v>600</v>
      </c>
      <c r="W199" s="1">
        <f t="shared" si="19"/>
        <v>11779.158233572456</v>
      </c>
      <c r="X199">
        <v>8</v>
      </c>
      <c r="Y199">
        <v>15</v>
      </c>
      <c r="Z199" t="s">
        <v>46</v>
      </c>
      <c r="AA199" s="2">
        <v>167500</v>
      </c>
      <c r="AB199">
        <v>21.5</v>
      </c>
      <c r="AC199" s="2">
        <v>7791</v>
      </c>
    </row>
    <row r="200" spans="1:29" x14ac:dyDescent="0.2">
      <c r="A200" t="s">
        <v>496</v>
      </c>
      <c r="B200" t="s">
        <v>30</v>
      </c>
      <c r="C200" s="1">
        <v>725000</v>
      </c>
      <c r="D200">
        <v>2</v>
      </c>
      <c r="E200">
        <v>2</v>
      </c>
      <c r="F200">
        <v>792</v>
      </c>
      <c r="G200" t="s">
        <v>497</v>
      </c>
      <c r="H200" t="s">
        <v>55</v>
      </c>
      <c r="I200">
        <v>11207</v>
      </c>
      <c r="J200" t="s">
        <v>149</v>
      </c>
      <c r="K200" t="s">
        <v>150</v>
      </c>
      <c r="L200">
        <v>-73.906247399999998</v>
      </c>
      <c r="M200">
        <v>40.689816399999998</v>
      </c>
      <c r="N200">
        <v>5.82</v>
      </c>
      <c r="O200" s="1">
        <f t="shared" si="15"/>
        <v>145000</v>
      </c>
      <c r="P200" s="3">
        <v>6.7500000000000004E-2</v>
      </c>
      <c r="Q200">
        <v>30</v>
      </c>
      <c r="R200" s="1">
        <v>580000</v>
      </c>
      <c r="S200" s="8">
        <f t="shared" si="16"/>
        <v>-4702.336200119561</v>
      </c>
      <c r="T200" s="1">
        <f t="shared" si="17"/>
        <v>736.20125000000007</v>
      </c>
      <c r="U200" s="7">
        <f t="shared" si="18"/>
        <v>151.04166666666666</v>
      </c>
      <c r="V200" s="4">
        <v>205</v>
      </c>
      <c r="W200" s="1">
        <f t="shared" si="19"/>
        <v>5794.579116786228</v>
      </c>
      <c r="X200">
        <v>4</v>
      </c>
      <c r="Y200">
        <v>5</v>
      </c>
      <c r="Z200" t="s">
        <v>151</v>
      </c>
      <c r="AA200" s="2">
        <v>121301</v>
      </c>
      <c r="AB200">
        <v>3.96</v>
      </c>
      <c r="AC200" s="2">
        <v>30632</v>
      </c>
    </row>
    <row r="201" spans="1:29" x14ac:dyDescent="0.2">
      <c r="A201" t="s">
        <v>498</v>
      </c>
      <c r="B201" t="s">
        <v>68</v>
      </c>
      <c r="C201" s="1">
        <v>269000</v>
      </c>
      <c r="D201">
        <v>1</v>
      </c>
      <c r="E201">
        <v>1</v>
      </c>
      <c r="F201" s="2">
        <v>2184</v>
      </c>
      <c r="G201" t="s">
        <v>51</v>
      </c>
      <c r="H201" t="s">
        <v>70</v>
      </c>
      <c r="I201">
        <v>10471</v>
      </c>
      <c r="J201" t="s">
        <v>109</v>
      </c>
      <c r="K201" t="s">
        <v>110</v>
      </c>
      <c r="L201">
        <v>-73.908747099999999</v>
      </c>
      <c r="M201">
        <v>40.896804799999998</v>
      </c>
      <c r="N201">
        <v>10.97</v>
      </c>
      <c r="O201" s="1">
        <f t="shared" si="15"/>
        <v>53800</v>
      </c>
      <c r="P201" s="3">
        <v>6.7500000000000004E-2</v>
      </c>
      <c r="Q201">
        <v>30</v>
      </c>
      <c r="R201" s="1">
        <v>215200</v>
      </c>
      <c r="S201" s="8">
        <f t="shared" si="16"/>
        <v>-1744.7288797684992</v>
      </c>
      <c r="T201" s="1">
        <f t="shared" si="17"/>
        <v>273.15604999999999</v>
      </c>
      <c r="U201" s="7">
        <f t="shared" si="18"/>
        <v>56.041666666666664</v>
      </c>
      <c r="V201" s="4">
        <v>600</v>
      </c>
      <c r="W201" s="1">
        <f t="shared" si="19"/>
        <v>2673.9265964351657</v>
      </c>
      <c r="X201">
        <v>2</v>
      </c>
      <c r="Y201">
        <v>18</v>
      </c>
      <c r="Z201" t="s">
        <v>111</v>
      </c>
      <c r="AA201" s="2">
        <v>27860</v>
      </c>
      <c r="AB201">
        <v>3.52</v>
      </c>
      <c r="AC201" s="2">
        <v>7915</v>
      </c>
    </row>
    <row r="202" spans="1:29" x14ac:dyDescent="0.2">
      <c r="A202" t="s">
        <v>499</v>
      </c>
      <c r="B202" t="s">
        <v>68</v>
      </c>
      <c r="C202" s="1">
        <v>695000</v>
      </c>
      <c r="D202">
        <v>2</v>
      </c>
      <c r="E202">
        <v>2</v>
      </c>
      <c r="F202" s="2">
        <v>2184</v>
      </c>
      <c r="G202" t="s">
        <v>48</v>
      </c>
      <c r="H202" t="s">
        <v>32</v>
      </c>
      <c r="I202">
        <v>10065</v>
      </c>
      <c r="J202" t="s">
        <v>52</v>
      </c>
      <c r="K202" t="s">
        <v>39</v>
      </c>
      <c r="L202">
        <v>-73.967871900000006</v>
      </c>
      <c r="M202">
        <v>40.765171600000002</v>
      </c>
      <c r="N202">
        <v>1.46</v>
      </c>
      <c r="O202" s="1">
        <f t="shared" si="15"/>
        <v>139000</v>
      </c>
      <c r="P202" s="3">
        <v>6.7500000000000004E-2</v>
      </c>
      <c r="Q202">
        <v>30</v>
      </c>
      <c r="R202" s="1">
        <v>556000</v>
      </c>
      <c r="S202" s="8">
        <f t="shared" si="16"/>
        <v>-4507.7567711490956</v>
      </c>
      <c r="T202" s="1">
        <f t="shared" si="17"/>
        <v>705.73775000000012</v>
      </c>
      <c r="U202" s="7">
        <f t="shared" si="18"/>
        <v>144.79166666666666</v>
      </c>
      <c r="V202" s="4">
        <v>600</v>
      </c>
      <c r="W202" s="1">
        <f t="shared" si="19"/>
        <v>5958.2861878157628</v>
      </c>
      <c r="X202">
        <v>4</v>
      </c>
      <c r="Y202">
        <v>14</v>
      </c>
      <c r="Z202" t="s">
        <v>53</v>
      </c>
      <c r="AA202" s="2">
        <v>61207</v>
      </c>
      <c r="AB202">
        <v>1.76</v>
      </c>
      <c r="AC202" s="2">
        <v>34777</v>
      </c>
    </row>
    <row r="203" spans="1:29" x14ac:dyDescent="0.2">
      <c r="A203" t="s">
        <v>500</v>
      </c>
      <c r="B203" t="s">
        <v>42</v>
      </c>
      <c r="C203" s="1">
        <v>1300000</v>
      </c>
      <c r="D203">
        <v>3</v>
      </c>
      <c r="E203">
        <v>2</v>
      </c>
      <c r="F203" s="2">
        <v>2184</v>
      </c>
      <c r="G203" t="s">
        <v>178</v>
      </c>
      <c r="H203" t="s">
        <v>70</v>
      </c>
      <c r="I203">
        <v>10473</v>
      </c>
      <c r="J203" t="s">
        <v>71</v>
      </c>
      <c r="K203" t="s">
        <v>61</v>
      </c>
      <c r="L203">
        <v>-73.853921</v>
      </c>
      <c r="M203">
        <v>40.810914599999997</v>
      </c>
      <c r="N203">
        <v>8.1199999999999992</v>
      </c>
      <c r="O203" s="1">
        <f t="shared" si="15"/>
        <v>260000</v>
      </c>
      <c r="P203" s="3">
        <v>6.7500000000000004E-2</v>
      </c>
      <c r="Q203">
        <v>30</v>
      </c>
      <c r="R203" s="1">
        <v>1040000</v>
      </c>
      <c r="S203" s="8">
        <f t="shared" si="16"/>
        <v>-8431.7752553867977</v>
      </c>
      <c r="T203" s="1">
        <f t="shared" si="17"/>
        <v>1320.0850000000003</v>
      </c>
      <c r="U203" s="7">
        <f t="shared" si="18"/>
        <v>270.83333333333331</v>
      </c>
      <c r="V203" s="4">
        <v>600</v>
      </c>
      <c r="W203" s="1">
        <f t="shared" si="19"/>
        <v>10622.693588720133</v>
      </c>
      <c r="X203">
        <v>6</v>
      </c>
      <c r="Y203">
        <v>14</v>
      </c>
      <c r="Z203" t="s">
        <v>72</v>
      </c>
      <c r="AA203" s="2">
        <v>53686</v>
      </c>
      <c r="AB203">
        <v>1.04</v>
      </c>
      <c r="AC203" s="2">
        <v>51621</v>
      </c>
    </row>
    <row r="204" spans="1:29" x14ac:dyDescent="0.2">
      <c r="A204" t="s">
        <v>501</v>
      </c>
      <c r="B204" t="s">
        <v>68</v>
      </c>
      <c r="C204" s="1">
        <v>459000</v>
      </c>
      <c r="D204">
        <v>3</v>
      </c>
      <c r="E204">
        <v>2</v>
      </c>
      <c r="F204" s="2">
        <v>1250</v>
      </c>
      <c r="G204" t="s">
        <v>502</v>
      </c>
      <c r="H204" t="s">
        <v>55</v>
      </c>
      <c r="I204">
        <v>11214</v>
      </c>
      <c r="J204" t="s">
        <v>138</v>
      </c>
      <c r="K204" t="s">
        <v>110</v>
      </c>
      <c r="L204">
        <v>-73.984515599999995</v>
      </c>
      <c r="M204">
        <v>40.586648199999999</v>
      </c>
      <c r="N204">
        <v>11.19</v>
      </c>
      <c r="O204" s="1">
        <f t="shared" si="15"/>
        <v>91800</v>
      </c>
      <c r="P204" s="3">
        <v>6.7500000000000004E-2</v>
      </c>
      <c r="Q204">
        <v>30</v>
      </c>
      <c r="R204" s="1">
        <v>367200</v>
      </c>
      <c r="S204" s="8">
        <f t="shared" si="16"/>
        <v>-2977.0652632481078</v>
      </c>
      <c r="T204" s="1">
        <f t="shared" si="17"/>
        <v>466.09155000000004</v>
      </c>
      <c r="U204" s="7">
        <f t="shared" si="18"/>
        <v>95.625</v>
      </c>
      <c r="V204" s="4">
        <v>375</v>
      </c>
      <c r="W204" s="1">
        <f t="shared" si="19"/>
        <v>3913.7818132481079</v>
      </c>
      <c r="X204">
        <v>6</v>
      </c>
      <c r="Y204">
        <v>8</v>
      </c>
      <c r="Z204" t="s">
        <v>139</v>
      </c>
      <c r="AA204" s="2">
        <v>29436</v>
      </c>
      <c r="AB204">
        <v>1.46</v>
      </c>
      <c r="AC204" s="2">
        <v>20162</v>
      </c>
    </row>
    <row r="205" spans="1:29" x14ac:dyDescent="0.2">
      <c r="A205" t="s">
        <v>503</v>
      </c>
      <c r="B205" t="s">
        <v>42</v>
      </c>
      <c r="C205" s="1">
        <v>689999</v>
      </c>
      <c r="D205">
        <v>3</v>
      </c>
      <c r="E205">
        <v>2</v>
      </c>
      <c r="F205" s="2">
        <v>1008</v>
      </c>
      <c r="G205" t="s">
        <v>504</v>
      </c>
      <c r="H205" t="s">
        <v>44</v>
      </c>
      <c r="I205">
        <v>10302</v>
      </c>
      <c r="J205" t="s">
        <v>45</v>
      </c>
      <c r="K205" t="s">
        <v>34</v>
      </c>
      <c r="L205">
        <v>-74.140626400000002</v>
      </c>
      <c r="M205">
        <v>40.621814000000001</v>
      </c>
      <c r="N205">
        <v>11.97</v>
      </c>
      <c r="O205" s="1">
        <f t="shared" si="15"/>
        <v>137999.80000000002</v>
      </c>
      <c r="P205" s="3">
        <v>6.7500000000000004E-2</v>
      </c>
      <c r="Q205">
        <v>30</v>
      </c>
      <c r="R205" s="1">
        <v>551999.19999999995</v>
      </c>
      <c r="S205" s="8">
        <f t="shared" si="16"/>
        <v>-4475.32038033972</v>
      </c>
      <c r="T205" s="1">
        <f t="shared" si="17"/>
        <v>700.65948455</v>
      </c>
      <c r="U205" s="7">
        <f t="shared" si="18"/>
        <v>143.74979166666665</v>
      </c>
      <c r="V205" s="4">
        <v>375</v>
      </c>
      <c r="W205" s="1">
        <f t="shared" si="19"/>
        <v>5694.7296565563875</v>
      </c>
      <c r="X205">
        <v>6</v>
      </c>
      <c r="Y205">
        <v>6</v>
      </c>
      <c r="Z205" t="s">
        <v>46</v>
      </c>
      <c r="AA205" s="2">
        <v>167500</v>
      </c>
      <c r="AB205">
        <v>21.5</v>
      </c>
      <c r="AC205" s="2">
        <v>7791</v>
      </c>
    </row>
    <row r="206" spans="1:29" x14ac:dyDescent="0.2">
      <c r="A206" t="s">
        <v>505</v>
      </c>
      <c r="B206" t="s">
        <v>68</v>
      </c>
      <c r="C206" s="1">
        <v>425000</v>
      </c>
      <c r="D206">
        <v>3</v>
      </c>
      <c r="E206">
        <v>2</v>
      </c>
      <c r="F206" s="2">
        <v>1405</v>
      </c>
      <c r="G206" t="s">
        <v>178</v>
      </c>
      <c r="H206" t="s">
        <v>84</v>
      </c>
      <c r="I206">
        <v>11368</v>
      </c>
      <c r="J206" t="s">
        <v>506</v>
      </c>
      <c r="K206" t="s">
        <v>61</v>
      </c>
      <c r="L206">
        <v>-73.858124799999999</v>
      </c>
      <c r="M206">
        <v>40.738185299999998</v>
      </c>
      <c r="N206">
        <v>6.72</v>
      </c>
      <c r="O206" s="1">
        <f t="shared" si="15"/>
        <v>85000</v>
      </c>
      <c r="P206" s="3">
        <v>6.7500000000000004E-2</v>
      </c>
      <c r="Q206">
        <v>30</v>
      </c>
      <c r="R206" s="1">
        <v>340000</v>
      </c>
      <c r="S206" s="8">
        <f t="shared" si="16"/>
        <v>-2756.5419104149146</v>
      </c>
      <c r="T206" s="1">
        <f t="shared" si="17"/>
        <v>431.56625000000003</v>
      </c>
      <c r="U206" s="7">
        <f t="shared" si="18"/>
        <v>88.541666666666671</v>
      </c>
      <c r="V206" s="4">
        <v>375</v>
      </c>
      <c r="W206" s="1">
        <f t="shared" si="19"/>
        <v>3651.649827081581</v>
      </c>
      <c r="X206">
        <v>6</v>
      </c>
      <c r="Y206">
        <v>9</v>
      </c>
      <c r="Z206" t="s">
        <v>507</v>
      </c>
      <c r="AA206" s="2">
        <v>109695</v>
      </c>
      <c r="AB206">
        <v>2.25</v>
      </c>
      <c r="AC206" s="2">
        <v>48753</v>
      </c>
    </row>
    <row r="207" spans="1:29" x14ac:dyDescent="0.2">
      <c r="A207" t="s">
        <v>508</v>
      </c>
      <c r="B207" t="s">
        <v>42</v>
      </c>
      <c r="C207" s="1">
        <v>10000000</v>
      </c>
      <c r="D207">
        <v>5</v>
      </c>
      <c r="E207">
        <v>4</v>
      </c>
      <c r="F207" s="2">
        <v>6800</v>
      </c>
      <c r="G207" t="s">
        <v>59</v>
      </c>
      <c r="H207" t="s">
        <v>32</v>
      </c>
      <c r="I207">
        <v>10065</v>
      </c>
      <c r="J207" t="s">
        <v>52</v>
      </c>
      <c r="K207" t="s">
        <v>39</v>
      </c>
      <c r="L207">
        <v>-73.965533100000002</v>
      </c>
      <c r="M207">
        <v>40.764989</v>
      </c>
      <c r="N207">
        <v>1.53</v>
      </c>
      <c r="O207" s="1">
        <f t="shared" si="15"/>
        <v>2000000</v>
      </c>
      <c r="P207" s="3">
        <v>6.7500000000000004E-2</v>
      </c>
      <c r="Q207">
        <v>30</v>
      </c>
      <c r="R207" s="1">
        <v>8000000</v>
      </c>
      <c r="S207" s="8">
        <f t="shared" si="16"/>
        <v>-64859.809656821526</v>
      </c>
      <c r="T207" s="1">
        <f t="shared" si="17"/>
        <v>10154.500000000002</v>
      </c>
      <c r="U207" s="7">
        <f t="shared" si="18"/>
        <v>2083.3333333333335</v>
      </c>
      <c r="V207" s="4">
        <v>2000</v>
      </c>
      <c r="W207" s="1">
        <f t="shared" si="19"/>
        <v>79097.642990154854</v>
      </c>
      <c r="X207">
        <v>10</v>
      </c>
      <c r="Y207">
        <v>28</v>
      </c>
      <c r="Z207" t="s">
        <v>53</v>
      </c>
      <c r="AA207" s="2">
        <v>61207</v>
      </c>
      <c r="AB207">
        <v>1.76</v>
      </c>
      <c r="AC207" s="2">
        <v>34777</v>
      </c>
    </row>
    <row r="208" spans="1:29" x14ac:dyDescent="0.2">
      <c r="A208" t="s">
        <v>509</v>
      </c>
      <c r="B208" t="s">
        <v>68</v>
      </c>
      <c r="C208" s="1">
        <v>1525000</v>
      </c>
      <c r="D208">
        <v>2</v>
      </c>
      <c r="E208">
        <v>2</v>
      </c>
      <c r="F208" s="2">
        <v>2184</v>
      </c>
      <c r="G208" t="s">
        <v>510</v>
      </c>
      <c r="H208" t="s">
        <v>32</v>
      </c>
      <c r="I208">
        <v>10024</v>
      </c>
      <c r="J208" t="s">
        <v>215</v>
      </c>
      <c r="K208" t="s">
        <v>39</v>
      </c>
      <c r="L208">
        <v>-73.982658599999993</v>
      </c>
      <c r="M208">
        <v>40.784623000000003</v>
      </c>
      <c r="N208">
        <v>2.4700000000000002</v>
      </c>
      <c r="O208" s="1">
        <f t="shared" si="15"/>
        <v>305000</v>
      </c>
      <c r="P208" s="3">
        <v>6.7500000000000004E-2</v>
      </c>
      <c r="Q208">
        <v>30</v>
      </c>
      <c r="R208" s="1">
        <v>1220000</v>
      </c>
      <c r="S208" s="8">
        <f t="shared" si="16"/>
        <v>-9891.1209726652814</v>
      </c>
      <c r="T208" s="1">
        <f t="shared" si="17"/>
        <v>1548.56125</v>
      </c>
      <c r="U208" s="7">
        <f t="shared" si="18"/>
        <v>317.70833333333331</v>
      </c>
      <c r="V208" s="4">
        <v>600</v>
      </c>
      <c r="W208" s="1">
        <f t="shared" si="19"/>
        <v>12357.390555998616</v>
      </c>
      <c r="X208">
        <v>4</v>
      </c>
      <c r="Y208">
        <v>14</v>
      </c>
      <c r="Z208" t="s">
        <v>216</v>
      </c>
      <c r="AA208" s="2">
        <v>61207</v>
      </c>
      <c r="AB208">
        <v>1.76</v>
      </c>
      <c r="AC208" s="2">
        <v>34777</v>
      </c>
    </row>
    <row r="209" spans="1:29" x14ac:dyDescent="0.2">
      <c r="A209" t="s">
        <v>511</v>
      </c>
      <c r="B209" t="s">
        <v>125</v>
      </c>
      <c r="C209" s="1">
        <v>1499000</v>
      </c>
      <c r="D209">
        <v>9</v>
      </c>
      <c r="E209">
        <v>6</v>
      </c>
      <c r="F209" s="2">
        <v>3519</v>
      </c>
      <c r="G209" t="s">
        <v>512</v>
      </c>
      <c r="H209" t="s">
        <v>55</v>
      </c>
      <c r="I209">
        <v>11223</v>
      </c>
      <c r="J209" t="s">
        <v>156</v>
      </c>
      <c r="K209" t="s">
        <v>105</v>
      </c>
      <c r="L209">
        <v>-73.973890299999994</v>
      </c>
      <c r="M209">
        <v>40.583514000000001</v>
      </c>
      <c r="N209">
        <v>11.42</v>
      </c>
      <c r="O209" s="1">
        <f t="shared" si="15"/>
        <v>299800</v>
      </c>
      <c r="P209" s="3">
        <v>6.7500000000000004E-2</v>
      </c>
      <c r="Q209">
        <v>30</v>
      </c>
      <c r="R209" s="1">
        <v>1199200</v>
      </c>
      <c r="S209" s="8">
        <f t="shared" si="16"/>
        <v>-9722.4854675575461</v>
      </c>
      <c r="T209" s="1">
        <f t="shared" si="17"/>
        <v>1522.1595500000001</v>
      </c>
      <c r="U209" s="7">
        <f t="shared" si="18"/>
        <v>312.29166666666669</v>
      </c>
      <c r="V209" s="4">
        <v>1000</v>
      </c>
      <c r="W209" s="1">
        <f t="shared" si="19"/>
        <v>12556.936684224213</v>
      </c>
      <c r="X209">
        <v>18</v>
      </c>
      <c r="Y209">
        <v>11</v>
      </c>
      <c r="Z209" t="s">
        <v>157</v>
      </c>
      <c r="AA209" s="2">
        <v>151705</v>
      </c>
      <c r="AB209">
        <v>2.25</v>
      </c>
      <c r="AC209" s="2">
        <v>67424</v>
      </c>
    </row>
    <row r="210" spans="1:29" x14ac:dyDescent="0.2">
      <c r="A210" t="s">
        <v>513</v>
      </c>
      <c r="B210" t="s">
        <v>42</v>
      </c>
      <c r="C210" s="1">
        <v>519000</v>
      </c>
      <c r="D210">
        <v>3</v>
      </c>
      <c r="E210">
        <v>2</v>
      </c>
      <c r="F210" s="2">
        <v>1480</v>
      </c>
      <c r="G210" t="s">
        <v>504</v>
      </c>
      <c r="H210" t="s">
        <v>44</v>
      </c>
      <c r="I210">
        <v>10314</v>
      </c>
      <c r="J210" t="s">
        <v>45</v>
      </c>
      <c r="K210" t="s">
        <v>34</v>
      </c>
      <c r="L210">
        <v>-74.184315299999994</v>
      </c>
      <c r="M210">
        <v>40.593937799999999</v>
      </c>
      <c r="N210">
        <v>14.95</v>
      </c>
      <c r="O210" s="1">
        <f t="shared" si="15"/>
        <v>103800</v>
      </c>
      <c r="P210" s="3">
        <v>6.7500000000000004E-2</v>
      </c>
      <c r="Q210">
        <v>30</v>
      </c>
      <c r="R210" s="1">
        <v>415200</v>
      </c>
      <c r="S210" s="8">
        <f t="shared" si="16"/>
        <v>-3366.2241211890369</v>
      </c>
      <c r="T210" s="1">
        <f t="shared" si="17"/>
        <v>527.01855000000012</v>
      </c>
      <c r="U210" s="7">
        <f t="shared" si="18"/>
        <v>108.125</v>
      </c>
      <c r="V210" s="4">
        <v>375</v>
      </c>
      <c r="W210" s="1">
        <f t="shared" si="19"/>
        <v>4376.3676711890366</v>
      </c>
      <c r="X210">
        <v>6</v>
      </c>
      <c r="Y210">
        <v>9</v>
      </c>
      <c r="Z210" t="s">
        <v>46</v>
      </c>
      <c r="AA210" s="2">
        <v>167500</v>
      </c>
      <c r="AB210">
        <v>21.5</v>
      </c>
      <c r="AC210" s="2">
        <v>7791</v>
      </c>
    </row>
    <row r="211" spans="1:29" x14ac:dyDescent="0.2">
      <c r="A211" t="s">
        <v>514</v>
      </c>
      <c r="B211" t="s">
        <v>68</v>
      </c>
      <c r="C211" s="1">
        <v>358000</v>
      </c>
      <c r="D211">
        <v>2</v>
      </c>
      <c r="E211">
        <v>1</v>
      </c>
      <c r="F211" s="2">
        <v>2184</v>
      </c>
      <c r="G211" t="s">
        <v>515</v>
      </c>
      <c r="H211" t="s">
        <v>84</v>
      </c>
      <c r="I211">
        <v>11360</v>
      </c>
      <c r="J211" t="s">
        <v>355</v>
      </c>
      <c r="K211" t="s">
        <v>39</v>
      </c>
      <c r="L211">
        <v>-73.779761300000004</v>
      </c>
      <c r="M211">
        <v>40.785517400000003</v>
      </c>
      <c r="N211">
        <v>11.08</v>
      </c>
      <c r="O211" s="1">
        <f t="shared" si="15"/>
        <v>71600</v>
      </c>
      <c r="P211" s="3">
        <v>6.7500000000000004E-2</v>
      </c>
      <c r="Q211">
        <v>30</v>
      </c>
      <c r="R211" s="1">
        <v>286400</v>
      </c>
      <c r="S211" s="8">
        <f t="shared" si="16"/>
        <v>-2321.9811857142104</v>
      </c>
      <c r="T211" s="1">
        <f t="shared" si="17"/>
        <v>363.53109999999998</v>
      </c>
      <c r="U211" s="7">
        <f t="shared" si="18"/>
        <v>74.583333333333329</v>
      </c>
      <c r="V211" s="4">
        <v>600</v>
      </c>
      <c r="W211" s="1">
        <f t="shared" si="19"/>
        <v>3360.095619047544</v>
      </c>
      <c r="X211">
        <v>4</v>
      </c>
      <c r="Y211">
        <v>18</v>
      </c>
      <c r="Z211" t="s">
        <v>356</v>
      </c>
      <c r="AA211" s="2">
        <v>43808</v>
      </c>
      <c r="AB211">
        <v>6.68</v>
      </c>
      <c r="AC211" s="2">
        <v>6558</v>
      </c>
    </row>
    <row r="212" spans="1:29" x14ac:dyDescent="0.2">
      <c r="A212" t="s">
        <v>516</v>
      </c>
      <c r="B212" t="s">
        <v>68</v>
      </c>
      <c r="C212" s="1">
        <v>975000</v>
      </c>
      <c r="D212">
        <v>3</v>
      </c>
      <c r="E212">
        <v>1</v>
      </c>
      <c r="F212" s="2">
        <v>2184</v>
      </c>
      <c r="G212" t="s">
        <v>48</v>
      </c>
      <c r="H212" t="s">
        <v>32</v>
      </c>
      <c r="I212">
        <v>10011</v>
      </c>
      <c r="J212" t="s">
        <v>38</v>
      </c>
      <c r="K212" t="s">
        <v>39</v>
      </c>
      <c r="L212">
        <v>-74.001600300000007</v>
      </c>
      <c r="M212">
        <v>40.745505100000003</v>
      </c>
      <c r="N212">
        <v>0.88</v>
      </c>
      <c r="O212" s="1">
        <f t="shared" si="15"/>
        <v>195000</v>
      </c>
      <c r="P212" s="3">
        <v>6.7500000000000004E-2</v>
      </c>
      <c r="Q212">
        <v>30</v>
      </c>
      <c r="R212" s="1">
        <v>780000</v>
      </c>
      <c r="S212" s="8">
        <f t="shared" si="16"/>
        <v>-6323.8314415400991</v>
      </c>
      <c r="T212" s="1">
        <f t="shared" si="17"/>
        <v>990.06375000000014</v>
      </c>
      <c r="U212" s="7">
        <f t="shared" si="18"/>
        <v>203.125</v>
      </c>
      <c r="V212" s="4">
        <v>600</v>
      </c>
      <c r="W212" s="1">
        <f t="shared" si="19"/>
        <v>8117.0201915400994</v>
      </c>
      <c r="X212">
        <v>6</v>
      </c>
      <c r="Y212">
        <v>18</v>
      </c>
      <c r="Z212" t="s">
        <v>40</v>
      </c>
      <c r="AA212" s="2">
        <v>70150</v>
      </c>
      <c r="AB212">
        <v>0.77</v>
      </c>
      <c r="AC212" s="2">
        <v>91104</v>
      </c>
    </row>
    <row r="213" spans="1:29" x14ac:dyDescent="0.2">
      <c r="A213" t="s">
        <v>517</v>
      </c>
      <c r="B213" t="s">
        <v>50</v>
      </c>
      <c r="C213" s="1">
        <v>29200000</v>
      </c>
      <c r="D213">
        <v>12</v>
      </c>
      <c r="E213">
        <v>10</v>
      </c>
      <c r="F213" s="2">
        <v>11638</v>
      </c>
      <c r="G213" t="s">
        <v>518</v>
      </c>
      <c r="H213" t="s">
        <v>32</v>
      </c>
      <c r="I213">
        <v>10016</v>
      </c>
      <c r="J213" t="s">
        <v>519</v>
      </c>
      <c r="K213" t="s">
        <v>39</v>
      </c>
      <c r="L213">
        <v>-73.979678800000002</v>
      </c>
      <c r="M213">
        <v>40.747472000000002</v>
      </c>
      <c r="N213">
        <v>0.32</v>
      </c>
      <c r="O213" s="1">
        <f t="shared" si="15"/>
        <v>5840000</v>
      </c>
      <c r="P213" s="3">
        <v>6.7500000000000004E-2</v>
      </c>
      <c r="Q213">
        <v>30</v>
      </c>
      <c r="R213" s="1">
        <v>23360000</v>
      </c>
      <c r="S213" s="8">
        <f t="shared" si="16"/>
        <v>-189390.64419791885</v>
      </c>
      <c r="T213" s="1">
        <f t="shared" si="17"/>
        <v>29651.140000000003</v>
      </c>
      <c r="U213" s="7">
        <f t="shared" si="18"/>
        <v>6083.333333333333</v>
      </c>
      <c r="V213" s="4">
        <f>(5*$F213)/12</f>
        <v>4849.166666666667</v>
      </c>
      <c r="W213" s="1">
        <f t="shared" si="19"/>
        <v>229974.28419791887</v>
      </c>
      <c r="X213">
        <v>24</v>
      </c>
      <c r="Y213">
        <v>24</v>
      </c>
      <c r="Z213" t="s">
        <v>520</v>
      </c>
      <c r="AA213" s="2">
        <v>27988</v>
      </c>
      <c r="AB213">
        <v>0.17</v>
      </c>
      <c r="AC213" s="2">
        <v>164635</v>
      </c>
    </row>
    <row r="214" spans="1:29" x14ac:dyDescent="0.2">
      <c r="A214" t="s">
        <v>521</v>
      </c>
      <c r="B214" t="s">
        <v>68</v>
      </c>
      <c r="C214" s="1">
        <v>498000</v>
      </c>
      <c r="D214">
        <v>2</v>
      </c>
      <c r="E214">
        <v>1</v>
      </c>
      <c r="F214">
        <v>975</v>
      </c>
      <c r="G214" t="s">
        <v>522</v>
      </c>
      <c r="H214" t="s">
        <v>55</v>
      </c>
      <c r="I214">
        <v>11209</v>
      </c>
      <c r="J214" t="s">
        <v>104</v>
      </c>
      <c r="K214" t="s">
        <v>105</v>
      </c>
      <c r="L214">
        <v>-74.031160900000003</v>
      </c>
      <c r="M214">
        <v>40.635116400000001</v>
      </c>
      <c r="N214">
        <v>8.2100000000000009</v>
      </c>
      <c r="O214" s="1">
        <f t="shared" si="15"/>
        <v>99600</v>
      </c>
      <c r="P214" s="3">
        <v>6.7500000000000004E-2</v>
      </c>
      <c r="Q214">
        <v>30</v>
      </c>
      <c r="R214" s="1">
        <v>398400</v>
      </c>
      <c r="S214" s="8">
        <f t="shared" si="16"/>
        <v>-3230.0185209097117</v>
      </c>
      <c r="T214" s="1">
        <f t="shared" si="17"/>
        <v>505.69410000000011</v>
      </c>
      <c r="U214" s="7">
        <f t="shared" si="18"/>
        <v>103.75</v>
      </c>
      <c r="V214" s="4">
        <v>205</v>
      </c>
      <c r="W214" s="1">
        <f t="shared" si="19"/>
        <v>4044.4626209097119</v>
      </c>
      <c r="X214">
        <v>4</v>
      </c>
      <c r="Y214">
        <v>8</v>
      </c>
      <c r="Z214" t="s">
        <v>106</v>
      </c>
      <c r="AA214" s="2">
        <v>79731</v>
      </c>
      <c r="AB214">
        <v>1.71</v>
      </c>
      <c r="AC214" s="2">
        <v>46626</v>
      </c>
    </row>
    <row r="215" spans="1:29" x14ac:dyDescent="0.2">
      <c r="A215" t="s">
        <v>523</v>
      </c>
      <c r="B215" t="s">
        <v>68</v>
      </c>
      <c r="C215" s="1">
        <v>385000</v>
      </c>
      <c r="D215">
        <v>1</v>
      </c>
      <c r="E215">
        <v>2</v>
      </c>
      <c r="F215">
        <v>900</v>
      </c>
      <c r="G215" t="s">
        <v>396</v>
      </c>
      <c r="H215" t="s">
        <v>84</v>
      </c>
      <c r="I215">
        <v>11360</v>
      </c>
      <c r="J215" t="s">
        <v>355</v>
      </c>
      <c r="K215" t="s">
        <v>39</v>
      </c>
      <c r="L215">
        <v>-73.776430000000005</v>
      </c>
      <c r="M215">
        <v>40.783929899999997</v>
      </c>
      <c r="N215">
        <v>11.23</v>
      </c>
      <c r="O215" s="1">
        <f t="shared" si="15"/>
        <v>77000</v>
      </c>
      <c r="P215" s="3">
        <v>6.7500000000000004E-2</v>
      </c>
      <c r="Q215">
        <v>30</v>
      </c>
      <c r="R215" s="1">
        <v>308000</v>
      </c>
      <c r="S215" s="8">
        <f t="shared" si="16"/>
        <v>-2497.1026717876284</v>
      </c>
      <c r="T215" s="1">
        <f t="shared" si="17"/>
        <v>390.94825000000009</v>
      </c>
      <c r="U215" s="7">
        <f t="shared" si="18"/>
        <v>80.208333333333329</v>
      </c>
      <c r="V215" s="4">
        <v>205</v>
      </c>
      <c r="W215" s="1">
        <f t="shared" si="19"/>
        <v>3173.2592551209618</v>
      </c>
      <c r="X215">
        <v>2</v>
      </c>
      <c r="Y215">
        <v>6</v>
      </c>
      <c r="Z215" t="s">
        <v>356</v>
      </c>
      <c r="AA215" s="2">
        <v>43808</v>
      </c>
      <c r="AB215">
        <v>6.68</v>
      </c>
      <c r="AC215" s="2">
        <v>6558</v>
      </c>
    </row>
    <row r="216" spans="1:29" x14ac:dyDescent="0.2">
      <c r="A216" t="s">
        <v>524</v>
      </c>
      <c r="B216" t="s">
        <v>125</v>
      </c>
      <c r="C216" s="1">
        <v>999000</v>
      </c>
      <c r="D216">
        <v>6</v>
      </c>
      <c r="E216">
        <v>2</v>
      </c>
      <c r="F216" s="2">
        <v>3144</v>
      </c>
      <c r="G216" t="s">
        <v>525</v>
      </c>
      <c r="H216" t="s">
        <v>70</v>
      </c>
      <c r="I216">
        <v>10462</v>
      </c>
      <c r="J216" t="s">
        <v>526</v>
      </c>
      <c r="K216" t="s">
        <v>61</v>
      </c>
      <c r="L216">
        <v>-73.860157700000002</v>
      </c>
      <c r="M216">
        <v>40.845106700000002</v>
      </c>
      <c r="N216">
        <v>9.34</v>
      </c>
      <c r="O216" s="1">
        <f t="shared" si="15"/>
        <v>199800</v>
      </c>
      <c r="P216" s="3">
        <v>6.7500000000000004E-2</v>
      </c>
      <c r="Q216">
        <v>30</v>
      </c>
      <c r="R216" s="1">
        <v>799200</v>
      </c>
      <c r="S216" s="8">
        <f t="shared" si="16"/>
        <v>-6479.4949847164698</v>
      </c>
      <c r="T216" s="1">
        <f t="shared" si="17"/>
        <v>1014.4345500000001</v>
      </c>
      <c r="U216" s="7">
        <f t="shared" si="18"/>
        <v>208.125</v>
      </c>
      <c r="V216" s="4">
        <v>1000</v>
      </c>
      <c r="W216" s="1">
        <f t="shared" si="19"/>
        <v>8702.0545347164698</v>
      </c>
      <c r="X216">
        <v>12</v>
      </c>
      <c r="Y216">
        <v>20</v>
      </c>
      <c r="Z216" t="s">
        <v>527</v>
      </c>
      <c r="AA216" s="2">
        <v>53686</v>
      </c>
      <c r="AB216">
        <v>0.75</v>
      </c>
      <c r="AC216" s="2">
        <v>71581</v>
      </c>
    </row>
    <row r="217" spans="1:29" x14ac:dyDescent="0.2">
      <c r="A217" t="s">
        <v>528</v>
      </c>
      <c r="B217" t="s">
        <v>68</v>
      </c>
      <c r="C217" s="1">
        <v>399000</v>
      </c>
      <c r="D217">
        <v>1</v>
      </c>
      <c r="E217">
        <v>1</v>
      </c>
      <c r="F217" s="2">
        <v>2184</v>
      </c>
      <c r="G217" t="s">
        <v>48</v>
      </c>
      <c r="H217" t="s">
        <v>84</v>
      </c>
      <c r="I217">
        <v>11372</v>
      </c>
      <c r="J217" t="s">
        <v>85</v>
      </c>
      <c r="K217" t="s">
        <v>61</v>
      </c>
      <c r="L217">
        <v>-73.881875699999995</v>
      </c>
      <c r="M217">
        <v>40.753119099999999</v>
      </c>
      <c r="N217">
        <v>5.44</v>
      </c>
      <c r="O217" s="1">
        <f t="shared" si="15"/>
        <v>79800</v>
      </c>
      <c r="P217" s="3">
        <v>6.7500000000000004E-2</v>
      </c>
      <c r="Q217">
        <v>30</v>
      </c>
      <c r="R217" s="1">
        <v>319200</v>
      </c>
      <c r="S217" s="8">
        <f t="shared" si="16"/>
        <v>-2587.9064053071788</v>
      </c>
      <c r="T217" s="1">
        <f t="shared" si="17"/>
        <v>405.16455000000002</v>
      </c>
      <c r="U217" s="7">
        <f t="shared" si="18"/>
        <v>83.125</v>
      </c>
      <c r="V217" s="4">
        <v>600</v>
      </c>
      <c r="W217" s="1">
        <f t="shared" si="19"/>
        <v>3676.1959553071788</v>
      </c>
      <c r="X217">
        <v>2</v>
      </c>
      <c r="Y217">
        <v>18</v>
      </c>
      <c r="Z217" t="s">
        <v>86</v>
      </c>
      <c r="AA217" s="2">
        <v>108152</v>
      </c>
      <c r="AB217">
        <v>0.77</v>
      </c>
      <c r="AC217" s="2">
        <v>140457</v>
      </c>
    </row>
    <row r="218" spans="1:29" x14ac:dyDescent="0.2">
      <c r="A218" t="s">
        <v>529</v>
      </c>
      <c r="B218" t="s">
        <v>68</v>
      </c>
      <c r="C218" s="1">
        <v>599000</v>
      </c>
      <c r="D218">
        <v>4</v>
      </c>
      <c r="E218">
        <v>4</v>
      </c>
      <c r="F218" s="2">
        <v>2800</v>
      </c>
      <c r="G218" t="s">
        <v>530</v>
      </c>
      <c r="H218" t="s">
        <v>44</v>
      </c>
      <c r="I218">
        <v>10308</v>
      </c>
      <c r="J218" t="s">
        <v>118</v>
      </c>
      <c r="K218" t="s">
        <v>34</v>
      </c>
      <c r="L218">
        <v>-74.142389300000005</v>
      </c>
      <c r="M218">
        <v>40.538735199999998</v>
      </c>
      <c r="N218">
        <v>16.68</v>
      </c>
      <c r="O218" s="1">
        <f t="shared" si="15"/>
        <v>119800</v>
      </c>
      <c r="P218" s="3">
        <v>6.7500000000000004E-2</v>
      </c>
      <c r="Q218">
        <v>30</v>
      </c>
      <c r="R218" s="1">
        <v>479200</v>
      </c>
      <c r="S218" s="8">
        <f t="shared" si="16"/>
        <v>-3885.1025984436092</v>
      </c>
      <c r="T218" s="1">
        <f t="shared" si="17"/>
        <v>608.25454999999999</v>
      </c>
      <c r="U218" s="7">
        <f t="shared" si="18"/>
        <v>124.79166666666667</v>
      </c>
      <c r="V218" s="4">
        <v>600</v>
      </c>
      <c r="W218" s="1">
        <f t="shared" si="19"/>
        <v>5218.1488151102758</v>
      </c>
      <c r="X218">
        <v>8</v>
      </c>
      <c r="Y218">
        <v>12</v>
      </c>
      <c r="Z218" t="s">
        <v>119</v>
      </c>
      <c r="AA218" s="2">
        <v>181200</v>
      </c>
      <c r="AB218">
        <v>13.5</v>
      </c>
      <c r="AC218" s="2">
        <v>13422</v>
      </c>
    </row>
    <row r="219" spans="1:29" x14ac:dyDescent="0.2">
      <c r="A219" t="s">
        <v>531</v>
      </c>
      <c r="B219" t="s">
        <v>42</v>
      </c>
      <c r="C219" s="1">
        <v>829888</v>
      </c>
      <c r="D219">
        <v>4</v>
      </c>
      <c r="E219">
        <v>2.5</v>
      </c>
      <c r="F219" s="2">
        <v>1800</v>
      </c>
      <c r="G219" t="s">
        <v>530</v>
      </c>
      <c r="H219" t="s">
        <v>44</v>
      </c>
      <c r="I219">
        <v>10309</v>
      </c>
      <c r="J219" t="s">
        <v>118</v>
      </c>
      <c r="K219" t="s">
        <v>34</v>
      </c>
      <c r="L219">
        <v>-74.223035100000004</v>
      </c>
      <c r="M219">
        <v>40.521278000000002</v>
      </c>
      <c r="N219">
        <v>20.059999999999999</v>
      </c>
      <c r="O219" s="1">
        <f t="shared" si="15"/>
        <v>165977.60000000001</v>
      </c>
      <c r="P219" s="3">
        <v>6.7500000000000004E-2</v>
      </c>
      <c r="Q219">
        <v>30</v>
      </c>
      <c r="R219" s="1">
        <v>663910.40000000002</v>
      </c>
      <c r="S219" s="8">
        <f t="shared" si="16"/>
        <v>-5382.6377716480301</v>
      </c>
      <c r="T219" s="1">
        <f t="shared" si="17"/>
        <v>842.70976960000007</v>
      </c>
      <c r="U219" s="7">
        <f t="shared" si="18"/>
        <v>172.89333333333335</v>
      </c>
      <c r="V219" s="4">
        <v>550</v>
      </c>
      <c r="W219" s="1">
        <f t="shared" si="19"/>
        <v>6948.2408745813636</v>
      </c>
      <c r="X219">
        <v>8</v>
      </c>
      <c r="Y219">
        <v>10</v>
      </c>
      <c r="Z219" t="s">
        <v>119</v>
      </c>
      <c r="AA219" s="2">
        <v>181200</v>
      </c>
      <c r="AB219">
        <v>13.5</v>
      </c>
      <c r="AC219" s="2">
        <v>13422</v>
      </c>
    </row>
    <row r="220" spans="1:29" x14ac:dyDescent="0.2">
      <c r="A220" t="s">
        <v>532</v>
      </c>
      <c r="B220" t="s">
        <v>50</v>
      </c>
      <c r="C220" s="1">
        <v>699998</v>
      </c>
      <c r="D220">
        <v>3</v>
      </c>
      <c r="E220">
        <v>2</v>
      </c>
      <c r="F220" s="2">
        <v>1548</v>
      </c>
      <c r="G220" t="s">
        <v>533</v>
      </c>
      <c r="H220" t="s">
        <v>44</v>
      </c>
      <c r="I220">
        <v>10314</v>
      </c>
      <c r="J220" t="s">
        <v>45</v>
      </c>
      <c r="K220" t="s">
        <v>34</v>
      </c>
      <c r="L220">
        <v>-74.162828599999997</v>
      </c>
      <c r="M220">
        <v>40.595314399999999</v>
      </c>
      <c r="N220">
        <v>14.11</v>
      </c>
      <c r="O220" s="1">
        <f t="shared" si="15"/>
        <v>139999.6</v>
      </c>
      <c r="P220" s="3">
        <v>6.7500000000000004E-2</v>
      </c>
      <c r="Q220">
        <v>30</v>
      </c>
      <c r="R220" s="1">
        <v>559998.4</v>
      </c>
      <c r="S220" s="8">
        <f t="shared" si="16"/>
        <v>-4540.1737040155749</v>
      </c>
      <c r="T220" s="1">
        <f t="shared" si="17"/>
        <v>710.81296910000003</v>
      </c>
      <c r="U220" s="7">
        <f t="shared" si="18"/>
        <v>145.83291666666668</v>
      </c>
      <c r="V220" s="4">
        <v>550</v>
      </c>
      <c r="W220" s="1">
        <f t="shared" si="19"/>
        <v>5946.8195897822416</v>
      </c>
      <c r="X220">
        <v>6</v>
      </c>
      <c r="Y220">
        <v>10</v>
      </c>
      <c r="Z220" t="s">
        <v>46</v>
      </c>
      <c r="AA220" s="2">
        <v>167500</v>
      </c>
      <c r="AB220">
        <v>21.5</v>
      </c>
      <c r="AC220" s="2">
        <v>7791</v>
      </c>
    </row>
    <row r="221" spans="1:29" x14ac:dyDescent="0.2">
      <c r="A221" t="s">
        <v>534</v>
      </c>
      <c r="B221" t="s">
        <v>68</v>
      </c>
      <c r="C221" s="1">
        <v>1088000</v>
      </c>
      <c r="D221">
        <v>5</v>
      </c>
      <c r="E221">
        <v>2</v>
      </c>
      <c r="F221" s="2">
        <v>2184</v>
      </c>
      <c r="G221" t="s">
        <v>535</v>
      </c>
      <c r="H221" t="s">
        <v>84</v>
      </c>
      <c r="I221">
        <v>11375</v>
      </c>
      <c r="J221" t="s">
        <v>122</v>
      </c>
      <c r="K221" t="s">
        <v>39</v>
      </c>
      <c r="L221">
        <v>-73.845348799999996</v>
      </c>
      <c r="M221">
        <v>40.718600299999999</v>
      </c>
      <c r="N221">
        <v>7.64</v>
      </c>
      <c r="O221" s="1">
        <f t="shared" si="15"/>
        <v>217600</v>
      </c>
      <c r="P221" s="3">
        <v>6.7500000000000004E-2</v>
      </c>
      <c r="Q221">
        <v>30</v>
      </c>
      <c r="R221" s="1">
        <v>870400</v>
      </c>
      <c r="S221" s="8">
        <f t="shared" si="16"/>
        <v>-7056.7472906621815</v>
      </c>
      <c r="T221" s="1">
        <f t="shared" si="17"/>
        <v>1104.8096</v>
      </c>
      <c r="U221" s="7">
        <f t="shared" si="18"/>
        <v>226.66666666666666</v>
      </c>
      <c r="V221" s="4">
        <v>600</v>
      </c>
      <c r="W221" s="1">
        <f t="shared" si="19"/>
        <v>8988.2235573288472</v>
      </c>
      <c r="X221">
        <v>10</v>
      </c>
      <c r="Y221">
        <v>14</v>
      </c>
      <c r="Z221" t="s">
        <v>123</v>
      </c>
      <c r="AA221" s="2">
        <v>83728</v>
      </c>
      <c r="AB221">
        <v>2.6</v>
      </c>
      <c r="AC221" s="2">
        <v>32203</v>
      </c>
    </row>
    <row r="222" spans="1:29" x14ac:dyDescent="0.2">
      <c r="A222" t="s">
        <v>536</v>
      </c>
      <c r="B222" t="s">
        <v>42</v>
      </c>
      <c r="C222" s="1">
        <v>999000</v>
      </c>
      <c r="D222">
        <v>6</v>
      </c>
      <c r="E222">
        <v>2</v>
      </c>
      <c r="F222" s="2">
        <v>1280</v>
      </c>
      <c r="G222" t="s">
        <v>378</v>
      </c>
      <c r="H222" t="s">
        <v>70</v>
      </c>
      <c r="I222">
        <v>10475</v>
      </c>
      <c r="J222" t="s">
        <v>537</v>
      </c>
      <c r="K222" t="s">
        <v>34</v>
      </c>
      <c r="L222">
        <v>-73.8350832</v>
      </c>
      <c r="M222">
        <v>40.880817299999997</v>
      </c>
      <c r="N222">
        <v>12.05</v>
      </c>
      <c r="O222" s="1">
        <f t="shared" si="15"/>
        <v>199800</v>
      </c>
      <c r="P222" s="3">
        <v>6.7500000000000004E-2</v>
      </c>
      <c r="Q222">
        <v>30</v>
      </c>
      <c r="R222" s="1">
        <v>799200</v>
      </c>
      <c r="S222" s="8">
        <f t="shared" si="16"/>
        <v>-6479.4949847164698</v>
      </c>
      <c r="T222" s="1">
        <f t="shared" si="17"/>
        <v>1014.4345500000001</v>
      </c>
      <c r="U222" s="7">
        <f t="shared" si="18"/>
        <v>208.125</v>
      </c>
      <c r="V222" s="4">
        <v>375</v>
      </c>
      <c r="W222" s="1">
        <f t="shared" si="19"/>
        <v>8077.0545347164698</v>
      </c>
      <c r="X222">
        <v>12</v>
      </c>
      <c r="Y222">
        <v>8</v>
      </c>
      <c r="Z222" t="e">
        <v>#N/A</v>
      </c>
      <c r="AA222" s="2">
        <v>43752</v>
      </c>
      <c r="AB222">
        <v>1.39</v>
      </c>
      <c r="AC222" s="2">
        <v>31476</v>
      </c>
    </row>
    <row r="223" spans="1:29" x14ac:dyDescent="0.2">
      <c r="A223" t="s">
        <v>538</v>
      </c>
      <c r="B223" t="s">
        <v>125</v>
      </c>
      <c r="C223" s="1">
        <v>1188888</v>
      </c>
      <c r="D223">
        <v>15</v>
      </c>
      <c r="E223">
        <v>9</v>
      </c>
      <c r="F223" s="2">
        <v>2184</v>
      </c>
      <c r="G223" t="s">
        <v>539</v>
      </c>
      <c r="H223" t="s">
        <v>84</v>
      </c>
      <c r="I223">
        <v>11385</v>
      </c>
      <c r="J223" t="s">
        <v>240</v>
      </c>
      <c r="K223" t="s">
        <v>105</v>
      </c>
      <c r="L223">
        <v>-73.903696400000001</v>
      </c>
      <c r="M223">
        <v>40.707554600000002</v>
      </c>
      <c r="N223">
        <v>5.15</v>
      </c>
      <c r="O223" s="1">
        <f t="shared" si="15"/>
        <v>237777.6</v>
      </c>
      <c r="P223" s="3">
        <v>6.7500000000000004E-2</v>
      </c>
      <c r="Q223">
        <v>30</v>
      </c>
      <c r="R223" s="1">
        <v>951110.4</v>
      </c>
      <c r="S223" s="8">
        <f t="shared" si="16"/>
        <v>-7711.1049383279224</v>
      </c>
      <c r="T223" s="1">
        <f t="shared" si="17"/>
        <v>1207.2563196000001</v>
      </c>
      <c r="U223" s="7">
        <f t="shared" si="18"/>
        <v>247.68500000000003</v>
      </c>
      <c r="V223" s="4">
        <v>600</v>
      </c>
      <c r="W223" s="1">
        <f t="shared" si="19"/>
        <v>9766.046257927921</v>
      </c>
      <c r="X223">
        <v>30</v>
      </c>
      <c r="Y223">
        <v>5</v>
      </c>
      <c r="Z223" t="s">
        <v>241</v>
      </c>
      <c r="AA223" s="2">
        <v>69317</v>
      </c>
      <c r="AB223">
        <v>2.4500000000000002</v>
      </c>
      <c r="AC223" s="2">
        <v>28293</v>
      </c>
    </row>
    <row r="224" spans="1:29" x14ac:dyDescent="0.2">
      <c r="A224" t="s">
        <v>540</v>
      </c>
      <c r="B224" t="s">
        <v>68</v>
      </c>
      <c r="C224" s="1">
        <v>265000</v>
      </c>
      <c r="D224">
        <v>1</v>
      </c>
      <c r="E224">
        <v>1</v>
      </c>
      <c r="F224">
        <v>700</v>
      </c>
      <c r="G224" t="s">
        <v>541</v>
      </c>
      <c r="H224" t="s">
        <v>84</v>
      </c>
      <c r="I224">
        <v>11360</v>
      </c>
      <c r="J224" t="s">
        <v>355</v>
      </c>
      <c r="K224" t="s">
        <v>39</v>
      </c>
      <c r="L224">
        <v>-73.776509899999994</v>
      </c>
      <c r="M224">
        <v>40.782449900000003</v>
      </c>
      <c r="N224">
        <v>11.2</v>
      </c>
      <c r="O224" s="1">
        <f t="shared" si="15"/>
        <v>53000</v>
      </c>
      <c r="P224" s="3">
        <v>6.7500000000000004E-2</v>
      </c>
      <c r="Q224">
        <v>30</v>
      </c>
      <c r="R224" s="1">
        <v>212000</v>
      </c>
      <c r="S224" s="8">
        <f t="shared" si="16"/>
        <v>-1718.7849559057702</v>
      </c>
      <c r="T224" s="1">
        <f t="shared" si="17"/>
        <v>269.09425000000005</v>
      </c>
      <c r="U224" s="7">
        <f t="shared" si="18"/>
        <v>55.208333333333336</v>
      </c>
      <c r="V224" s="4">
        <v>205</v>
      </c>
      <c r="W224" s="1">
        <f t="shared" si="19"/>
        <v>2248.0875392391035</v>
      </c>
      <c r="X224">
        <v>2</v>
      </c>
      <c r="Y224">
        <v>6</v>
      </c>
      <c r="Z224" t="s">
        <v>356</v>
      </c>
      <c r="AA224" s="2">
        <v>43808</v>
      </c>
      <c r="AB224">
        <v>6.68</v>
      </c>
      <c r="AC224" s="2">
        <v>6558</v>
      </c>
    </row>
    <row r="225" spans="1:29" x14ac:dyDescent="0.2">
      <c r="A225" t="s">
        <v>542</v>
      </c>
      <c r="B225" t="s">
        <v>68</v>
      </c>
      <c r="C225" s="1">
        <v>288000</v>
      </c>
      <c r="D225">
        <v>1</v>
      </c>
      <c r="E225">
        <v>1</v>
      </c>
      <c r="F225">
        <v>845</v>
      </c>
      <c r="G225" t="s">
        <v>543</v>
      </c>
      <c r="H225" t="s">
        <v>55</v>
      </c>
      <c r="I225">
        <v>11235</v>
      </c>
      <c r="J225" t="s">
        <v>219</v>
      </c>
      <c r="K225" t="s">
        <v>34</v>
      </c>
      <c r="L225">
        <v>-73.939537200000004</v>
      </c>
      <c r="M225">
        <v>40.589482699999998</v>
      </c>
      <c r="N225">
        <v>11.26</v>
      </c>
      <c r="O225" s="1">
        <f t="shared" si="15"/>
        <v>57600</v>
      </c>
      <c r="P225" s="3">
        <v>6.7500000000000004E-2</v>
      </c>
      <c r="Q225">
        <v>30</v>
      </c>
      <c r="R225" s="1">
        <v>230400</v>
      </c>
      <c r="S225" s="8">
        <f t="shared" si="16"/>
        <v>-1867.9625181164599</v>
      </c>
      <c r="T225" s="1">
        <f t="shared" si="17"/>
        <v>292.44960000000003</v>
      </c>
      <c r="U225" s="7">
        <f t="shared" si="18"/>
        <v>60</v>
      </c>
      <c r="V225" s="4">
        <v>205</v>
      </c>
      <c r="W225" s="1">
        <f t="shared" si="19"/>
        <v>2425.4121181164601</v>
      </c>
      <c r="X225">
        <v>2</v>
      </c>
      <c r="Y225">
        <v>7</v>
      </c>
      <c r="Z225" t="s">
        <v>220</v>
      </c>
      <c r="AA225" s="2">
        <v>35547</v>
      </c>
      <c r="AB225">
        <v>0.73</v>
      </c>
      <c r="AC225" s="2">
        <v>48695</v>
      </c>
    </row>
    <row r="226" spans="1:29" x14ac:dyDescent="0.2">
      <c r="A226" t="s">
        <v>544</v>
      </c>
      <c r="B226" t="s">
        <v>68</v>
      </c>
      <c r="C226" s="1">
        <v>999995</v>
      </c>
      <c r="D226">
        <v>3</v>
      </c>
      <c r="E226">
        <v>2</v>
      </c>
      <c r="F226" s="2">
        <v>1750</v>
      </c>
      <c r="G226" t="s">
        <v>48</v>
      </c>
      <c r="H226" t="s">
        <v>32</v>
      </c>
      <c r="I226">
        <v>10065</v>
      </c>
      <c r="J226" t="s">
        <v>52</v>
      </c>
      <c r="K226" t="s">
        <v>39</v>
      </c>
      <c r="L226">
        <v>-73.964336000000003</v>
      </c>
      <c r="M226">
        <v>40.764050099999999</v>
      </c>
      <c r="N226">
        <v>1.53</v>
      </c>
      <c r="O226" s="1">
        <f t="shared" si="15"/>
        <v>199999</v>
      </c>
      <c r="P226" s="3">
        <v>6.7500000000000004E-2</v>
      </c>
      <c r="Q226">
        <v>30</v>
      </c>
      <c r="R226" s="1">
        <v>799996</v>
      </c>
      <c r="S226" s="8">
        <f t="shared" si="16"/>
        <v>-6485.9485357773247</v>
      </c>
      <c r="T226" s="1">
        <f t="shared" si="17"/>
        <v>1015.44492275</v>
      </c>
      <c r="U226" s="7">
        <f t="shared" si="18"/>
        <v>208.33229166666669</v>
      </c>
      <c r="V226" s="4">
        <v>550</v>
      </c>
      <c r="W226" s="1">
        <f t="shared" si="19"/>
        <v>8259.7257501939912</v>
      </c>
      <c r="X226">
        <v>6</v>
      </c>
      <c r="Y226">
        <v>11</v>
      </c>
      <c r="Z226" t="s">
        <v>53</v>
      </c>
      <c r="AA226" s="2">
        <v>61207</v>
      </c>
      <c r="AB226">
        <v>1.76</v>
      </c>
      <c r="AC226" s="2">
        <v>34777</v>
      </c>
    </row>
    <row r="227" spans="1:29" x14ac:dyDescent="0.2">
      <c r="A227" t="s">
        <v>545</v>
      </c>
      <c r="B227" t="s">
        <v>68</v>
      </c>
      <c r="C227" s="1">
        <v>1495000</v>
      </c>
      <c r="D227">
        <v>2</v>
      </c>
      <c r="E227">
        <v>2</v>
      </c>
      <c r="F227" s="2">
        <v>1350</v>
      </c>
      <c r="G227" t="s">
        <v>93</v>
      </c>
      <c r="H227" t="s">
        <v>32</v>
      </c>
      <c r="I227">
        <v>10021</v>
      </c>
      <c r="J227" t="s">
        <v>52</v>
      </c>
      <c r="K227" t="s">
        <v>39</v>
      </c>
      <c r="L227">
        <v>-73.959523500000003</v>
      </c>
      <c r="M227">
        <v>40.770819500000002</v>
      </c>
      <c r="N227">
        <v>2.04</v>
      </c>
      <c r="O227" s="1">
        <f t="shared" si="15"/>
        <v>299000</v>
      </c>
      <c r="P227" s="3">
        <v>6.7500000000000004E-2</v>
      </c>
      <c r="Q227">
        <v>30</v>
      </c>
      <c r="R227" s="1">
        <v>1196000</v>
      </c>
      <c r="S227" s="8">
        <f t="shared" si="16"/>
        <v>-9696.5415436948169</v>
      </c>
      <c r="T227" s="1">
        <f t="shared" si="17"/>
        <v>1518.0977500000001</v>
      </c>
      <c r="U227" s="7">
        <f t="shared" si="18"/>
        <v>311.45833333333331</v>
      </c>
      <c r="V227" s="4">
        <v>375</v>
      </c>
      <c r="W227" s="1">
        <f t="shared" si="19"/>
        <v>11901.097627028152</v>
      </c>
      <c r="X227">
        <v>4</v>
      </c>
      <c r="Y227">
        <v>8</v>
      </c>
      <c r="Z227" t="s">
        <v>53</v>
      </c>
      <c r="AA227" s="2">
        <v>61207</v>
      </c>
      <c r="AB227">
        <v>1.76</v>
      </c>
      <c r="AC227" s="2">
        <v>34777</v>
      </c>
    </row>
    <row r="228" spans="1:29" x14ac:dyDescent="0.2">
      <c r="A228" t="s">
        <v>546</v>
      </c>
      <c r="B228" t="s">
        <v>68</v>
      </c>
      <c r="C228" s="1">
        <v>925000</v>
      </c>
      <c r="D228">
        <v>1</v>
      </c>
      <c r="E228">
        <v>1</v>
      </c>
      <c r="F228" s="2">
        <v>1000</v>
      </c>
      <c r="G228" t="s">
        <v>93</v>
      </c>
      <c r="H228" t="s">
        <v>32</v>
      </c>
      <c r="I228">
        <v>10021</v>
      </c>
      <c r="J228" t="s">
        <v>52</v>
      </c>
      <c r="K228" t="s">
        <v>39</v>
      </c>
      <c r="L228">
        <v>-73.958355800000007</v>
      </c>
      <c r="M228">
        <v>40.769942499999999</v>
      </c>
      <c r="N228">
        <v>2.04</v>
      </c>
      <c r="O228" s="1">
        <f t="shared" si="15"/>
        <v>185000</v>
      </c>
      <c r="P228" s="3">
        <v>6.7500000000000004E-2</v>
      </c>
      <c r="Q228">
        <v>30</v>
      </c>
      <c r="R228" s="1">
        <v>740000</v>
      </c>
      <c r="S228" s="8">
        <f t="shared" si="16"/>
        <v>-5999.5323932559904</v>
      </c>
      <c r="T228" s="1">
        <f t="shared" si="17"/>
        <v>939.2912500000001</v>
      </c>
      <c r="U228" s="7">
        <f t="shared" si="18"/>
        <v>192.70833333333334</v>
      </c>
      <c r="V228" s="4">
        <v>375</v>
      </c>
      <c r="W228" s="1">
        <f t="shared" si="19"/>
        <v>7506.5319765893237</v>
      </c>
      <c r="X228">
        <v>2</v>
      </c>
      <c r="Y228">
        <v>8</v>
      </c>
      <c r="Z228" t="s">
        <v>53</v>
      </c>
      <c r="AA228" s="2">
        <v>61207</v>
      </c>
      <c r="AB228">
        <v>1.76</v>
      </c>
      <c r="AC228" s="2">
        <v>34777</v>
      </c>
    </row>
    <row r="229" spans="1:29" x14ac:dyDescent="0.2">
      <c r="A229" t="s">
        <v>547</v>
      </c>
      <c r="B229" t="s">
        <v>68</v>
      </c>
      <c r="C229" s="1">
        <v>349000</v>
      </c>
      <c r="D229">
        <v>2</v>
      </c>
      <c r="E229">
        <v>1</v>
      </c>
      <c r="F229" s="2">
        <v>2184</v>
      </c>
      <c r="G229" t="s">
        <v>548</v>
      </c>
      <c r="H229" t="s">
        <v>84</v>
      </c>
      <c r="I229">
        <v>11415</v>
      </c>
      <c r="J229" t="s">
        <v>468</v>
      </c>
      <c r="K229" t="s">
        <v>110</v>
      </c>
      <c r="L229">
        <v>-73.824169900000001</v>
      </c>
      <c r="M229">
        <v>40.705035500000001</v>
      </c>
      <c r="N229">
        <v>8.99</v>
      </c>
      <c r="O229" s="1">
        <f t="shared" si="15"/>
        <v>69800</v>
      </c>
      <c r="P229" s="3">
        <v>6.7500000000000004E-2</v>
      </c>
      <c r="Q229">
        <v>30</v>
      </c>
      <c r="R229" s="1">
        <v>279200</v>
      </c>
      <c r="S229" s="8">
        <f t="shared" si="16"/>
        <v>-2263.6073570230715</v>
      </c>
      <c r="T229" s="1">
        <f t="shared" si="17"/>
        <v>354.39204999999998</v>
      </c>
      <c r="U229" s="7">
        <f t="shared" si="18"/>
        <v>72.708333333333329</v>
      </c>
      <c r="V229" s="4">
        <v>600</v>
      </c>
      <c r="W229" s="1">
        <f t="shared" si="19"/>
        <v>3290.7077403564049</v>
      </c>
      <c r="X229">
        <v>4</v>
      </c>
      <c r="Y229">
        <v>18</v>
      </c>
      <c r="Z229" t="s">
        <v>469</v>
      </c>
      <c r="AA229" s="2">
        <v>23278</v>
      </c>
      <c r="AB229">
        <v>1.03</v>
      </c>
      <c r="AC229" s="2">
        <v>22600</v>
      </c>
    </row>
    <row r="230" spans="1:29" x14ac:dyDescent="0.2">
      <c r="A230" t="s">
        <v>549</v>
      </c>
      <c r="B230" t="s">
        <v>30</v>
      </c>
      <c r="C230" s="1">
        <v>2000000</v>
      </c>
      <c r="D230">
        <v>4</v>
      </c>
      <c r="E230">
        <v>4</v>
      </c>
      <c r="F230" s="2">
        <v>3000</v>
      </c>
      <c r="G230" t="s">
        <v>550</v>
      </c>
      <c r="H230" t="s">
        <v>32</v>
      </c>
      <c r="I230">
        <v>10022</v>
      </c>
      <c r="J230" t="s">
        <v>33</v>
      </c>
      <c r="K230" t="s">
        <v>34</v>
      </c>
      <c r="L230">
        <v>-73.9614914</v>
      </c>
      <c r="M230">
        <v>40.757347899999999</v>
      </c>
      <c r="N230">
        <v>1.39</v>
      </c>
      <c r="O230" s="1">
        <f t="shared" si="15"/>
        <v>400000</v>
      </c>
      <c r="P230" s="3">
        <v>6.7500000000000004E-2</v>
      </c>
      <c r="Q230">
        <v>30</v>
      </c>
      <c r="R230" s="1">
        <v>1600000</v>
      </c>
      <c r="S230" s="8">
        <f t="shared" si="16"/>
        <v>-12971.961931364305</v>
      </c>
      <c r="T230" s="1">
        <f t="shared" si="17"/>
        <v>2030.9000000000003</v>
      </c>
      <c r="U230" s="7">
        <f t="shared" si="18"/>
        <v>416.66666666666669</v>
      </c>
      <c r="V230" s="4">
        <v>1000</v>
      </c>
      <c r="W230" s="1">
        <f t="shared" si="19"/>
        <v>16419.528598030971</v>
      </c>
      <c r="X230">
        <v>8</v>
      </c>
      <c r="Y230">
        <v>13</v>
      </c>
      <c r="Z230" t="s">
        <v>35</v>
      </c>
      <c r="AA230" s="2">
        <v>27988</v>
      </c>
      <c r="AB230">
        <v>0.17</v>
      </c>
      <c r="AC230" s="2">
        <v>164635</v>
      </c>
    </row>
    <row r="231" spans="1:29" x14ac:dyDescent="0.2">
      <c r="A231" t="s">
        <v>551</v>
      </c>
      <c r="B231" t="s">
        <v>30</v>
      </c>
      <c r="C231" s="1">
        <v>839000</v>
      </c>
      <c r="D231">
        <v>3</v>
      </c>
      <c r="E231">
        <v>2</v>
      </c>
      <c r="F231" s="2">
        <v>1376</v>
      </c>
      <c r="G231" t="s">
        <v>74</v>
      </c>
      <c r="H231" t="s">
        <v>55</v>
      </c>
      <c r="I231">
        <v>11214</v>
      </c>
      <c r="J231" t="s">
        <v>138</v>
      </c>
      <c r="K231" t="s">
        <v>110</v>
      </c>
      <c r="L231">
        <v>-73.9910402</v>
      </c>
      <c r="M231">
        <v>40.5905451</v>
      </c>
      <c r="N231">
        <v>10.93</v>
      </c>
      <c r="O231" s="1">
        <f t="shared" si="15"/>
        <v>167800</v>
      </c>
      <c r="P231" s="3">
        <v>6.7500000000000004E-2</v>
      </c>
      <c r="Q231">
        <v>30</v>
      </c>
      <c r="R231" s="1">
        <v>671200</v>
      </c>
      <c r="S231" s="8">
        <f t="shared" si="16"/>
        <v>-5441.7380302073261</v>
      </c>
      <c r="T231" s="1">
        <f t="shared" si="17"/>
        <v>851.96255000000008</v>
      </c>
      <c r="U231" s="7">
        <f t="shared" si="18"/>
        <v>174.79166666666666</v>
      </c>
      <c r="V231" s="4">
        <v>375</v>
      </c>
      <c r="W231" s="1">
        <f t="shared" si="19"/>
        <v>6843.4922468739933</v>
      </c>
      <c r="X231">
        <v>6</v>
      </c>
      <c r="Y231">
        <v>9</v>
      </c>
      <c r="Z231" t="s">
        <v>139</v>
      </c>
      <c r="AA231" s="2">
        <v>29436</v>
      </c>
      <c r="AB231">
        <v>1.46</v>
      </c>
      <c r="AC231" s="2">
        <v>20162</v>
      </c>
    </row>
    <row r="232" spans="1:29" x14ac:dyDescent="0.2">
      <c r="A232" t="s">
        <v>552</v>
      </c>
      <c r="B232" t="s">
        <v>68</v>
      </c>
      <c r="C232" s="1">
        <v>329000</v>
      </c>
      <c r="D232">
        <v>1</v>
      </c>
      <c r="E232">
        <v>1</v>
      </c>
      <c r="F232">
        <v>820</v>
      </c>
      <c r="G232" t="s">
        <v>553</v>
      </c>
      <c r="H232" t="s">
        <v>84</v>
      </c>
      <c r="I232">
        <v>11375</v>
      </c>
      <c r="J232" t="s">
        <v>122</v>
      </c>
      <c r="K232" t="s">
        <v>39</v>
      </c>
      <c r="L232">
        <v>-73.83672</v>
      </c>
      <c r="M232">
        <v>40.715739900000003</v>
      </c>
      <c r="N232">
        <v>8.1300000000000008</v>
      </c>
      <c r="O232" s="1">
        <f t="shared" si="15"/>
        <v>65800</v>
      </c>
      <c r="P232" s="3">
        <v>6.7500000000000004E-2</v>
      </c>
      <c r="Q232">
        <v>30</v>
      </c>
      <c r="R232" s="1">
        <v>263200</v>
      </c>
      <c r="S232" s="8">
        <f t="shared" si="16"/>
        <v>-2133.8877377094282</v>
      </c>
      <c r="T232" s="1">
        <f t="shared" si="17"/>
        <v>334.08305000000001</v>
      </c>
      <c r="U232" s="7">
        <f t="shared" si="18"/>
        <v>68.541666666666671</v>
      </c>
      <c r="V232" s="4">
        <v>205</v>
      </c>
      <c r="W232" s="1">
        <f t="shared" si="19"/>
        <v>2741.5124543760949</v>
      </c>
      <c r="X232">
        <v>2</v>
      </c>
      <c r="Y232">
        <v>7</v>
      </c>
      <c r="Z232" t="s">
        <v>123</v>
      </c>
      <c r="AA232" s="2">
        <v>83728</v>
      </c>
      <c r="AB232">
        <v>2.6</v>
      </c>
      <c r="AC232" s="2">
        <v>32203</v>
      </c>
    </row>
    <row r="233" spans="1:29" x14ac:dyDescent="0.2">
      <c r="A233" t="s">
        <v>554</v>
      </c>
      <c r="B233" t="s">
        <v>125</v>
      </c>
      <c r="C233" s="1">
        <v>899000</v>
      </c>
      <c r="D233">
        <v>6</v>
      </c>
      <c r="E233">
        <v>3</v>
      </c>
      <c r="F233" s="2">
        <v>3683</v>
      </c>
      <c r="G233" t="s">
        <v>555</v>
      </c>
      <c r="H233" t="s">
        <v>70</v>
      </c>
      <c r="I233">
        <v>10469</v>
      </c>
      <c r="J233" t="s">
        <v>292</v>
      </c>
      <c r="K233" t="s">
        <v>61</v>
      </c>
      <c r="L233">
        <v>-73.856153000000006</v>
      </c>
      <c r="M233">
        <v>40.8796143</v>
      </c>
      <c r="N233">
        <v>11.29</v>
      </c>
      <c r="O233" s="1">
        <f t="shared" si="15"/>
        <v>179800</v>
      </c>
      <c r="P233" s="3">
        <v>6.7500000000000004E-2</v>
      </c>
      <c r="Q233">
        <v>30</v>
      </c>
      <c r="R233" s="1">
        <v>719200</v>
      </c>
      <c r="S233" s="8">
        <f t="shared" si="16"/>
        <v>-5830.8968881482551</v>
      </c>
      <c r="T233" s="1">
        <f t="shared" si="17"/>
        <v>912.88954999999999</v>
      </c>
      <c r="U233" s="7">
        <f t="shared" si="18"/>
        <v>187.29166666666666</v>
      </c>
      <c r="V233" s="4">
        <v>1000</v>
      </c>
      <c r="W233" s="1">
        <f t="shared" si="19"/>
        <v>7931.078104814922</v>
      </c>
      <c r="X233">
        <v>12</v>
      </c>
      <c r="Y233">
        <v>18</v>
      </c>
      <c r="Z233" t="s">
        <v>293</v>
      </c>
      <c r="AA233" s="2">
        <v>28903</v>
      </c>
      <c r="AB233">
        <v>0.77</v>
      </c>
      <c r="AC233" s="2">
        <v>37536</v>
      </c>
    </row>
    <row r="234" spans="1:29" x14ac:dyDescent="0.2">
      <c r="A234" t="s">
        <v>556</v>
      </c>
      <c r="B234" t="s">
        <v>42</v>
      </c>
      <c r="C234" s="1">
        <v>615000</v>
      </c>
      <c r="D234">
        <v>3</v>
      </c>
      <c r="E234">
        <v>2</v>
      </c>
      <c r="F234" s="2">
        <v>2184</v>
      </c>
      <c r="G234" t="s">
        <v>557</v>
      </c>
      <c r="H234" t="s">
        <v>55</v>
      </c>
      <c r="I234">
        <v>11212</v>
      </c>
      <c r="J234" t="s">
        <v>558</v>
      </c>
      <c r="K234" t="s">
        <v>559</v>
      </c>
      <c r="L234">
        <v>-73.901995299999996</v>
      </c>
      <c r="M234">
        <v>40.661045600000001</v>
      </c>
      <c r="N234">
        <v>7.47</v>
      </c>
      <c r="O234" s="1">
        <f t="shared" si="15"/>
        <v>123000</v>
      </c>
      <c r="P234" s="3">
        <v>6.7500000000000004E-2</v>
      </c>
      <c r="Q234">
        <v>30</v>
      </c>
      <c r="R234" s="1">
        <v>492000</v>
      </c>
      <c r="S234" s="8">
        <f t="shared" si="16"/>
        <v>-3988.8782938945237</v>
      </c>
      <c r="T234" s="1">
        <f t="shared" si="17"/>
        <v>624.50175000000002</v>
      </c>
      <c r="U234" s="7">
        <f t="shared" si="18"/>
        <v>128.125</v>
      </c>
      <c r="V234" s="4">
        <v>600</v>
      </c>
      <c r="W234" s="1">
        <f t="shared" si="19"/>
        <v>5341.5050438945236</v>
      </c>
      <c r="X234">
        <v>6</v>
      </c>
      <c r="Y234">
        <v>14</v>
      </c>
      <c r="Z234" t="s">
        <v>560</v>
      </c>
      <c r="AA234" s="2">
        <v>58300</v>
      </c>
      <c r="AB234">
        <v>1.1599999999999999</v>
      </c>
      <c r="AC234" s="2">
        <v>50259</v>
      </c>
    </row>
    <row r="235" spans="1:29" x14ac:dyDescent="0.2">
      <c r="A235" t="s">
        <v>561</v>
      </c>
      <c r="B235" t="s">
        <v>30</v>
      </c>
      <c r="C235" s="1">
        <v>800000</v>
      </c>
      <c r="D235">
        <v>2</v>
      </c>
      <c r="E235">
        <v>2</v>
      </c>
      <c r="F235" s="2">
        <v>1257</v>
      </c>
      <c r="G235" t="s">
        <v>51</v>
      </c>
      <c r="H235" t="s">
        <v>32</v>
      </c>
      <c r="I235">
        <v>10029</v>
      </c>
      <c r="J235" t="s">
        <v>315</v>
      </c>
      <c r="K235" t="s">
        <v>61</v>
      </c>
      <c r="L235">
        <v>-73.9406204</v>
      </c>
      <c r="M235">
        <v>40.791778499999999</v>
      </c>
      <c r="N235">
        <v>3.78</v>
      </c>
      <c r="O235" s="1">
        <f t="shared" si="15"/>
        <v>160000</v>
      </c>
      <c r="P235" s="3">
        <v>6.7500000000000004E-2</v>
      </c>
      <c r="Q235">
        <v>30</v>
      </c>
      <c r="R235" s="1">
        <v>640000</v>
      </c>
      <c r="S235" s="8">
        <f t="shared" si="16"/>
        <v>-5188.7847725457223</v>
      </c>
      <c r="T235" s="1">
        <f t="shared" si="17"/>
        <v>812.36000000000013</v>
      </c>
      <c r="U235" s="7">
        <f t="shared" si="18"/>
        <v>166.66666666666666</v>
      </c>
      <c r="V235" s="4">
        <v>375</v>
      </c>
      <c r="W235" s="1">
        <f t="shared" si="19"/>
        <v>6542.8114392123889</v>
      </c>
      <c r="X235">
        <v>4</v>
      </c>
      <c r="Y235">
        <v>8</v>
      </c>
      <c r="Z235" t="s">
        <v>316</v>
      </c>
      <c r="AA235" s="2">
        <v>115921</v>
      </c>
      <c r="AB235">
        <v>1.54</v>
      </c>
      <c r="AC235" s="2">
        <v>75273</v>
      </c>
    </row>
    <row r="236" spans="1:29" x14ac:dyDescent="0.2">
      <c r="A236" t="s">
        <v>562</v>
      </c>
      <c r="B236" t="s">
        <v>30</v>
      </c>
      <c r="C236" s="1">
        <v>430000</v>
      </c>
      <c r="D236">
        <v>2</v>
      </c>
      <c r="E236">
        <v>2</v>
      </c>
      <c r="F236" s="2">
        <v>1248</v>
      </c>
      <c r="G236" t="s">
        <v>454</v>
      </c>
      <c r="H236" t="s">
        <v>44</v>
      </c>
      <c r="I236">
        <v>10314</v>
      </c>
      <c r="J236" t="s">
        <v>45</v>
      </c>
      <c r="K236" t="s">
        <v>34</v>
      </c>
      <c r="L236">
        <v>-74.151128799999995</v>
      </c>
      <c r="M236">
        <v>40.612386800000003</v>
      </c>
      <c r="N236">
        <v>12.82</v>
      </c>
      <c r="O236" s="1">
        <f t="shared" si="15"/>
        <v>86000</v>
      </c>
      <c r="P236" s="3">
        <v>6.7500000000000004E-2</v>
      </c>
      <c r="Q236">
        <v>30</v>
      </c>
      <c r="R236" s="1">
        <v>344000</v>
      </c>
      <c r="S236" s="8">
        <f t="shared" si="16"/>
        <v>-2788.9718152433256</v>
      </c>
      <c r="T236" s="1">
        <f t="shared" si="17"/>
        <v>436.64350000000007</v>
      </c>
      <c r="U236" s="7">
        <f t="shared" si="18"/>
        <v>89.583333333333329</v>
      </c>
      <c r="V236" s="4">
        <v>375</v>
      </c>
      <c r="W236" s="1">
        <f t="shared" si="19"/>
        <v>3690.1986485766593</v>
      </c>
      <c r="X236">
        <v>4</v>
      </c>
      <c r="Y236">
        <v>8</v>
      </c>
      <c r="Z236" t="s">
        <v>46</v>
      </c>
      <c r="AA236" s="2">
        <v>167500</v>
      </c>
      <c r="AB236">
        <v>21.5</v>
      </c>
      <c r="AC236" s="2">
        <v>7791</v>
      </c>
    </row>
    <row r="237" spans="1:29" x14ac:dyDescent="0.2">
      <c r="A237" t="s">
        <v>563</v>
      </c>
      <c r="B237" t="s">
        <v>68</v>
      </c>
      <c r="C237" s="1">
        <v>499000</v>
      </c>
      <c r="D237">
        <v>3</v>
      </c>
      <c r="E237">
        <v>2</v>
      </c>
      <c r="F237" s="2">
        <v>1288</v>
      </c>
      <c r="G237" t="s">
        <v>564</v>
      </c>
      <c r="H237" t="s">
        <v>44</v>
      </c>
      <c r="I237">
        <v>10314</v>
      </c>
      <c r="J237" t="s">
        <v>65</v>
      </c>
      <c r="K237" t="s">
        <v>34</v>
      </c>
      <c r="L237">
        <v>-74.157664699999998</v>
      </c>
      <c r="M237">
        <v>40.616686700000002</v>
      </c>
      <c r="N237">
        <v>12.84</v>
      </c>
      <c r="O237" s="1">
        <f t="shared" si="15"/>
        <v>99800</v>
      </c>
      <c r="P237" s="3">
        <v>6.7500000000000004E-2</v>
      </c>
      <c r="Q237">
        <v>30</v>
      </c>
      <c r="R237" s="1">
        <v>399200</v>
      </c>
      <c r="S237" s="8">
        <f t="shared" si="16"/>
        <v>-3236.5045018753935</v>
      </c>
      <c r="T237" s="1">
        <f t="shared" si="17"/>
        <v>506.70955000000004</v>
      </c>
      <c r="U237" s="7">
        <f t="shared" si="18"/>
        <v>103.95833333333333</v>
      </c>
      <c r="V237" s="4">
        <v>375</v>
      </c>
      <c r="W237" s="1">
        <f t="shared" si="19"/>
        <v>4222.1723852087271</v>
      </c>
      <c r="X237">
        <v>6</v>
      </c>
      <c r="Y237">
        <v>8</v>
      </c>
      <c r="Z237" t="s">
        <v>66</v>
      </c>
      <c r="AA237" s="2">
        <v>145000</v>
      </c>
      <c r="AB237">
        <v>21.3</v>
      </c>
      <c r="AC237" s="2">
        <v>6808</v>
      </c>
    </row>
    <row r="238" spans="1:29" x14ac:dyDescent="0.2">
      <c r="A238" t="s">
        <v>565</v>
      </c>
      <c r="B238" t="s">
        <v>68</v>
      </c>
      <c r="C238" s="1">
        <v>439500</v>
      </c>
      <c r="D238">
        <v>3</v>
      </c>
      <c r="E238">
        <v>2</v>
      </c>
      <c r="F238" s="2">
        <v>1400</v>
      </c>
      <c r="G238" t="s">
        <v>113</v>
      </c>
      <c r="H238" t="s">
        <v>84</v>
      </c>
      <c r="I238">
        <v>11415</v>
      </c>
      <c r="J238" t="s">
        <v>468</v>
      </c>
      <c r="K238" t="s">
        <v>110</v>
      </c>
      <c r="L238">
        <v>-73.8344551</v>
      </c>
      <c r="M238">
        <v>40.704787799999998</v>
      </c>
      <c r="N238">
        <v>8.49</v>
      </c>
      <c r="O238" s="1">
        <f t="shared" si="15"/>
        <v>87900</v>
      </c>
      <c r="P238" s="3">
        <v>6.7500000000000004E-2</v>
      </c>
      <c r="Q238">
        <v>30</v>
      </c>
      <c r="R238" s="1">
        <v>351600</v>
      </c>
      <c r="S238" s="8">
        <f t="shared" si="16"/>
        <v>-2850.5886344173059</v>
      </c>
      <c r="T238" s="1">
        <f t="shared" si="17"/>
        <v>446.29027500000007</v>
      </c>
      <c r="U238" s="7">
        <f t="shared" si="18"/>
        <v>91.5625</v>
      </c>
      <c r="V238" s="4">
        <v>375</v>
      </c>
      <c r="W238" s="1">
        <f t="shared" si="19"/>
        <v>3763.4414094173062</v>
      </c>
      <c r="X238">
        <v>6</v>
      </c>
      <c r="Y238">
        <v>9</v>
      </c>
      <c r="Z238" t="s">
        <v>469</v>
      </c>
      <c r="AA238" s="2">
        <v>23278</v>
      </c>
      <c r="AB238">
        <v>1.03</v>
      </c>
      <c r="AC238" s="2">
        <v>22600</v>
      </c>
    </row>
    <row r="239" spans="1:29" x14ac:dyDescent="0.2">
      <c r="A239" t="s">
        <v>566</v>
      </c>
      <c r="B239" t="s">
        <v>68</v>
      </c>
      <c r="C239" s="1">
        <v>299000</v>
      </c>
      <c r="D239">
        <v>1</v>
      </c>
      <c r="E239">
        <v>1</v>
      </c>
      <c r="F239" s="2">
        <v>2184</v>
      </c>
      <c r="G239" t="s">
        <v>567</v>
      </c>
      <c r="H239" t="s">
        <v>84</v>
      </c>
      <c r="I239">
        <v>11415</v>
      </c>
      <c r="J239" t="s">
        <v>468</v>
      </c>
      <c r="K239" t="s">
        <v>110</v>
      </c>
      <c r="L239">
        <v>-73.833930499999994</v>
      </c>
      <c r="M239">
        <v>40.7123992</v>
      </c>
      <c r="N239">
        <v>8.34</v>
      </c>
      <c r="O239" s="1">
        <f t="shared" si="15"/>
        <v>59800</v>
      </c>
      <c r="P239" s="3">
        <v>6.7500000000000004E-2</v>
      </c>
      <c r="Q239">
        <v>30</v>
      </c>
      <c r="R239" s="1">
        <v>239200</v>
      </c>
      <c r="S239" s="8">
        <f t="shared" si="16"/>
        <v>-1939.3083087389634</v>
      </c>
      <c r="T239" s="1">
        <f t="shared" si="17"/>
        <v>303.61955000000006</v>
      </c>
      <c r="U239" s="7">
        <f t="shared" si="18"/>
        <v>62.291666666666664</v>
      </c>
      <c r="V239" s="4">
        <v>600</v>
      </c>
      <c r="W239" s="1">
        <f t="shared" si="19"/>
        <v>2905.2195254056301</v>
      </c>
      <c r="X239">
        <v>2</v>
      </c>
      <c r="Y239">
        <v>18</v>
      </c>
      <c r="Z239" t="s">
        <v>469</v>
      </c>
      <c r="AA239" s="2">
        <v>23278</v>
      </c>
      <c r="AB239">
        <v>1.03</v>
      </c>
      <c r="AC239" s="2">
        <v>22600</v>
      </c>
    </row>
    <row r="240" spans="1:29" x14ac:dyDescent="0.2">
      <c r="A240" t="s">
        <v>568</v>
      </c>
      <c r="B240" t="s">
        <v>42</v>
      </c>
      <c r="C240" s="1">
        <v>2580000</v>
      </c>
      <c r="D240">
        <v>8</v>
      </c>
      <c r="E240">
        <v>2.5</v>
      </c>
      <c r="F240" s="2">
        <v>6493</v>
      </c>
      <c r="G240" t="s">
        <v>504</v>
      </c>
      <c r="H240" t="s">
        <v>44</v>
      </c>
      <c r="I240">
        <v>10304</v>
      </c>
      <c r="J240" t="s">
        <v>65</v>
      </c>
      <c r="K240" t="s">
        <v>34</v>
      </c>
      <c r="L240">
        <v>-74.096948299999994</v>
      </c>
      <c r="M240">
        <v>40.605068500000002</v>
      </c>
      <c r="N240">
        <v>11.52</v>
      </c>
      <c r="O240" s="1">
        <f t="shared" si="15"/>
        <v>516000</v>
      </c>
      <c r="P240" s="3">
        <v>6.7500000000000004E-2</v>
      </c>
      <c r="Q240">
        <v>30</v>
      </c>
      <c r="R240" s="1">
        <v>2064000</v>
      </c>
      <c r="S240" s="8">
        <f t="shared" si="16"/>
        <v>-16733.830891459955</v>
      </c>
      <c r="T240" s="1">
        <f t="shared" si="17"/>
        <v>2619.8610000000003</v>
      </c>
      <c r="U240" s="7">
        <f t="shared" si="18"/>
        <v>537.5</v>
      </c>
      <c r="V240" s="4">
        <v>2000</v>
      </c>
      <c r="W240" s="1">
        <f t="shared" si="19"/>
        <v>21891.191891459956</v>
      </c>
      <c r="X240">
        <v>16</v>
      </c>
      <c r="Y240">
        <v>36</v>
      </c>
      <c r="Z240" t="s">
        <v>66</v>
      </c>
      <c r="AA240" s="2">
        <v>145000</v>
      </c>
      <c r="AB240">
        <v>21.3</v>
      </c>
      <c r="AC240" s="2">
        <v>6808</v>
      </c>
    </row>
    <row r="241" spans="1:29" x14ac:dyDescent="0.2">
      <c r="A241" t="s">
        <v>569</v>
      </c>
      <c r="B241" t="s">
        <v>30</v>
      </c>
      <c r="C241" s="1">
        <v>200000</v>
      </c>
      <c r="D241">
        <v>1</v>
      </c>
      <c r="E241">
        <v>1</v>
      </c>
      <c r="F241">
        <v>613</v>
      </c>
      <c r="G241" t="s">
        <v>570</v>
      </c>
      <c r="H241" t="s">
        <v>70</v>
      </c>
      <c r="I241">
        <v>10462</v>
      </c>
      <c r="J241" t="s">
        <v>526</v>
      </c>
      <c r="K241" t="s">
        <v>61</v>
      </c>
      <c r="L241">
        <v>-73.854204499999994</v>
      </c>
      <c r="M241">
        <v>40.840459000000003</v>
      </c>
      <c r="N241">
        <v>9.35</v>
      </c>
      <c r="O241" s="1">
        <f t="shared" si="15"/>
        <v>40000</v>
      </c>
      <c r="P241" s="3">
        <v>6.7500000000000004E-2</v>
      </c>
      <c r="Q241">
        <v>30</v>
      </c>
      <c r="R241" s="1">
        <v>160000</v>
      </c>
      <c r="S241" s="8">
        <f t="shared" si="16"/>
        <v>-1297.1961931364306</v>
      </c>
      <c r="T241" s="1">
        <f t="shared" si="17"/>
        <v>203.09000000000003</v>
      </c>
      <c r="U241" s="7">
        <f t="shared" si="18"/>
        <v>41.666666666666664</v>
      </c>
      <c r="V241" s="4">
        <v>205</v>
      </c>
      <c r="W241" s="1">
        <f t="shared" si="19"/>
        <v>1746.9528598030972</v>
      </c>
      <c r="X241">
        <v>2</v>
      </c>
      <c r="Y241">
        <v>5</v>
      </c>
      <c r="Z241" t="s">
        <v>527</v>
      </c>
      <c r="AA241" s="2">
        <v>53686</v>
      </c>
      <c r="AB241">
        <v>0.75</v>
      </c>
      <c r="AC241" s="2">
        <v>71581</v>
      </c>
    </row>
    <row r="242" spans="1:29" x14ac:dyDescent="0.2">
      <c r="A242" t="s">
        <v>571</v>
      </c>
      <c r="B242" t="s">
        <v>68</v>
      </c>
      <c r="C242" s="1">
        <v>425000</v>
      </c>
      <c r="D242">
        <v>3</v>
      </c>
      <c r="E242">
        <v>1</v>
      </c>
      <c r="F242" s="2">
        <v>2184</v>
      </c>
      <c r="G242" t="s">
        <v>572</v>
      </c>
      <c r="H242" t="s">
        <v>32</v>
      </c>
      <c r="I242">
        <v>10031</v>
      </c>
      <c r="J242" t="s">
        <v>319</v>
      </c>
      <c r="K242" t="s">
        <v>61</v>
      </c>
      <c r="L242">
        <v>-73.953108</v>
      </c>
      <c r="M242">
        <v>40.818989299999998</v>
      </c>
      <c r="N242">
        <v>5.13</v>
      </c>
      <c r="O242" s="1">
        <f t="shared" si="15"/>
        <v>85000</v>
      </c>
      <c r="P242" s="3">
        <v>6.7500000000000004E-2</v>
      </c>
      <c r="Q242">
        <v>30</v>
      </c>
      <c r="R242" s="1">
        <v>340000</v>
      </c>
      <c r="S242" s="8">
        <f t="shared" si="16"/>
        <v>-2756.5419104149146</v>
      </c>
      <c r="T242" s="1">
        <f t="shared" si="17"/>
        <v>431.56625000000003</v>
      </c>
      <c r="U242" s="7">
        <f t="shared" si="18"/>
        <v>88.541666666666671</v>
      </c>
      <c r="V242" s="4">
        <v>600</v>
      </c>
      <c r="W242" s="1">
        <f t="shared" si="19"/>
        <v>3876.649827081581</v>
      </c>
      <c r="X242">
        <v>6</v>
      </c>
      <c r="Y242">
        <v>18</v>
      </c>
      <c r="Z242" t="s">
        <v>320</v>
      </c>
      <c r="AA242" s="2">
        <v>151574</v>
      </c>
      <c r="AB242">
        <v>1.64</v>
      </c>
      <c r="AC242" s="2">
        <v>92423</v>
      </c>
    </row>
    <row r="243" spans="1:29" x14ac:dyDescent="0.2">
      <c r="A243" t="s">
        <v>573</v>
      </c>
      <c r="B243" t="s">
        <v>68</v>
      </c>
      <c r="C243" s="1">
        <v>69000</v>
      </c>
      <c r="D243">
        <v>1</v>
      </c>
      <c r="E243">
        <v>1</v>
      </c>
      <c r="F243">
        <v>850</v>
      </c>
      <c r="G243" t="s">
        <v>574</v>
      </c>
      <c r="H243" t="s">
        <v>70</v>
      </c>
      <c r="I243">
        <v>10452</v>
      </c>
      <c r="J243" t="s">
        <v>85</v>
      </c>
      <c r="K243" t="s">
        <v>61</v>
      </c>
      <c r="L243">
        <v>-73.923958600000006</v>
      </c>
      <c r="M243">
        <v>40.8366623</v>
      </c>
      <c r="N243">
        <v>6.87</v>
      </c>
      <c r="O243" s="1">
        <f t="shared" si="15"/>
        <v>13800</v>
      </c>
      <c r="P243" s="3">
        <v>6.7500000000000004E-2</v>
      </c>
      <c r="Q243">
        <v>30</v>
      </c>
      <c r="R243" s="1">
        <v>55200</v>
      </c>
      <c r="S243" s="8">
        <f t="shared" si="16"/>
        <v>-447.53268663206848</v>
      </c>
      <c r="T243" s="1">
        <f t="shared" si="17"/>
        <v>70.066050000000004</v>
      </c>
      <c r="U243" s="7">
        <f t="shared" si="18"/>
        <v>14.375</v>
      </c>
      <c r="V243" s="4">
        <v>205</v>
      </c>
      <c r="W243" s="1">
        <f t="shared" si="19"/>
        <v>736.97373663206849</v>
      </c>
      <c r="X243">
        <v>2</v>
      </c>
      <c r="Y243">
        <v>7</v>
      </c>
      <c r="Z243" t="s">
        <v>86</v>
      </c>
      <c r="AA243" s="2">
        <v>108152</v>
      </c>
      <c r="AB243">
        <v>0.77</v>
      </c>
      <c r="AC243" s="2">
        <v>140457</v>
      </c>
    </row>
    <row r="244" spans="1:29" x14ac:dyDescent="0.2">
      <c r="A244" t="s">
        <v>575</v>
      </c>
      <c r="B244" t="s">
        <v>30</v>
      </c>
      <c r="C244" s="1">
        <v>1995000</v>
      </c>
      <c r="D244">
        <v>3</v>
      </c>
      <c r="E244">
        <v>2</v>
      </c>
      <c r="F244" s="2">
        <v>1546</v>
      </c>
      <c r="G244" t="s">
        <v>93</v>
      </c>
      <c r="H244" t="s">
        <v>32</v>
      </c>
      <c r="I244">
        <v>10025</v>
      </c>
      <c r="J244" t="s">
        <v>215</v>
      </c>
      <c r="K244" t="s">
        <v>39</v>
      </c>
      <c r="L244">
        <v>-73.9672877</v>
      </c>
      <c r="M244">
        <v>40.801854800000001</v>
      </c>
      <c r="N244">
        <v>3.78</v>
      </c>
      <c r="O244" s="1">
        <f t="shared" si="15"/>
        <v>399000</v>
      </c>
      <c r="P244" s="3">
        <v>6.7500000000000004E-2</v>
      </c>
      <c r="Q244">
        <v>30</v>
      </c>
      <c r="R244" s="1">
        <v>1596000</v>
      </c>
      <c r="S244" s="8">
        <f t="shared" si="16"/>
        <v>-12939.532026535893</v>
      </c>
      <c r="T244" s="1">
        <f t="shared" si="17"/>
        <v>2025.8227500000003</v>
      </c>
      <c r="U244" s="7">
        <f t="shared" si="18"/>
        <v>415.625</v>
      </c>
      <c r="V244" s="4">
        <v>550</v>
      </c>
      <c r="W244" s="1">
        <f t="shared" si="19"/>
        <v>15930.979776535893</v>
      </c>
      <c r="X244">
        <v>6</v>
      </c>
      <c r="Y244">
        <v>10</v>
      </c>
      <c r="Z244" t="s">
        <v>216</v>
      </c>
      <c r="AA244" s="2">
        <v>61207</v>
      </c>
      <c r="AB244">
        <v>1.76</v>
      </c>
      <c r="AC244" s="2">
        <v>34777</v>
      </c>
    </row>
    <row r="245" spans="1:29" x14ac:dyDescent="0.2">
      <c r="A245" t="s">
        <v>576</v>
      </c>
      <c r="B245" t="s">
        <v>68</v>
      </c>
      <c r="C245" s="1">
        <v>230000</v>
      </c>
      <c r="D245">
        <v>1</v>
      </c>
      <c r="E245">
        <v>1</v>
      </c>
      <c r="F245">
        <v>620</v>
      </c>
      <c r="G245" t="s">
        <v>48</v>
      </c>
      <c r="H245" t="s">
        <v>32</v>
      </c>
      <c r="I245">
        <v>10025</v>
      </c>
      <c r="J245" t="s">
        <v>215</v>
      </c>
      <c r="K245" t="s">
        <v>39</v>
      </c>
      <c r="L245">
        <v>-73.967022900000003</v>
      </c>
      <c r="M245">
        <v>40.802841600000001</v>
      </c>
      <c r="N245">
        <v>3.85</v>
      </c>
      <c r="O245" s="1">
        <f t="shared" si="15"/>
        <v>46000</v>
      </c>
      <c r="P245" s="3">
        <v>6.7500000000000004E-2</v>
      </c>
      <c r="Q245">
        <v>30</v>
      </c>
      <c r="R245" s="1">
        <v>184000</v>
      </c>
      <c r="S245" s="8">
        <f t="shared" si="16"/>
        <v>-1491.7756221068951</v>
      </c>
      <c r="T245" s="1">
        <f t="shared" si="17"/>
        <v>233.55350000000001</v>
      </c>
      <c r="U245" s="7">
        <f t="shared" si="18"/>
        <v>47.916666666666664</v>
      </c>
      <c r="V245" s="4">
        <v>205</v>
      </c>
      <c r="W245" s="1">
        <f t="shared" si="19"/>
        <v>1978.2457887735618</v>
      </c>
      <c r="X245">
        <v>2</v>
      </c>
      <c r="Y245">
        <v>5</v>
      </c>
      <c r="Z245" t="s">
        <v>216</v>
      </c>
      <c r="AA245" s="2">
        <v>61207</v>
      </c>
      <c r="AB245">
        <v>1.76</v>
      </c>
      <c r="AC245" s="2">
        <v>34777</v>
      </c>
    </row>
    <row r="246" spans="1:29" x14ac:dyDescent="0.2">
      <c r="A246" t="s">
        <v>577</v>
      </c>
      <c r="B246" t="s">
        <v>68</v>
      </c>
      <c r="C246" s="1">
        <v>220000</v>
      </c>
      <c r="D246">
        <v>1</v>
      </c>
      <c r="E246">
        <v>1</v>
      </c>
      <c r="F246">
        <v>590</v>
      </c>
      <c r="G246" t="s">
        <v>578</v>
      </c>
      <c r="H246" t="s">
        <v>84</v>
      </c>
      <c r="I246">
        <v>11435</v>
      </c>
      <c r="J246" t="s">
        <v>133</v>
      </c>
      <c r="K246" t="s">
        <v>61</v>
      </c>
      <c r="L246">
        <v>-73.823037499999998</v>
      </c>
      <c r="M246">
        <v>40.713013599999996</v>
      </c>
      <c r="N246">
        <v>8.8699999999999992</v>
      </c>
      <c r="O246" s="1">
        <f t="shared" si="15"/>
        <v>44000</v>
      </c>
      <c r="P246" s="3">
        <v>6.7500000000000004E-2</v>
      </c>
      <c r="Q246">
        <v>30</v>
      </c>
      <c r="R246" s="1">
        <v>176000</v>
      </c>
      <c r="S246" s="8">
        <f t="shared" si="16"/>
        <v>-1426.9158124500736</v>
      </c>
      <c r="T246" s="1">
        <f t="shared" si="17"/>
        <v>223.39900000000003</v>
      </c>
      <c r="U246" s="7">
        <f t="shared" si="18"/>
        <v>45.833333333333336</v>
      </c>
      <c r="V246" s="4">
        <v>205</v>
      </c>
      <c r="W246" s="1">
        <f t="shared" si="19"/>
        <v>1901.148145783407</v>
      </c>
      <c r="X246">
        <v>2</v>
      </c>
      <c r="Y246">
        <v>5</v>
      </c>
      <c r="Z246" t="s">
        <v>134</v>
      </c>
      <c r="AA246" s="2">
        <v>217706</v>
      </c>
      <c r="AB246">
        <v>2.66</v>
      </c>
      <c r="AC246" s="2">
        <v>81844</v>
      </c>
    </row>
    <row r="247" spans="1:29" x14ac:dyDescent="0.2">
      <c r="A247" t="s">
        <v>579</v>
      </c>
      <c r="B247" t="s">
        <v>68</v>
      </c>
      <c r="C247" s="1">
        <v>198000</v>
      </c>
      <c r="D247">
        <v>3</v>
      </c>
      <c r="E247">
        <v>1</v>
      </c>
      <c r="F247" s="2">
        <v>2184</v>
      </c>
      <c r="G247" t="s">
        <v>159</v>
      </c>
      <c r="H247" t="s">
        <v>84</v>
      </c>
      <c r="I247">
        <v>11355</v>
      </c>
      <c r="J247" t="s">
        <v>160</v>
      </c>
      <c r="K247" t="s">
        <v>34</v>
      </c>
      <c r="L247">
        <v>-73.821367199999997</v>
      </c>
      <c r="M247">
        <v>40.756143999999999</v>
      </c>
      <c r="N247">
        <v>8.6199999999999992</v>
      </c>
      <c r="O247" s="1">
        <f t="shared" si="15"/>
        <v>39600</v>
      </c>
      <c r="P247" s="3">
        <v>6.7500000000000004E-2</v>
      </c>
      <c r="Q247">
        <v>30</v>
      </c>
      <c r="R247" s="1">
        <v>158400</v>
      </c>
      <c r="S247" s="8">
        <f t="shared" si="16"/>
        <v>-1284.2242312050662</v>
      </c>
      <c r="T247" s="1">
        <f t="shared" si="17"/>
        <v>201.05910000000003</v>
      </c>
      <c r="U247" s="7">
        <f t="shared" si="18"/>
        <v>41.25</v>
      </c>
      <c r="V247" s="4">
        <v>600</v>
      </c>
      <c r="W247" s="1">
        <f t="shared" si="19"/>
        <v>2126.5333312050661</v>
      </c>
      <c r="X247">
        <v>6</v>
      </c>
      <c r="Y247">
        <v>18</v>
      </c>
      <c r="Z247" t="s">
        <v>161</v>
      </c>
      <c r="AA247" s="2">
        <v>230183</v>
      </c>
      <c r="AB247">
        <v>2.0299999999999998</v>
      </c>
      <c r="AC247" s="2">
        <v>113391</v>
      </c>
    </row>
    <row r="248" spans="1:29" x14ac:dyDescent="0.2">
      <c r="A248" t="s">
        <v>580</v>
      </c>
      <c r="B248" t="s">
        <v>68</v>
      </c>
      <c r="C248" s="1">
        <v>1495000</v>
      </c>
      <c r="D248">
        <v>1</v>
      </c>
      <c r="E248">
        <v>2</v>
      </c>
      <c r="F248" s="2">
        <v>2184</v>
      </c>
      <c r="G248" t="s">
        <v>214</v>
      </c>
      <c r="H248" t="s">
        <v>32</v>
      </c>
      <c r="I248">
        <v>10010</v>
      </c>
      <c r="J248" t="s">
        <v>264</v>
      </c>
      <c r="K248" t="s">
        <v>39</v>
      </c>
      <c r="L248">
        <v>-73.985183800000001</v>
      </c>
      <c r="M248">
        <v>40.738288400000002</v>
      </c>
      <c r="N248">
        <v>0.73</v>
      </c>
      <c r="O248" s="1">
        <f t="shared" si="15"/>
        <v>299000</v>
      </c>
      <c r="P248" s="3">
        <v>6.7500000000000004E-2</v>
      </c>
      <c r="Q248">
        <v>30</v>
      </c>
      <c r="R248" s="1">
        <v>1196000</v>
      </c>
      <c r="S248" s="8">
        <f t="shared" si="16"/>
        <v>-9696.5415436948169</v>
      </c>
      <c r="T248" s="1">
        <f t="shared" si="17"/>
        <v>1518.0977500000001</v>
      </c>
      <c r="U248" s="7">
        <f t="shared" si="18"/>
        <v>311.45833333333331</v>
      </c>
      <c r="V248" s="4">
        <v>600</v>
      </c>
      <c r="W248" s="1">
        <f t="shared" si="19"/>
        <v>12126.097627028152</v>
      </c>
      <c r="X248">
        <v>2</v>
      </c>
      <c r="Y248">
        <v>14</v>
      </c>
      <c r="Z248" t="s">
        <v>265</v>
      </c>
      <c r="AA248" s="2">
        <v>27988</v>
      </c>
      <c r="AB248">
        <v>0.17</v>
      </c>
      <c r="AC248" s="2">
        <v>164635</v>
      </c>
    </row>
    <row r="249" spans="1:29" x14ac:dyDescent="0.2">
      <c r="A249" t="s">
        <v>581</v>
      </c>
      <c r="B249" t="s">
        <v>68</v>
      </c>
      <c r="C249" s="1">
        <v>475000</v>
      </c>
      <c r="D249">
        <v>1</v>
      </c>
      <c r="E249">
        <v>1</v>
      </c>
      <c r="F249">
        <v>615</v>
      </c>
      <c r="G249" t="s">
        <v>93</v>
      </c>
      <c r="H249" t="s">
        <v>32</v>
      </c>
      <c r="I249">
        <v>10128</v>
      </c>
      <c r="J249" t="s">
        <v>52</v>
      </c>
      <c r="K249" t="s">
        <v>39</v>
      </c>
      <c r="L249">
        <v>-73.944534200000007</v>
      </c>
      <c r="M249">
        <v>40.777997499999998</v>
      </c>
      <c r="N249">
        <v>2.94</v>
      </c>
      <c r="O249" s="1">
        <f t="shared" si="15"/>
        <v>95000</v>
      </c>
      <c r="P249" s="3">
        <v>6.7500000000000004E-2</v>
      </c>
      <c r="Q249">
        <v>30</v>
      </c>
      <c r="R249" s="1">
        <v>380000</v>
      </c>
      <c r="S249" s="8">
        <f t="shared" si="16"/>
        <v>-3080.8409586990224</v>
      </c>
      <c r="T249" s="1">
        <f t="shared" si="17"/>
        <v>482.33875000000006</v>
      </c>
      <c r="U249" s="7">
        <f t="shared" si="18"/>
        <v>98.958333333333329</v>
      </c>
      <c r="V249" s="4">
        <v>205</v>
      </c>
      <c r="W249" s="1">
        <f t="shared" si="19"/>
        <v>3867.1380420323558</v>
      </c>
      <c r="X249">
        <v>2</v>
      </c>
      <c r="Y249">
        <v>5</v>
      </c>
      <c r="Z249" t="s">
        <v>53</v>
      </c>
      <c r="AA249" s="2">
        <v>61207</v>
      </c>
      <c r="AB249">
        <v>1.76</v>
      </c>
      <c r="AC249" s="2">
        <v>34777</v>
      </c>
    </row>
    <row r="250" spans="1:29" x14ac:dyDescent="0.2">
      <c r="A250" t="s">
        <v>582</v>
      </c>
      <c r="B250" t="s">
        <v>68</v>
      </c>
      <c r="C250" s="1">
        <v>199900</v>
      </c>
      <c r="D250">
        <v>2</v>
      </c>
      <c r="E250">
        <v>1</v>
      </c>
      <c r="F250" s="2">
        <v>2184</v>
      </c>
      <c r="G250" t="s">
        <v>583</v>
      </c>
      <c r="H250" t="s">
        <v>84</v>
      </c>
      <c r="I250">
        <v>11422</v>
      </c>
      <c r="J250" t="s">
        <v>259</v>
      </c>
      <c r="K250" t="s">
        <v>34</v>
      </c>
      <c r="L250">
        <v>-73.733880999999997</v>
      </c>
      <c r="M250">
        <v>40.677904900000001</v>
      </c>
      <c r="N250">
        <v>14.08</v>
      </c>
      <c r="O250" s="1">
        <f t="shared" si="15"/>
        <v>39980</v>
      </c>
      <c r="P250" s="3">
        <v>6.7500000000000004E-2</v>
      </c>
      <c r="Q250">
        <v>30</v>
      </c>
      <c r="R250" s="1">
        <v>159920</v>
      </c>
      <c r="S250" s="8">
        <f t="shared" si="16"/>
        <v>-1296.5475950398622</v>
      </c>
      <c r="T250" s="1">
        <f t="shared" si="17"/>
        <v>202.98845500000002</v>
      </c>
      <c r="U250" s="7">
        <f t="shared" si="18"/>
        <v>41.645833333333336</v>
      </c>
      <c r="V250" s="4">
        <v>600</v>
      </c>
      <c r="W250" s="1">
        <f t="shared" si="19"/>
        <v>2141.1818833731954</v>
      </c>
      <c r="X250">
        <v>4</v>
      </c>
      <c r="Y250">
        <v>18</v>
      </c>
      <c r="Z250" t="s">
        <v>260</v>
      </c>
      <c r="AA250" s="2">
        <v>25063</v>
      </c>
      <c r="AB250">
        <v>1.78</v>
      </c>
      <c r="AC250" s="2">
        <v>14080</v>
      </c>
    </row>
    <row r="251" spans="1:29" x14ac:dyDescent="0.2">
      <c r="A251" t="s">
        <v>584</v>
      </c>
      <c r="B251" t="s">
        <v>42</v>
      </c>
      <c r="C251" s="1">
        <v>1150000</v>
      </c>
      <c r="D251">
        <v>2</v>
      </c>
      <c r="E251">
        <v>2</v>
      </c>
      <c r="F251" s="2">
        <v>1444</v>
      </c>
      <c r="G251" t="s">
        <v>585</v>
      </c>
      <c r="H251" t="s">
        <v>44</v>
      </c>
      <c r="I251">
        <v>10304</v>
      </c>
      <c r="J251" t="s">
        <v>65</v>
      </c>
      <c r="K251" t="s">
        <v>34</v>
      </c>
      <c r="L251">
        <v>-74.108729100000005</v>
      </c>
      <c r="M251">
        <v>40.588250500000001</v>
      </c>
      <c r="N251">
        <v>12.83</v>
      </c>
      <c r="O251" s="1">
        <f t="shared" si="15"/>
        <v>230000</v>
      </c>
      <c r="P251" s="3">
        <v>6.7500000000000004E-2</v>
      </c>
      <c r="Q251">
        <v>30</v>
      </c>
      <c r="R251" s="1">
        <v>920000</v>
      </c>
      <c r="S251" s="8">
        <f t="shared" si="16"/>
        <v>-7458.8781105344751</v>
      </c>
      <c r="T251" s="1">
        <f t="shared" si="17"/>
        <v>1167.7675000000002</v>
      </c>
      <c r="U251" s="7">
        <f t="shared" si="18"/>
        <v>239.58333333333334</v>
      </c>
      <c r="V251" s="4">
        <v>375</v>
      </c>
      <c r="W251" s="1">
        <f t="shared" si="19"/>
        <v>9241.228943867809</v>
      </c>
      <c r="X251">
        <v>4</v>
      </c>
      <c r="Y251">
        <v>9</v>
      </c>
      <c r="Z251" t="s">
        <v>66</v>
      </c>
      <c r="AA251" s="2">
        <v>145000</v>
      </c>
      <c r="AB251">
        <v>21.3</v>
      </c>
      <c r="AC251" s="2">
        <v>6808</v>
      </c>
    </row>
    <row r="252" spans="1:29" x14ac:dyDescent="0.2">
      <c r="A252" t="s">
        <v>586</v>
      </c>
      <c r="B252" t="s">
        <v>42</v>
      </c>
      <c r="C252" s="1">
        <v>1575000</v>
      </c>
      <c r="D252">
        <v>3</v>
      </c>
      <c r="E252">
        <v>2</v>
      </c>
      <c r="F252" s="2">
        <v>2184</v>
      </c>
      <c r="G252" t="s">
        <v>93</v>
      </c>
      <c r="H252" t="s">
        <v>55</v>
      </c>
      <c r="I252">
        <v>11215</v>
      </c>
      <c r="J252" t="s">
        <v>311</v>
      </c>
      <c r="K252" t="s">
        <v>39</v>
      </c>
      <c r="L252">
        <v>-73.976219499999999</v>
      </c>
      <c r="M252">
        <v>40.6683947</v>
      </c>
      <c r="N252">
        <v>5.57</v>
      </c>
      <c r="O252" s="1">
        <f t="shared" si="15"/>
        <v>315000</v>
      </c>
      <c r="P252" s="3">
        <v>6.7500000000000004E-2</v>
      </c>
      <c r="Q252">
        <v>30</v>
      </c>
      <c r="R252" s="1">
        <v>1260000</v>
      </c>
      <c r="S252" s="8">
        <f t="shared" si="16"/>
        <v>-10215.42002094939</v>
      </c>
      <c r="T252" s="1">
        <f t="shared" si="17"/>
        <v>1599.33375</v>
      </c>
      <c r="U252" s="7">
        <f t="shared" si="18"/>
        <v>328.125</v>
      </c>
      <c r="V252" s="4">
        <v>600</v>
      </c>
      <c r="W252" s="1">
        <f t="shared" si="19"/>
        <v>12742.87877094939</v>
      </c>
      <c r="X252">
        <v>6</v>
      </c>
      <c r="Y252">
        <v>14</v>
      </c>
      <c r="Z252" t="s">
        <v>312</v>
      </c>
      <c r="AA252" s="2">
        <v>67649</v>
      </c>
      <c r="AB252">
        <v>0.66</v>
      </c>
      <c r="AC252" s="2">
        <v>102499</v>
      </c>
    </row>
    <row r="253" spans="1:29" x14ac:dyDescent="0.2">
      <c r="A253" t="s">
        <v>587</v>
      </c>
      <c r="B253" t="s">
        <v>68</v>
      </c>
      <c r="C253" s="1">
        <v>229000</v>
      </c>
      <c r="D253">
        <v>1</v>
      </c>
      <c r="E253">
        <v>1</v>
      </c>
      <c r="F253" s="2">
        <v>2184</v>
      </c>
      <c r="G253" t="s">
        <v>113</v>
      </c>
      <c r="H253" t="s">
        <v>84</v>
      </c>
      <c r="I253">
        <v>11372</v>
      </c>
      <c r="J253" t="s">
        <v>85</v>
      </c>
      <c r="K253" t="s">
        <v>61</v>
      </c>
      <c r="L253">
        <v>-73.875805200000002</v>
      </c>
      <c r="M253">
        <v>40.756279200000002</v>
      </c>
      <c r="N253">
        <v>5.78</v>
      </c>
      <c r="O253" s="1">
        <f t="shared" si="15"/>
        <v>45800</v>
      </c>
      <c r="P253" s="3">
        <v>6.7500000000000004E-2</v>
      </c>
      <c r="Q253">
        <v>30</v>
      </c>
      <c r="R253" s="1">
        <v>183200</v>
      </c>
      <c r="S253" s="8">
        <f t="shared" si="16"/>
        <v>-1485.289641141213</v>
      </c>
      <c r="T253" s="1">
        <f t="shared" si="17"/>
        <v>232.53805000000003</v>
      </c>
      <c r="U253" s="7">
        <f t="shared" si="18"/>
        <v>47.708333333333336</v>
      </c>
      <c r="V253" s="4">
        <v>600</v>
      </c>
      <c r="W253" s="1">
        <f t="shared" si="19"/>
        <v>2365.5360244745461</v>
      </c>
      <c r="X253">
        <v>2</v>
      </c>
      <c r="Y253">
        <v>18</v>
      </c>
      <c r="Z253" t="s">
        <v>86</v>
      </c>
      <c r="AA253" s="2">
        <v>108152</v>
      </c>
      <c r="AB253">
        <v>0.77</v>
      </c>
      <c r="AC253" s="2">
        <v>140457</v>
      </c>
    </row>
    <row r="254" spans="1:29" x14ac:dyDescent="0.2">
      <c r="A254" t="s">
        <v>588</v>
      </c>
      <c r="B254" t="s">
        <v>125</v>
      </c>
      <c r="C254" s="1">
        <v>2700000</v>
      </c>
      <c r="D254">
        <v>8</v>
      </c>
      <c r="E254">
        <v>4</v>
      </c>
      <c r="F254" s="2">
        <v>2184</v>
      </c>
      <c r="G254" t="s">
        <v>93</v>
      </c>
      <c r="H254" t="s">
        <v>55</v>
      </c>
      <c r="I254">
        <v>11205</v>
      </c>
      <c r="J254" t="s">
        <v>236</v>
      </c>
      <c r="K254" t="s">
        <v>237</v>
      </c>
      <c r="L254">
        <v>-73.967642799999993</v>
      </c>
      <c r="M254">
        <v>40.691484299999999</v>
      </c>
      <c r="N254">
        <v>4.0599999999999996</v>
      </c>
      <c r="O254" s="1">
        <f t="shared" si="15"/>
        <v>540000</v>
      </c>
      <c r="P254" s="3">
        <v>6.7500000000000004E-2</v>
      </c>
      <c r="Q254">
        <v>30</v>
      </c>
      <c r="R254" s="1">
        <v>2160000</v>
      </c>
      <c r="S254" s="8">
        <f t="shared" si="16"/>
        <v>-17512.148607341809</v>
      </c>
      <c r="T254" s="1">
        <f t="shared" si="17"/>
        <v>2741.7150000000001</v>
      </c>
      <c r="U254" s="7">
        <f t="shared" si="18"/>
        <v>562.5</v>
      </c>
      <c r="V254" s="4">
        <v>600</v>
      </c>
      <c r="W254" s="1">
        <f t="shared" si="19"/>
        <v>21416.363607341809</v>
      </c>
      <c r="X254">
        <v>16</v>
      </c>
      <c r="Y254">
        <v>9</v>
      </c>
      <c r="Z254" t="s">
        <v>238</v>
      </c>
      <c r="AA254" s="2">
        <v>70713</v>
      </c>
      <c r="AB254">
        <v>2.97</v>
      </c>
      <c r="AC254" s="2">
        <v>23809</v>
      </c>
    </row>
    <row r="255" spans="1:29" x14ac:dyDescent="0.2">
      <c r="A255" t="s">
        <v>589</v>
      </c>
      <c r="B255" t="s">
        <v>30</v>
      </c>
      <c r="C255" s="1">
        <v>320000</v>
      </c>
      <c r="D255">
        <v>2</v>
      </c>
      <c r="E255">
        <v>2</v>
      </c>
      <c r="F255">
        <v>936</v>
      </c>
      <c r="G255" t="s">
        <v>590</v>
      </c>
      <c r="H255" t="s">
        <v>70</v>
      </c>
      <c r="I255">
        <v>10473</v>
      </c>
      <c r="J255" t="s">
        <v>71</v>
      </c>
      <c r="K255" t="s">
        <v>61</v>
      </c>
      <c r="L255">
        <v>-73.861131299999997</v>
      </c>
      <c r="M255">
        <v>40.823685699999999</v>
      </c>
      <c r="N255">
        <v>8.32</v>
      </c>
      <c r="O255" s="1">
        <f t="shared" si="15"/>
        <v>64000</v>
      </c>
      <c r="P255" s="3">
        <v>6.7500000000000004E-2</v>
      </c>
      <c r="Q255">
        <v>30</v>
      </c>
      <c r="R255" s="1">
        <v>256000</v>
      </c>
      <c r="S255" s="8">
        <f t="shared" si="16"/>
        <v>-2075.5139090182888</v>
      </c>
      <c r="T255" s="1">
        <f t="shared" si="17"/>
        <v>324.94400000000002</v>
      </c>
      <c r="U255" s="7">
        <f t="shared" si="18"/>
        <v>66.666666666666671</v>
      </c>
      <c r="V255" s="4">
        <v>205</v>
      </c>
      <c r="W255" s="1">
        <f t="shared" si="19"/>
        <v>2672.1245756849553</v>
      </c>
      <c r="X255">
        <v>4</v>
      </c>
      <c r="Y255">
        <v>6</v>
      </c>
      <c r="Z255" t="s">
        <v>72</v>
      </c>
      <c r="AA255" s="2">
        <v>53686</v>
      </c>
      <c r="AB255">
        <v>1.04</v>
      </c>
      <c r="AC255" s="2">
        <v>51621</v>
      </c>
    </row>
    <row r="256" spans="1:29" x14ac:dyDescent="0.2">
      <c r="A256" t="s">
        <v>591</v>
      </c>
      <c r="B256" t="s">
        <v>68</v>
      </c>
      <c r="C256" s="1">
        <v>295000</v>
      </c>
      <c r="D256">
        <v>2</v>
      </c>
      <c r="E256">
        <v>1</v>
      </c>
      <c r="F256">
        <v>700</v>
      </c>
      <c r="G256" t="s">
        <v>82</v>
      </c>
      <c r="H256" t="s">
        <v>55</v>
      </c>
      <c r="I256">
        <v>11230</v>
      </c>
      <c r="J256" t="s">
        <v>75</v>
      </c>
      <c r="K256" t="s">
        <v>34</v>
      </c>
      <c r="L256">
        <v>-73.970730700000004</v>
      </c>
      <c r="M256">
        <v>40.619638600000002</v>
      </c>
      <c r="N256">
        <v>8.9499999999999993</v>
      </c>
      <c r="O256" s="1">
        <f t="shared" si="15"/>
        <v>59000</v>
      </c>
      <c r="P256" s="3">
        <v>6.7500000000000004E-2</v>
      </c>
      <c r="Q256">
        <v>30</v>
      </c>
      <c r="R256" s="1">
        <v>236000</v>
      </c>
      <c r="S256" s="8">
        <f t="shared" si="16"/>
        <v>-1913.3643848762347</v>
      </c>
      <c r="T256" s="1">
        <f t="shared" si="17"/>
        <v>299.55775</v>
      </c>
      <c r="U256" s="7">
        <f t="shared" si="18"/>
        <v>61.458333333333336</v>
      </c>
      <c r="V256" s="4">
        <v>205</v>
      </c>
      <c r="W256" s="1">
        <f t="shared" si="19"/>
        <v>2479.3804682095683</v>
      </c>
      <c r="X256">
        <v>4</v>
      </c>
      <c r="Y256">
        <v>6</v>
      </c>
      <c r="Z256" t="s">
        <v>76</v>
      </c>
      <c r="AA256" s="2">
        <v>106357</v>
      </c>
      <c r="AB256">
        <v>2.25</v>
      </c>
      <c r="AC256" s="2">
        <v>47270</v>
      </c>
    </row>
    <row r="257" spans="1:29" x14ac:dyDescent="0.2">
      <c r="A257" t="s">
        <v>592</v>
      </c>
      <c r="B257" t="s">
        <v>42</v>
      </c>
      <c r="C257" s="1">
        <v>550000</v>
      </c>
      <c r="D257">
        <v>3</v>
      </c>
      <c r="E257">
        <v>2</v>
      </c>
      <c r="F257" s="2">
        <v>2184</v>
      </c>
      <c r="G257" t="s">
        <v>593</v>
      </c>
      <c r="H257" t="s">
        <v>55</v>
      </c>
      <c r="I257">
        <v>11203</v>
      </c>
      <c r="J257" t="s">
        <v>282</v>
      </c>
      <c r="K257" t="s">
        <v>34</v>
      </c>
      <c r="L257">
        <v>-73.9375091</v>
      </c>
      <c r="M257">
        <v>40.6498755</v>
      </c>
      <c r="N257">
        <v>7.28</v>
      </c>
      <c r="O257" s="1">
        <f t="shared" si="15"/>
        <v>110000</v>
      </c>
      <c r="P257" s="3">
        <v>6.7500000000000004E-2</v>
      </c>
      <c r="Q257">
        <v>30</v>
      </c>
      <c r="R257" s="1">
        <v>440000</v>
      </c>
      <c r="S257" s="8">
        <f t="shared" si="16"/>
        <v>-3567.2895311251837</v>
      </c>
      <c r="T257" s="1">
        <f t="shared" si="17"/>
        <v>558.49750000000006</v>
      </c>
      <c r="U257" s="7">
        <f t="shared" si="18"/>
        <v>114.58333333333333</v>
      </c>
      <c r="V257" s="4">
        <v>600</v>
      </c>
      <c r="W257" s="1">
        <f t="shared" si="19"/>
        <v>4840.3703644585166</v>
      </c>
      <c r="X257">
        <v>6</v>
      </c>
      <c r="Y257">
        <v>14</v>
      </c>
      <c r="Z257" t="s">
        <v>283</v>
      </c>
      <c r="AA257" s="2">
        <v>156159</v>
      </c>
      <c r="AB257">
        <v>2.4</v>
      </c>
      <c r="AC257" s="2">
        <v>65066</v>
      </c>
    </row>
    <row r="258" spans="1:29" x14ac:dyDescent="0.2">
      <c r="A258" t="s">
        <v>594</v>
      </c>
      <c r="B258" t="s">
        <v>30</v>
      </c>
      <c r="C258" s="1">
        <v>285000</v>
      </c>
      <c r="D258">
        <v>2</v>
      </c>
      <c r="E258">
        <v>1</v>
      </c>
      <c r="F258" s="2">
        <v>1000</v>
      </c>
      <c r="G258" t="s">
        <v>37</v>
      </c>
      <c r="H258" t="s">
        <v>70</v>
      </c>
      <c r="I258">
        <v>10462</v>
      </c>
      <c r="J258" t="s">
        <v>526</v>
      </c>
      <c r="K258" t="s">
        <v>61</v>
      </c>
      <c r="L258">
        <v>-73.861234600000003</v>
      </c>
      <c r="M258">
        <v>40.8362269</v>
      </c>
      <c r="N258">
        <v>8.8800000000000008</v>
      </c>
      <c r="O258" s="1">
        <f t="shared" si="15"/>
        <v>57000</v>
      </c>
      <c r="P258" s="3">
        <v>6.7500000000000004E-2</v>
      </c>
      <c r="Q258">
        <v>30</v>
      </c>
      <c r="R258" s="1">
        <v>228000</v>
      </c>
      <c r="S258" s="8">
        <f t="shared" si="16"/>
        <v>-1848.5045752194135</v>
      </c>
      <c r="T258" s="1">
        <f t="shared" si="17"/>
        <v>289.40325000000001</v>
      </c>
      <c r="U258" s="7">
        <f t="shared" si="18"/>
        <v>59.375</v>
      </c>
      <c r="V258" s="4">
        <v>375</v>
      </c>
      <c r="W258" s="1">
        <f t="shared" si="19"/>
        <v>2572.2828252194136</v>
      </c>
      <c r="X258">
        <v>4</v>
      </c>
      <c r="Y258">
        <v>8</v>
      </c>
      <c r="Z258" t="s">
        <v>527</v>
      </c>
      <c r="AA258" s="2">
        <v>53686</v>
      </c>
      <c r="AB258">
        <v>0.75</v>
      </c>
      <c r="AC258" s="2">
        <v>71581</v>
      </c>
    </row>
    <row r="259" spans="1:29" x14ac:dyDescent="0.2">
      <c r="A259" t="s">
        <v>595</v>
      </c>
      <c r="B259" t="s">
        <v>68</v>
      </c>
      <c r="C259" s="1">
        <v>328000</v>
      </c>
      <c r="D259">
        <v>1</v>
      </c>
      <c r="E259">
        <v>1</v>
      </c>
      <c r="F259">
        <v>800</v>
      </c>
      <c r="G259" t="s">
        <v>596</v>
      </c>
      <c r="H259" t="s">
        <v>84</v>
      </c>
      <c r="I259">
        <v>11373</v>
      </c>
      <c r="J259" t="s">
        <v>89</v>
      </c>
      <c r="K259" t="s">
        <v>90</v>
      </c>
      <c r="L259">
        <v>-73.880983000000001</v>
      </c>
      <c r="M259">
        <v>40.743059000000002</v>
      </c>
      <c r="N259">
        <v>5.5</v>
      </c>
      <c r="O259" s="1">
        <f t="shared" ref="O259:O322" si="20">$C259*0.2</f>
        <v>65600</v>
      </c>
      <c r="P259" s="3">
        <v>6.7500000000000004E-2</v>
      </c>
      <c r="Q259">
        <v>30</v>
      </c>
      <c r="R259" s="1">
        <v>262400</v>
      </c>
      <c r="S259" s="8">
        <f t="shared" ref="S259:S322" si="21">PMT(($P259/12),(30*12),$C259)</f>
        <v>-2127.4017567437459</v>
      </c>
      <c r="T259" s="1">
        <f t="shared" ref="T259:T322" si="22">(($C259* 6%) * 20.309%)/12</f>
        <v>333.06760000000003</v>
      </c>
      <c r="U259" s="7">
        <f t="shared" ref="U259:U322" si="23">($C259*0.0025)/12</f>
        <v>68.333333333333329</v>
      </c>
      <c r="V259" s="4">
        <v>205</v>
      </c>
      <c r="W259" s="1">
        <f t="shared" ref="W259:W322" si="24">SUM(($S259*-1),$T259,$U259,$V259)</f>
        <v>2733.8026900770792</v>
      </c>
      <c r="X259">
        <v>2</v>
      </c>
      <c r="Y259">
        <v>7</v>
      </c>
      <c r="Z259" t="s">
        <v>91</v>
      </c>
      <c r="AA259" s="2">
        <v>137098</v>
      </c>
      <c r="AB259">
        <v>1.25</v>
      </c>
      <c r="AC259" s="2">
        <v>109678</v>
      </c>
    </row>
    <row r="260" spans="1:29" x14ac:dyDescent="0.2">
      <c r="A260" t="s">
        <v>597</v>
      </c>
      <c r="B260" t="s">
        <v>125</v>
      </c>
      <c r="C260" s="1">
        <v>1388000</v>
      </c>
      <c r="D260">
        <v>4</v>
      </c>
      <c r="E260">
        <v>3</v>
      </c>
      <c r="F260" s="2">
        <v>2184</v>
      </c>
      <c r="G260" t="s">
        <v>598</v>
      </c>
      <c r="H260" t="s">
        <v>84</v>
      </c>
      <c r="I260">
        <v>11358</v>
      </c>
      <c r="J260" t="s">
        <v>160</v>
      </c>
      <c r="K260" t="s">
        <v>34</v>
      </c>
      <c r="L260">
        <v>-73.795747700000007</v>
      </c>
      <c r="M260">
        <v>40.774158</v>
      </c>
      <c r="N260">
        <v>10.1</v>
      </c>
      <c r="O260" s="1">
        <f t="shared" si="20"/>
        <v>277600</v>
      </c>
      <c r="P260" s="3">
        <v>6.7500000000000004E-2</v>
      </c>
      <c r="Q260">
        <v>30</v>
      </c>
      <c r="R260" s="1">
        <v>1110400</v>
      </c>
      <c r="S260" s="8">
        <f t="shared" si="21"/>
        <v>-9002.5415803668275</v>
      </c>
      <c r="T260" s="1">
        <f t="shared" si="22"/>
        <v>1409.4446</v>
      </c>
      <c r="U260" s="7">
        <f t="shared" si="23"/>
        <v>289.16666666666669</v>
      </c>
      <c r="V260" s="4">
        <v>600</v>
      </c>
      <c r="W260" s="1">
        <f t="shared" si="24"/>
        <v>11301.152847033494</v>
      </c>
      <c r="X260">
        <v>8</v>
      </c>
      <c r="Y260">
        <v>11</v>
      </c>
      <c r="Z260" t="s">
        <v>161</v>
      </c>
      <c r="AA260" s="2">
        <v>230183</v>
      </c>
      <c r="AB260">
        <v>2.0299999999999998</v>
      </c>
      <c r="AC260" s="2">
        <v>113391</v>
      </c>
    </row>
    <row r="261" spans="1:29" x14ac:dyDescent="0.2">
      <c r="A261" t="s">
        <v>599</v>
      </c>
      <c r="B261" t="s">
        <v>125</v>
      </c>
      <c r="C261" s="1">
        <v>3000000</v>
      </c>
      <c r="D261">
        <v>10</v>
      </c>
      <c r="E261">
        <v>10</v>
      </c>
      <c r="F261" s="2">
        <v>2184</v>
      </c>
      <c r="G261" t="s">
        <v>168</v>
      </c>
      <c r="H261" t="s">
        <v>55</v>
      </c>
      <c r="I261">
        <v>11201</v>
      </c>
      <c r="J261" t="s">
        <v>428</v>
      </c>
      <c r="K261" t="s">
        <v>39</v>
      </c>
      <c r="L261">
        <v>-73.992854199999996</v>
      </c>
      <c r="M261">
        <v>40.694932100000003</v>
      </c>
      <c r="N261">
        <v>3.74</v>
      </c>
      <c r="O261" s="1">
        <f t="shared" si="20"/>
        <v>600000</v>
      </c>
      <c r="P261" s="3">
        <v>6.7500000000000004E-2</v>
      </c>
      <c r="Q261">
        <v>30</v>
      </c>
      <c r="R261" s="1">
        <v>2400000</v>
      </c>
      <c r="S261" s="8">
        <f t="shared" si="21"/>
        <v>-19457.942897046454</v>
      </c>
      <c r="T261" s="1">
        <f t="shared" si="22"/>
        <v>3046.3500000000004</v>
      </c>
      <c r="U261" s="7">
        <f t="shared" si="23"/>
        <v>625</v>
      </c>
      <c r="V261" s="4">
        <v>600</v>
      </c>
      <c r="W261" s="1">
        <f t="shared" si="24"/>
        <v>23729.292897046456</v>
      </c>
      <c r="X261">
        <v>20</v>
      </c>
      <c r="Y261">
        <v>5</v>
      </c>
      <c r="Z261" t="s">
        <v>429</v>
      </c>
      <c r="AA261" s="2">
        <v>22887</v>
      </c>
      <c r="AB261">
        <v>0.34</v>
      </c>
      <c r="AC261" s="2">
        <v>67315</v>
      </c>
    </row>
    <row r="262" spans="1:29" x14ac:dyDescent="0.2">
      <c r="A262" t="s">
        <v>600</v>
      </c>
      <c r="B262" t="s">
        <v>125</v>
      </c>
      <c r="C262" s="1">
        <v>2198888</v>
      </c>
      <c r="D262">
        <v>7</v>
      </c>
      <c r="E262">
        <v>6</v>
      </c>
      <c r="F262" s="2">
        <v>2184</v>
      </c>
      <c r="G262" t="s">
        <v>539</v>
      </c>
      <c r="H262" t="s">
        <v>84</v>
      </c>
      <c r="I262">
        <v>11385</v>
      </c>
      <c r="J262" t="s">
        <v>240</v>
      </c>
      <c r="K262" t="s">
        <v>105</v>
      </c>
      <c r="L262">
        <v>-73.908846199999999</v>
      </c>
      <c r="M262">
        <v>40.7032697</v>
      </c>
      <c r="N262">
        <v>5.0999999999999996</v>
      </c>
      <c r="O262" s="1">
        <f t="shared" si="20"/>
        <v>439777.60000000003</v>
      </c>
      <c r="P262" s="3">
        <v>6.7500000000000004E-2</v>
      </c>
      <c r="Q262">
        <v>30</v>
      </c>
      <c r="R262" s="1">
        <v>1759110.4</v>
      </c>
      <c r="S262" s="8">
        <f t="shared" si="21"/>
        <v>-14261.945713666895</v>
      </c>
      <c r="T262" s="1">
        <f t="shared" si="22"/>
        <v>2232.8608196</v>
      </c>
      <c r="U262" s="7">
        <f t="shared" si="23"/>
        <v>458.10166666666669</v>
      </c>
      <c r="V262" s="4">
        <v>600</v>
      </c>
      <c r="W262" s="1">
        <f t="shared" si="24"/>
        <v>17552.908199933561</v>
      </c>
      <c r="X262">
        <v>14</v>
      </c>
      <c r="Y262">
        <v>7</v>
      </c>
      <c r="Z262" t="s">
        <v>241</v>
      </c>
      <c r="AA262" s="2">
        <v>69317</v>
      </c>
      <c r="AB262">
        <v>2.4500000000000002</v>
      </c>
      <c r="AC262" s="2">
        <v>28293</v>
      </c>
    </row>
    <row r="263" spans="1:29" x14ac:dyDescent="0.2">
      <c r="A263" t="s">
        <v>601</v>
      </c>
      <c r="B263" t="s">
        <v>125</v>
      </c>
      <c r="C263" s="1">
        <v>650000</v>
      </c>
      <c r="D263">
        <v>6</v>
      </c>
      <c r="E263">
        <v>2</v>
      </c>
      <c r="F263" s="2">
        <v>2310</v>
      </c>
      <c r="G263" t="s">
        <v>471</v>
      </c>
      <c r="H263" t="s">
        <v>70</v>
      </c>
      <c r="I263">
        <v>10473</v>
      </c>
      <c r="J263" t="s">
        <v>71</v>
      </c>
      <c r="K263" t="s">
        <v>61</v>
      </c>
      <c r="L263">
        <v>-73.863373699999997</v>
      </c>
      <c r="M263">
        <v>40.824435800000003</v>
      </c>
      <c r="N263">
        <v>8.26</v>
      </c>
      <c r="O263" s="1">
        <f t="shared" si="20"/>
        <v>130000</v>
      </c>
      <c r="P263" s="3">
        <v>6.7500000000000004E-2</v>
      </c>
      <c r="Q263">
        <v>30</v>
      </c>
      <c r="R263" s="1">
        <v>520000</v>
      </c>
      <c r="S263" s="8">
        <f t="shared" si="21"/>
        <v>-4215.8876276933988</v>
      </c>
      <c r="T263" s="1">
        <f t="shared" si="22"/>
        <v>660.04250000000013</v>
      </c>
      <c r="U263" s="7">
        <f t="shared" si="23"/>
        <v>135.41666666666666</v>
      </c>
      <c r="V263" s="4">
        <v>600</v>
      </c>
      <c r="W263" s="1">
        <f t="shared" si="24"/>
        <v>5611.3467943600663</v>
      </c>
      <c r="X263">
        <v>12</v>
      </c>
      <c r="Y263">
        <v>14</v>
      </c>
      <c r="Z263" t="s">
        <v>72</v>
      </c>
      <c r="AA263" s="2">
        <v>53686</v>
      </c>
      <c r="AB263">
        <v>1.04</v>
      </c>
      <c r="AC263" s="2">
        <v>51621</v>
      </c>
    </row>
    <row r="264" spans="1:29" x14ac:dyDescent="0.2">
      <c r="A264" t="s">
        <v>602</v>
      </c>
      <c r="B264" t="s">
        <v>30</v>
      </c>
      <c r="C264" s="1">
        <v>1100000</v>
      </c>
      <c r="D264">
        <v>1</v>
      </c>
      <c r="E264">
        <v>2</v>
      </c>
      <c r="F264">
        <v>890</v>
      </c>
      <c r="G264" t="s">
        <v>93</v>
      </c>
      <c r="H264" t="s">
        <v>32</v>
      </c>
      <c r="I264">
        <v>10036</v>
      </c>
      <c r="J264" t="s">
        <v>603</v>
      </c>
      <c r="K264" t="s">
        <v>34</v>
      </c>
      <c r="L264">
        <v>-73.987442700000003</v>
      </c>
      <c r="M264">
        <v>40.759854199999999</v>
      </c>
      <c r="N264">
        <v>0.77</v>
      </c>
      <c r="O264" s="1">
        <f t="shared" si="20"/>
        <v>220000</v>
      </c>
      <c r="P264" s="3">
        <v>6.7500000000000004E-2</v>
      </c>
      <c r="Q264">
        <v>30</v>
      </c>
      <c r="R264" s="1">
        <v>880000</v>
      </c>
      <c r="S264" s="8">
        <f t="shared" si="21"/>
        <v>-7134.5790622503673</v>
      </c>
      <c r="T264" s="1">
        <f t="shared" si="22"/>
        <v>1116.9950000000001</v>
      </c>
      <c r="U264" s="7">
        <f t="shared" si="23"/>
        <v>229.16666666666666</v>
      </c>
      <c r="V264" s="4">
        <v>205</v>
      </c>
      <c r="W264" s="1">
        <f t="shared" si="24"/>
        <v>8685.7407289170333</v>
      </c>
      <c r="X264">
        <v>2</v>
      </c>
      <c r="Y264">
        <v>6</v>
      </c>
      <c r="Z264" t="s">
        <v>604</v>
      </c>
      <c r="AA264" s="2">
        <v>70150</v>
      </c>
      <c r="AB264">
        <v>0.77</v>
      </c>
      <c r="AC264" s="2">
        <v>91104</v>
      </c>
    </row>
    <row r="265" spans="1:29" x14ac:dyDescent="0.2">
      <c r="A265" t="s">
        <v>605</v>
      </c>
      <c r="B265" t="s">
        <v>50</v>
      </c>
      <c r="C265" s="1">
        <v>2649000</v>
      </c>
      <c r="D265">
        <v>5</v>
      </c>
      <c r="E265">
        <v>4</v>
      </c>
      <c r="F265" s="2">
        <v>4050</v>
      </c>
      <c r="G265" t="s">
        <v>258</v>
      </c>
      <c r="H265" t="s">
        <v>55</v>
      </c>
      <c r="I265">
        <v>11216</v>
      </c>
      <c r="J265" t="s">
        <v>236</v>
      </c>
      <c r="K265" t="s">
        <v>237</v>
      </c>
      <c r="L265">
        <v>-73.939392400000003</v>
      </c>
      <c r="M265">
        <v>40.682092400000002</v>
      </c>
      <c r="N265">
        <v>5.2</v>
      </c>
      <c r="O265" s="1">
        <f t="shared" si="20"/>
        <v>529800</v>
      </c>
      <c r="P265" s="3">
        <v>6.7500000000000004E-2</v>
      </c>
      <c r="Q265">
        <v>30</v>
      </c>
      <c r="R265" s="1">
        <v>2119200</v>
      </c>
      <c r="S265" s="8">
        <f t="shared" si="21"/>
        <v>-17181.363578092019</v>
      </c>
      <c r="T265" s="1">
        <f t="shared" si="22"/>
        <v>2689.9270500000002</v>
      </c>
      <c r="U265" s="7">
        <f t="shared" si="23"/>
        <v>551.875</v>
      </c>
      <c r="V265" s="4">
        <v>1400</v>
      </c>
      <c r="W265" s="1">
        <f t="shared" si="24"/>
        <v>21823.165628092022</v>
      </c>
      <c r="X265">
        <v>10</v>
      </c>
      <c r="Y265">
        <v>17</v>
      </c>
      <c r="Z265" t="s">
        <v>238</v>
      </c>
      <c r="AA265" s="2">
        <v>70713</v>
      </c>
      <c r="AB265">
        <v>2.97</v>
      </c>
      <c r="AC265" s="2">
        <v>23809</v>
      </c>
    </row>
    <row r="266" spans="1:29" x14ac:dyDescent="0.2">
      <c r="A266" t="s">
        <v>606</v>
      </c>
      <c r="B266" t="s">
        <v>68</v>
      </c>
      <c r="C266" s="1">
        <v>849000</v>
      </c>
      <c r="D266">
        <v>2</v>
      </c>
      <c r="E266">
        <v>1</v>
      </c>
      <c r="F266">
        <v>800</v>
      </c>
      <c r="G266" t="s">
        <v>93</v>
      </c>
      <c r="H266" t="s">
        <v>55</v>
      </c>
      <c r="I266">
        <v>11215</v>
      </c>
      <c r="J266" t="s">
        <v>311</v>
      </c>
      <c r="K266" t="s">
        <v>39</v>
      </c>
      <c r="L266">
        <v>-73.987014099999996</v>
      </c>
      <c r="M266">
        <v>40.6662599</v>
      </c>
      <c r="N266">
        <v>5.7</v>
      </c>
      <c r="O266" s="1">
        <f t="shared" si="20"/>
        <v>169800</v>
      </c>
      <c r="P266" s="3">
        <v>6.7500000000000004E-2</v>
      </c>
      <c r="Q266">
        <v>30</v>
      </c>
      <c r="R266" s="1">
        <v>679200</v>
      </c>
      <c r="S266" s="8">
        <f t="shared" si="21"/>
        <v>-5506.5978398641473</v>
      </c>
      <c r="T266" s="1">
        <f t="shared" si="22"/>
        <v>862.11705000000018</v>
      </c>
      <c r="U266" s="7">
        <f t="shared" si="23"/>
        <v>176.875</v>
      </c>
      <c r="V266" s="4">
        <v>205</v>
      </c>
      <c r="W266" s="1">
        <f t="shared" si="24"/>
        <v>6750.5898898641472</v>
      </c>
      <c r="X266">
        <v>4</v>
      </c>
      <c r="Y266">
        <v>7</v>
      </c>
      <c r="Z266" t="s">
        <v>312</v>
      </c>
      <c r="AA266" s="2">
        <v>67649</v>
      </c>
      <c r="AB266">
        <v>0.66</v>
      </c>
      <c r="AC266" s="2">
        <v>102499</v>
      </c>
    </row>
    <row r="267" spans="1:29" x14ac:dyDescent="0.2">
      <c r="A267" t="s">
        <v>607</v>
      </c>
      <c r="B267" t="s">
        <v>68</v>
      </c>
      <c r="C267" s="1">
        <v>6500000</v>
      </c>
      <c r="D267">
        <v>2</v>
      </c>
      <c r="E267">
        <v>2</v>
      </c>
      <c r="F267" s="2">
        <v>2184</v>
      </c>
      <c r="G267" t="s">
        <v>51</v>
      </c>
      <c r="H267" t="s">
        <v>32</v>
      </c>
      <c r="I267">
        <v>10028</v>
      </c>
      <c r="J267" t="s">
        <v>52</v>
      </c>
      <c r="K267" t="s">
        <v>39</v>
      </c>
      <c r="L267">
        <v>-73.962547000000001</v>
      </c>
      <c r="M267">
        <v>40.778004000000003</v>
      </c>
      <c r="N267">
        <v>2.34</v>
      </c>
      <c r="O267" s="1">
        <f t="shared" si="20"/>
        <v>1300000</v>
      </c>
      <c r="P267" s="3">
        <v>6.7500000000000004E-2</v>
      </c>
      <c r="Q267">
        <v>30</v>
      </c>
      <c r="R267" s="1">
        <v>5200000</v>
      </c>
      <c r="S267" s="8">
        <f t="shared" si="21"/>
        <v>-42158.876276933988</v>
      </c>
      <c r="T267" s="1">
        <f t="shared" si="22"/>
        <v>6600.4250000000002</v>
      </c>
      <c r="U267" s="7">
        <f t="shared" si="23"/>
        <v>1354.1666666666667</v>
      </c>
      <c r="V267" s="4">
        <v>600</v>
      </c>
      <c r="W267" s="1">
        <f t="shared" si="24"/>
        <v>50713.467943600655</v>
      </c>
      <c r="X267">
        <v>4</v>
      </c>
      <c r="Y267">
        <v>14</v>
      </c>
      <c r="Z267" t="s">
        <v>53</v>
      </c>
      <c r="AA267" s="2">
        <v>61207</v>
      </c>
      <c r="AB267">
        <v>1.76</v>
      </c>
      <c r="AC267" s="2">
        <v>34777</v>
      </c>
    </row>
    <row r="268" spans="1:29" x14ac:dyDescent="0.2">
      <c r="A268" t="s">
        <v>608</v>
      </c>
      <c r="B268" t="s">
        <v>68</v>
      </c>
      <c r="C268" s="1">
        <v>560000</v>
      </c>
      <c r="D268">
        <v>3</v>
      </c>
      <c r="E268">
        <v>1</v>
      </c>
      <c r="F268">
        <v>550</v>
      </c>
      <c r="G268" t="s">
        <v>609</v>
      </c>
      <c r="H268" t="s">
        <v>32</v>
      </c>
      <c r="I268">
        <v>10023</v>
      </c>
      <c r="J268" t="s">
        <v>215</v>
      </c>
      <c r="K268" t="s">
        <v>39</v>
      </c>
      <c r="L268">
        <v>-73.986873799999998</v>
      </c>
      <c r="M268">
        <v>40.777244000000003</v>
      </c>
      <c r="N268">
        <v>1.96</v>
      </c>
      <c r="O268" s="1">
        <f t="shared" si="20"/>
        <v>112000</v>
      </c>
      <c r="P268" s="3">
        <v>6.7500000000000004E-2</v>
      </c>
      <c r="Q268">
        <v>30</v>
      </c>
      <c r="R268" s="1">
        <v>448000</v>
      </c>
      <c r="S268" s="8">
        <f t="shared" si="21"/>
        <v>-3632.1493407820053</v>
      </c>
      <c r="T268" s="1">
        <f t="shared" si="22"/>
        <v>568.65200000000004</v>
      </c>
      <c r="U268" s="7">
        <f t="shared" si="23"/>
        <v>116.66666666666667</v>
      </c>
      <c r="V268" s="4">
        <v>205</v>
      </c>
      <c r="W268" s="1">
        <f t="shared" si="24"/>
        <v>4522.4680074486723</v>
      </c>
      <c r="X268">
        <v>6</v>
      </c>
      <c r="Y268">
        <v>5</v>
      </c>
      <c r="Z268" t="s">
        <v>216</v>
      </c>
      <c r="AA268" s="2">
        <v>61207</v>
      </c>
      <c r="AB268">
        <v>1.76</v>
      </c>
      <c r="AC268" s="2">
        <v>34777</v>
      </c>
    </row>
    <row r="269" spans="1:29" x14ac:dyDescent="0.2">
      <c r="A269" t="s">
        <v>610</v>
      </c>
      <c r="B269" t="s">
        <v>68</v>
      </c>
      <c r="C269" s="1">
        <v>418888</v>
      </c>
      <c r="D269">
        <v>2</v>
      </c>
      <c r="E269">
        <v>1</v>
      </c>
      <c r="F269">
        <v>900</v>
      </c>
      <c r="G269" t="s">
        <v>82</v>
      </c>
      <c r="H269" t="s">
        <v>55</v>
      </c>
      <c r="I269">
        <v>11219</v>
      </c>
      <c r="J269" t="s">
        <v>156</v>
      </c>
      <c r="K269" t="s">
        <v>105</v>
      </c>
      <c r="L269">
        <v>-74.005843400000003</v>
      </c>
      <c r="M269">
        <v>40.6339124</v>
      </c>
      <c r="N269">
        <v>8</v>
      </c>
      <c r="O269" s="1">
        <f t="shared" si="20"/>
        <v>83777.600000000006</v>
      </c>
      <c r="P269" s="3">
        <v>6.7500000000000004E-2</v>
      </c>
      <c r="Q269">
        <v>30</v>
      </c>
      <c r="R269" s="1">
        <v>335110.40000000002</v>
      </c>
      <c r="S269" s="8">
        <f t="shared" si="21"/>
        <v>-2716.8995947526655</v>
      </c>
      <c r="T269" s="1">
        <f t="shared" si="22"/>
        <v>425.35981960000004</v>
      </c>
      <c r="U269" s="7">
        <f t="shared" si="23"/>
        <v>87.268333333333331</v>
      </c>
      <c r="V269" s="4">
        <v>205</v>
      </c>
      <c r="W269" s="1">
        <f t="shared" si="24"/>
        <v>3434.5277476859992</v>
      </c>
      <c r="X269">
        <v>4</v>
      </c>
      <c r="Y269">
        <v>8</v>
      </c>
      <c r="Z269" t="s">
        <v>157</v>
      </c>
      <c r="AA269" s="2">
        <v>151705</v>
      </c>
      <c r="AB269">
        <v>2.25</v>
      </c>
      <c r="AC269" s="2">
        <v>67424</v>
      </c>
    </row>
    <row r="270" spans="1:29" x14ac:dyDescent="0.2">
      <c r="A270" t="s">
        <v>611</v>
      </c>
      <c r="B270" t="s">
        <v>125</v>
      </c>
      <c r="C270" s="1">
        <v>2600000</v>
      </c>
      <c r="D270">
        <v>3</v>
      </c>
      <c r="E270">
        <v>3</v>
      </c>
      <c r="F270" s="2">
        <v>3978</v>
      </c>
      <c r="G270" t="s">
        <v>82</v>
      </c>
      <c r="H270" t="s">
        <v>55</v>
      </c>
      <c r="I270">
        <v>11228</v>
      </c>
      <c r="J270" t="s">
        <v>456</v>
      </c>
      <c r="K270" t="s">
        <v>39</v>
      </c>
      <c r="L270">
        <v>-74.010020900000001</v>
      </c>
      <c r="M270">
        <v>40.608391400000002</v>
      </c>
      <c r="N270">
        <v>9.7799999999999994</v>
      </c>
      <c r="O270" s="1">
        <f t="shared" si="20"/>
        <v>520000</v>
      </c>
      <c r="P270" s="3">
        <v>6.7500000000000004E-2</v>
      </c>
      <c r="Q270">
        <v>30</v>
      </c>
      <c r="R270" s="1">
        <v>2080000</v>
      </c>
      <c r="S270" s="8">
        <f t="shared" si="21"/>
        <v>-16863.550510773595</v>
      </c>
      <c r="T270" s="1">
        <f t="shared" si="22"/>
        <v>2640.1700000000005</v>
      </c>
      <c r="U270" s="7">
        <f t="shared" si="23"/>
        <v>541.66666666666663</v>
      </c>
      <c r="V270" s="4">
        <v>1000</v>
      </c>
      <c r="W270" s="1">
        <f t="shared" si="24"/>
        <v>21045.387177440265</v>
      </c>
      <c r="X270">
        <v>6</v>
      </c>
      <c r="Y270">
        <v>20</v>
      </c>
      <c r="Z270" t="s">
        <v>457</v>
      </c>
      <c r="AA270" s="2">
        <v>42419</v>
      </c>
      <c r="AB270">
        <v>1.43</v>
      </c>
      <c r="AC270" s="2">
        <v>29664</v>
      </c>
    </row>
    <row r="271" spans="1:29" x14ac:dyDescent="0.2">
      <c r="A271" t="s">
        <v>612</v>
      </c>
      <c r="B271" t="s">
        <v>125</v>
      </c>
      <c r="C271" s="1">
        <v>899000</v>
      </c>
      <c r="D271">
        <v>8</v>
      </c>
      <c r="E271">
        <v>2</v>
      </c>
      <c r="F271" s="2">
        <v>2160</v>
      </c>
      <c r="G271" t="s">
        <v>613</v>
      </c>
      <c r="H271" t="s">
        <v>70</v>
      </c>
      <c r="I271">
        <v>10469</v>
      </c>
      <c r="J271" t="s">
        <v>292</v>
      </c>
      <c r="K271" t="s">
        <v>61</v>
      </c>
      <c r="L271">
        <v>-73.846948900000001</v>
      </c>
      <c r="M271">
        <v>40.872808200000001</v>
      </c>
      <c r="N271">
        <v>11.22</v>
      </c>
      <c r="O271" s="1">
        <f t="shared" si="20"/>
        <v>179800</v>
      </c>
      <c r="P271" s="3">
        <v>6.7500000000000004E-2</v>
      </c>
      <c r="Q271">
        <v>30</v>
      </c>
      <c r="R271" s="1">
        <v>719200</v>
      </c>
      <c r="S271" s="8">
        <f t="shared" si="21"/>
        <v>-5830.8968881482551</v>
      </c>
      <c r="T271" s="1">
        <f t="shared" si="22"/>
        <v>912.88954999999999</v>
      </c>
      <c r="U271" s="7">
        <f t="shared" si="23"/>
        <v>187.29166666666666</v>
      </c>
      <c r="V271" s="4">
        <v>600</v>
      </c>
      <c r="W271" s="1">
        <f t="shared" si="24"/>
        <v>7531.078104814922</v>
      </c>
      <c r="X271">
        <v>16</v>
      </c>
      <c r="Y271">
        <v>14</v>
      </c>
      <c r="Z271" t="s">
        <v>293</v>
      </c>
      <c r="AA271" s="2">
        <v>28903</v>
      </c>
      <c r="AB271">
        <v>0.77</v>
      </c>
      <c r="AC271" s="2">
        <v>37536</v>
      </c>
    </row>
    <row r="272" spans="1:29" x14ac:dyDescent="0.2">
      <c r="A272" t="s">
        <v>614</v>
      </c>
      <c r="B272" t="s">
        <v>125</v>
      </c>
      <c r="C272" s="1">
        <v>979000</v>
      </c>
      <c r="D272">
        <v>8</v>
      </c>
      <c r="E272">
        <v>3</v>
      </c>
      <c r="F272" s="2">
        <v>2860</v>
      </c>
      <c r="G272" t="s">
        <v>615</v>
      </c>
      <c r="H272" t="s">
        <v>55</v>
      </c>
      <c r="I272">
        <v>11212</v>
      </c>
      <c r="J272" t="s">
        <v>558</v>
      </c>
      <c r="K272" t="s">
        <v>559</v>
      </c>
      <c r="L272">
        <v>-73.919597899999999</v>
      </c>
      <c r="M272">
        <v>40.659713400000001</v>
      </c>
      <c r="N272">
        <v>7.05</v>
      </c>
      <c r="O272" s="1">
        <f t="shared" si="20"/>
        <v>195800</v>
      </c>
      <c r="P272" s="3">
        <v>6.7500000000000004E-2</v>
      </c>
      <c r="Q272">
        <v>30</v>
      </c>
      <c r="R272" s="1">
        <v>783200</v>
      </c>
      <c r="S272" s="8">
        <f t="shared" si="21"/>
        <v>-6349.7753654028265</v>
      </c>
      <c r="T272" s="1">
        <f t="shared" si="22"/>
        <v>994.12555000000009</v>
      </c>
      <c r="U272" s="7">
        <f t="shared" si="23"/>
        <v>203.95833333333334</v>
      </c>
      <c r="V272" s="4">
        <v>600</v>
      </c>
      <c r="W272" s="1">
        <f t="shared" si="24"/>
        <v>8147.8592487361593</v>
      </c>
      <c r="X272">
        <v>16</v>
      </c>
      <c r="Y272">
        <v>14</v>
      </c>
      <c r="Z272" t="s">
        <v>560</v>
      </c>
      <c r="AA272" s="2">
        <v>58300</v>
      </c>
      <c r="AB272">
        <v>1.1599999999999999</v>
      </c>
      <c r="AC272" s="2">
        <v>50259</v>
      </c>
    </row>
    <row r="273" spans="1:29" x14ac:dyDescent="0.2">
      <c r="A273" t="s">
        <v>616</v>
      </c>
      <c r="B273" t="s">
        <v>68</v>
      </c>
      <c r="C273" s="1">
        <v>199000</v>
      </c>
      <c r="D273">
        <v>1</v>
      </c>
      <c r="E273">
        <v>1</v>
      </c>
      <c r="F273" s="2">
        <v>2184</v>
      </c>
      <c r="G273" t="s">
        <v>617</v>
      </c>
      <c r="H273" t="s">
        <v>84</v>
      </c>
      <c r="I273">
        <v>11375</v>
      </c>
      <c r="J273" t="s">
        <v>122</v>
      </c>
      <c r="K273" t="s">
        <v>39</v>
      </c>
      <c r="L273">
        <v>-73.847200000000001</v>
      </c>
      <c r="M273">
        <v>40.7282899</v>
      </c>
      <c r="N273">
        <v>7.39</v>
      </c>
      <c r="O273" s="1">
        <f t="shared" si="20"/>
        <v>39800</v>
      </c>
      <c r="P273" s="3">
        <v>6.7500000000000004E-2</v>
      </c>
      <c r="Q273">
        <v>30</v>
      </c>
      <c r="R273" s="1">
        <v>159200</v>
      </c>
      <c r="S273" s="8">
        <f t="shared" si="21"/>
        <v>-1290.7102121707483</v>
      </c>
      <c r="T273" s="1">
        <f t="shared" si="22"/>
        <v>202.07455000000002</v>
      </c>
      <c r="U273" s="7">
        <f t="shared" si="23"/>
        <v>41.458333333333336</v>
      </c>
      <c r="V273" s="4">
        <v>600</v>
      </c>
      <c r="W273" s="1">
        <f t="shared" si="24"/>
        <v>2134.2430955040818</v>
      </c>
      <c r="X273">
        <v>2</v>
      </c>
      <c r="Y273">
        <v>18</v>
      </c>
      <c r="Z273" t="s">
        <v>123</v>
      </c>
      <c r="AA273" s="2">
        <v>83728</v>
      </c>
      <c r="AB273">
        <v>2.6</v>
      </c>
      <c r="AC273" s="2">
        <v>32203</v>
      </c>
    </row>
    <row r="274" spans="1:29" x14ac:dyDescent="0.2">
      <c r="A274" t="s">
        <v>618</v>
      </c>
      <c r="B274" t="s">
        <v>42</v>
      </c>
      <c r="C274" s="1">
        <v>815000</v>
      </c>
      <c r="D274">
        <v>3</v>
      </c>
      <c r="E274">
        <v>1</v>
      </c>
      <c r="F274" s="2">
        <v>2184</v>
      </c>
      <c r="G274" t="s">
        <v>51</v>
      </c>
      <c r="H274" t="s">
        <v>32</v>
      </c>
      <c r="I274">
        <v>10017</v>
      </c>
      <c r="J274" t="s">
        <v>33</v>
      </c>
      <c r="K274" t="s">
        <v>34</v>
      </c>
      <c r="L274">
        <v>-73.969833499999993</v>
      </c>
      <c r="M274">
        <v>40.751918000000003</v>
      </c>
      <c r="N274">
        <v>0.85</v>
      </c>
      <c r="O274" s="1">
        <f t="shared" si="20"/>
        <v>163000</v>
      </c>
      <c r="P274" s="3">
        <v>6.7500000000000004E-2</v>
      </c>
      <c r="Q274">
        <v>30</v>
      </c>
      <c r="R274" s="1">
        <v>652000</v>
      </c>
      <c r="S274" s="8">
        <f t="shared" si="21"/>
        <v>-5286.0744870309545</v>
      </c>
      <c r="T274" s="1">
        <f t="shared" si="22"/>
        <v>827.59175000000005</v>
      </c>
      <c r="U274" s="7">
        <f t="shared" si="23"/>
        <v>169.79166666666666</v>
      </c>
      <c r="V274" s="4">
        <v>600</v>
      </c>
      <c r="W274" s="1">
        <f t="shared" si="24"/>
        <v>6883.457903697622</v>
      </c>
      <c r="X274">
        <v>6</v>
      </c>
      <c r="Y274">
        <v>18</v>
      </c>
      <c r="Z274" t="s">
        <v>35</v>
      </c>
      <c r="AA274" s="2">
        <v>27988</v>
      </c>
      <c r="AB274">
        <v>0.17</v>
      </c>
      <c r="AC274" s="2">
        <v>164635</v>
      </c>
    </row>
    <row r="275" spans="1:29" x14ac:dyDescent="0.2">
      <c r="A275" t="s">
        <v>619</v>
      </c>
      <c r="B275" t="s">
        <v>30</v>
      </c>
      <c r="C275" s="1">
        <v>1025000</v>
      </c>
      <c r="D275">
        <v>1</v>
      </c>
      <c r="E275">
        <v>1</v>
      </c>
      <c r="F275">
        <v>800</v>
      </c>
      <c r="G275" t="s">
        <v>620</v>
      </c>
      <c r="H275" t="s">
        <v>32</v>
      </c>
      <c r="I275">
        <v>10075</v>
      </c>
      <c r="J275" t="s">
        <v>52</v>
      </c>
      <c r="K275" t="s">
        <v>39</v>
      </c>
      <c r="L275">
        <v>-73.950857999999997</v>
      </c>
      <c r="M275">
        <v>40.771253799999997</v>
      </c>
      <c r="N275">
        <v>2.38</v>
      </c>
      <c r="O275" s="1">
        <f t="shared" si="20"/>
        <v>205000</v>
      </c>
      <c r="P275" s="3">
        <v>6.7500000000000004E-2</v>
      </c>
      <c r="Q275">
        <v>30</v>
      </c>
      <c r="R275" s="1">
        <v>820000</v>
      </c>
      <c r="S275" s="8">
        <f t="shared" si="21"/>
        <v>-6648.1304898242051</v>
      </c>
      <c r="T275" s="1">
        <f t="shared" si="22"/>
        <v>1040.8362500000001</v>
      </c>
      <c r="U275" s="7">
        <f t="shared" si="23"/>
        <v>213.54166666666666</v>
      </c>
      <c r="V275" s="4">
        <v>205</v>
      </c>
      <c r="W275" s="1">
        <f t="shared" si="24"/>
        <v>8107.5084064908724</v>
      </c>
      <c r="X275">
        <v>2</v>
      </c>
      <c r="Y275">
        <v>7</v>
      </c>
      <c r="Z275" t="s">
        <v>53</v>
      </c>
      <c r="AA275" s="2">
        <v>61207</v>
      </c>
      <c r="AB275">
        <v>1.76</v>
      </c>
      <c r="AC275" s="2">
        <v>34777</v>
      </c>
    </row>
    <row r="276" spans="1:29" x14ac:dyDescent="0.2">
      <c r="A276" t="s">
        <v>621</v>
      </c>
      <c r="B276" t="s">
        <v>30</v>
      </c>
      <c r="C276" s="1">
        <v>1375000</v>
      </c>
      <c r="D276">
        <v>1</v>
      </c>
      <c r="E276">
        <v>2</v>
      </c>
      <c r="F276">
        <v>920</v>
      </c>
      <c r="G276" t="s">
        <v>48</v>
      </c>
      <c r="H276" t="s">
        <v>32</v>
      </c>
      <c r="I276">
        <v>10065</v>
      </c>
      <c r="J276" t="s">
        <v>52</v>
      </c>
      <c r="K276" t="s">
        <v>39</v>
      </c>
      <c r="L276">
        <v>-73.964850299999995</v>
      </c>
      <c r="M276">
        <v>40.764503400000002</v>
      </c>
      <c r="N276">
        <v>1.53</v>
      </c>
      <c r="O276" s="1">
        <f t="shared" si="20"/>
        <v>275000</v>
      </c>
      <c r="P276" s="3">
        <v>6.7500000000000004E-2</v>
      </c>
      <c r="Q276">
        <v>30</v>
      </c>
      <c r="R276" s="1">
        <v>1100000</v>
      </c>
      <c r="S276" s="8">
        <f t="shared" si="21"/>
        <v>-8918.2238278129589</v>
      </c>
      <c r="T276" s="1">
        <f t="shared" si="22"/>
        <v>1396.2437500000003</v>
      </c>
      <c r="U276" s="7">
        <f t="shared" si="23"/>
        <v>286.45833333333331</v>
      </c>
      <c r="V276" s="4">
        <v>205</v>
      </c>
      <c r="W276" s="1">
        <f t="shared" si="24"/>
        <v>10805.925911146292</v>
      </c>
      <c r="X276">
        <v>2</v>
      </c>
      <c r="Y276">
        <v>6</v>
      </c>
      <c r="Z276" t="s">
        <v>53</v>
      </c>
      <c r="AA276" s="2">
        <v>61207</v>
      </c>
      <c r="AB276">
        <v>1.76</v>
      </c>
      <c r="AC276" s="2">
        <v>34777</v>
      </c>
    </row>
    <row r="277" spans="1:29" x14ac:dyDescent="0.2">
      <c r="A277" t="s">
        <v>622</v>
      </c>
      <c r="B277" t="s">
        <v>30</v>
      </c>
      <c r="C277" s="1">
        <v>875000</v>
      </c>
      <c r="D277">
        <v>3</v>
      </c>
      <c r="E277">
        <v>2</v>
      </c>
      <c r="F277" s="2">
        <v>1437</v>
      </c>
      <c r="G277" t="s">
        <v>113</v>
      </c>
      <c r="H277" t="s">
        <v>32</v>
      </c>
      <c r="I277">
        <v>10033</v>
      </c>
      <c r="J277" t="s">
        <v>336</v>
      </c>
      <c r="K277" t="s">
        <v>34</v>
      </c>
      <c r="L277">
        <v>-73.934567799999996</v>
      </c>
      <c r="M277">
        <v>40.8539526</v>
      </c>
      <c r="N277">
        <v>7.73</v>
      </c>
      <c r="O277" s="1">
        <f t="shared" si="20"/>
        <v>175000</v>
      </c>
      <c r="P277" s="3">
        <v>6.7500000000000004E-2</v>
      </c>
      <c r="Q277">
        <v>30</v>
      </c>
      <c r="R277" s="1">
        <v>700000</v>
      </c>
      <c r="S277" s="8">
        <f t="shared" si="21"/>
        <v>-5675.2333449718835</v>
      </c>
      <c r="T277" s="1">
        <f t="shared" si="22"/>
        <v>888.51875000000007</v>
      </c>
      <c r="U277" s="7">
        <f t="shared" si="23"/>
        <v>182.29166666666666</v>
      </c>
      <c r="V277" s="4">
        <v>375</v>
      </c>
      <c r="W277" s="1">
        <f t="shared" si="24"/>
        <v>7121.0437616385507</v>
      </c>
      <c r="X277">
        <v>6</v>
      </c>
      <c r="Y277">
        <v>9</v>
      </c>
      <c r="Z277" t="s">
        <v>337</v>
      </c>
      <c r="AA277" s="2">
        <v>151574</v>
      </c>
      <c r="AB277">
        <v>1.64</v>
      </c>
      <c r="AC277" s="2">
        <v>92423</v>
      </c>
    </row>
    <row r="278" spans="1:29" x14ac:dyDescent="0.2">
      <c r="A278" t="s">
        <v>623</v>
      </c>
      <c r="B278" t="s">
        <v>125</v>
      </c>
      <c r="C278" s="1">
        <v>1350000</v>
      </c>
      <c r="D278">
        <v>6</v>
      </c>
      <c r="E278">
        <v>3</v>
      </c>
      <c r="F278" s="2">
        <v>3000</v>
      </c>
      <c r="G278" t="s">
        <v>543</v>
      </c>
      <c r="H278" t="s">
        <v>55</v>
      </c>
      <c r="I278">
        <v>11235</v>
      </c>
      <c r="J278" t="s">
        <v>219</v>
      </c>
      <c r="K278" t="s">
        <v>34</v>
      </c>
      <c r="L278">
        <v>-73.945505600000004</v>
      </c>
      <c r="M278">
        <v>40.590265299999999</v>
      </c>
      <c r="N278">
        <v>11.14</v>
      </c>
      <c r="O278" s="1">
        <f t="shared" si="20"/>
        <v>270000</v>
      </c>
      <c r="P278" s="3">
        <v>6.7500000000000004E-2</v>
      </c>
      <c r="Q278">
        <v>30</v>
      </c>
      <c r="R278" s="1">
        <v>1080000</v>
      </c>
      <c r="S278" s="8">
        <f t="shared" si="21"/>
        <v>-8756.0743036709046</v>
      </c>
      <c r="T278" s="1">
        <f t="shared" si="22"/>
        <v>1370.8575000000001</v>
      </c>
      <c r="U278" s="7">
        <f t="shared" si="23"/>
        <v>281.25</v>
      </c>
      <c r="V278" s="4">
        <v>1000</v>
      </c>
      <c r="W278" s="1">
        <f t="shared" si="24"/>
        <v>11408.181803670905</v>
      </c>
      <c r="X278">
        <v>12</v>
      </c>
      <c r="Y278">
        <v>15</v>
      </c>
      <c r="Z278" t="s">
        <v>220</v>
      </c>
      <c r="AA278" s="2">
        <v>35547</v>
      </c>
      <c r="AB278">
        <v>0.73</v>
      </c>
      <c r="AC278" s="2">
        <v>48695</v>
      </c>
    </row>
    <row r="279" spans="1:29" x14ac:dyDescent="0.2">
      <c r="A279" t="s">
        <v>624</v>
      </c>
      <c r="B279" t="s">
        <v>625</v>
      </c>
      <c r="C279" s="1">
        <v>989000</v>
      </c>
      <c r="D279">
        <v>7</v>
      </c>
      <c r="E279">
        <v>3</v>
      </c>
      <c r="F279" s="2">
        <v>2184</v>
      </c>
      <c r="G279" t="s">
        <v>93</v>
      </c>
      <c r="H279" t="s">
        <v>55</v>
      </c>
      <c r="I279">
        <v>11236</v>
      </c>
      <c r="J279" t="s">
        <v>626</v>
      </c>
      <c r="K279" t="s">
        <v>90</v>
      </c>
      <c r="L279">
        <v>-73.901829500000005</v>
      </c>
      <c r="M279">
        <v>40.636095699999998</v>
      </c>
      <c r="N279">
        <v>8.93</v>
      </c>
      <c r="O279" s="1">
        <f t="shared" si="20"/>
        <v>197800</v>
      </c>
      <c r="P279" s="3">
        <v>6.7500000000000004E-2</v>
      </c>
      <c r="Q279">
        <v>30</v>
      </c>
      <c r="R279" s="1">
        <v>791200</v>
      </c>
      <c r="S279" s="8">
        <f t="shared" si="21"/>
        <v>-6414.6351750596486</v>
      </c>
      <c r="T279" s="1">
        <f t="shared" si="22"/>
        <v>1004.2800500000002</v>
      </c>
      <c r="U279" s="7">
        <f t="shared" si="23"/>
        <v>206.04166666666666</v>
      </c>
      <c r="V279" s="4">
        <v>600</v>
      </c>
      <c r="W279" s="1">
        <f t="shared" si="24"/>
        <v>8224.9568917263168</v>
      </c>
      <c r="X279">
        <v>14</v>
      </c>
      <c r="Y279">
        <v>11</v>
      </c>
      <c r="Z279" t="s">
        <v>627</v>
      </c>
      <c r="AA279" s="2">
        <v>83693</v>
      </c>
      <c r="AB279">
        <v>3.13</v>
      </c>
      <c r="AC279" s="2">
        <v>26739</v>
      </c>
    </row>
    <row r="280" spans="1:29" x14ac:dyDescent="0.2">
      <c r="A280" t="s">
        <v>628</v>
      </c>
      <c r="B280" t="s">
        <v>125</v>
      </c>
      <c r="C280" s="1">
        <v>815156</v>
      </c>
      <c r="D280">
        <v>4</v>
      </c>
      <c r="E280">
        <v>4</v>
      </c>
      <c r="F280" s="2">
        <v>2945</v>
      </c>
      <c r="G280" t="s">
        <v>629</v>
      </c>
      <c r="H280" t="s">
        <v>44</v>
      </c>
      <c r="I280">
        <v>10310</v>
      </c>
      <c r="J280" t="s">
        <v>65</v>
      </c>
      <c r="K280" t="s">
        <v>34</v>
      </c>
      <c r="L280">
        <v>-74.110401999999993</v>
      </c>
      <c r="M280">
        <v>40.640265900000003</v>
      </c>
      <c r="N280">
        <v>9.9600000000000009</v>
      </c>
      <c r="O280" s="1">
        <f t="shared" si="20"/>
        <v>163031.20000000001</v>
      </c>
      <c r="P280" s="3">
        <v>6.7500000000000004E-2</v>
      </c>
      <c r="Q280">
        <v>30</v>
      </c>
      <c r="R280" s="1">
        <v>652124.80000000005</v>
      </c>
      <c r="S280" s="8">
        <f t="shared" si="21"/>
        <v>-5287.0863000616009</v>
      </c>
      <c r="T280" s="1">
        <f t="shared" si="22"/>
        <v>827.7501602000001</v>
      </c>
      <c r="U280" s="7">
        <f t="shared" si="23"/>
        <v>169.82416666666668</v>
      </c>
      <c r="V280" s="4">
        <v>600</v>
      </c>
      <c r="W280" s="1">
        <f t="shared" si="24"/>
        <v>6884.6606269282674</v>
      </c>
      <c r="X280">
        <v>8</v>
      </c>
      <c r="Y280">
        <v>12</v>
      </c>
      <c r="Z280" t="s">
        <v>66</v>
      </c>
      <c r="AA280" s="2">
        <v>145000</v>
      </c>
      <c r="AB280">
        <v>21.3</v>
      </c>
      <c r="AC280" s="2">
        <v>6808</v>
      </c>
    </row>
    <row r="281" spans="1:29" x14ac:dyDescent="0.2">
      <c r="A281" t="s">
        <v>630</v>
      </c>
      <c r="B281" t="s">
        <v>125</v>
      </c>
      <c r="C281" s="1">
        <v>1949000</v>
      </c>
      <c r="D281">
        <v>3</v>
      </c>
      <c r="E281">
        <v>5</v>
      </c>
      <c r="F281" s="2">
        <v>2560</v>
      </c>
      <c r="G281" t="s">
        <v>631</v>
      </c>
      <c r="H281" t="s">
        <v>55</v>
      </c>
      <c r="I281">
        <v>11235</v>
      </c>
      <c r="J281" t="s">
        <v>219</v>
      </c>
      <c r="K281" t="s">
        <v>34</v>
      </c>
      <c r="L281">
        <v>-73.958928200000003</v>
      </c>
      <c r="M281">
        <v>40.581337400000002</v>
      </c>
      <c r="N281">
        <v>11.64</v>
      </c>
      <c r="O281" s="1">
        <f t="shared" si="20"/>
        <v>389800</v>
      </c>
      <c r="P281" s="3">
        <v>6.7500000000000004E-2</v>
      </c>
      <c r="Q281">
        <v>30</v>
      </c>
      <c r="R281" s="1">
        <v>1559200</v>
      </c>
      <c r="S281" s="8">
        <f t="shared" si="21"/>
        <v>-12641.176902114516</v>
      </c>
      <c r="T281" s="1">
        <f t="shared" si="22"/>
        <v>1979.1120500000004</v>
      </c>
      <c r="U281" s="7">
        <f t="shared" si="23"/>
        <v>406.04166666666669</v>
      </c>
      <c r="V281" s="4">
        <v>600</v>
      </c>
      <c r="W281" s="1">
        <f t="shared" si="24"/>
        <v>15626.330618781181</v>
      </c>
      <c r="X281">
        <v>6</v>
      </c>
      <c r="Y281">
        <v>9</v>
      </c>
      <c r="Z281" t="s">
        <v>220</v>
      </c>
      <c r="AA281" s="2">
        <v>35547</v>
      </c>
      <c r="AB281">
        <v>0.73</v>
      </c>
      <c r="AC281" s="2">
        <v>48695</v>
      </c>
    </row>
    <row r="282" spans="1:29" x14ac:dyDescent="0.2">
      <c r="A282" t="s">
        <v>632</v>
      </c>
      <c r="B282" t="s">
        <v>125</v>
      </c>
      <c r="C282" s="1">
        <v>669000</v>
      </c>
      <c r="D282">
        <v>5</v>
      </c>
      <c r="E282">
        <v>2</v>
      </c>
      <c r="F282" s="2">
        <v>1893</v>
      </c>
      <c r="G282" t="s">
        <v>633</v>
      </c>
      <c r="H282" t="s">
        <v>84</v>
      </c>
      <c r="I282">
        <v>11691</v>
      </c>
      <c r="J282" t="s">
        <v>339</v>
      </c>
      <c r="K282" t="s">
        <v>90</v>
      </c>
      <c r="L282">
        <v>-73.769642399999995</v>
      </c>
      <c r="M282">
        <v>40.596715099999997</v>
      </c>
      <c r="N282">
        <v>15.45</v>
      </c>
      <c r="O282" s="1">
        <f t="shared" si="20"/>
        <v>133800</v>
      </c>
      <c r="P282" s="3">
        <v>6.7500000000000004E-2</v>
      </c>
      <c r="Q282">
        <v>30</v>
      </c>
      <c r="R282" s="1">
        <v>535200</v>
      </c>
      <c r="S282" s="8">
        <f t="shared" si="21"/>
        <v>-4339.1212660413594</v>
      </c>
      <c r="T282" s="1">
        <f t="shared" si="22"/>
        <v>679.33605</v>
      </c>
      <c r="U282" s="7">
        <f t="shared" si="23"/>
        <v>139.375</v>
      </c>
      <c r="V282" s="4">
        <v>550</v>
      </c>
      <c r="W282" s="1">
        <f t="shared" si="24"/>
        <v>5707.8323160413593</v>
      </c>
      <c r="X282">
        <v>10</v>
      </c>
      <c r="Y282">
        <v>12</v>
      </c>
      <c r="Z282" t="s">
        <v>340</v>
      </c>
      <c r="AA282" s="2">
        <v>50058</v>
      </c>
      <c r="AB282">
        <v>11.5</v>
      </c>
      <c r="AC282" s="2">
        <v>4353</v>
      </c>
    </row>
    <row r="283" spans="1:29" x14ac:dyDescent="0.2">
      <c r="A283" t="s">
        <v>634</v>
      </c>
      <c r="B283" t="s">
        <v>125</v>
      </c>
      <c r="C283" s="1">
        <v>900500</v>
      </c>
      <c r="D283">
        <v>4</v>
      </c>
      <c r="E283">
        <v>2</v>
      </c>
      <c r="F283" s="2">
        <v>2184</v>
      </c>
      <c r="G283" t="s">
        <v>635</v>
      </c>
      <c r="H283" t="s">
        <v>55</v>
      </c>
      <c r="I283">
        <v>11236</v>
      </c>
      <c r="J283" t="s">
        <v>626</v>
      </c>
      <c r="K283" t="s">
        <v>90</v>
      </c>
      <c r="L283">
        <v>-73.8907758</v>
      </c>
      <c r="M283">
        <v>40.646887100000001</v>
      </c>
      <c r="N283">
        <v>8.61</v>
      </c>
      <c r="O283" s="1">
        <f t="shared" si="20"/>
        <v>180100</v>
      </c>
      <c r="P283" s="3">
        <v>6.7500000000000004E-2</v>
      </c>
      <c r="Q283">
        <v>30</v>
      </c>
      <c r="R283" s="1">
        <v>720400</v>
      </c>
      <c r="S283" s="8">
        <f t="shared" si="21"/>
        <v>-5840.6258595967784</v>
      </c>
      <c r="T283" s="1">
        <f t="shared" si="22"/>
        <v>914.41272500000014</v>
      </c>
      <c r="U283" s="7">
        <f t="shared" si="23"/>
        <v>187.60416666666666</v>
      </c>
      <c r="V283" s="4">
        <v>600</v>
      </c>
      <c r="W283" s="1">
        <f t="shared" si="24"/>
        <v>7542.6427512634455</v>
      </c>
      <c r="X283">
        <v>8</v>
      </c>
      <c r="Y283">
        <v>14</v>
      </c>
      <c r="Z283" t="s">
        <v>627</v>
      </c>
      <c r="AA283" s="2">
        <v>83693</v>
      </c>
      <c r="AB283">
        <v>3.13</v>
      </c>
      <c r="AC283" s="2">
        <v>26739</v>
      </c>
    </row>
    <row r="284" spans="1:29" x14ac:dyDescent="0.2">
      <c r="A284" t="s">
        <v>636</v>
      </c>
      <c r="B284" t="s">
        <v>68</v>
      </c>
      <c r="C284" s="1">
        <v>1465000</v>
      </c>
      <c r="D284">
        <v>3</v>
      </c>
      <c r="E284">
        <v>3</v>
      </c>
      <c r="F284" s="2">
        <v>2184</v>
      </c>
      <c r="G284" t="s">
        <v>637</v>
      </c>
      <c r="H284" t="s">
        <v>32</v>
      </c>
      <c r="I284">
        <v>10021</v>
      </c>
      <c r="J284" t="s">
        <v>52</v>
      </c>
      <c r="K284" t="s">
        <v>39</v>
      </c>
      <c r="L284">
        <v>-73.959011799999999</v>
      </c>
      <c r="M284">
        <v>40.770191400000002</v>
      </c>
      <c r="N284">
        <v>2.02</v>
      </c>
      <c r="O284" s="1">
        <f t="shared" si="20"/>
        <v>293000</v>
      </c>
      <c r="P284" s="3">
        <v>6.7500000000000004E-2</v>
      </c>
      <c r="Q284">
        <v>30</v>
      </c>
      <c r="R284" s="1">
        <v>1172000</v>
      </c>
      <c r="S284" s="8">
        <f t="shared" si="21"/>
        <v>-9501.9621147243543</v>
      </c>
      <c r="T284" s="1">
        <f t="shared" si="22"/>
        <v>1487.6342500000001</v>
      </c>
      <c r="U284" s="7">
        <f t="shared" si="23"/>
        <v>305.20833333333331</v>
      </c>
      <c r="V284" s="4">
        <v>600</v>
      </c>
      <c r="W284" s="1">
        <f t="shared" si="24"/>
        <v>11894.804698057689</v>
      </c>
      <c r="X284">
        <v>6</v>
      </c>
      <c r="Y284">
        <v>11</v>
      </c>
      <c r="Z284" t="s">
        <v>53</v>
      </c>
      <c r="AA284" s="2">
        <v>61207</v>
      </c>
      <c r="AB284">
        <v>1.76</v>
      </c>
      <c r="AC284" s="2">
        <v>34777</v>
      </c>
    </row>
    <row r="285" spans="1:29" x14ac:dyDescent="0.2">
      <c r="A285" t="s">
        <v>638</v>
      </c>
      <c r="B285" t="s">
        <v>68</v>
      </c>
      <c r="C285" s="1">
        <v>899000</v>
      </c>
      <c r="D285">
        <v>3</v>
      </c>
      <c r="E285">
        <v>1</v>
      </c>
      <c r="F285" s="2">
        <v>1100</v>
      </c>
      <c r="G285" t="s">
        <v>51</v>
      </c>
      <c r="H285" t="s">
        <v>32</v>
      </c>
      <c r="I285">
        <v>10036</v>
      </c>
      <c r="J285" t="s">
        <v>603</v>
      </c>
      <c r="K285" t="s">
        <v>34</v>
      </c>
      <c r="L285">
        <v>-73.996808599999994</v>
      </c>
      <c r="M285">
        <v>40.760419400000004</v>
      </c>
      <c r="N285">
        <v>1</v>
      </c>
      <c r="O285" s="1">
        <f t="shared" si="20"/>
        <v>179800</v>
      </c>
      <c r="P285" s="3">
        <v>6.7500000000000004E-2</v>
      </c>
      <c r="Q285">
        <v>30</v>
      </c>
      <c r="R285" s="1">
        <v>719200</v>
      </c>
      <c r="S285" s="8">
        <f t="shared" si="21"/>
        <v>-5830.8968881482551</v>
      </c>
      <c r="T285" s="1">
        <f t="shared" si="22"/>
        <v>912.88954999999999</v>
      </c>
      <c r="U285" s="7">
        <f t="shared" si="23"/>
        <v>187.29166666666666</v>
      </c>
      <c r="V285" s="4">
        <v>375</v>
      </c>
      <c r="W285" s="1">
        <f t="shared" si="24"/>
        <v>7306.078104814922</v>
      </c>
      <c r="X285">
        <v>6</v>
      </c>
      <c r="Y285">
        <v>9</v>
      </c>
      <c r="Z285" t="s">
        <v>604</v>
      </c>
      <c r="AA285" s="2">
        <v>70150</v>
      </c>
      <c r="AB285">
        <v>0.77</v>
      </c>
      <c r="AC285" s="2">
        <v>91104</v>
      </c>
    </row>
    <row r="286" spans="1:29" x14ac:dyDescent="0.2">
      <c r="A286" t="s">
        <v>639</v>
      </c>
      <c r="B286" t="s">
        <v>30</v>
      </c>
      <c r="C286" s="1">
        <v>1100000</v>
      </c>
      <c r="D286">
        <v>1</v>
      </c>
      <c r="E286">
        <v>1</v>
      </c>
      <c r="F286">
        <v>726</v>
      </c>
      <c r="G286" t="s">
        <v>48</v>
      </c>
      <c r="H286" t="s">
        <v>32</v>
      </c>
      <c r="I286">
        <v>10006</v>
      </c>
      <c r="J286" t="s">
        <v>423</v>
      </c>
      <c r="K286" t="s">
        <v>424</v>
      </c>
      <c r="L286">
        <v>-74.014087900000007</v>
      </c>
      <c r="M286">
        <v>40.707884399999998</v>
      </c>
      <c r="N286">
        <v>3.2</v>
      </c>
      <c r="O286" s="1">
        <f t="shared" si="20"/>
        <v>220000</v>
      </c>
      <c r="P286" s="3">
        <v>6.7500000000000004E-2</v>
      </c>
      <c r="Q286">
        <v>30</v>
      </c>
      <c r="R286" s="1">
        <v>880000</v>
      </c>
      <c r="S286" s="8">
        <f t="shared" si="21"/>
        <v>-7134.5790622503673</v>
      </c>
      <c r="T286" s="1">
        <f t="shared" si="22"/>
        <v>1116.9950000000001</v>
      </c>
      <c r="U286" s="7">
        <f t="shared" si="23"/>
        <v>229.16666666666666</v>
      </c>
      <c r="V286" s="4">
        <v>205</v>
      </c>
      <c r="W286" s="1">
        <f t="shared" si="24"/>
        <v>8685.7407289170333</v>
      </c>
      <c r="X286">
        <v>2</v>
      </c>
      <c r="Y286">
        <v>6</v>
      </c>
      <c r="Z286" t="s">
        <v>425</v>
      </c>
      <c r="AA286" s="2">
        <v>39699</v>
      </c>
      <c r="AB286">
        <v>0.14000000000000001</v>
      </c>
      <c r="AC286" s="2">
        <v>283564</v>
      </c>
    </row>
    <row r="287" spans="1:29" x14ac:dyDescent="0.2">
      <c r="A287" t="s">
        <v>640</v>
      </c>
      <c r="B287" t="s">
        <v>125</v>
      </c>
      <c r="C287" s="1">
        <v>1199000</v>
      </c>
      <c r="D287">
        <v>6</v>
      </c>
      <c r="E287">
        <v>5</v>
      </c>
      <c r="F287" s="2">
        <v>2184</v>
      </c>
      <c r="G287" t="s">
        <v>74</v>
      </c>
      <c r="H287" t="s">
        <v>84</v>
      </c>
      <c r="I287">
        <v>11414</v>
      </c>
      <c r="J287" t="s">
        <v>397</v>
      </c>
      <c r="K287" t="s">
        <v>34</v>
      </c>
      <c r="L287">
        <v>-73.852502700000002</v>
      </c>
      <c r="M287">
        <v>40.666203500000002</v>
      </c>
      <c r="N287">
        <v>9.01</v>
      </c>
      <c r="O287" s="1">
        <f t="shared" si="20"/>
        <v>239800</v>
      </c>
      <c r="P287" s="3">
        <v>6.7500000000000004E-2</v>
      </c>
      <c r="Q287">
        <v>30</v>
      </c>
      <c r="R287" s="1">
        <v>959200</v>
      </c>
      <c r="S287" s="8">
        <f t="shared" si="21"/>
        <v>-7776.6911778529011</v>
      </c>
      <c r="T287" s="1">
        <f t="shared" si="22"/>
        <v>1217.5245500000001</v>
      </c>
      <c r="U287" s="7">
        <f t="shared" si="23"/>
        <v>249.79166666666666</v>
      </c>
      <c r="V287" s="4">
        <v>600</v>
      </c>
      <c r="W287" s="1">
        <f t="shared" si="24"/>
        <v>9844.0073945195672</v>
      </c>
      <c r="X287">
        <v>12</v>
      </c>
      <c r="Y287">
        <v>8</v>
      </c>
      <c r="Z287" t="s">
        <v>398</v>
      </c>
      <c r="AA287" s="2">
        <v>26148</v>
      </c>
      <c r="AB287">
        <v>2.66</v>
      </c>
      <c r="AC287" s="2">
        <v>9830</v>
      </c>
    </row>
    <row r="288" spans="1:29" x14ac:dyDescent="0.2">
      <c r="A288" t="s">
        <v>641</v>
      </c>
      <c r="B288" t="s">
        <v>209</v>
      </c>
      <c r="C288" s="1">
        <v>325000</v>
      </c>
      <c r="D288">
        <v>2</v>
      </c>
      <c r="E288">
        <v>1</v>
      </c>
      <c r="F288" s="2">
        <v>2184</v>
      </c>
      <c r="G288" t="s">
        <v>93</v>
      </c>
      <c r="H288" t="s">
        <v>32</v>
      </c>
      <c r="I288">
        <v>10025</v>
      </c>
      <c r="J288" t="s">
        <v>215</v>
      </c>
      <c r="K288" t="s">
        <v>39</v>
      </c>
      <c r="L288">
        <v>-73.960481200000004</v>
      </c>
      <c r="M288">
        <v>40.798904299999997</v>
      </c>
      <c r="N288">
        <v>3.7</v>
      </c>
      <c r="O288" s="1">
        <f t="shared" si="20"/>
        <v>65000</v>
      </c>
      <c r="P288" s="3">
        <v>6.7500000000000004E-2</v>
      </c>
      <c r="Q288">
        <v>30</v>
      </c>
      <c r="R288" s="1">
        <v>260000</v>
      </c>
      <c r="S288" s="8">
        <f t="shared" si="21"/>
        <v>-2107.9438138466994</v>
      </c>
      <c r="T288" s="1">
        <f t="shared" si="22"/>
        <v>330.02125000000007</v>
      </c>
      <c r="U288" s="7">
        <f t="shared" si="23"/>
        <v>67.708333333333329</v>
      </c>
      <c r="V288" s="4">
        <v>600</v>
      </c>
      <c r="W288" s="1">
        <f t="shared" si="24"/>
        <v>3105.6733971800331</v>
      </c>
      <c r="X288">
        <v>4</v>
      </c>
      <c r="Y288">
        <v>18</v>
      </c>
      <c r="Z288" t="s">
        <v>216</v>
      </c>
      <c r="AA288" s="2">
        <v>61207</v>
      </c>
      <c r="AB288">
        <v>1.76</v>
      </c>
      <c r="AC288" s="2">
        <v>34777</v>
      </c>
    </row>
    <row r="289" spans="1:29" x14ac:dyDescent="0.2">
      <c r="A289" t="s">
        <v>642</v>
      </c>
      <c r="B289" t="s">
        <v>125</v>
      </c>
      <c r="C289" s="1">
        <v>599000</v>
      </c>
      <c r="D289">
        <v>4</v>
      </c>
      <c r="E289">
        <v>3</v>
      </c>
      <c r="F289" s="2">
        <v>1176</v>
      </c>
      <c r="G289" t="s">
        <v>454</v>
      </c>
      <c r="H289" t="s">
        <v>44</v>
      </c>
      <c r="I289">
        <v>10303</v>
      </c>
      <c r="J289" t="s">
        <v>118</v>
      </c>
      <c r="K289" t="s">
        <v>34</v>
      </c>
      <c r="L289">
        <v>-74.1627747</v>
      </c>
      <c r="M289">
        <v>40.638069000000002</v>
      </c>
      <c r="N289">
        <v>12.05</v>
      </c>
      <c r="O289" s="1">
        <f t="shared" si="20"/>
        <v>119800</v>
      </c>
      <c r="P289" s="3">
        <v>6.7500000000000004E-2</v>
      </c>
      <c r="Q289">
        <v>30</v>
      </c>
      <c r="R289" s="1">
        <v>479200</v>
      </c>
      <c r="S289" s="8">
        <f t="shared" si="21"/>
        <v>-3885.1025984436092</v>
      </c>
      <c r="T289" s="1">
        <f t="shared" si="22"/>
        <v>608.25454999999999</v>
      </c>
      <c r="U289" s="7">
        <f t="shared" si="23"/>
        <v>124.79166666666667</v>
      </c>
      <c r="V289" s="4">
        <v>375</v>
      </c>
      <c r="W289" s="1">
        <f t="shared" si="24"/>
        <v>4993.1488151102758</v>
      </c>
      <c r="X289">
        <v>8</v>
      </c>
      <c r="Y289">
        <v>6</v>
      </c>
      <c r="Z289" t="s">
        <v>119</v>
      </c>
      <c r="AA289" s="2">
        <v>181200</v>
      </c>
      <c r="AB289">
        <v>13.5</v>
      </c>
      <c r="AC289" s="2">
        <v>13422</v>
      </c>
    </row>
    <row r="290" spans="1:29" x14ac:dyDescent="0.2">
      <c r="A290" t="s">
        <v>643</v>
      </c>
      <c r="B290" t="s">
        <v>125</v>
      </c>
      <c r="C290" s="1">
        <v>1230000</v>
      </c>
      <c r="D290">
        <v>4</v>
      </c>
      <c r="E290">
        <v>3</v>
      </c>
      <c r="F290" s="2">
        <v>2184</v>
      </c>
      <c r="G290" t="s">
        <v>539</v>
      </c>
      <c r="H290" t="s">
        <v>84</v>
      </c>
      <c r="I290">
        <v>11385</v>
      </c>
      <c r="J290" t="s">
        <v>240</v>
      </c>
      <c r="K290" t="s">
        <v>105</v>
      </c>
      <c r="L290">
        <v>-73.890748799999997</v>
      </c>
      <c r="M290">
        <v>40.700194000000003</v>
      </c>
      <c r="N290">
        <v>6</v>
      </c>
      <c r="O290" s="1">
        <f t="shared" si="20"/>
        <v>246000</v>
      </c>
      <c r="P290" s="3">
        <v>6.7500000000000004E-2</v>
      </c>
      <c r="Q290">
        <v>30</v>
      </c>
      <c r="R290" s="1">
        <v>984000</v>
      </c>
      <c r="S290" s="8">
        <f t="shared" si="21"/>
        <v>-7977.7565877890474</v>
      </c>
      <c r="T290" s="1">
        <f t="shared" si="22"/>
        <v>1249.0035</v>
      </c>
      <c r="U290" s="7">
        <f t="shared" si="23"/>
        <v>256.25</v>
      </c>
      <c r="V290" s="4">
        <v>600</v>
      </c>
      <c r="W290" s="1">
        <f t="shared" si="24"/>
        <v>10083.010087789047</v>
      </c>
      <c r="X290">
        <v>8</v>
      </c>
      <c r="Y290">
        <v>11</v>
      </c>
      <c r="Z290" t="s">
        <v>241</v>
      </c>
      <c r="AA290" s="2">
        <v>69317</v>
      </c>
      <c r="AB290">
        <v>2.4500000000000002</v>
      </c>
      <c r="AC290" s="2">
        <v>28293</v>
      </c>
    </row>
    <row r="291" spans="1:29" x14ac:dyDescent="0.2">
      <c r="A291" t="s">
        <v>644</v>
      </c>
      <c r="B291" t="s">
        <v>68</v>
      </c>
      <c r="C291" s="1">
        <v>3950000</v>
      </c>
      <c r="D291">
        <v>3</v>
      </c>
      <c r="E291">
        <v>3</v>
      </c>
      <c r="F291" s="2">
        <v>2184</v>
      </c>
      <c r="G291" t="s">
        <v>214</v>
      </c>
      <c r="H291" t="s">
        <v>32</v>
      </c>
      <c r="I291">
        <v>10022</v>
      </c>
      <c r="J291" t="s">
        <v>33</v>
      </c>
      <c r="K291" t="s">
        <v>34</v>
      </c>
      <c r="L291">
        <v>-73.960654500000004</v>
      </c>
      <c r="M291">
        <v>40.757394900000001</v>
      </c>
      <c r="N291">
        <v>1.43</v>
      </c>
      <c r="O291" s="1">
        <f t="shared" si="20"/>
        <v>790000</v>
      </c>
      <c r="P291" s="3">
        <v>6.7500000000000004E-2</v>
      </c>
      <c r="Q291">
        <v>30</v>
      </c>
      <c r="R291" s="1">
        <v>3160000</v>
      </c>
      <c r="S291" s="8">
        <f t="shared" si="21"/>
        <v>-25619.624814444502</v>
      </c>
      <c r="T291" s="1">
        <f t="shared" si="22"/>
        <v>4011.0275000000001</v>
      </c>
      <c r="U291" s="7">
        <f t="shared" si="23"/>
        <v>822.91666666666663</v>
      </c>
      <c r="V291" s="4">
        <v>600</v>
      </c>
      <c r="W291" s="1">
        <f t="shared" si="24"/>
        <v>31053.56898111117</v>
      </c>
      <c r="X291">
        <v>6</v>
      </c>
      <c r="Y291">
        <v>11</v>
      </c>
      <c r="Z291" t="s">
        <v>35</v>
      </c>
      <c r="AA291" s="2">
        <v>27988</v>
      </c>
      <c r="AB291">
        <v>0.17</v>
      </c>
      <c r="AC291" s="2">
        <v>164635</v>
      </c>
    </row>
    <row r="292" spans="1:29" x14ac:dyDescent="0.2">
      <c r="A292" t="s">
        <v>645</v>
      </c>
      <c r="B292" t="s">
        <v>42</v>
      </c>
      <c r="C292" s="1">
        <v>2284800</v>
      </c>
      <c r="D292">
        <v>7</v>
      </c>
      <c r="E292">
        <v>6</v>
      </c>
      <c r="F292" s="2">
        <v>10000</v>
      </c>
      <c r="G292" t="s">
        <v>646</v>
      </c>
      <c r="H292" t="s">
        <v>44</v>
      </c>
      <c r="I292">
        <v>10309</v>
      </c>
      <c r="J292" t="s">
        <v>45</v>
      </c>
      <c r="K292" t="s">
        <v>34</v>
      </c>
      <c r="L292">
        <v>-74.224418499999999</v>
      </c>
      <c r="M292">
        <v>40.518484100000002</v>
      </c>
      <c r="N292">
        <v>20.260000000000002</v>
      </c>
      <c r="O292" s="1">
        <f t="shared" si="20"/>
        <v>456960</v>
      </c>
      <c r="P292" s="3">
        <v>6.7500000000000004E-2</v>
      </c>
      <c r="Q292">
        <v>30</v>
      </c>
      <c r="R292" s="1">
        <f>C292*0.8</f>
        <v>1827840</v>
      </c>
      <c r="S292" s="8">
        <f t="shared" si="21"/>
        <v>-14819.169310390582</v>
      </c>
      <c r="T292" s="1">
        <f t="shared" si="22"/>
        <v>2320.1001600000004</v>
      </c>
      <c r="U292" s="7">
        <f t="shared" si="23"/>
        <v>476</v>
      </c>
      <c r="V292" s="4">
        <f>(5*$F292)/12</f>
        <v>4166.666666666667</v>
      </c>
      <c r="W292" s="1">
        <f t="shared" si="24"/>
        <v>21781.936137057251</v>
      </c>
      <c r="X292">
        <v>14</v>
      </c>
      <c r="Y292">
        <v>31</v>
      </c>
      <c r="Z292" t="s">
        <v>46</v>
      </c>
      <c r="AA292" s="2">
        <v>167500</v>
      </c>
      <c r="AB292">
        <v>21.5</v>
      </c>
      <c r="AC292" s="2">
        <v>7791</v>
      </c>
    </row>
    <row r="293" spans="1:29" x14ac:dyDescent="0.2">
      <c r="A293" t="s">
        <v>647</v>
      </c>
      <c r="B293" t="s">
        <v>125</v>
      </c>
      <c r="C293" s="1">
        <v>1350000</v>
      </c>
      <c r="D293">
        <v>10</v>
      </c>
      <c r="E293">
        <v>5</v>
      </c>
      <c r="F293" s="2">
        <v>3383</v>
      </c>
      <c r="G293" t="s">
        <v>113</v>
      </c>
      <c r="H293" t="s">
        <v>55</v>
      </c>
      <c r="I293">
        <v>11208</v>
      </c>
      <c r="J293" t="s">
        <v>149</v>
      </c>
      <c r="K293" t="s">
        <v>150</v>
      </c>
      <c r="L293">
        <v>-73.876996500000004</v>
      </c>
      <c r="M293">
        <v>40.6828535</v>
      </c>
      <c r="N293">
        <v>7.29</v>
      </c>
      <c r="O293" s="1">
        <f t="shared" si="20"/>
        <v>270000</v>
      </c>
      <c r="P293" s="3">
        <v>6.7500000000000004E-2</v>
      </c>
      <c r="Q293">
        <v>30</v>
      </c>
      <c r="R293" s="1">
        <v>1080000</v>
      </c>
      <c r="S293" s="8">
        <f t="shared" si="21"/>
        <v>-8756.0743036709046</v>
      </c>
      <c r="T293" s="1">
        <f t="shared" si="22"/>
        <v>1370.8575000000001</v>
      </c>
      <c r="U293" s="7">
        <f t="shared" si="23"/>
        <v>281.25</v>
      </c>
      <c r="V293" s="4">
        <v>1000</v>
      </c>
      <c r="W293" s="1">
        <f t="shared" si="24"/>
        <v>11408.181803670905</v>
      </c>
      <c r="X293">
        <v>20</v>
      </c>
      <c r="Y293">
        <v>12</v>
      </c>
      <c r="Z293" t="s">
        <v>151</v>
      </c>
      <c r="AA293" s="2">
        <v>121301</v>
      </c>
      <c r="AB293">
        <v>3.96</v>
      </c>
      <c r="AC293" s="2">
        <v>30632</v>
      </c>
    </row>
    <row r="294" spans="1:29" x14ac:dyDescent="0.2">
      <c r="A294" t="s">
        <v>648</v>
      </c>
      <c r="B294" t="s">
        <v>42</v>
      </c>
      <c r="C294" s="1">
        <v>799000</v>
      </c>
      <c r="D294">
        <v>5</v>
      </c>
      <c r="E294">
        <v>3</v>
      </c>
      <c r="F294" s="2">
        <v>1800</v>
      </c>
      <c r="G294" t="s">
        <v>649</v>
      </c>
      <c r="H294" t="s">
        <v>55</v>
      </c>
      <c r="I294">
        <v>11234</v>
      </c>
      <c r="J294" t="s">
        <v>275</v>
      </c>
      <c r="K294" t="s">
        <v>39</v>
      </c>
      <c r="L294">
        <v>-73.927604099999996</v>
      </c>
      <c r="M294">
        <v>40.6336127</v>
      </c>
      <c r="N294">
        <v>8.51</v>
      </c>
      <c r="O294" s="1">
        <f t="shared" si="20"/>
        <v>159800</v>
      </c>
      <c r="P294" s="3">
        <v>6.7500000000000004E-2</v>
      </c>
      <c r="Q294">
        <v>30</v>
      </c>
      <c r="R294" s="1">
        <v>639200</v>
      </c>
      <c r="S294" s="8">
        <f t="shared" si="21"/>
        <v>-5182.2987915800395</v>
      </c>
      <c r="T294" s="1">
        <f t="shared" si="22"/>
        <v>811.34455000000014</v>
      </c>
      <c r="U294" s="7">
        <f t="shared" si="23"/>
        <v>166.45833333333334</v>
      </c>
      <c r="V294" s="4">
        <v>550</v>
      </c>
      <c r="W294" s="1">
        <f t="shared" si="24"/>
        <v>6710.1016749133723</v>
      </c>
      <c r="X294">
        <v>10</v>
      </c>
      <c r="Y294">
        <v>9</v>
      </c>
      <c r="Z294" t="s">
        <v>276</v>
      </c>
      <c r="AA294" s="2">
        <v>83693</v>
      </c>
      <c r="AB294">
        <v>3.13</v>
      </c>
      <c r="AC294" s="2">
        <v>26739</v>
      </c>
    </row>
    <row r="295" spans="1:29" x14ac:dyDescent="0.2">
      <c r="A295" t="s">
        <v>650</v>
      </c>
      <c r="B295" t="s">
        <v>42</v>
      </c>
      <c r="C295" s="1">
        <v>1599000</v>
      </c>
      <c r="D295">
        <v>5</v>
      </c>
      <c r="E295">
        <v>3</v>
      </c>
      <c r="F295" s="2">
        <v>5600</v>
      </c>
      <c r="G295" t="s">
        <v>113</v>
      </c>
      <c r="H295" t="s">
        <v>44</v>
      </c>
      <c r="I295">
        <v>10304</v>
      </c>
      <c r="J295" t="s">
        <v>65</v>
      </c>
      <c r="K295" t="s">
        <v>34</v>
      </c>
      <c r="L295">
        <v>-74.113191200000003</v>
      </c>
      <c r="M295">
        <v>40.581375700000002</v>
      </c>
      <c r="N295">
        <v>13.36</v>
      </c>
      <c r="O295" s="1">
        <f t="shared" si="20"/>
        <v>319800</v>
      </c>
      <c r="P295" s="3">
        <v>6.7500000000000004E-2</v>
      </c>
      <c r="Q295">
        <v>30</v>
      </c>
      <c r="R295" s="1">
        <v>1279200</v>
      </c>
      <c r="S295" s="8">
        <f t="shared" si="21"/>
        <v>-10371.083564125762</v>
      </c>
      <c r="T295" s="1">
        <f t="shared" si="22"/>
        <v>1623.7045500000002</v>
      </c>
      <c r="U295" s="7">
        <f t="shared" si="23"/>
        <v>333.125</v>
      </c>
      <c r="V295" s="4">
        <v>1700</v>
      </c>
      <c r="W295" s="1">
        <f t="shared" si="24"/>
        <v>14027.913114125762</v>
      </c>
      <c r="X295">
        <v>10</v>
      </c>
      <c r="Y295">
        <v>28</v>
      </c>
      <c r="Z295" t="s">
        <v>66</v>
      </c>
      <c r="AA295" s="2">
        <v>145000</v>
      </c>
      <c r="AB295">
        <v>21.3</v>
      </c>
      <c r="AC295" s="2">
        <v>6808</v>
      </c>
    </row>
    <row r="296" spans="1:29" x14ac:dyDescent="0.2">
      <c r="A296" t="s">
        <v>651</v>
      </c>
      <c r="B296" t="s">
        <v>42</v>
      </c>
      <c r="C296" s="1">
        <v>1299900</v>
      </c>
      <c r="D296">
        <v>4</v>
      </c>
      <c r="E296">
        <v>4</v>
      </c>
      <c r="F296" s="2">
        <v>2755</v>
      </c>
      <c r="G296" t="s">
        <v>504</v>
      </c>
      <c r="H296" t="s">
        <v>44</v>
      </c>
      <c r="I296">
        <v>10307</v>
      </c>
      <c r="J296" t="s">
        <v>45</v>
      </c>
      <c r="K296" t="s">
        <v>34</v>
      </c>
      <c r="L296">
        <v>-74.239350299999998</v>
      </c>
      <c r="M296">
        <v>40.5065922</v>
      </c>
      <c r="N296">
        <v>21.39</v>
      </c>
      <c r="O296" s="1">
        <f t="shared" si="20"/>
        <v>259980</v>
      </c>
      <c r="P296" s="3">
        <v>6.7500000000000004E-2</v>
      </c>
      <c r="Q296">
        <v>30</v>
      </c>
      <c r="R296" s="1">
        <v>1039920</v>
      </c>
      <c r="S296" s="8">
        <f t="shared" si="21"/>
        <v>-8431.1266572902296</v>
      </c>
      <c r="T296" s="1">
        <f t="shared" si="22"/>
        <v>1319.9834550000003</v>
      </c>
      <c r="U296" s="7">
        <f t="shared" si="23"/>
        <v>270.8125</v>
      </c>
      <c r="V296" s="4">
        <v>600</v>
      </c>
      <c r="W296" s="1">
        <f t="shared" si="24"/>
        <v>10621.922612290229</v>
      </c>
      <c r="X296">
        <v>8</v>
      </c>
      <c r="Y296">
        <v>11</v>
      </c>
      <c r="Z296" t="s">
        <v>46</v>
      </c>
      <c r="AA296" s="2">
        <v>167500</v>
      </c>
      <c r="AB296">
        <v>21.5</v>
      </c>
      <c r="AC296" s="2">
        <v>7791</v>
      </c>
    </row>
    <row r="297" spans="1:29" x14ac:dyDescent="0.2">
      <c r="A297" t="s">
        <v>652</v>
      </c>
      <c r="B297" t="s">
        <v>68</v>
      </c>
      <c r="C297" s="1">
        <v>370000</v>
      </c>
      <c r="D297">
        <v>1</v>
      </c>
      <c r="E297">
        <v>1</v>
      </c>
      <c r="F297" s="2">
        <v>2184</v>
      </c>
      <c r="G297" t="s">
        <v>93</v>
      </c>
      <c r="H297" t="s">
        <v>55</v>
      </c>
      <c r="I297">
        <v>11201</v>
      </c>
      <c r="J297" t="s">
        <v>428</v>
      </c>
      <c r="K297" t="s">
        <v>39</v>
      </c>
      <c r="L297">
        <v>-73.994369500000005</v>
      </c>
      <c r="M297">
        <v>40.693958199999997</v>
      </c>
      <c r="N297">
        <v>3.81</v>
      </c>
      <c r="O297" s="1">
        <f t="shared" si="20"/>
        <v>74000</v>
      </c>
      <c r="P297" s="3">
        <v>6.7500000000000004E-2</v>
      </c>
      <c r="Q297">
        <v>30</v>
      </c>
      <c r="R297" s="1">
        <v>296000</v>
      </c>
      <c r="S297" s="8">
        <f t="shared" si="21"/>
        <v>-2399.8129573023966</v>
      </c>
      <c r="T297" s="1">
        <f t="shared" si="22"/>
        <v>375.71650000000005</v>
      </c>
      <c r="U297" s="7">
        <f t="shared" si="23"/>
        <v>77.083333333333329</v>
      </c>
      <c r="V297" s="4">
        <v>600</v>
      </c>
      <c r="W297" s="1">
        <f t="shared" si="24"/>
        <v>3452.6127906357301</v>
      </c>
      <c r="X297">
        <v>2</v>
      </c>
      <c r="Y297">
        <v>18</v>
      </c>
      <c r="Z297" t="s">
        <v>429</v>
      </c>
      <c r="AA297" s="2">
        <v>22887</v>
      </c>
      <c r="AB297">
        <v>0.34</v>
      </c>
      <c r="AC297" s="2">
        <v>67315</v>
      </c>
    </row>
    <row r="298" spans="1:29" x14ac:dyDescent="0.2">
      <c r="A298" t="s">
        <v>653</v>
      </c>
      <c r="B298" t="s">
        <v>68</v>
      </c>
      <c r="C298" s="1">
        <v>3649000</v>
      </c>
      <c r="D298">
        <v>3</v>
      </c>
      <c r="E298">
        <v>2</v>
      </c>
      <c r="F298" s="2">
        <v>2184</v>
      </c>
      <c r="G298" t="s">
        <v>59</v>
      </c>
      <c r="H298" t="s">
        <v>32</v>
      </c>
      <c r="I298">
        <v>10001</v>
      </c>
      <c r="J298" t="s">
        <v>38</v>
      </c>
      <c r="K298" t="s">
        <v>39</v>
      </c>
      <c r="L298">
        <v>-73.987299199999995</v>
      </c>
      <c r="M298">
        <v>40.746468299999997</v>
      </c>
      <c r="N298">
        <v>0.19</v>
      </c>
      <c r="O298" s="1">
        <f t="shared" si="20"/>
        <v>729800</v>
      </c>
      <c r="P298" s="3">
        <v>6.7500000000000004E-2</v>
      </c>
      <c r="Q298">
        <v>30</v>
      </c>
      <c r="R298" s="1">
        <v>2919200</v>
      </c>
      <c r="S298" s="8">
        <f t="shared" si="21"/>
        <v>-23667.344543774176</v>
      </c>
      <c r="T298" s="1">
        <f t="shared" si="22"/>
        <v>3705.3770500000005</v>
      </c>
      <c r="U298" s="7">
        <f t="shared" si="23"/>
        <v>760.20833333333337</v>
      </c>
      <c r="V298" s="4">
        <v>600</v>
      </c>
      <c r="W298" s="1">
        <f t="shared" si="24"/>
        <v>28732.929927107507</v>
      </c>
      <c r="X298">
        <v>6</v>
      </c>
      <c r="Y298">
        <v>14</v>
      </c>
      <c r="Z298" t="s">
        <v>40</v>
      </c>
      <c r="AA298" s="2">
        <v>70150</v>
      </c>
      <c r="AB298">
        <v>0.77</v>
      </c>
      <c r="AC298" s="2">
        <v>91104</v>
      </c>
    </row>
    <row r="299" spans="1:29" x14ac:dyDescent="0.2">
      <c r="A299" t="s">
        <v>654</v>
      </c>
      <c r="B299" t="s">
        <v>125</v>
      </c>
      <c r="C299" s="1">
        <v>860000</v>
      </c>
      <c r="D299">
        <v>5</v>
      </c>
      <c r="E299">
        <v>3</v>
      </c>
      <c r="F299" s="2">
        <v>2324</v>
      </c>
      <c r="G299" t="s">
        <v>655</v>
      </c>
      <c r="H299" t="s">
        <v>55</v>
      </c>
      <c r="I299">
        <v>11224</v>
      </c>
      <c r="J299" t="s">
        <v>413</v>
      </c>
      <c r="K299" t="s">
        <v>61</v>
      </c>
      <c r="L299">
        <v>-74.004879299999999</v>
      </c>
      <c r="M299">
        <v>40.576893599999998</v>
      </c>
      <c r="N299">
        <v>11.91</v>
      </c>
      <c r="O299" s="1">
        <f t="shared" si="20"/>
        <v>172000</v>
      </c>
      <c r="P299" s="3">
        <v>6.7500000000000004E-2</v>
      </c>
      <c r="Q299">
        <v>30</v>
      </c>
      <c r="R299" s="1">
        <v>688000</v>
      </c>
      <c r="S299" s="8">
        <f t="shared" si="21"/>
        <v>-5577.9436304866513</v>
      </c>
      <c r="T299" s="1">
        <f t="shared" si="22"/>
        <v>873.28700000000015</v>
      </c>
      <c r="U299" s="7">
        <f t="shared" si="23"/>
        <v>179.16666666666666</v>
      </c>
      <c r="V299" s="4">
        <v>600</v>
      </c>
      <c r="W299" s="1">
        <f t="shared" si="24"/>
        <v>7230.3972971533185</v>
      </c>
      <c r="X299">
        <v>10</v>
      </c>
      <c r="Y299">
        <v>12</v>
      </c>
      <c r="Z299" t="s">
        <v>414</v>
      </c>
      <c r="AA299" s="2">
        <v>31965</v>
      </c>
      <c r="AB299">
        <v>1.1399999999999999</v>
      </c>
      <c r="AC299" s="2">
        <v>28039</v>
      </c>
    </row>
    <row r="300" spans="1:29" x14ac:dyDescent="0.2">
      <c r="A300" t="s">
        <v>656</v>
      </c>
      <c r="B300" t="s">
        <v>42</v>
      </c>
      <c r="C300" s="1">
        <v>765000</v>
      </c>
      <c r="D300">
        <v>3</v>
      </c>
      <c r="E300">
        <v>4</v>
      </c>
      <c r="F300" s="2">
        <v>2205</v>
      </c>
      <c r="G300" t="s">
        <v>82</v>
      </c>
      <c r="H300" t="s">
        <v>44</v>
      </c>
      <c r="I300">
        <v>10304</v>
      </c>
      <c r="J300" t="s">
        <v>65</v>
      </c>
      <c r="K300" t="s">
        <v>34</v>
      </c>
      <c r="L300">
        <v>-74.090535700000004</v>
      </c>
      <c r="M300">
        <v>40.611142000000001</v>
      </c>
      <c r="N300">
        <v>10.99</v>
      </c>
      <c r="O300" s="1">
        <f t="shared" si="20"/>
        <v>153000</v>
      </c>
      <c r="P300" s="3">
        <v>6.7500000000000004E-2</v>
      </c>
      <c r="Q300">
        <v>30</v>
      </c>
      <c r="R300" s="1">
        <v>612000</v>
      </c>
      <c r="S300" s="8">
        <f t="shared" si="21"/>
        <v>-4961.7754387468467</v>
      </c>
      <c r="T300" s="1">
        <f t="shared" si="22"/>
        <v>776.81925000000001</v>
      </c>
      <c r="U300" s="7">
        <f t="shared" si="23"/>
        <v>159.375</v>
      </c>
      <c r="V300" s="4">
        <v>600</v>
      </c>
      <c r="W300" s="1">
        <f t="shared" si="24"/>
        <v>6497.9696887468472</v>
      </c>
      <c r="X300">
        <v>6</v>
      </c>
      <c r="Y300">
        <v>9</v>
      </c>
      <c r="Z300" t="s">
        <v>66</v>
      </c>
      <c r="AA300" s="2">
        <v>145000</v>
      </c>
      <c r="AB300">
        <v>21.3</v>
      </c>
      <c r="AC300" s="2">
        <v>6808</v>
      </c>
    </row>
    <row r="301" spans="1:29" x14ac:dyDescent="0.2">
      <c r="A301" t="s">
        <v>657</v>
      </c>
      <c r="B301" t="s">
        <v>68</v>
      </c>
      <c r="C301" s="1">
        <v>259000</v>
      </c>
      <c r="D301">
        <v>1</v>
      </c>
      <c r="E301">
        <v>1</v>
      </c>
      <c r="F301">
        <v>750</v>
      </c>
      <c r="G301" t="s">
        <v>59</v>
      </c>
      <c r="H301" t="s">
        <v>55</v>
      </c>
      <c r="I301">
        <v>11203</v>
      </c>
      <c r="J301" t="s">
        <v>282</v>
      </c>
      <c r="K301" t="s">
        <v>34</v>
      </c>
      <c r="L301">
        <v>-73.944065800000004</v>
      </c>
      <c r="M301">
        <v>40.6491203</v>
      </c>
      <c r="N301">
        <v>7.21</v>
      </c>
      <c r="O301" s="1">
        <f t="shared" si="20"/>
        <v>51800</v>
      </c>
      <c r="P301" s="3">
        <v>6.7500000000000004E-2</v>
      </c>
      <c r="Q301">
        <v>30</v>
      </c>
      <c r="R301" s="1">
        <v>207200</v>
      </c>
      <c r="S301" s="8">
        <f t="shared" si="21"/>
        <v>-1679.8690701116775</v>
      </c>
      <c r="T301" s="1">
        <f t="shared" si="22"/>
        <v>263.00155000000001</v>
      </c>
      <c r="U301" s="7">
        <f t="shared" si="23"/>
        <v>53.958333333333336</v>
      </c>
      <c r="V301" s="4">
        <v>205</v>
      </c>
      <c r="W301" s="1">
        <f t="shared" si="24"/>
        <v>2201.8289534450105</v>
      </c>
      <c r="X301">
        <v>2</v>
      </c>
      <c r="Y301">
        <v>6</v>
      </c>
      <c r="Z301" t="s">
        <v>283</v>
      </c>
      <c r="AA301" s="2">
        <v>156159</v>
      </c>
      <c r="AB301">
        <v>2.4</v>
      </c>
      <c r="AC301" s="2">
        <v>65066</v>
      </c>
    </row>
    <row r="302" spans="1:29" x14ac:dyDescent="0.2">
      <c r="A302" t="s">
        <v>658</v>
      </c>
      <c r="B302" t="s">
        <v>125</v>
      </c>
      <c r="C302" s="1">
        <v>1500000</v>
      </c>
      <c r="D302">
        <v>8</v>
      </c>
      <c r="E302">
        <v>3</v>
      </c>
      <c r="F302">
        <v>3135</v>
      </c>
      <c r="G302" t="s">
        <v>659</v>
      </c>
      <c r="H302" t="s">
        <v>55</v>
      </c>
      <c r="I302">
        <v>11226</v>
      </c>
      <c r="J302" t="s">
        <v>282</v>
      </c>
      <c r="K302" t="s">
        <v>34</v>
      </c>
      <c r="L302">
        <v>-73.948942299999999</v>
      </c>
      <c r="M302">
        <v>40.647147699999998</v>
      </c>
      <c r="N302">
        <v>7.27</v>
      </c>
      <c r="O302" s="1">
        <f t="shared" si="20"/>
        <v>300000</v>
      </c>
      <c r="P302" s="3">
        <v>6.7500000000000004E-2</v>
      </c>
      <c r="Q302">
        <v>30</v>
      </c>
      <c r="R302" s="1">
        <v>1200000</v>
      </c>
      <c r="S302" s="8">
        <f t="shared" si="21"/>
        <v>-9728.9714485232271</v>
      </c>
      <c r="T302" s="1">
        <f t="shared" si="22"/>
        <v>1523.1750000000002</v>
      </c>
      <c r="U302" s="7">
        <f t="shared" si="23"/>
        <v>312.5</v>
      </c>
      <c r="V302" s="4">
        <v>1000</v>
      </c>
      <c r="W302" s="1">
        <f t="shared" si="24"/>
        <v>12564.646448523228</v>
      </c>
      <c r="X302">
        <v>16</v>
      </c>
      <c r="Y302">
        <v>16</v>
      </c>
      <c r="Z302" t="s">
        <v>283</v>
      </c>
      <c r="AA302" s="2">
        <v>156159</v>
      </c>
      <c r="AB302">
        <v>2.4</v>
      </c>
      <c r="AC302" s="2">
        <v>65066</v>
      </c>
    </row>
    <row r="303" spans="1:29" x14ac:dyDescent="0.2">
      <c r="A303" t="s">
        <v>660</v>
      </c>
      <c r="B303" t="s">
        <v>30</v>
      </c>
      <c r="C303" s="1">
        <v>850000</v>
      </c>
      <c r="D303">
        <v>2</v>
      </c>
      <c r="E303">
        <v>2</v>
      </c>
      <c r="F303" s="2">
        <v>1005</v>
      </c>
      <c r="G303" t="s">
        <v>176</v>
      </c>
      <c r="H303" t="s">
        <v>32</v>
      </c>
      <c r="I303">
        <v>10040</v>
      </c>
      <c r="J303" t="s">
        <v>336</v>
      </c>
      <c r="K303" t="s">
        <v>34</v>
      </c>
      <c r="L303">
        <v>-73.937761600000002</v>
      </c>
      <c r="M303">
        <v>40.856444000000003</v>
      </c>
      <c r="N303">
        <v>7.84</v>
      </c>
      <c r="O303" s="1">
        <f t="shared" si="20"/>
        <v>170000</v>
      </c>
      <c r="P303" s="3">
        <v>6.7500000000000004E-2</v>
      </c>
      <c r="Q303">
        <v>30</v>
      </c>
      <c r="R303" s="1">
        <v>680000</v>
      </c>
      <c r="S303" s="8">
        <f t="shared" si="21"/>
        <v>-5513.0838208298292</v>
      </c>
      <c r="T303" s="1">
        <f t="shared" si="22"/>
        <v>863.13250000000005</v>
      </c>
      <c r="U303" s="7">
        <f t="shared" si="23"/>
        <v>177.08333333333334</v>
      </c>
      <c r="V303" s="4">
        <v>375</v>
      </c>
      <c r="W303" s="1">
        <f t="shared" si="24"/>
        <v>6928.2996541631619</v>
      </c>
      <c r="X303">
        <v>4</v>
      </c>
      <c r="Y303">
        <v>6</v>
      </c>
      <c r="Z303" t="s">
        <v>337</v>
      </c>
      <c r="AA303" s="2">
        <v>151574</v>
      </c>
      <c r="AB303">
        <v>1.64</v>
      </c>
      <c r="AC303" s="2">
        <v>92423</v>
      </c>
    </row>
    <row r="304" spans="1:29" x14ac:dyDescent="0.2">
      <c r="A304" t="s">
        <v>661</v>
      </c>
      <c r="B304" t="s">
        <v>30</v>
      </c>
      <c r="C304" s="1">
        <v>99000</v>
      </c>
      <c r="D304">
        <v>1</v>
      </c>
      <c r="E304">
        <v>1</v>
      </c>
      <c r="F304" s="2">
        <v>2184</v>
      </c>
      <c r="G304" t="s">
        <v>662</v>
      </c>
      <c r="H304" t="s">
        <v>55</v>
      </c>
      <c r="I304">
        <v>11236</v>
      </c>
      <c r="J304" t="s">
        <v>626</v>
      </c>
      <c r="K304" t="s">
        <v>90</v>
      </c>
      <c r="L304">
        <v>-73.900267400000004</v>
      </c>
      <c r="M304">
        <v>40.637254499999997</v>
      </c>
      <c r="N304">
        <v>8.9</v>
      </c>
      <c r="O304" s="1">
        <f t="shared" si="20"/>
        <v>19800</v>
      </c>
      <c r="P304" s="3">
        <v>6.7500000000000004E-2</v>
      </c>
      <c r="Q304">
        <v>30</v>
      </c>
      <c r="R304" s="1">
        <v>79200</v>
      </c>
      <c r="S304" s="8">
        <f t="shared" si="21"/>
        <v>-642.11211560253309</v>
      </c>
      <c r="T304" s="1">
        <f t="shared" si="22"/>
        <v>100.52955000000001</v>
      </c>
      <c r="U304" s="7">
        <f t="shared" si="23"/>
        <v>20.625</v>
      </c>
      <c r="V304" s="4">
        <v>600</v>
      </c>
      <c r="W304" s="1">
        <f t="shared" si="24"/>
        <v>1363.2666656025331</v>
      </c>
      <c r="X304">
        <v>2</v>
      </c>
      <c r="Y304">
        <v>18</v>
      </c>
      <c r="Z304" t="s">
        <v>627</v>
      </c>
      <c r="AA304" s="2">
        <v>83693</v>
      </c>
      <c r="AB304">
        <v>3.13</v>
      </c>
      <c r="AC304" s="2">
        <v>26739</v>
      </c>
    </row>
    <row r="305" spans="1:29" x14ac:dyDescent="0.2">
      <c r="A305" t="s">
        <v>663</v>
      </c>
      <c r="B305" t="s">
        <v>68</v>
      </c>
      <c r="C305" s="1">
        <v>535000</v>
      </c>
      <c r="D305">
        <v>1</v>
      </c>
      <c r="E305">
        <v>1</v>
      </c>
      <c r="F305">
        <v>750</v>
      </c>
      <c r="G305" t="s">
        <v>59</v>
      </c>
      <c r="H305" t="s">
        <v>55</v>
      </c>
      <c r="I305">
        <v>11218</v>
      </c>
      <c r="J305" t="s">
        <v>226</v>
      </c>
      <c r="K305" t="s">
        <v>90</v>
      </c>
      <c r="L305">
        <v>-73.972304899999997</v>
      </c>
      <c r="M305">
        <v>40.645301099999998</v>
      </c>
      <c r="N305">
        <v>7.18</v>
      </c>
      <c r="O305" s="1">
        <f t="shared" si="20"/>
        <v>107000</v>
      </c>
      <c r="P305" s="3">
        <v>6.7500000000000004E-2</v>
      </c>
      <c r="Q305">
        <v>30</v>
      </c>
      <c r="R305" s="1">
        <v>428000</v>
      </c>
      <c r="S305" s="8">
        <f t="shared" si="21"/>
        <v>-3469.9998166399514</v>
      </c>
      <c r="T305" s="1">
        <f t="shared" si="22"/>
        <v>543.26575000000003</v>
      </c>
      <c r="U305" s="7">
        <f t="shared" si="23"/>
        <v>111.45833333333333</v>
      </c>
      <c r="V305" s="4">
        <v>205</v>
      </c>
      <c r="W305" s="1">
        <f t="shared" si="24"/>
        <v>4329.7238999732845</v>
      </c>
      <c r="X305">
        <v>2</v>
      </c>
      <c r="Y305">
        <v>6</v>
      </c>
      <c r="Z305" t="s">
        <v>227</v>
      </c>
      <c r="AA305" s="2">
        <v>106357</v>
      </c>
      <c r="AB305">
        <v>2.25</v>
      </c>
      <c r="AC305" s="2">
        <v>47270</v>
      </c>
    </row>
    <row r="306" spans="1:29" x14ac:dyDescent="0.2">
      <c r="A306" t="s">
        <v>664</v>
      </c>
      <c r="B306" t="s">
        <v>125</v>
      </c>
      <c r="C306" s="1">
        <v>849998</v>
      </c>
      <c r="D306">
        <v>4</v>
      </c>
      <c r="E306">
        <v>2</v>
      </c>
      <c r="F306" s="2">
        <v>2342</v>
      </c>
      <c r="G306" t="s">
        <v>454</v>
      </c>
      <c r="H306" t="s">
        <v>44</v>
      </c>
      <c r="I306">
        <v>10312</v>
      </c>
      <c r="J306" t="s">
        <v>45</v>
      </c>
      <c r="K306" t="s">
        <v>34</v>
      </c>
      <c r="L306">
        <v>-74.162925400000006</v>
      </c>
      <c r="M306">
        <v>40.548776699999998</v>
      </c>
      <c r="N306">
        <v>16.66</v>
      </c>
      <c r="O306" s="1">
        <f t="shared" si="20"/>
        <v>169999.6</v>
      </c>
      <c r="P306" s="3">
        <v>6.7500000000000004E-2</v>
      </c>
      <c r="Q306">
        <v>30</v>
      </c>
      <c r="R306" s="1">
        <v>679998.4</v>
      </c>
      <c r="S306" s="8">
        <f t="shared" si="21"/>
        <v>-5513.0708488678983</v>
      </c>
      <c r="T306" s="1">
        <f t="shared" si="22"/>
        <v>863.13046910000003</v>
      </c>
      <c r="U306" s="7">
        <f t="shared" si="23"/>
        <v>177.08291666666665</v>
      </c>
      <c r="V306" s="4">
        <v>600</v>
      </c>
      <c r="W306" s="1">
        <f t="shared" si="24"/>
        <v>7153.2842346345642</v>
      </c>
      <c r="X306">
        <v>8</v>
      </c>
      <c r="Y306">
        <v>15</v>
      </c>
      <c r="Z306" t="s">
        <v>46</v>
      </c>
      <c r="AA306" s="2">
        <v>167500</v>
      </c>
      <c r="AB306">
        <v>21.5</v>
      </c>
      <c r="AC306" s="2">
        <v>7791</v>
      </c>
    </row>
    <row r="307" spans="1:29" x14ac:dyDescent="0.2">
      <c r="A307" t="s">
        <v>665</v>
      </c>
      <c r="B307" t="s">
        <v>209</v>
      </c>
      <c r="C307" s="1">
        <v>1100000</v>
      </c>
      <c r="D307">
        <v>2</v>
      </c>
      <c r="E307">
        <v>2</v>
      </c>
      <c r="F307">
        <v>2184</v>
      </c>
      <c r="G307" t="s">
        <v>51</v>
      </c>
      <c r="H307" t="s">
        <v>32</v>
      </c>
      <c r="I307">
        <v>10027</v>
      </c>
      <c r="J307" t="s">
        <v>60</v>
      </c>
      <c r="K307" t="s">
        <v>61</v>
      </c>
      <c r="L307">
        <v>-73.953570299999996</v>
      </c>
      <c r="M307">
        <v>40.807426</v>
      </c>
      <c r="N307">
        <v>4.38</v>
      </c>
      <c r="O307" s="1">
        <f t="shared" si="20"/>
        <v>220000</v>
      </c>
      <c r="P307" s="3">
        <v>6.7500000000000004E-2</v>
      </c>
      <c r="Q307">
        <v>30</v>
      </c>
      <c r="R307" s="1">
        <v>880000</v>
      </c>
      <c r="S307" s="8">
        <f t="shared" si="21"/>
        <v>-7134.5790622503673</v>
      </c>
      <c r="T307" s="1">
        <f t="shared" si="22"/>
        <v>1116.9950000000001</v>
      </c>
      <c r="U307" s="7">
        <f t="shared" si="23"/>
        <v>229.16666666666666</v>
      </c>
      <c r="V307" s="4">
        <v>600</v>
      </c>
      <c r="W307" s="1">
        <f t="shared" si="24"/>
        <v>9080.7407289170333</v>
      </c>
      <c r="X307">
        <v>4</v>
      </c>
      <c r="Y307">
        <v>14</v>
      </c>
      <c r="Z307" t="s">
        <v>62</v>
      </c>
      <c r="AA307" s="2">
        <v>133184</v>
      </c>
      <c r="AB307">
        <v>1.96</v>
      </c>
      <c r="AC307" s="2">
        <v>67951</v>
      </c>
    </row>
    <row r="308" spans="1:29" x14ac:dyDescent="0.2">
      <c r="A308" t="s">
        <v>666</v>
      </c>
      <c r="B308" t="s">
        <v>125</v>
      </c>
      <c r="C308" s="1">
        <v>998000</v>
      </c>
      <c r="D308">
        <v>5</v>
      </c>
      <c r="E308">
        <v>3</v>
      </c>
      <c r="F308" s="2">
        <v>1574</v>
      </c>
      <c r="G308" t="s">
        <v>667</v>
      </c>
      <c r="H308" t="s">
        <v>84</v>
      </c>
      <c r="I308">
        <v>11378</v>
      </c>
      <c r="J308" t="s">
        <v>668</v>
      </c>
      <c r="K308" t="s">
        <v>34</v>
      </c>
      <c r="L308">
        <v>-73.906091399999994</v>
      </c>
      <c r="M308">
        <v>40.7190856</v>
      </c>
      <c r="N308">
        <v>4.6399999999999997</v>
      </c>
      <c r="O308" s="1">
        <f t="shared" si="20"/>
        <v>199600</v>
      </c>
      <c r="P308" s="3">
        <v>6.7500000000000004E-2</v>
      </c>
      <c r="Q308">
        <v>30</v>
      </c>
      <c r="R308" s="1">
        <v>798400</v>
      </c>
      <c r="S308" s="8">
        <f t="shared" si="21"/>
        <v>-6473.0090037507871</v>
      </c>
      <c r="T308" s="1">
        <f t="shared" si="22"/>
        <v>1013.4191000000001</v>
      </c>
      <c r="U308" s="7">
        <f t="shared" si="23"/>
        <v>207.91666666666666</v>
      </c>
      <c r="V308" s="4">
        <v>550</v>
      </c>
      <c r="W308" s="1">
        <f t="shared" si="24"/>
        <v>8244.3447704174541</v>
      </c>
      <c r="X308">
        <v>10</v>
      </c>
      <c r="Y308">
        <v>8</v>
      </c>
      <c r="Z308" t="s">
        <v>669</v>
      </c>
      <c r="AA308" s="2">
        <v>30516</v>
      </c>
      <c r="AB308">
        <v>2.94</v>
      </c>
      <c r="AC308" s="2">
        <v>10380</v>
      </c>
    </row>
    <row r="309" spans="1:29" x14ac:dyDescent="0.2">
      <c r="A309" t="s">
        <v>670</v>
      </c>
      <c r="B309" t="s">
        <v>125</v>
      </c>
      <c r="C309" s="1">
        <v>1500000</v>
      </c>
      <c r="D309">
        <v>3</v>
      </c>
      <c r="E309">
        <v>2</v>
      </c>
      <c r="F309" s="2">
        <v>2184</v>
      </c>
      <c r="G309" t="s">
        <v>74</v>
      </c>
      <c r="H309" t="s">
        <v>55</v>
      </c>
      <c r="I309">
        <v>11210</v>
      </c>
      <c r="J309" t="s">
        <v>282</v>
      </c>
      <c r="K309" t="s">
        <v>34</v>
      </c>
      <c r="L309">
        <v>-73.946291900000006</v>
      </c>
      <c r="M309">
        <v>40.634315999999998</v>
      </c>
      <c r="N309">
        <v>8.16</v>
      </c>
      <c r="O309" s="1">
        <f t="shared" si="20"/>
        <v>300000</v>
      </c>
      <c r="P309" s="3">
        <v>6.7500000000000004E-2</v>
      </c>
      <c r="Q309">
        <v>30</v>
      </c>
      <c r="R309" s="1">
        <v>1200000</v>
      </c>
      <c r="S309" s="8">
        <f t="shared" si="21"/>
        <v>-9728.9714485232271</v>
      </c>
      <c r="T309" s="1">
        <f t="shared" si="22"/>
        <v>1523.1750000000002</v>
      </c>
      <c r="U309" s="7">
        <f t="shared" si="23"/>
        <v>312.5</v>
      </c>
      <c r="V309" s="4">
        <v>600</v>
      </c>
      <c r="W309" s="1">
        <f t="shared" si="24"/>
        <v>12164.646448523228</v>
      </c>
      <c r="X309">
        <v>6</v>
      </c>
      <c r="Y309">
        <v>14</v>
      </c>
      <c r="Z309" t="s">
        <v>283</v>
      </c>
      <c r="AA309" s="2">
        <v>156159</v>
      </c>
      <c r="AB309">
        <v>2.4</v>
      </c>
      <c r="AC309" s="2">
        <v>65066</v>
      </c>
    </row>
    <row r="310" spans="1:29" x14ac:dyDescent="0.2">
      <c r="A310" t="s">
        <v>671</v>
      </c>
      <c r="B310" t="s">
        <v>125</v>
      </c>
      <c r="C310" s="1">
        <v>875000</v>
      </c>
      <c r="D310">
        <v>6</v>
      </c>
      <c r="E310">
        <v>3</v>
      </c>
      <c r="F310" s="2">
        <v>2860</v>
      </c>
      <c r="G310" t="s">
        <v>672</v>
      </c>
      <c r="H310" t="s">
        <v>70</v>
      </c>
      <c r="I310">
        <v>10466</v>
      </c>
      <c r="J310" t="s">
        <v>255</v>
      </c>
      <c r="K310" t="s">
        <v>61</v>
      </c>
      <c r="L310">
        <v>-73.848736099999996</v>
      </c>
      <c r="M310">
        <v>40.8920958</v>
      </c>
      <c r="N310">
        <v>12.21</v>
      </c>
      <c r="O310" s="1">
        <f t="shared" si="20"/>
        <v>175000</v>
      </c>
      <c r="P310" s="3">
        <v>6.7500000000000004E-2</v>
      </c>
      <c r="Q310">
        <v>30</v>
      </c>
      <c r="R310" s="1">
        <v>700000</v>
      </c>
      <c r="S310" s="8">
        <f t="shared" si="21"/>
        <v>-5675.2333449718835</v>
      </c>
      <c r="T310" s="1">
        <f t="shared" si="22"/>
        <v>888.51875000000007</v>
      </c>
      <c r="U310" s="7">
        <f t="shared" si="23"/>
        <v>182.29166666666666</v>
      </c>
      <c r="V310" s="4">
        <v>600</v>
      </c>
      <c r="W310" s="1">
        <f t="shared" si="24"/>
        <v>7346.0437616385507</v>
      </c>
      <c r="X310">
        <v>12</v>
      </c>
      <c r="Y310">
        <v>14</v>
      </c>
      <c r="Z310" t="s">
        <v>256</v>
      </c>
      <c r="AA310" s="2">
        <v>34517</v>
      </c>
      <c r="AB310">
        <v>1.5</v>
      </c>
      <c r="AC310" s="2">
        <v>23011</v>
      </c>
    </row>
    <row r="311" spans="1:29" x14ac:dyDescent="0.2">
      <c r="A311" t="s">
        <v>673</v>
      </c>
      <c r="B311" t="s">
        <v>30</v>
      </c>
      <c r="C311" s="1">
        <v>2350000</v>
      </c>
      <c r="D311">
        <v>1</v>
      </c>
      <c r="E311">
        <v>2</v>
      </c>
      <c r="F311" s="2">
        <v>1144</v>
      </c>
      <c r="G311" t="s">
        <v>48</v>
      </c>
      <c r="H311" t="s">
        <v>32</v>
      </c>
      <c r="I311">
        <v>10011</v>
      </c>
      <c r="J311" t="s">
        <v>38</v>
      </c>
      <c r="K311" t="s">
        <v>39</v>
      </c>
      <c r="L311">
        <v>-74.005717500000003</v>
      </c>
      <c r="M311">
        <v>40.744925600000002</v>
      </c>
      <c r="N311">
        <v>1.1000000000000001</v>
      </c>
      <c r="O311" s="1">
        <f t="shared" si="20"/>
        <v>470000</v>
      </c>
      <c r="P311" s="3">
        <v>6.7500000000000004E-2</v>
      </c>
      <c r="Q311">
        <v>30</v>
      </c>
      <c r="R311" s="1">
        <v>1880000</v>
      </c>
      <c r="S311" s="8">
        <f t="shared" si="21"/>
        <v>-15242.055269353059</v>
      </c>
      <c r="T311" s="1">
        <f t="shared" si="22"/>
        <v>2386.3075000000003</v>
      </c>
      <c r="U311" s="7">
        <f t="shared" si="23"/>
        <v>489.58333333333331</v>
      </c>
      <c r="V311" s="4">
        <v>375</v>
      </c>
      <c r="W311" s="1">
        <f t="shared" si="24"/>
        <v>18492.94610268639</v>
      </c>
      <c r="X311">
        <v>2</v>
      </c>
      <c r="Y311">
        <v>7</v>
      </c>
      <c r="Z311" t="s">
        <v>40</v>
      </c>
      <c r="AA311" s="2">
        <v>70150</v>
      </c>
      <c r="AB311">
        <v>0.77</v>
      </c>
      <c r="AC311" s="2">
        <v>91104</v>
      </c>
    </row>
    <row r="312" spans="1:29" x14ac:dyDescent="0.2">
      <c r="A312" t="s">
        <v>674</v>
      </c>
      <c r="B312" t="s">
        <v>125</v>
      </c>
      <c r="C312" s="1">
        <v>850000</v>
      </c>
      <c r="D312">
        <v>5</v>
      </c>
      <c r="E312">
        <v>2</v>
      </c>
      <c r="F312" s="2">
        <v>1908</v>
      </c>
      <c r="G312" t="s">
        <v>574</v>
      </c>
      <c r="H312" t="s">
        <v>70</v>
      </c>
      <c r="I312">
        <v>10466</v>
      </c>
      <c r="J312" t="s">
        <v>255</v>
      </c>
      <c r="K312" t="s">
        <v>61</v>
      </c>
      <c r="L312">
        <v>-73.846305700000002</v>
      </c>
      <c r="M312">
        <v>40.897926900000002</v>
      </c>
      <c r="N312">
        <v>12.61</v>
      </c>
      <c r="O312" s="1">
        <f t="shared" si="20"/>
        <v>170000</v>
      </c>
      <c r="P312" s="3">
        <v>6.7500000000000004E-2</v>
      </c>
      <c r="Q312">
        <v>30</v>
      </c>
      <c r="R312" s="1">
        <v>680000</v>
      </c>
      <c r="S312" s="8">
        <f t="shared" si="21"/>
        <v>-5513.0838208298292</v>
      </c>
      <c r="T312" s="1">
        <f t="shared" si="22"/>
        <v>863.13250000000005</v>
      </c>
      <c r="U312" s="7">
        <f t="shared" si="23"/>
        <v>177.08333333333334</v>
      </c>
      <c r="V312" s="4">
        <v>550</v>
      </c>
      <c r="W312" s="1">
        <f t="shared" si="24"/>
        <v>7103.2996541631619</v>
      </c>
      <c r="X312">
        <v>10</v>
      </c>
      <c r="Y312">
        <v>12</v>
      </c>
      <c r="Z312" t="s">
        <v>256</v>
      </c>
      <c r="AA312" s="2">
        <v>34517</v>
      </c>
      <c r="AB312">
        <v>1.5</v>
      </c>
      <c r="AC312" s="2">
        <v>23011</v>
      </c>
    </row>
    <row r="313" spans="1:29" x14ac:dyDescent="0.2">
      <c r="A313" t="s">
        <v>675</v>
      </c>
      <c r="B313" t="s">
        <v>68</v>
      </c>
      <c r="C313" s="1">
        <v>4000000</v>
      </c>
      <c r="D313">
        <v>3</v>
      </c>
      <c r="E313">
        <v>2.5</v>
      </c>
      <c r="F313" s="2">
        <v>2248</v>
      </c>
      <c r="G313" t="s">
        <v>51</v>
      </c>
      <c r="H313" t="s">
        <v>32</v>
      </c>
      <c r="I313">
        <v>10003</v>
      </c>
      <c r="J313" t="s">
        <v>676</v>
      </c>
      <c r="K313" t="s">
        <v>105</v>
      </c>
      <c r="L313">
        <v>-73.991306600000001</v>
      </c>
      <c r="M313">
        <v>40.7295412</v>
      </c>
      <c r="N313">
        <v>1.37</v>
      </c>
      <c r="O313" s="1">
        <f t="shared" si="20"/>
        <v>800000</v>
      </c>
      <c r="P313" s="3">
        <v>6.7500000000000004E-2</v>
      </c>
      <c r="Q313">
        <v>30</v>
      </c>
      <c r="R313" s="1">
        <v>3200000</v>
      </c>
      <c r="S313" s="8">
        <f t="shared" si="21"/>
        <v>-25943.92386272861</v>
      </c>
      <c r="T313" s="1">
        <f t="shared" si="22"/>
        <v>4061.8000000000006</v>
      </c>
      <c r="U313" s="7">
        <f t="shared" si="23"/>
        <v>833.33333333333337</v>
      </c>
      <c r="V313" s="4">
        <v>600</v>
      </c>
      <c r="W313" s="1">
        <f t="shared" si="24"/>
        <v>31439.057196061942</v>
      </c>
      <c r="X313">
        <v>6</v>
      </c>
      <c r="Y313">
        <v>12</v>
      </c>
      <c r="Z313" t="s">
        <v>677</v>
      </c>
      <c r="AA313" s="2">
        <v>44136</v>
      </c>
      <c r="AB313">
        <v>0.94</v>
      </c>
      <c r="AC313" s="2">
        <v>46953</v>
      </c>
    </row>
    <row r="314" spans="1:29" x14ac:dyDescent="0.2">
      <c r="A314" t="s">
        <v>678</v>
      </c>
      <c r="B314" t="s">
        <v>68</v>
      </c>
      <c r="C314" s="1">
        <v>1200000</v>
      </c>
      <c r="D314">
        <v>3</v>
      </c>
      <c r="E314">
        <v>2</v>
      </c>
      <c r="F314" s="2">
        <v>2184</v>
      </c>
      <c r="G314" t="s">
        <v>59</v>
      </c>
      <c r="H314" t="s">
        <v>32</v>
      </c>
      <c r="I314">
        <v>10021</v>
      </c>
      <c r="J314" t="s">
        <v>52</v>
      </c>
      <c r="K314" t="s">
        <v>39</v>
      </c>
      <c r="L314">
        <v>-73.963131099999998</v>
      </c>
      <c r="M314">
        <v>40.768753799999999</v>
      </c>
      <c r="N314">
        <v>1.81</v>
      </c>
      <c r="O314" s="1">
        <f t="shared" si="20"/>
        <v>240000</v>
      </c>
      <c r="P314" s="3">
        <v>6.7500000000000004E-2</v>
      </c>
      <c r="Q314">
        <v>30</v>
      </c>
      <c r="R314" s="1">
        <v>960000</v>
      </c>
      <c r="S314" s="8">
        <f t="shared" si="21"/>
        <v>-7783.177158818582</v>
      </c>
      <c r="T314" s="1">
        <f t="shared" si="22"/>
        <v>1218.5400000000002</v>
      </c>
      <c r="U314" s="7">
        <f t="shared" si="23"/>
        <v>250</v>
      </c>
      <c r="V314" s="4">
        <v>600</v>
      </c>
      <c r="W314" s="1">
        <f t="shared" si="24"/>
        <v>9851.7171588185829</v>
      </c>
      <c r="X314">
        <v>6</v>
      </c>
      <c r="Y314">
        <v>14</v>
      </c>
      <c r="Z314" t="s">
        <v>53</v>
      </c>
      <c r="AA314" s="2">
        <v>61207</v>
      </c>
      <c r="AB314">
        <v>1.76</v>
      </c>
      <c r="AC314" s="2">
        <v>34777</v>
      </c>
    </row>
    <row r="315" spans="1:29" x14ac:dyDescent="0.2">
      <c r="A315" t="s">
        <v>679</v>
      </c>
      <c r="B315" t="s">
        <v>30</v>
      </c>
      <c r="C315" s="1">
        <v>12000000</v>
      </c>
      <c r="D315">
        <v>4</v>
      </c>
      <c r="E315">
        <v>4</v>
      </c>
      <c r="F315" s="2">
        <v>3809</v>
      </c>
      <c r="G315" t="s">
        <v>37</v>
      </c>
      <c r="H315" t="s">
        <v>32</v>
      </c>
      <c r="I315">
        <v>10013</v>
      </c>
      <c r="J315" t="s">
        <v>199</v>
      </c>
      <c r="K315" t="s">
        <v>39</v>
      </c>
      <c r="L315">
        <v>-74.003883099999996</v>
      </c>
      <c r="M315">
        <v>40.717458399999998</v>
      </c>
      <c r="N315">
        <v>2.37</v>
      </c>
      <c r="O315" s="1">
        <f t="shared" si="20"/>
        <v>2400000</v>
      </c>
      <c r="P315" s="3">
        <v>6.7500000000000004E-2</v>
      </c>
      <c r="Q315">
        <v>30</v>
      </c>
      <c r="R315" s="1">
        <v>9600000</v>
      </c>
      <c r="S315" s="8">
        <f t="shared" si="21"/>
        <v>-77831.771588185817</v>
      </c>
      <c r="T315" s="1">
        <f t="shared" si="22"/>
        <v>12185.400000000001</v>
      </c>
      <c r="U315" s="7">
        <f t="shared" si="23"/>
        <v>2500</v>
      </c>
      <c r="V315" s="4">
        <v>1000</v>
      </c>
      <c r="W315" s="1">
        <f t="shared" si="24"/>
        <v>93517.171588185825</v>
      </c>
      <c r="X315">
        <v>8</v>
      </c>
      <c r="Y315">
        <v>16</v>
      </c>
      <c r="Z315" t="s">
        <v>200</v>
      </c>
      <c r="AA315" s="2">
        <v>42742</v>
      </c>
      <c r="AB315">
        <v>0.9</v>
      </c>
      <c r="AC315" s="2">
        <v>47491</v>
      </c>
    </row>
    <row r="316" spans="1:29" x14ac:dyDescent="0.2">
      <c r="A316" t="s">
        <v>680</v>
      </c>
      <c r="B316" t="s">
        <v>68</v>
      </c>
      <c r="C316" s="1">
        <v>1300000</v>
      </c>
      <c r="D316">
        <v>2</v>
      </c>
      <c r="E316">
        <v>2</v>
      </c>
      <c r="F316" s="2">
        <v>2184</v>
      </c>
      <c r="G316" t="s">
        <v>518</v>
      </c>
      <c r="H316" t="s">
        <v>32</v>
      </c>
      <c r="I316">
        <v>10024</v>
      </c>
      <c r="J316" t="s">
        <v>215</v>
      </c>
      <c r="K316" t="s">
        <v>39</v>
      </c>
      <c r="L316">
        <v>-73.976971300000002</v>
      </c>
      <c r="M316">
        <v>40.789503400000001</v>
      </c>
      <c r="N316">
        <v>2.84</v>
      </c>
      <c r="O316" s="1">
        <f t="shared" si="20"/>
        <v>260000</v>
      </c>
      <c r="P316" s="3">
        <v>6.7500000000000004E-2</v>
      </c>
      <c r="Q316">
        <v>30</v>
      </c>
      <c r="R316" s="1">
        <v>1040000</v>
      </c>
      <c r="S316" s="8">
        <f t="shared" si="21"/>
        <v>-8431.7752553867977</v>
      </c>
      <c r="T316" s="1">
        <f t="shared" si="22"/>
        <v>1320.0850000000003</v>
      </c>
      <c r="U316" s="7">
        <f t="shared" si="23"/>
        <v>270.83333333333331</v>
      </c>
      <c r="V316" s="4">
        <v>600</v>
      </c>
      <c r="W316" s="1">
        <f t="shared" si="24"/>
        <v>10622.693588720133</v>
      </c>
      <c r="X316">
        <v>4</v>
      </c>
      <c r="Y316">
        <v>14</v>
      </c>
      <c r="Z316" t="s">
        <v>216</v>
      </c>
      <c r="AA316" s="2">
        <v>61207</v>
      </c>
      <c r="AB316">
        <v>1.76</v>
      </c>
      <c r="AC316" s="2">
        <v>34777</v>
      </c>
    </row>
    <row r="317" spans="1:29" x14ac:dyDescent="0.2">
      <c r="A317" t="s">
        <v>681</v>
      </c>
      <c r="B317" t="s">
        <v>42</v>
      </c>
      <c r="C317" s="1">
        <v>799000</v>
      </c>
      <c r="D317">
        <v>3</v>
      </c>
      <c r="E317">
        <v>1</v>
      </c>
      <c r="F317">
        <v>585</v>
      </c>
      <c r="G317" t="s">
        <v>682</v>
      </c>
      <c r="H317" t="s">
        <v>32</v>
      </c>
      <c r="I317">
        <v>10069</v>
      </c>
      <c r="J317" t="s">
        <v>215</v>
      </c>
      <c r="K317" t="s">
        <v>39</v>
      </c>
      <c r="L317">
        <v>-73.987143399999994</v>
      </c>
      <c r="M317">
        <v>40.780472099999997</v>
      </c>
      <c r="N317">
        <v>2.19</v>
      </c>
      <c r="O317" s="1">
        <f t="shared" si="20"/>
        <v>159800</v>
      </c>
      <c r="P317" s="3">
        <v>6.7500000000000004E-2</v>
      </c>
      <c r="Q317">
        <v>30</v>
      </c>
      <c r="R317" s="1">
        <v>639200</v>
      </c>
      <c r="S317" s="8">
        <f t="shared" si="21"/>
        <v>-5182.2987915800395</v>
      </c>
      <c r="T317" s="1">
        <f t="shared" si="22"/>
        <v>811.34455000000014</v>
      </c>
      <c r="U317" s="7">
        <f t="shared" si="23"/>
        <v>166.45833333333334</v>
      </c>
      <c r="V317" s="4">
        <v>205</v>
      </c>
      <c r="W317" s="1">
        <f t="shared" si="24"/>
        <v>6365.1016749133723</v>
      </c>
      <c r="X317">
        <v>6</v>
      </c>
      <c r="Y317">
        <v>5</v>
      </c>
      <c r="Z317" t="s">
        <v>216</v>
      </c>
      <c r="AA317" s="2">
        <v>61207</v>
      </c>
      <c r="AB317">
        <v>1.76</v>
      </c>
      <c r="AC317" s="2">
        <v>34777</v>
      </c>
    </row>
    <row r="318" spans="1:29" x14ac:dyDescent="0.2">
      <c r="A318" t="s">
        <v>683</v>
      </c>
      <c r="B318" t="s">
        <v>68</v>
      </c>
      <c r="C318" s="1">
        <v>339000</v>
      </c>
      <c r="D318">
        <v>3</v>
      </c>
      <c r="E318">
        <v>1</v>
      </c>
      <c r="F318">
        <v>250</v>
      </c>
      <c r="G318" t="s">
        <v>684</v>
      </c>
      <c r="H318" t="s">
        <v>32</v>
      </c>
      <c r="I318">
        <v>10017</v>
      </c>
      <c r="J318" t="s">
        <v>33</v>
      </c>
      <c r="K318" t="s">
        <v>34</v>
      </c>
      <c r="L318">
        <v>-73.972394699999995</v>
      </c>
      <c r="M318">
        <v>40.7488879</v>
      </c>
      <c r="N318">
        <v>0.68</v>
      </c>
      <c r="O318" s="1">
        <f t="shared" si="20"/>
        <v>67800</v>
      </c>
      <c r="P318" s="3">
        <v>6.7500000000000004E-2</v>
      </c>
      <c r="Q318">
        <v>30</v>
      </c>
      <c r="R318" s="1">
        <v>271200</v>
      </c>
      <c r="S318" s="8">
        <f t="shared" si="21"/>
        <v>-2198.7475473662498</v>
      </c>
      <c r="T318" s="1">
        <f t="shared" si="22"/>
        <v>344.23755000000006</v>
      </c>
      <c r="U318" s="7">
        <f t="shared" si="23"/>
        <v>70.625</v>
      </c>
      <c r="V318" s="4">
        <v>160</v>
      </c>
      <c r="W318" s="1">
        <f t="shared" si="24"/>
        <v>2773.6100973662496</v>
      </c>
      <c r="X318">
        <v>6</v>
      </c>
      <c r="Y318">
        <v>2</v>
      </c>
      <c r="Z318" t="s">
        <v>35</v>
      </c>
      <c r="AA318" s="2">
        <v>27988</v>
      </c>
      <c r="AB318">
        <v>0.17</v>
      </c>
      <c r="AC318" s="2">
        <v>164635</v>
      </c>
    </row>
    <row r="319" spans="1:29" x14ac:dyDescent="0.2">
      <c r="A319" t="s">
        <v>685</v>
      </c>
      <c r="B319" t="s">
        <v>125</v>
      </c>
      <c r="C319" s="1">
        <v>875000</v>
      </c>
      <c r="D319">
        <v>7</v>
      </c>
      <c r="E319">
        <v>5</v>
      </c>
      <c r="F319">
        <v>2680</v>
      </c>
      <c r="G319" t="s">
        <v>570</v>
      </c>
      <c r="H319" t="s">
        <v>70</v>
      </c>
      <c r="I319">
        <v>10472</v>
      </c>
      <c r="J319" t="s">
        <v>686</v>
      </c>
      <c r="K319" t="s">
        <v>61</v>
      </c>
      <c r="L319">
        <v>-73.876628499999995</v>
      </c>
      <c r="M319">
        <v>40.827009500000003</v>
      </c>
      <c r="N319">
        <v>7.85</v>
      </c>
      <c r="O319" s="1">
        <f t="shared" si="20"/>
        <v>175000</v>
      </c>
      <c r="P319" s="3">
        <v>6.7500000000000004E-2</v>
      </c>
      <c r="Q319">
        <v>30</v>
      </c>
      <c r="R319" s="1">
        <v>700000</v>
      </c>
      <c r="S319" s="8">
        <f t="shared" si="21"/>
        <v>-5675.2333449718835</v>
      </c>
      <c r="T319" s="1">
        <f t="shared" si="22"/>
        <v>888.51875000000007</v>
      </c>
      <c r="U319" s="7">
        <f t="shared" si="23"/>
        <v>182.29166666666666</v>
      </c>
      <c r="V319" s="4">
        <v>600</v>
      </c>
      <c r="W319" s="1">
        <f t="shared" si="24"/>
        <v>7346.0437616385507</v>
      </c>
      <c r="X319">
        <v>14</v>
      </c>
      <c r="Y319">
        <v>10</v>
      </c>
      <c r="Z319" t="s">
        <v>687</v>
      </c>
      <c r="AA319" s="2">
        <v>78667</v>
      </c>
      <c r="AB319">
        <v>0.92</v>
      </c>
      <c r="AC319" s="2">
        <v>85508</v>
      </c>
    </row>
    <row r="320" spans="1:29" x14ac:dyDescent="0.2">
      <c r="A320" t="s">
        <v>688</v>
      </c>
      <c r="B320" t="s">
        <v>125</v>
      </c>
      <c r="C320" s="1">
        <v>799000</v>
      </c>
      <c r="D320">
        <v>7</v>
      </c>
      <c r="E320">
        <v>2</v>
      </c>
      <c r="F320">
        <v>2296</v>
      </c>
      <c r="G320" t="s">
        <v>113</v>
      </c>
      <c r="H320" t="s">
        <v>70</v>
      </c>
      <c r="I320">
        <v>10472</v>
      </c>
      <c r="J320" t="s">
        <v>686</v>
      </c>
      <c r="K320" t="s">
        <v>61</v>
      </c>
      <c r="L320">
        <v>-73.872791399999997</v>
      </c>
      <c r="M320">
        <v>40.833393100000002</v>
      </c>
      <c r="N320">
        <v>8.3000000000000007</v>
      </c>
      <c r="O320" s="1">
        <f t="shared" si="20"/>
        <v>159800</v>
      </c>
      <c r="P320" s="3">
        <v>6.7500000000000004E-2</v>
      </c>
      <c r="Q320">
        <v>30</v>
      </c>
      <c r="R320" s="1">
        <v>639200</v>
      </c>
      <c r="S320" s="8">
        <f t="shared" si="21"/>
        <v>-5182.2987915800395</v>
      </c>
      <c r="T320" s="1">
        <f t="shared" si="22"/>
        <v>811.34455000000014</v>
      </c>
      <c r="U320" s="7">
        <f t="shared" si="23"/>
        <v>166.45833333333334</v>
      </c>
      <c r="V320" s="4">
        <v>600</v>
      </c>
      <c r="W320" s="1">
        <f t="shared" si="24"/>
        <v>6760.1016749133723</v>
      </c>
      <c r="X320">
        <v>14</v>
      </c>
      <c r="Y320">
        <v>14</v>
      </c>
      <c r="Z320" t="s">
        <v>687</v>
      </c>
      <c r="AA320" s="2">
        <v>78667</v>
      </c>
      <c r="AB320">
        <v>0.92</v>
      </c>
      <c r="AC320" s="2">
        <v>85508</v>
      </c>
    </row>
    <row r="321" spans="1:29" x14ac:dyDescent="0.2">
      <c r="A321" t="s">
        <v>689</v>
      </c>
      <c r="B321" t="s">
        <v>42</v>
      </c>
      <c r="C321" s="1">
        <v>285000</v>
      </c>
      <c r="D321">
        <v>2</v>
      </c>
      <c r="E321">
        <v>1</v>
      </c>
      <c r="F321" s="2">
        <v>1380</v>
      </c>
      <c r="G321" t="s">
        <v>43</v>
      </c>
      <c r="H321" t="s">
        <v>84</v>
      </c>
      <c r="I321">
        <v>11429</v>
      </c>
      <c r="J321" t="s">
        <v>690</v>
      </c>
      <c r="K321" t="s">
        <v>34</v>
      </c>
      <c r="L321">
        <v>-73.743577900000005</v>
      </c>
      <c r="M321">
        <v>40.712832599999999</v>
      </c>
      <c r="N321">
        <v>12.94</v>
      </c>
      <c r="O321" s="1">
        <f t="shared" si="20"/>
        <v>57000</v>
      </c>
      <c r="P321" s="3">
        <v>6.7500000000000004E-2</v>
      </c>
      <c r="Q321">
        <v>30</v>
      </c>
      <c r="R321" s="1">
        <v>228000</v>
      </c>
      <c r="S321" s="8">
        <f t="shared" si="21"/>
        <v>-1848.5045752194135</v>
      </c>
      <c r="T321" s="1">
        <f t="shared" si="22"/>
        <v>289.40325000000001</v>
      </c>
      <c r="U321" s="7">
        <f t="shared" si="23"/>
        <v>59.375</v>
      </c>
      <c r="V321" s="4">
        <v>375</v>
      </c>
      <c r="W321" s="1">
        <f t="shared" si="24"/>
        <v>2572.2828252194136</v>
      </c>
      <c r="X321">
        <v>4</v>
      </c>
      <c r="Y321">
        <v>12</v>
      </c>
      <c r="Z321" t="s">
        <v>691</v>
      </c>
      <c r="AA321" s="2">
        <v>52504</v>
      </c>
      <c r="AB321">
        <v>1.86</v>
      </c>
      <c r="AC321" s="2">
        <v>28228</v>
      </c>
    </row>
    <row r="322" spans="1:29" x14ac:dyDescent="0.2">
      <c r="A322" t="s">
        <v>692</v>
      </c>
      <c r="B322" t="s">
        <v>125</v>
      </c>
      <c r="C322" s="1">
        <v>2499000</v>
      </c>
      <c r="D322">
        <v>5</v>
      </c>
      <c r="E322">
        <v>4</v>
      </c>
      <c r="F322" s="2">
        <v>1340</v>
      </c>
      <c r="G322" t="s">
        <v>693</v>
      </c>
      <c r="H322" t="s">
        <v>55</v>
      </c>
      <c r="I322">
        <v>11205</v>
      </c>
      <c r="J322" t="s">
        <v>236</v>
      </c>
      <c r="K322" t="s">
        <v>237</v>
      </c>
      <c r="L322">
        <v>-73.972050199999998</v>
      </c>
      <c r="M322">
        <v>40.696296199999999</v>
      </c>
      <c r="N322">
        <v>3.69</v>
      </c>
      <c r="O322" s="1">
        <f t="shared" si="20"/>
        <v>499800</v>
      </c>
      <c r="P322" s="3">
        <v>6.7500000000000004E-2</v>
      </c>
      <c r="Q322">
        <v>30</v>
      </c>
      <c r="R322" s="1">
        <v>1999200</v>
      </c>
      <c r="S322" s="8">
        <f t="shared" si="21"/>
        <v>-16208.466433239699</v>
      </c>
      <c r="T322" s="1">
        <f t="shared" si="22"/>
        <v>2537.6095500000001</v>
      </c>
      <c r="U322" s="7">
        <f t="shared" si="23"/>
        <v>520.625</v>
      </c>
      <c r="V322" s="4">
        <v>375</v>
      </c>
      <c r="W322" s="1">
        <f t="shared" si="24"/>
        <v>19641.700983239698</v>
      </c>
      <c r="X322">
        <v>10</v>
      </c>
      <c r="Y322">
        <v>6</v>
      </c>
      <c r="Z322" t="s">
        <v>238</v>
      </c>
      <c r="AA322" s="2">
        <v>70713</v>
      </c>
      <c r="AB322">
        <v>2.97</v>
      </c>
      <c r="AC322" s="2">
        <v>23809</v>
      </c>
    </row>
    <row r="323" spans="1:29" x14ac:dyDescent="0.2">
      <c r="A323" t="s">
        <v>694</v>
      </c>
      <c r="B323" t="s">
        <v>50</v>
      </c>
      <c r="C323" s="1">
        <v>795000</v>
      </c>
      <c r="D323">
        <v>4</v>
      </c>
      <c r="E323">
        <v>2</v>
      </c>
      <c r="F323" s="2">
        <v>1440</v>
      </c>
      <c r="G323" t="s">
        <v>59</v>
      </c>
      <c r="H323" t="s">
        <v>70</v>
      </c>
      <c r="I323">
        <v>10463</v>
      </c>
      <c r="J323" t="s">
        <v>109</v>
      </c>
      <c r="K323" t="s">
        <v>110</v>
      </c>
      <c r="L323">
        <v>-73.911188999999993</v>
      </c>
      <c r="M323">
        <v>40.876738799999998</v>
      </c>
      <c r="N323">
        <v>9.65</v>
      </c>
      <c r="O323" s="1">
        <f t="shared" ref="O323:O386" si="25">$C323*0.2</f>
        <v>159000</v>
      </c>
      <c r="P323" s="3">
        <v>6.7500000000000004E-2</v>
      </c>
      <c r="Q323">
        <v>30</v>
      </c>
      <c r="R323" s="1">
        <v>636000</v>
      </c>
      <c r="S323" s="8">
        <f t="shared" ref="S323:S386" si="26">PMT(($P323/12),(30*12),$C323)</f>
        <v>-5156.3548677173112</v>
      </c>
      <c r="T323" s="1">
        <f t="shared" ref="T323:T386" si="27">(($C323* 6%) * 20.309%)/12</f>
        <v>807.28275000000019</v>
      </c>
      <c r="U323" s="7">
        <f t="shared" ref="U323:U386" si="28">($C323*0.0025)/12</f>
        <v>165.625</v>
      </c>
      <c r="V323" s="4">
        <v>375</v>
      </c>
      <c r="W323" s="1">
        <f t="shared" ref="W323:W386" si="29">SUM(($S323*-1),$T323,$U323,$V323)</f>
        <v>6504.2626177173115</v>
      </c>
      <c r="X323">
        <v>8</v>
      </c>
      <c r="Y323">
        <v>9</v>
      </c>
      <c r="Z323" t="s">
        <v>111</v>
      </c>
      <c r="AA323" s="2">
        <v>27860</v>
      </c>
      <c r="AB323">
        <v>3.52</v>
      </c>
      <c r="AC323" s="2">
        <v>7915</v>
      </c>
    </row>
    <row r="324" spans="1:29" x14ac:dyDescent="0.2">
      <c r="A324" t="s">
        <v>695</v>
      </c>
      <c r="B324" t="s">
        <v>68</v>
      </c>
      <c r="C324" s="1">
        <v>1799995</v>
      </c>
      <c r="D324">
        <v>2</v>
      </c>
      <c r="E324">
        <v>2</v>
      </c>
      <c r="F324" s="2">
        <v>2184</v>
      </c>
      <c r="G324" t="s">
        <v>59</v>
      </c>
      <c r="H324" t="s">
        <v>32</v>
      </c>
      <c r="I324">
        <v>10021</v>
      </c>
      <c r="J324" t="s">
        <v>52</v>
      </c>
      <c r="K324" t="s">
        <v>39</v>
      </c>
      <c r="L324">
        <v>-73.958625799999993</v>
      </c>
      <c r="M324">
        <v>40.770893200000003</v>
      </c>
      <c r="N324">
        <v>2.0699999999999998</v>
      </c>
      <c r="O324" s="1">
        <f t="shared" si="25"/>
        <v>359999</v>
      </c>
      <c r="P324" s="3">
        <v>6.7500000000000004E-2</v>
      </c>
      <c r="Q324">
        <v>30</v>
      </c>
      <c r="R324" s="1">
        <v>1439996</v>
      </c>
      <c r="S324" s="8">
        <f t="shared" si="26"/>
        <v>-11674.733308323046</v>
      </c>
      <c r="T324" s="1">
        <f t="shared" si="27"/>
        <v>1827.8049227500003</v>
      </c>
      <c r="U324" s="7">
        <f t="shared" si="28"/>
        <v>374.99895833333335</v>
      </c>
      <c r="V324" s="4">
        <v>600</v>
      </c>
      <c r="W324" s="1">
        <f t="shared" si="29"/>
        <v>14477.537189406379</v>
      </c>
      <c r="X324">
        <v>4</v>
      </c>
      <c r="Y324">
        <v>14</v>
      </c>
      <c r="Z324" t="s">
        <v>53</v>
      </c>
      <c r="AA324" s="2">
        <v>61207</v>
      </c>
      <c r="AB324">
        <v>1.76</v>
      </c>
      <c r="AC324" s="2">
        <v>34777</v>
      </c>
    </row>
    <row r="325" spans="1:29" x14ac:dyDescent="0.2">
      <c r="A325" t="s">
        <v>696</v>
      </c>
      <c r="B325" t="s">
        <v>42</v>
      </c>
      <c r="C325" s="1">
        <v>250000</v>
      </c>
      <c r="D325">
        <v>3</v>
      </c>
      <c r="E325">
        <v>2.5</v>
      </c>
      <c r="F325" s="2">
        <v>1224</v>
      </c>
      <c r="G325" t="s">
        <v>43</v>
      </c>
      <c r="H325" t="s">
        <v>84</v>
      </c>
      <c r="I325">
        <v>11414</v>
      </c>
      <c r="J325" t="s">
        <v>397</v>
      </c>
      <c r="K325" t="s">
        <v>34</v>
      </c>
      <c r="L325">
        <v>-73.831673600000002</v>
      </c>
      <c r="M325">
        <v>40.6505528</v>
      </c>
      <c r="N325">
        <v>10.54</v>
      </c>
      <c r="O325" s="1">
        <f t="shared" si="25"/>
        <v>50000</v>
      </c>
      <c r="P325" s="3">
        <v>6.7500000000000004E-2</v>
      </c>
      <c r="Q325">
        <v>30</v>
      </c>
      <c r="R325" s="1">
        <v>200000</v>
      </c>
      <c r="S325" s="8">
        <f t="shared" si="26"/>
        <v>-1621.4952414205382</v>
      </c>
      <c r="T325" s="1">
        <f t="shared" si="27"/>
        <v>253.86250000000004</v>
      </c>
      <c r="U325" s="7">
        <f t="shared" si="28"/>
        <v>52.083333333333336</v>
      </c>
      <c r="V325" s="4">
        <v>375</v>
      </c>
      <c r="W325" s="1">
        <f t="shared" si="29"/>
        <v>2302.4410747538714</v>
      </c>
      <c r="X325">
        <v>6</v>
      </c>
      <c r="Y325">
        <v>7</v>
      </c>
      <c r="Z325" t="s">
        <v>398</v>
      </c>
      <c r="AA325" s="2">
        <v>26148</v>
      </c>
      <c r="AB325">
        <v>2.66</v>
      </c>
      <c r="AC325" s="2">
        <v>9830</v>
      </c>
    </row>
    <row r="326" spans="1:29" x14ac:dyDescent="0.2">
      <c r="A326" t="s">
        <v>697</v>
      </c>
      <c r="B326" t="s">
        <v>209</v>
      </c>
      <c r="C326" s="1">
        <v>5999000</v>
      </c>
      <c r="D326">
        <v>3</v>
      </c>
      <c r="E326">
        <v>3</v>
      </c>
      <c r="F326" s="2">
        <v>3000</v>
      </c>
      <c r="G326" t="s">
        <v>698</v>
      </c>
      <c r="H326" t="s">
        <v>32</v>
      </c>
      <c r="I326">
        <v>10069</v>
      </c>
      <c r="J326" t="s">
        <v>215</v>
      </c>
      <c r="K326" t="s">
        <v>39</v>
      </c>
      <c r="L326">
        <v>-73.987397299999998</v>
      </c>
      <c r="M326">
        <v>40.779856700000003</v>
      </c>
      <c r="N326">
        <v>2.14</v>
      </c>
      <c r="O326" s="1">
        <f t="shared" si="25"/>
        <v>1199800</v>
      </c>
      <c r="P326" s="3">
        <v>6.7500000000000004E-2</v>
      </c>
      <c r="Q326">
        <v>30</v>
      </c>
      <c r="R326" s="1">
        <v>4799200</v>
      </c>
      <c r="S326" s="8">
        <f t="shared" si="26"/>
        <v>-38909.399813127231</v>
      </c>
      <c r="T326" s="1">
        <f t="shared" si="27"/>
        <v>6091.6845500000009</v>
      </c>
      <c r="U326" s="7">
        <f t="shared" si="28"/>
        <v>1249.7916666666667</v>
      </c>
      <c r="V326" s="4">
        <v>1000</v>
      </c>
      <c r="W326" s="1">
        <f t="shared" si="29"/>
        <v>47250.876029793893</v>
      </c>
      <c r="X326">
        <v>6</v>
      </c>
      <c r="Y326">
        <v>15</v>
      </c>
      <c r="Z326" t="s">
        <v>216</v>
      </c>
      <c r="AA326" s="2">
        <v>61207</v>
      </c>
      <c r="AB326">
        <v>1.76</v>
      </c>
      <c r="AC326" s="2">
        <v>34777</v>
      </c>
    </row>
    <row r="327" spans="1:29" x14ac:dyDescent="0.2">
      <c r="A327" t="s">
        <v>699</v>
      </c>
      <c r="B327" t="s">
        <v>68</v>
      </c>
      <c r="C327" s="1">
        <v>668000</v>
      </c>
      <c r="D327">
        <v>3</v>
      </c>
      <c r="E327">
        <v>2</v>
      </c>
      <c r="F327" s="2">
        <v>1606</v>
      </c>
      <c r="G327" t="s">
        <v>59</v>
      </c>
      <c r="H327" t="s">
        <v>84</v>
      </c>
      <c r="I327">
        <v>11426</v>
      </c>
      <c r="J327" t="s">
        <v>342</v>
      </c>
      <c r="K327" t="s">
        <v>110</v>
      </c>
      <c r="L327">
        <v>-73.731075599999997</v>
      </c>
      <c r="M327">
        <v>40.729978699999997</v>
      </c>
      <c r="N327">
        <v>13.41</v>
      </c>
      <c r="O327" s="1">
        <f t="shared" si="25"/>
        <v>133600</v>
      </c>
      <c r="P327" s="3">
        <v>6.7500000000000004E-2</v>
      </c>
      <c r="Q327">
        <v>30</v>
      </c>
      <c r="R327" s="1">
        <v>534400</v>
      </c>
      <c r="S327" s="8">
        <f t="shared" si="26"/>
        <v>-4332.6352850756775</v>
      </c>
      <c r="T327" s="1">
        <f t="shared" si="27"/>
        <v>678.32060000000013</v>
      </c>
      <c r="U327" s="7">
        <f t="shared" si="28"/>
        <v>139.16666666666666</v>
      </c>
      <c r="V327" s="4">
        <v>550</v>
      </c>
      <c r="W327" s="1">
        <f t="shared" si="29"/>
        <v>5700.1225517423445</v>
      </c>
      <c r="X327">
        <v>6</v>
      </c>
      <c r="Y327">
        <v>10</v>
      </c>
      <c r="Z327" t="s">
        <v>343</v>
      </c>
      <c r="AA327" s="2">
        <v>25287</v>
      </c>
      <c r="AB327">
        <v>0.92</v>
      </c>
      <c r="AC327" s="2">
        <v>27486</v>
      </c>
    </row>
    <row r="328" spans="1:29" x14ac:dyDescent="0.2">
      <c r="A328" t="s">
        <v>700</v>
      </c>
      <c r="B328" t="s">
        <v>42</v>
      </c>
      <c r="C328" s="1">
        <v>699900</v>
      </c>
      <c r="D328">
        <v>3</v>
      </c>
      <c r="E328">
        <v>2</v>
      </c>
      <c r="F328" s="2">
        <v>1470</v>
      </c>
      <c r="G328" t="s">
        <v>701</v>
      </c>
      <c r="H328" t="s">
        <v>44</v>
      </c>
      <c r="I328">
        <v>10314</v>
      </c>
      <c r="J328" t="s">
        <v>118</v>
      </c>
      <c r="K328" t="s">
        <v>34</v>
      </c>
      <c r="L328">
        <v>-74.161085499999999</v>
      </c>
      <c r="M328">
        <v>40.615395200000002</v>
      </c>
      <c r="N328">
        <v>13.03</v>
      </c>
      <c r="O328" s="1">
        <f t="shared" si="25"/>
        <v>139980</v>
      </c>
      <c r="P328" s="3">
        <v>6.7500000000000004E-2</v>
      </c>
      <c r="Q328">
        <v>30</v>
      </c>
      <c r="R328" s="1">
        <v>559920</v>
      </c>
      <c r="S328" s="8">
        <f t="shared" si="26"/>
        <v>-4539.5380778809385</v>
      </c>
      <c r="T328" s="1">
        <f t="shared" si="27"/>
        <v>710.71345500000007</v>
      </c>
      <c r="U328" s="7">
        <f t="shared" si="28"/>
        <v>145.8125</v>
      </c>
      <c r="V328" s="4">
        <v>375</v>
      </c>
      <c r="W328" s="1">
        <f t="shared" si="29"/>
        <v>5771.0640328809386</v>
      </c>
      <c r="X328">
        <v>6</v>
      </c>
      <c r="Y328">
        <v>9</v>
      </c>
      <c r="Z328" t="s">
        <v>119</v>
      </c>
      <c r="AA328" s="2">
        <v>181200</v>
      </c>
      <c r="AB328">
        <v>13.5</v>
      </c>
      <c r="AC328" s="2">
        <v>13422</v>
      </c>
    </row>
    <row r="329" spans="1:29" x14ac:dyDescent="0.2">
      <c r="A329" t="s">
        <v>702</v>
      </c>
      <c r="B329" t="s">
        <v>50</v>
      </c>
      <c r="C329" s="1">
        <v>5295000</v>
      </c>
      <c r="D329">
        <v>4</v>
      </c>
      <c r="E329">
        <v>4</v>
      </c>
      <c r="F329" s="2">
        <v>4600</v>
      </c>
      <c r="G329" t="s">
        <v>703</v>
      </c>
      <c r="H329" t="s">
        <v>55</v>
      </c>
      <c r="I329">
        <v>11231</v>
      </c>
      <c r="J329" t="s">
        <v>202</v>
      </c>
      <c r="K329" t="s">
        <v>39</v>
      </c>
      <c r="L329">
        <v>-73.998211100000006</v>
      </c>
      <c r="M329">
        <v>40.6800067</v>
      </c>
      <c r="N329">
        <v>4.8</v>
      </c>
      <c r="O329" s="1">
        <f t="shared" si="25"/>
        <v>1059000</v>
      </c>
      <c r="P329" s="3">
        <v>6.7500000000000004E-2</v>
      </c>
      <c r="Q329">
        <v>30</v>
      </c>
      <c r="R329" s="1">
        <v>4236000</v>
      </c>
      <c r="S329" s="8">
        <f t="shared" si="26"/>
        <v>-34343.269213287</v>
      </c>
      <c r="T329" s="1">
        <f t="shared" si="27"/>
        <v>5376.8077500000009</v>
      </c>
      <c r="U329" s="7">
        <f t="shared" si="28"/>
        <v>1103.125</v>
      </c>
      <c r="V329" s="4">
        <v>1400</v>
      </c>
      <c r="W329" s="1">
        <f t="shared" si="29"/>
        <v>42223.201963287</v>
      </c>
      <c r="X329">
        <v>8</v>
      </c>
      <c r="Y329">
        <v>19</v>
      </c>
      <c r="Z329" t="s">
        <v>203</v>
      </c>
      <c r="AA329" s="2">
        <v>38353</v>
      </c>
      <c r="AB329">
        <v>0.78</v>
      </c>
      <c r="AC329" s="2">
        <v>49171</v>
      </c>
    </row>
    <row r="330" spans="1:29" x14ac:dyDescent="0.2">
      <c r="A330" t="s">
        <v>704</v>
      </c>
      <c r="B330" t="s">
        <v>30</v>
      </c>
      <c r="C330" s="1">
        <v>2265000</v>
      </c>
      <c r="D330">
        <v>2</v>
      </c>
      <c r="E330">
        <v>2</v>
      </c>
      <c r="F330" s="2">
        <v>1123</v>
      </c>
      <c r="G330" t="s">
        <v>705</v>
      </c>
      <c r="H330" t="s">
        <v>32</v>
      </c>
      <c r="I330">
        <v>10002</v>
      </c>
      <c r="J330" t="s">
        <v>223</v>
      </c>
      <c r="K330" t="s">
        <v>34</v>
      </c>
      <c r="L330">
        <v>-73.991235000000003</v>
      </c>
      <c r="M330">
        <v>40.710456000000001</v>
      </c>
      <c r="N330">
        <v>2.66</v>
      </c>
      <c r="O330" s="1">
        <f t="shared" si="25"/>
        <v>453000</v>
      </c>
      <c r="P330" s="3">
        <v>6.7500000000000004E-2</v>
      </c>
      <c r="Q330">
        <v>30</v>
      </c>
      <c r="R330" s="1">
        <v>1812000</v>
      </c>
      <c r="S330" s="8">
        <f t="shared" si="26"/>
        <v>-14690.746887270074</v>
      </c>
      <c r="T330" s="1">
        <f t="shared" si="27"/>
        <v>2299.9942500000002</v>
      </c>
      <c r="U330" s="7">
        <f t="shared" si="28"/>
        <v>471.875</v>
      </c>
      <c r="V330" s="4">
        <v>375</v>
      </c>
      <c r="W330" s="1">
        <f t="shared" si="29"/>
        <v>17837.616137270074</v>
      </c>
      <c r="X330">
        <v>4</v>
      </c>
      <c r="Y330">
        <v>7</v>
      </c>
      <c r="Z330" t="s">
        <v>224</v>
      </c>
      <c r="AA330" s="2">
        <v>12208</v>
      </c>
      <c r="AB330">
        <v>0.26</v>
      </c>
      <c r="AC330" s="2">
        <v>46954</v>
      </c>
    </row>
    <row r="331" spans="1:29" x14ac:dyDescent="0.2">
      <c r="A331" t="s">
        <v>706</v>
      </c>
      <c r="B331" t="s">
        <v>68</v>
      </c>
      <c r="C331" s="1">
        <v>459000</v>
      </c>
      <c r="D331">
        <v>2</v>
      </c>
      <c r="E331">
        <v>1</v>
      </c>
      <c r="F331">
        <v>950</v>
      </c>
      <c r="G331" t="s">
        <v>168</v>
      </c>
      <c r="H331" t="s">
        <v>84</v>
      </c>
      <c r="I331">
        <v>11354</v>
      </c>
      <c r="J331" t="s">
        <v>160</v>
      </c>
      <c r="K331" t="s">
        <v>34</v>
      </c>
      <c r="L331">
        <v>-73.825876600000001</v>
      </c>
      <c r="M331">
        <v>40.760794199999999</v>
      </c>
      <c r="N331">
        <v>8.41</v>
      </c>
      <c r="O331" s="1">
        <f t="shared" si="25"/>
        <v>91800</v>
      </c>
      <c r="P331" s="3">
        <v>6.7500000000000004E-2</v>
      </c>
      <c r="Q331">
        <v>30</v>
      </c>
      <c r="R331" s="1">
        <v>367200</v>
      </c>
      <c r="S331" s="8">
        <f t="shared" si="26"/>
        <v>-2977.0652632481078</v>
      </c>
      <c r="T331" s="1">
        <f t="shared" si="27"/>
        <v>466.09155000000004</v>
      </c>
      <c r="U331" s="7">
        <f t="shared" si="28"/>
        <v>95.625</v>
      </c>
      <c r="V331" s="4">
        <v>205</v>
      </c>
      <c r="W331" s="1">
        <f t="shared" si="29"/>
        <v>3743.7818132481079</v>
      </c>
      <c r="X331">
        <v>4</v>
      </c>
      <c r="Y331">
        <v>8</v>
      </c>
      <c r="Z331" t="s">
        <v>161</v>
      </c>
      <c r="AA331" s="2">
        <v>230183</v>
      </c>
      <c r="AB331">
        <v>2.0299999999999998</v>
      </c>
      <c r="AC331" s="2">
        <v>113391</v>
      </c>
    </row>
    <row r="332" spans="1:29" x14ac:dyDescent="0.2">
      <c r="A332" t="s">
        <v>707</v>
      </c>
      <c r="B332" t="s">
        <v>125</v>
      </c>
      <c r="C332" s="1">
        <v>1369000</v>
      </c>
      <c r="D332">
        <v>4</v>
      </c>
      <c r="E332">
        <v>2.5</v>
      </c>
      <c r="F332" s="2">
        <v>2900</v>
      </c>
      <c r="G332" t="s">
        <v>467</v>
      </c>
      <c r="H332" t="s">
        <v>44</v>
      </c>
      <c r="I332">
        <v>10309</v>
      </c>
      <c r="J332" t="s">
        <v>65</v>
      </c>
      <c r="K332" t="s">
        <v>34</v>
      </c>
      <c r="L332">
        <v>-74.221340600000005</v>
      </c>
      <c r="M332">
        <v>40.523972200000003</v>
      </c>
      <c r="N332">
        <v>19.86</v>
      </c>
      <c r="O332" s="1">
        <f t="shared" si="25"/>
        <v>273800</v>
      </c>
      <c r="P332" s="3">
        <v>6.7500000000000004E-2</v>
      </c>
      <c r="Q332">
        <v>30</v>
      </c>
      <c r="R332" s="1">
        <v>1095200</v>
      </c>
      <c r="S332" s="8">
        <f t="shared" si="26"/>
        <v>-8879.307942018866</v>
      </c>
      <c r="T332" s="1">
        <f t="shared" si="27"/>
        <v>1390.1510500000002</v>
      </c>
      <c r="U332" s="7">
        <f t="shared" si="28"/>
        <v>285.20833333333331</v>
      </c>
      <c r="V332" s="4">
        <v>600</v>
      </c>
      <c r="W332" s="1">
        <f t="shared" si="29"/>
        <v>11154.6673253522</v>
      </c>
      <c r="X332">
        <v>8</v>
      </c>
      <c r="Y332">
        <v>16</v>
      </c>
      <c r="Z332" t="s">
        <v>66</v>
      </c>
      <c r="AA332" s="2">
        <v>145000</v>
      </c>
      <c r="AB332">
        <v>21.3</v>
      </c>
      <c r="AC332" s="2">
        <v>6808</v>
      </c>
    </row>
    <row r="333" spans="1:29" x14ac:dyDescent="0.2">
      <c r="A333" t="s">
        <v>708</v>
      </c>
      <c r="B333" t="s">
        <v>42</v>
      </c>
      <c r="C333" s="1">
        <v>879000</v>
      </c>
      <c r="D333">
        <v>4</v>
      </c>
      <c r="E333">
        <v>2</v>
      </c>
      <c r="F333">
        <v>2184</v>
      </c>
      <c r="G333" t="s">
        <v>709</v>
      </c>
      <c r="H333" t="s">
        <v>84</v>
      </c>
      <c r="I333">
        <v>11426</v>
      </c>
      <c r="J333" t="s">
        <v>342</v>
      </c>
      <c r="K333" t="s">
        <v>110</v>
      </c>
      <c r="L333">
        <v>-73.712559499999998</v>
      </c>
      <c r="M333">
        <v>40.729436700000001</v>
      </c>
      <c r="N333">
        <v>14.38</v>
      </c>
      <c r="O333" s="1">
        <f t="shared" si="25"/>
        <v>175800</v>
      </c>
      <c r="P333" s="3">
        <v>6.7500000000000004E-2</v>
      </c>
      <c r="Q333">
        <v>30</v>
      </c>
      <c r="R333" s="1">
        <v>703200</v>
      </c>
      <c r="S333" s="8">
        <f t="shared" si="26"/>
        <v>-5701.1772688346118</v>
      </c>
      <c r="T333" s="1">
        <f t="shared" si="27"/>
        <v>892.58055000000013</v>
      </c>
      <c r="U333" s="7">
        <f t="shared" si="28"/>
        <v>183.125</v>
      </c>
      <c r="V333" s="4">
        <v>600</v>
      </c>
      <c r="W333" s="1">
        <f t="shared" si="29"/>
        <v>7376.8828188346124</v>
      </c>
      <c r="X333">
        <v>8</v>
      </c>
      <c r="Y333">
        <v>14</v>
      </c>
      <c r="Z333" t="s">
        <v>343</v>
      </c>
      <c r="AA333" s="2">
        <v>25287</v>
      </c>
      <c r="AB333">
        <v>0.92</v>
      </c>
      <c r="AC333" s="2">
        <v>27486</v>
      </c>
    </row>
    <row r="334" spans="1:29" x14ac:dyDescent="0.2">
      <c r="A334" t="s">
        <v>710</v>
      </c>
      <c r="B334" t="s">
        <v>30</v>
      </c>
      <c r="C334" s="1">
        <v>559000</v>
      </c>
      <c r="D334">
        <v>1</v>
      </c>
      <c r="E334">
        <v>1</v>
      </c>
      <c r="F334">
        <v>679</v>
      </c>
      <c r="G334" t="s">
        <v>31</v>
      </c>
      <c r="H334" t="s">
        <v>32</v>
      </c>
      <c r="I334">
        <v>10029</v>
      </c>
      <c r="J334" t="s">
        <v>315</v>
      </c>
      <c r="K334" t="s">
        <v>61</v>
      </c>
      <c r="L334">
        <v>-73.943421400000005</v>
      </c>
      <c r="M334">
        <v>40.794574300000001</v>
      </c>
      <c r="N334">
        <v>3.85</v>
      </c>
      <c r="O334" s="1">
        <f t="shared" si="25"/>
        <v>111800</v>
      </c>
      <c r="P334" s="3">
        <v>6.7500000000000004E-2</v>
      </c>
      <c r="Q334">
        <v>30</v>
      </c>
      <c r="R334" s="1">
        <v>447200</v>
      </c>
      <c r="S334" s="8">
        <f t="shared" si="26"/>
        <v>-3625.6633598163235</v>
      </c>
      <c r="T334" s="1">
        <f t="shared" si="27"/>
        <v>567.63655000000006</v>
      </c>
      <c r="U334" s="7">
        <f t="shared" si="28"/>
        <v>116.45833333333333</v>
      </c>
      <c r="V334" s="4">
        <v>205</v>
      </c>
      <c r="W334" s="1">
        <f t="shared" si="29"/>
        <v>4514.7582431496567</v>
      </c>
      <c r="X334">
        <v>2</v>
      </c>
      <c r="Y334">
        <v>6</v>
      </c>
      <c r="Z334" t="s">
        <v>316</v>
      </c>
      <c r="AA334" s="2">
        <v>115921</v>
      </c>
      <c r="AB334">
        <v>1.54</v>
      </c>
      <c r="AC334" s="2">
        <v>75273</v>
      </c>
    </row>
    <row r="335" spans="1:29" x14ac:dyDescent="0.2">
      <c r="A335" t="s">
        <v>711</v>
      </c>
      <c r="B335" t="s">
        <v>125</v>
      </c>
      <c r="C335" s="1">
        <v>869888</v>
      </c>
      <c r="D335">
        <v>4</v>
      </c>
      <c r="E335">
        <v>3</v>
      </c>
      <c r="F335" s="2">
        <v>2184</v>
      </c>
      <c r="G335" t="s">
        <v>539</v>
      </c>
      <c r="H335" t="s">
        <v>84</v>
      </c>
      <c r="I335">
        <v>11418</v>
      </c>
      <c r="J335" t="s">
        <v>192</v>
      </c>
      <c r="K335" t="s">
        <v>34</v>
      </c>
      <c r="L335">
        <v>-73.825677600000006</v>
      </c>
      <c r="M335">
        <v>40.701901399999997</v>
      </c>
      <c r="N335">
        <v>8.99</v>
      </c>
      <c r="O335" s="1">
        <f t="shared" si="25"/>
        <v>173977.60000000001</v>
      </c>
      <c r="P335" s="3">
        <v>6.7500000000000004E-2</v>
      </c>
      <c r="Q335">
        <v>30</v>
      </c>
      <c r="R335" s="1">
        <v>695910.40000000002</v>
      </c>
      <c r="S335" s="8">
        <f t="shared" si="26"/>
        <v>-5642.0770102753158</v>
      </c>
      <c r="T335" s="1">
        <f t="shared" si="27"/>
        <v>883.32776960000001</v>
      </c>
      <c r="U335" s="7">
        <f t="shared" si="28"/>
        <v>181.22666666666669</v>
      </c>
      <c r="V335" s="4">
        <v>600</v>
      </c>
      <c r="W335" s="1">
        <f t="shared" si="29"/>
        <v>7306.6314465419828</v>
      </c>
      <c r="X335">
        <v>8</v>
      </c>
      <c r="Y335">
        <v>11</v>
      </c>
      <c r="Z335" t="s">
        <v>193</v>
      </c>
      <c r="AA335" s="2">
        <v>62982</v>
      </c>
      <c r="AB335">
        <v>1.1399999999999999</v>
      </c>
      <c r="AC335" s="2">
        <v>55247</v>
      </c>
    </row>
    <row r="336" spans="1:29" x14ac:dyDescent="0.2">
      <c r="A336" t="s">
        <v>712</v>
      </c>
      <c r="B336" t="s">
        <v>42</v>
      </c>
      <c r="C336" s="1">
        <v>799888</v>
      </c>
      <c r="D336">
        <v>3</v>
      </c>
      <c r="E336">
        <v>2</v>
      </c>
      <c r="F336">
        <v>2184</v>
      </c>
      <c r="G336" t="s">
        <v>113</v>
      </c>
      <c r="H336" t="s">
        <v>84</v>
      </c>
      <c r="I336">
        <v>11379</v>
      </c>
      <c r="J336" t="s">
        <v>713</v>
      </c>
      <c r="K336" t="s">
        <v>34</v>
      </c>
      <c r="L336">
        <v>-73.897022899999996</v>
      </c>
      <c r="M336">
        <v>40.713897500000002</v>
      </c>
      <c r="N336">
        <v>5.23</v>
      </c>
      <c r="O336" s="1">
        <f t="shared" si="25"/>
        <v>159977.60000000001</v>
      </c>
      <c r="P336" s="3">
        <v>6.7500000000000004E-2</v>
      </c>
      <c r="Q336">
        <v>30</v>
      </c>
      <c r="R336" s="1">
        <v>639910.40000000002</v>
      </c>
      <c r="S336" s="8">
        <f t="shared" si="26"/>
        <v>-5188.0583426775656</v>
      </c>
      <c r="T336" s="1">
        <f t="shared" si="27"/>
        <v>812.24626960000012</v>
      </c>
      <c r="U336" s="7">
        <f t="shared" si="28"/>
        <v>166.64333333333335</v>
      </c>
      <c r="V336" s="4">
        <v>600</v>
      </c>
      <c r="W336" s="1">
        <f t="shared" si="29"/>
        <v>6766.9479456108993</v>
      </c>
      <c r="X336">
        <v>6</v>
      </c>
      <c r="Y336">
        <v>14</v>
      </c>
      <c r="Z336" t="s">
        <v>714</v>
      </c>
      <c r="AA336" s="2">
        <v>37929</v>
      </c>
      <c r="AB336">
        <v>1.93</v>
      </c>
      <c r="AC336" s="2">
        <v>19652</v>
      </c>
    </row>
    <row r="337" spans="1:29" x14ac:dyDescent="0.2">
      <c r="A337" t="s">
        <v>715</v>
      </c>
      <c r="B337" t="s">
        <v>42</v>
      </c>
      <c r="C337" s="1">
        <v>749000</v>
      </c>
      <c r="D337">
        <v>4</v>
      </c>
      <c r="E337">
        <v>1</v>
      </c>
      <c r="F337" s="2">
        <v>1040</v>
      </c>
      <c r="G337" t="s">
        <v>716</v>
      </c>
      <c r="H337" t="s">
        <v>44</v>
      </c>
      <c r="I337">
        <v>10314</v>
      </c>
      <c r="J337" t="s">
        <v>45</v>
      </c>
      <c r="K337" t="s">
        <v>34</v>
      </c>
      <c r="L337">
        <v>-74.150718600000005</v>
      </c>
      <c r="M337">
        <v>40.616534700000003</v>
      </c>
      <c r="N337">
        <v>12.6</v>
      </c>
      <c r="O337" s="1">
        <f t="shared" si="25"/>
        <v>149800</v>
      </c>
      <c r="P337" s="3">
        <v>6.7500000000000004E-2</v>
      </c>
      <c r="Q337">
        <v>30</v>
      </c>
      <c r="R337" s="1">
        <v>599200</v>
      </c>
      <c r="S337" s="8">
        <f t="shared" si="26"/>
        <v>-4857.9997432959317</v>
      </c>
      <c r="T337" s="1">
        <f t="shared" si="27"/>
        <v>760.5720500000001</v>
      </c>
      <c r="U337" s="7">
        <f t="shared" si="28"/>
        <v>156.04166666666666</v>
      </c>
      <c r="V337" s="4">
        <v>375</v>
      </c>
      <c r="W337" s="1">
        <f t="shared" si="29"/>
        <v>6149.6134599625984</v>
      </c>
      <c r="X337">
        <v>8</v>
      </c>
      <c r="Y337">
        <v>9</v>
      </c>
      <c r="Z337" t="s">
        <v>46</v>
      </c>
      <c r="AA337" s="2">
        <v>167500</v>
      </c>
      <c r="AB337">
        <v>21.5</v>
      </c>
      <c r="AC337" s="2">
        <v>7791</v>
      </c>
    </row>
    <row r="338" spans="1:29" x14ac:dyDescent="0.2">
      <c r="A338" t="s">
        <v>717</v>
      </c>
      <c r="B338" t="s">
        <v>42</v>
      </c>
      <c r="C338" s="1">
        <v>1295000</v>
      </c>
      <c r="D338">
        <v>3</v>
      </c>
      <c r="E338">
        <v>4</v>
      </c>
      <c r="F338" s="2">
        <v>2193</v>
      </c>
      <c r="G338" t="s">
        <v>59</v>
      </c>
      <c r="H338" t="s">
        <v>32</v>
      </c>
      <c r="I338">
        <v>10024</v>
      </c>
      <c r="J338" t="s">
        <v>215</v>
      </c>
      <c r="K338" t="s">
        <v>39</v>
      </c>
      <c r="L338">
        <v>-73.976971300000002</v>
      </c>
      <c r="M338">
        <v>40.789503400000001</v>
      </c>
      <c r="N338">
        <v>2.84</v>
      </c>
      <c r="O338" s="1">
        <f t="shared" si="25"/>
        <v>259000</v>
      </c>
      <c r="P338" s="3">
        <v>6.7500000000000004E-2</v>
      </c>
      <c r="Q338">
        <v>30</v>
      </c>
      <c r="R338" s="1">
        <v>1036000</v>
      </c>
      <c r="S338" s="8">
        <f t="shared" si="26"/>
        <v>-8399.3453505583875</v>
      </c>
      <c r="T338" s="1">
        <f t="shared" si="27"/>
        <v>1315.00775</v>
      </c>
      <c r="U338" s="7">
        <f t="shared" si="28"/>
        <v>269.79166666666669</v>
      </c>
      <c r="V338" s="4">
        <v>600</v>
      </c>
      <c r="W338" s="1">
        <f t="shared" si="29"/>
        <v>10584.144767225054</v>
      </c>
      <c r="X338">
        <v>6</v>
      </c>
      <c r="Y338">
        <v>9</v>
      </c>
      <c r="Z338" t="s">
        <v>216</v>
      </c>
      <c r="AA338" s="2">
        <v>61207</v>
      </c>
      <c r="AB338">
        <v>1.76</v>
      </c>
      <c r="AC338" s="2">
        <v>34777</v>
      </c>
    </row>
    <row r="339" spans="1:29" x14ac:dyDescent="0.2">
      <c r="A339" t="s">
        <v>718</v>
      </c>
      <c r="B339" t="s">
        <v>68</v>
      </c>
      <c r="C339" s="1">
        <v>879900</v>
      </c>
      <c r="D339">
        <v>3</v>
      </c>
      <c r="E339">
        <v>2</v>
      </c>
      <c r="F339" s="2">
        <v>2242</v>
      </c>
      <c r="G339" t="s">
        <v>719</v>
      </c>
      <c r="H339" t="s">
        <v>44</v>
      </c>
      <c r="I339">
        <v>10312</v>
      </c>
      <c r="J339" t="s">
        <v>118</v>
      </c>
      <c r="K339" t="s">
        <v>34</v>
      </c>
      <c r="L339">
        <v>-74.196493700000005</v>
      </c>
      <c r="M339">
        <v>40.540907699999998</v>
      </c>
      <c r="N339">
        <v>18.13</v>
      </c>
      <c r="O339" s="1">
        <f t="shared" si="25"/>
        <v>175980</v>
      </c>
      <c r="P339" s="3">
        <v>6.7500000000000004E-2</v>
      </c>
      <c r="Q339">
        <v>30</v>
      </c>
      <c r="R339" s="1">
        <v>703920</v>
      </c>
      <c r="S339" s="8">
        <f t="shared" si="26"/>
        <v>-5707.0146517037256</v>
      </c>
      <c r="T339" s="1">
        <f t="shared" si="27"/>
        <v>893.49445500000002</v>
      </c>
      <c r="U339" s="7">
        <f t="shared" si="28"/>
        <v>183.3125</v>
      </c>
      <c r="V339" s="4">
        <v>600</v>
      </c>
      <c r="W339" s="1">
        <f t="shared" si="29"/>
        <v>7383.8216067037256</v>
      </c>
      <c r="X339">
        <v>6</v>
      </c>
      <c r="Y339">
        <v>14</v>
      </c>
      <c r="Z339" t="s">
        <v>119</v>
      </c>
      <c r="AA339" s="2">
        <v>181200</v>
      </c>
      <c r="AB339">
        <v>13.5</v>
      </c>
      <c r="AC339" s="2">
        <v>13422</v>
      </c>
    </row>
    <row r="340" spans="1:29" x14ac:dyDescent="0.2">
      <c r="A340" t="s">
        <v>720</v>
      </c>
      <c r="B340" t="s">
        <v>68</v>
      </c>
      <c r="C340" s="1">
        <v>400000</v>
      </c>
      <c r="D340">
        <v>2</v>
      </c>
      <c r="E340">
        <v>2</v>
      </c>
      <c r="F340" s="2">
        <v>1150</v>
      </c>
      <c r="G340" t="s">
        <v>93</v>
      </c>
      <c r="H340" t="s">
        <v>70</v>
      </c>
      <c r="I340">
        <v>10465</v>
      </c>
      <c r="J340" t="s">
        <v>126</v>
      </c>
      <c r="K340" t="s">
        <v>105</v>
      </c>
      <c r="L340">
        <v>-73.808396999999999</v>
      </c>
      <c r="M340">
        <v>40.813142900000003</v>
      </c>
      <c r="N340">
        <v>10.29</v>
      </c>
      <c r="O340" s="1">
        <f t="shared" si="25"/>
        <v>80000</v>
      </c>
      <c r="P340" s="3">
        <v>6.7500000000000004E-2</v>
      </c>
      <c r="Q340">
        <v>30</v>
      </c>
      <c r="R340" s="1">
        <v>320000</v>
      </c>
      <c r="S340" s="8">
        <f t="shared" si="26"/>
        <v>-2594.3923862728611</v>
      </c>
      <c r="T340" s="1">
        <f t="shared" si="27"/>
        <v>406.18000000000006</v>
      </c>
      <c r="U340" s="7">
        <f t="shared" si="28"/>
        <v>83.333333333333329</v>
      </c>
      <c r="V340" s="4">
        <v>375</v>
      </c>
      <c r="W340" s="1">
        <f t="shared" si="29"/>
        <v>3458.9057196061945</v>
      </c>
      <c r="X340">
        <v>4</v>
      </c>
      <c r="Y340">
        <v>7</v>
      </c>
      <c r="Z340" t="s">
        <v>127</v>
      </c>
      <c r="AA340" s="2">
        <v>21009</v>
      </c>
      <c r="AB340">
        <v>0.92</v>
      </c>
      <c r="AC340" s="2">
        <v>22836</v>
      </c>
    </row>
    <row r="341" spans="1:29" x14ac:dyDescent="0.2">
      <c r="A341" t="s">
        <v>721</v>
      </c>
      <c r="B341" t="s">
        <v>125</v>
      </c>
      <c r="C341" s="1">
        <v>699999</v>
      </c>
      <c r="D341">
        <v>6</v>
      </c>
      <c r="E341">
        <v>2.5</v>
      </c>
      <c r="F341" s="2">
        <v>2184</v>
      </c>
      <c r="G341" t="s">
        <v>722</v>
      </c>
      <c r="H341" t="s">
        <v>70</v>
      </c>
      <c r="I341">
        <v>10453</v>
      </c>
      <c r="J341" t="s">
        <v>169</v>
      </c>
      <c r="K341" t="s">
        <v>61</v>
      </c>
      <c r="L341">
        <v>-73.915139699999997</v>
      </c>
      <c r="M341">
        <v>40.852494800000002</v>
      </c>
      <c r="N341">
        <v>8.0500000000000007</v>
      </c>
      <c r="O341" s="1">
        <f t="shared" si="25"/>
        <v>139999.80000000002</v>
      </c>
      <c r="P341" s="3">
        <v>6.7500000000000004E-2</v>
      </c>
      <c r="Q341">
        <v>30</v>
      </c>
      <c r="R341" s="1">
        <v>559999.19999999995</v>
      </c>
      <c r="S341" s="8">
        <f t="shared" si="26"/>
        <v>-4540.1801899965412</v>
      </c>
      <c r="T341" s="1">
        <f t="shared" si="27"/>
        <v>710.81398454999999</v>
      </c>
      <c r="U341" s="7">
        <f t="shared" si="28"/>
        <v>145.833125</v>
      </c>
      <c r="V341" s="4">
        <v>600</v>
      </c>
      <c r="W341" s="1">
        <f t="shared" si="29"/>
        <v>5996.8272995465413</v>
      </c>
      <c r="X341">
        <v>12</v>
      </c>
      <c r="Y341">
        <v>12</v>
      </c>
      <c r="Z341" t="s">
        <v>170</v>
      </c>
      <c r="AA341" s="2">
        <v>54188</v>
      </c>
      <c r="AB341">
        <v>0.37</v>
      </c>
      <c r="AC341" s="2">
        <v>146454</v>
      </c>
    </row>
    <row r="342" spans="1:29" x14ac:dyDescent="0.2">
      <c r="A342" t="s">
        <v>723</v>
      </c>
      <c r="B342" t="s">
        <v>30</v>
      </c>
      <c r="C342" s="1">
        <v>289000</v>
      </c>
      <c r="D342">
        <v>1</v>
      </c>
      <c r="E342">
        <v>1</v>
      </c>
      <c r="F342">
        <v>666</v>
      </c>
      <c r="G342" t="s">
        <v>93</v>
      </c>
      <c r="H342" t="s">
        <v>55</v>
      </c>
      <c r="I342">
        <v>11207</v>
      </c>
      <c r="J342" t="s">
        <v>149</v>
      </c>
      <c r="K342" t="s">
        <v>150</v>
      </c>
      <c r="L342">
        <v>-73.884677800000006</v>
      </c>
      <c r="M342">
        <v>40.654162200000002</v>
      </c>
      <c r="N342">
        <v>8.41</v>
      </c>
      <c r="O342" s="1">
        <f t="shared" si="25"/>
        <v>57800</v>
      </c>
      <c r="P342" s="3">
        <v>6.7500000000000004E-2</v>
      </c>
      <c r="Q342">
        <v>30</v>
      </c>
      <c r="R342" s="1">
        <v>231200</v>
      </c>
      <c r="S342" s="8">
        <f t="shared" si="26"/>
        <v>-1874.448499082142</v>
      </c>
      <c r="T342" s="1">
        <f t="shared" si="27"/>
        <v>293.46505000000002</v>
      </c>
      <c r="U342" s="7">
        <f t="shared" si="28"/>
        <v>60.208333333333336</v>
      </c>
      <c r="V342" s="4">
        <v>205</v>
      </c>
      <c r="W342" s="1">
        <f t="shared" si="29"/>
        <v>2433.1218824154753</v>
      </c>
      <c r="X342">
        <v>2</v>
      </c>
      <c r="Y342">
        <v>6</v>
      </c>
      <c r="Z342" t="s">
        <v>151</v>
      </c>
      <c r="AA342" s="2">
        <v>121301</v>
      </c>
      <c r="AB342">
        <v>3.96</v>
      </c>
      <c r="AC342" s="2">
        <v>30632</v>
      </c>
    </row>
    <row r="343" spans="1:29" x14ac:dyDescent="0.2">
      <c r="A343" t="s">
        <v>724</v>
      </c>
      <c r="B343" t="s">
        <v>30</v>
      </c>
      <c r="C343" s="1">
        <v>699000</v>
      </c>
      <c r="D343">
        <v>1</v>
      </c>
      <c r="E343">
        <v>1</v>
      </c>
      <c r="F343">
        <v>616</v>
      </c>
      <c r="G343" t="s">
        <v>48</v>
      </c>
      <c r="H343" t="s">
        <v>55</v>
      </c>
      <c r="I343">
        <v>11216</v>
      </c>
      <c r="J343" t="s">
        <v>236</v>
      </c>
      <c r="K343" t="s">
        <v>237</v>
      </c>
      <c r="L343">
        <v>-73.943492300000003</v>
      </c>
      <c r="M343">
        <v>40.682647600000003</v>
      </c>
      <c r="N343">
        <v>5.07</v>
      </c>
      <c r="O343" s="1">
        <f t="shared" si="25"/>
        <v>139800</v>
      </c>
      <c r="P343" s="3">
        <v>6.7500000000000004E-2</v>
      </c>
      <c r="Q343">
        <v>30</v>
      </c>
      <c r="R343" s="1">
        <v>559200</v>
      </c>
      <c r="S343" s="8">
        <f t="shared" si="26"/>
        <v>-4533.7006950118248</v>
      </c>
      <c r="T343" s="1">
        <f t="shared" si="27"/>
        <v>709.79955000000007</v>
      </c>
      <c r="U343" s="7">
        <f t="shared" si="28"/>
        <v>145.625</v>
      </c>
      <c r="V343" s="4">
        <v>205</v>
      </c>
      <c r="W343" s="1">
        <f t="shared" si="29"/>
        <v>5594.1252450118245</v>
      </c>
      <c r="X343">
        <v>2</v>
      </c>
      <c r="Y343">
        <v>5</v>
      </c>
      <c r="Z343" t="s">
        <v>238</v>
      </c>
      <c r="AA343" s="2">
        <v>70713</v>
      </c>
      <c r="AB343">
        <v>2.97</v>
      </c>
      <c r="AC343" s="2">
        <v>23809</v>
      </c>
    </row>
    <row r="344" spans="1:29" x14ac:dyDescent="0.2">
      <c r="A344" t="s">
        <v>725</v>
      </c>
      <c r="B344" t="s">
        <v>249</v>
      </c>
      <c r="C344" s="1">
        <v>5800</v>
      </c>
      <c r="D344">
        <v>3</v>
      </c>
      <c r="E344">
        <v>2.5</v>
      </c>
      <c r="F344">
        <v>2184</v>
      </c>
      <c r="G344" t="s">
        <v>74</v>
      </c>
      <c r="H344" t="s">
        <v>55</v>
      </c>
      <c r="I344">
        <v>11234</v>
      </c>
      <c r="J344" t="s">
        <v>275</v>
      </c>
      <c r="K344" t="s">
        <v>39</v>
      </c>
      <c r="L344">
        <v>-73.931211000000005</v>
      </c>
      <c r="M344">
        <v>40.618915000000001</v>
      </c>
      <c r="N344">
        <v>9.41</v>
      </c>
      <c r="O344" s="1">
        <f t="shared" si="25"/>
        <v>1160</v>
      </c>
      <c r="P344" s="3">
        <v>6.7500000000000004E-2</v>
      </c>
      <c r="Q344">
        <v>30</v>
      </c>
      <c r="R344" s="1">
        <v>4640</v>
      </c>
      <c r="S344" s="8">
        <f t="shared" si="26"/>
        <v>-37.618689600956486</v>
      </c>
      <c r="T344" s="1">
        <f t="shared" si="27"/>
        <v>5.8896100000000011</v>
      </c>
      <c r="U344" s="7">
        <f t="shared" si="28"/>
        <v>1.2083333333333333</v>
      </c>
      <c r="V344" s="4">
        <v>600</v>
      </c>
      <c r="W344" s="1">
        <f t="shared" si="29"/>
        <v>644.71663293428981</v>
      </c>
      <c r="X344">
        <v>6</v>
      </c>
      <c r="Y344">
        <v>12</v>
      </c>
      <c r="Z344" t="s">
        <v>276</v>
      </c>
      <c r="AA344" s="2">
        <v>83693</v>
      </c>
      <c r="AB344">
        <v>3.13</v>
      </c>
      <c r="AC344" s="2">
        <v>26739</v>
      </c>
    </row>
    <row r="345" spans="1:29" x14ac:dyDescent="0.2">
      <c r="A345" t="s">
        <v>726</v>
      </c>
      <c r="B345" t="s">
        <v>209</v>
      </c>
      <c r="C345" s="1">
        <v>479000</v>
      </c>
      <c r="D345">
        <v>6</v>
      </c>
      <c r="E345">
        <v>2</v>
      </c>
      <c r="F345">
        <v>3100</v>
      </c>
      <c r="G345" t="s">
        <v>727</v>
      </c>
      <c r="H345" t="s">
        <v>44</v>
      </c>
      <c r="I345">
        <v>10303</v>
      </c>
      <c r="J345" t="s">
        <v>65</v>
      </c>
      <c r="K345" t="s">
        <v>34</v>
      </c>
      <c r="L345">
        <v>-74.147140500000006</v>
      </c>
      <c r="M345">
        <v>40.626830499999997</v>
      </c>
      <c r="N345">
        <v>11.96</v>
      </c>
      <c r="O345" s="1">
        <f t="shared" si="25"/>
        <v>95800</v>
      </c>
      <c r="P345" s="3">
        <v>6.7500000000000004E-2</v>
      </c>
      <c r="Q345">
        <v>30</v>
      </c>
      <c r="R345" s="1">
        <v>383200</v>
      </c>
      <c r="S345" s="8">
        <f t="shared" si="26"/>
        <v>-3106.7848825617511</v>
      </c>
      <c r="T345" s="1">
        <f t="shared" si="27"/>
        <v>486.40055000000007</v>
      </c>
      <c r="U345" s="7">
        <f t="shared" si="28"/>
        <v>99.791666666666671</v>
      </c>
      <c r="V345" s="4">
        <v>1000</v>
      </c>
      <c r="W345" s="1">
        <f t="shared" si="29"/>
        <v>4692.9770992284175</v>
      </c>
      <c r="X345">
        <v>12</v>
      </c>
      <c r="Y345">
        <v>19</v>
      </c>
      <c r="Z345" t="s">
        <v>66</v>
      </c>
      <c r="AA345" s="2">
        <v>145000</v>
      </c>
      <c r="AB345">
        <v>21.3</v>
      </c>
      <c r="AC345" s="2">
        <v>6808</v>
      </c>
    </row>
    <row r="346" spans="1:29" x14ac:dyDescent="0.2">
      <c r="A346" t="s">
        <v>728</v>
      </c>
      <c r="B346" t="s">
        <v>30</v>
      </c>
      <c r="C346" s="1">
        <v>1355000</v>
      </c>
      <c r="D346">
        <v>2</v>
      </c>
      <c r="E346">
        <v>2</v>
      </c>
      <c r="F346" s="2">
        <v>1002</v>
      </c>
      <c r="G346" t="s">
        <v>48</v>
      </c>
      <c r="H346" t="s">
        <v>55</v>
      </c>
      <c r="I346">
        <v>11216</v>
      </c>
      <c r="J346" t="s">
        <v>236</v>
      </c>
      <c r="K346" t="s">
        <v>237</v>
      </c>
      <c r="L346">
        <v>-73.943492300000003</v>
      </c>
      <c r="M346">
        <v>40.682647600000003</v>
      </c>
      <c r="N346">
        <v>5.07</v>
      </c>
      <c r="O346" s="1">
        <f t="shared" si="25"/>
        <v>271000</v>
      </c>
      <c r="P346" s="3">
        <v>6.7500000000000004E-2</v>
      </c>
      <c r="Q346">
        <v>30</v>
      </c>
      <c r="R346" s="1">
        <v>1084000</v>
      </c>
      <c r="S346" s="8">
        <f t="shared" si="26"/>
        <v>-8788.5042084993165</v>
      </c>
      <c r="T346" s="1">
        <f t="shared" si="27"/>
        <v>1375.9347500000001</v>
      </c>
      <c r="U346" s="7">
        <f t="shared" si="28"/>
        <v>282.29166666666669</v>
      </c>
      <c r="V346" s="4">
        <v>375</v>
      </c>
      <c r="W346" s="1">
        <f t="shared" si="29"/>
        <v>10821.730625165983</v>
      </c>
      <c r="X346">
        <v>4</v>
      </c>
      <c r="Y346">
        <v>6</v>
      </c>
      <c r="Z346" t="s">
        <v>238</v>
      </c>
      <c r="AA346" s="2">
        <v>70713</v>
      </c>
      <c r="AB346">
        <v>2.97</v>
      </c>
      <c r="AC346" s="2">
        <v>23809</v>
      </c>
    </row>
    <row r="347" spans="1:29" x14ac:dyDescent="0.2">
      <c r="A347" t="s">
        <v>729</v>
      </c>
      <c r="B347" t="s">
        <v>30</v>
      </c>
      <c r="C347" s="1">
        <v>1225000</v>
      </c>
      <c r="D347">
        <v>2</v>
      </c>
      <c r="E347">
        <v>2</v>
      </c>
      <c r="F347">
        <v>882</v>
      </c>
      <c r="G347" t="s">
        <v>48</v>
      </c>
      <c r="H347" t="s">
        <v>55</v>
      </c>
      <c r="I347">
        <v>11216</v>
      </c>
      <c r="J347" t="s">
        <v>236</v>
      </c>
      <c r="K347" t="s">
        <v>237</v>
      </c>
      <c r="L347">
        <v>-73.943492300000003</v>
      </c>
      <c r="M347">
        <v>40.682647600000003</v>
      </c>
      <c r="N347">
        <v>5.07</v>
      </c>
      <c r="O347" s="1">
        <f t="shared" si="25"/>
        <v>245000</v>
      </c>
      <c r="P347" s="3">
        <v>6.7500000000000004E-2</v>
      </c>
      <c r="Q347">
        <v>30</v>
      </c>
      <c r="R347" s="1">
        <v>980000</v>
      </c>
      <c r="S347" s="8">
        <f t="shared" si="26"/>
        <v>-7945.3266829606364</v>
      </c>
      <c r="T347" s="1">
        <f t="shared" si="27"/>
        <v>1243.9262500000002</v>
      </c>
      <c r="U347" s="7">
        <f t="shared" si="28"/>
        <v>255.20833333333334</v>
      </c>
      <c r="V347" s="4">
        <v>205</v>
      </c>
      <c r="W347" s="1">
        <f t="shared" si="29"/>
        <v>9649.4612662939708</v>
      </c>
      <c r="X347">
        <v>4</v>
      </c>
      <c r="Y347">
        <v>6</v>
      </c>
      <c r="Z347" t="s">
        <v>238</v>
      </c>
      <c r="AA347" s="2">
        <v>70713</v>
      </c>
      <c r="AB347">
        <v>2.97</v>
      </c>
      <c r="AC347" s="2">
        <v>23809</v>
      </c>
    </row>
    <row r="348" spans="1:29" x14ac:dyDescent="0.2">
      <c r="A348" t="s">
        <v>730</v>
      </c>
      <c r="B348" t="s">
        <v>68</v>
      </c>
      <c r="C348" s="1">
        <v>9999000</v>
      </c>
      <c r="D348">
        <v>4</v>
      </c>
      <c r="E348">
        <v>6</v>
      </c>
      <c r="F348" s="2">
        <v>4531</v>
      </c>
      <c r="G348" t="s">
        <v>369</v>
      </c>
      <c r="H348" t="s">
        <v>32</v>
      </c>
      <c r="I348">
        <v>10028</v>
      </c>
      <c r="J348" t="s">
        <v>52</v>
      </c>
      <c r="K348" t="s">
        <v>39</v>
      </c>
      <c r="L348">
        <v>-73.959447999999995</v>
      </c>
      <c r="M348">
        <v>40.777949700000001</v>
      </c>
      <c r="N348">
        <v>2.4300000000000002</v>
      </c>
      <c r="O348" s="1">
        <f t="shared" si="25"/>
        <v>1999800</v>
      </c>
      <c r="P348" s="3">
        <v>6.7500000000000004E-2</v>
      </c>
      <c r="Q348">
        <v>30</v>
      </c>
      <c r="R348" s="1">
        <v>7999200</v>
      </c>
      <c r="S348" s="8">
        <f t="shared" si="26"/>
        <v>-64853.323675855841</v>
      </c>
      <c r="T348" s="1">
        <f t="shared" si="27"/>
        <v>10153.484550000001</v>
      </c>
      <c r="U348" s="7">
        <f t="shared" si="28"/>
        <v>2083.125</v>
      </c>
      <c r="V348" s="4">
        <v>1400</v>
      </c>
      <c r="W348" s="1">
        <f t="shared" si="29"/>
        <v>78489.933225855842</v>
      </c>
      <c r="X348">
        <v>8</v>
      </c>
      <c r="Y348">
        <v>14</v>
      </c>
      <c r="Z348" t="s">
        <v>53</v>
      </c>
      <c r="AA348" s="2">
        <v>61207</v>
      </c>
      <c r="AB348">
        <v>1.76</v>
      </c>
      <c r="AC348" s="2">
        <v>34777</v>
      </c>
    </row>
    <row r="349" spans="1:29" x14ac:dyDescent="0.2">
      <c r="A349" t="s">
        <v>731</v>
      </c>
      <c r="B349" t="s">
        <v>68</v>
      </c>
      <c r="C349" s="1">
        <v>105000</v>
      </c>
      <c r="D349">
        <v>3</v>
      </c>
      <c r="E349">
        <v>1</v>
      </c>
      <c r="F349">
        <v>656</v>
      </c>
      <c r="G349" t="s">
        <v>732</v>
      </c>
      <c r="H349" t="s">
        <v>70</v>
      </c>
      <c r="I349">
        <v>10462</v>
      </c>
      <c r="J349" t="s">
        <v>526</v>
      </c>
      <c r="K349" t="s">
        <v>61</v>
      </c>
      <c r="L349">
        <v>-73.868875099999997</v>
      </c>
      <c r="M349">
        <v>40.856069900000001</v>
      </c>
      <c r="N349">
        <v>9.6</v>
      </c>
      <c r="O349" s="1">
        <f t="shared" si="25"/>
        <v>21000</v>
      </c>
      <c r="P349" s="3">
        <v>6.7500000000000004E-2</v>
      </c>
      <c r="Q349">
        <v>30</v>
      </c>
      <c r="R349" s="1">
        <v>84000</v>
      </c>
      <c r="S349" s="8">
        <f t="shared" si="26"/>
        <v>-681.028001396626</v>
      </c>
      <c r="T349" s="1">
        <f t="shared" si="27"/>
        <v>106.62225000000001</v>
      </c>
      <c r="U349" s="7">
        <f t="shared" si="28"/>
        <v>21.875</v>
      </c>
      <c r="V349" s="4">
        <v>205</v>
      </c>
      <c r="W349" s="1">
        <f t="shared" si="29"/>
        <v>1014.525251396626</v>
      </c>
      <c r="X349">
        <v>6</v>
      </c>
      <c r="Y349">
        <v>5</v>
      </c>
      <c r="Z349" t="s">
        <v>527</v>
      </c>
      <c r="AA349" s="2">
        <v>53686</v>
      </c>
      <c r="AB349">
        <v>0.75</v>
      </c>
      <c r="AC349" s="2">
        <v>71581</v>
      </c>
    </row>
    <row r="350" spans="1:29" x14ac:dyDescent="0.2">
      <c r="A350" t="s">
        <v>733</v>
      </c>
      <c r="B350" t="s">
        <v>42</v>
      </c>
      <c r="C350" s="1">
        <v>300000</v>
      </c>
      <c r="D350">
        <v>3</v>
      </c>
      <c r="E350">
        <v>1</v>
      </c>
      <c r="F350">
        <v>952</v>
      </c>
      <c r="G350" t="s">
        <v>734</v>
      </c>
      <c r="H350" t="s">
        <v>55</v>
      </c>
      <c r="I350">
        <v>11234</v>
      </c>
      <c r="J350" t="s">
        <v>275</v>
      </c>
      <c r="K350" t="s">
        <v>39</v>
      </c>
      <c r="L350">
        <v>-73.929913999999997</v>
      </c>
      <c r="M350">
        <v>40.616291699999998</v>
      </c>
      <c r="N350">
        <v>9.6</v>
      </c>
      <c r="O350" s="1">
        <f t="shared" si="25"/>
        <v>60000</v>
      </c>
      <c r="P350" s="3">
        <v>6.7500000000000004E-2</v>
      </c>
      <c r="Q350">
        <v>30</v>
      </c>
      <c r="R350" s="1">
        <v>240000</v>
      </c>
      <c r="S350" s="8">
        <f t="shared" si="26"/>
        <v>-1945.7942897046455</v>
      </c>
      <c r="T350" s="1">
        <f t="shared" si="27"/>
        <v>304.63500000000005</v>
      </c>
      <c r="U350" s="7">
        <f t="shared" si="28"/>
        <v>62.5</v>
      </c>
      <c r="V350" s="4">
        <v>205</v>
      </c>
      <c r="W350" s="1">
        <f t="shared" si="29"/>
        <v>2517.9292897046457</v>
      </c>
      <c r="X350">
        <v>6</v>
      </c>
      <c r="Y350">
        <v>8</v>
      </c>
      <c r="Z350" t="s">
        <v>276</v>
      </c>
      <c r="AA350" s="2">
        <v>83693</v>
      </c>
      <c r="AB350">
        <v>3.13</v>
      </c>
      <c r="AC350" s="2">
        <v>26739</v>
      </c>
    </row>
    <row r="351" spans="1:29" x14ac:dyDescent="0.2">
      <c r="A351" t="s">
        <v>735</v>
      </c>
      <c r="B351" t="s">
        <v>125</v>
      </c>
      <c r="C351" s="1">
        <v>799000</v>
      </c>
      <c r="D351">
        <v>5</v>
      </c>
      <c r="E351">
        <v>3</v>
      </c>
      <c r="F351">
        <v>2400</v>
      </c>
      <c r="G351" t="s">
        <v>113</v>
      </c>
      <c r="H351" t="s">
        <v>70</v>
      </c>
      <c r="I351">
        <v>10465</v>
      </c>
      <c r="J351" t="s">
        <v>126</v>
      </c>
      <c r="K351" t="s">
        <v>105</v>
      </c>
      <c r="L351">
        <v>-73.812738999999993</v>
      </c>
      <c r="M351">
        <v>40.818183599999998</v>
      </c>
      <c r="N351">
        <v>10.24</v>
      </c>
      <c r="O351" s="1">
        <f t="shared" si="25"/>
        <v>159800</v>
      </c>
      <c r="P351" s="3">
        <v>6.7500000000000004E-2</v>
      </c>
      <c r="Q351">
        <v>30</v>
      </c>
      <c r="R351" s="1">
        <v>639200</v>
      </c>
      <c r="S351" s="8">
        <f t="shared" si="26"/>
        <v>-5182.2987915800395</v>
      </c>
      <c r="T351" s="1">
        <f t="shared" si="27"/>
        <v>811.34455000000014</v>
      </c>
      <c r="U351" s="7">
        <f t="shared" si="28"/>
        <v>166.45833333333334</v>
      </c>
      <c r="V351" s="4">
        <v>600</v>
      </c>
      <c r="W351" s="1">
        <f t="shared" si="29"/>
        <v>6760.1016749133723</v>
      </c>
      <c r="X351">
        <v>10</v>
      </c>
      <c r="Y351">
        <v>12</v>
      </c>
      <c r="Z351" t="s">
        <v>127</v>
      </c>
      <c r="AA351" s="2">
        <v>21009</v>
      </c>
      <c r="AB351">
        <v>0.92</v>
      </c>
      <c r="AC351" s="2">
        <v>22836</v>
      </c>
    </row>
    <row r="352" spans="1:29" x14ac:dyDescent="0.2">
      <c r="A352" t="s">
        <v>736</v>
      </c>
      <c r="B352" t="s">
        <v>68</v>
      </c>
      <c r="C352" s="1">
        <v>202000</v>
      </c>
      <c r="D352">
        <v>2</v>
      </c>
      <c r="E352">
        <v>1</v>
      </c>
      <c r="F352">
        <v>1453</v>
      </c>
      <c r="G352" t="s">
        <v>737</v>
      </c>
      <c r="H352" t="s">
        <v>84</v>
      </c>
      <c r="I352">
        <v>11360</v>
      </c>
      <c r="J352" t="s">
        <v>355</v>
      </c>
      <c r="K352" t="s">
        <v>39</v>
      </c>
      <c r="L352">
        <v>-73.781891200000004</v>
      </c>
      <c r="M352">
        <v>40.780281299999999</v>
      </c>
      <c r="N352">
        <v>10.9</v>
      </c>
      <c r="O352" s="1">
        <f t="shared" si="25"/>
        <v>40400</v>
      </c>
      <c r="P352" s="3">
        <v>6.7500000000000004E-2</v>
      </c>
      <c r="Q352">
        <v>30</v>
      </c>
      <c r="R352" s="1">
        <v>161600</v>
      </c>
      <c r="S352" s="8">
        <f t="shared" si="26"/>
        <v>-1310.1681550677947</v>
      </c>
      <c r="T352" s="1">
        <f t="shared" si="27"/>
        <v>205.12090000000001</v>
      </c>
      <c r="U352" s="7">
        <f t="shared" si="28"/>
        <v>42.083333333333336</v>
      </c>
      <c r="V352" s="4">
        <v>375</v>
      </c>
      <c r="W352" s="1">
        <f t="shared" si="29"/>
        <v>1932.3723884011281</v>
      </c>
      <c r="X352">
        <v>4</v>
      </c>
      <c r="Y352">
        <v>12</v>
      </c>
      <c r="Z352" t="s">
        <v>356</v>
      </c>
      <c r="AA352" s="2">
        <v>43808</v>
      </c>
      <c r="AB352">
        <v>6.68</v>
      </c>
      <c r="AC352" s="2">
        <v>6558</v>
      </c>
    </row>
    <row r="353" spans="1:29" x14ac:dyDescent="0.2">
      <c r="A353" t="s">
        <v>738</v>
      </c>
      <c r="B353" t="s">
        <v>209</v>
      </c>
      <c r="C353" s="1">
        <v>720000</v>
      </c>
      <c r="D353">
        <v>3</v>
      </c>
      <c r="E353">
        <v>2</v>
      </c>
      <c r="F353" s="2">
        <v>1430</v>
      </c>
      <c r="G353" t="s">
        <v>454</v>
      </c>
      <c r="H353" t="s">
        <v>44</v>
      </c>
      <c r="I353">
        <v>10305</v>
      </c>
      <c r="J353" t="s">
        <v>65</v>
      </c>
      <c r="K353" t="s">
        <v>34</v>
      </c>
      <c r="L353">
        <v>-74.074554800000001</v>
      </c>
      <c r="M353">
        <v>40.614956100000001</v>
      </c>
      <c r="N353">
        <v>10.36</v>
      </c>
      <c r="O353" s="1">
        <f t="shared" si="25"/>
        <v>144000</v>
      </c>
      <c r="P353" s="3">
        <v>6.7500000000000004E-2</v>
      </c>
      <c r="Q353">
        <v>30</v>
      </c>
      <c r="R353" s="1">
        <v>576000</v>
      </c>
      <c r="S353" s="8">
        <f t="shared" si="26"/>
        <v>-4669.9062952911499</v>
      </c>
      <c r="T353" s="1">
        <f t="shared" si="27"/>
        <v>731.12400000000014</v>
      </c>
      <c r="U353" s="7">
        <f t="shared" si="28"/>
        <v>150</v>
      </c>
      <c r="V353" s="4">
        <v>375</v>
      </c>
      <c r="W353" s="1">
        <f t="shared" si="29"/>
        <v>5926.0302952911497</v>
      </c>
      <c r="X353">
        <v>6</v>
      </c>
      <c r="Y353">
        <v>9</v>
      </c>
      <c r="Z353" t="s">
        <v>66</v>
      </c>
      <c r="AA353" s="2">
        <v>145000</v>
      </c>
      <c r="AB353">
        <v>21.3</v>
      </c>
      <c r="AC353" s="2">
        <v>6808</v>
      </c>
    </row>
    <row r="354" spans="1:29" x14ac:dyDescent="0.2">
      <c r="A354" t="s">
        <v>739</v>
      </c>
      <c r="B354" t="s">
        <v>42</v>
      </c>
      <c r="C354" s="1">
        <v>600000</v>
      </c>
      <c r="D354">
        <v>5</v>
      </c>
      <c r="E354">
        <v>2</v>
      </c>
      <c r="F354" s="2">
        <v>2184</v>
      </c>
      <c r="G354" t="s">
        <v>740</v>
      </c>
      <c r="H354" t="s">
        <v>55</v>
      </c>
      <c r="I354">
        <v>11218</v>
      </c>
      <c r="J354" t="s">
        <v>226</v>
      </c>
      <c r="K354" t="s">
        <v>90</v>
      </c>
      <c r="L354">
        <v>-73.972786999999997</v>
      </c>
      <c r="M354">
        <v>40.642295599999997</v>
      </c>
      <c r="N354">
        <v>7.38</v>
      </c>
      <c r="O354" s="1">
        <f t="shared" si="25"/>
        <v>120000</v>
      </c>
      <c r="P354" s="3">
        <v>6.7500000000000004E-2</v>
      </c>
      <c r="Q354">
        <v>30</v>
      </c>
      <c r="R354" s="1">
        <v>480000</v>
      </c>
      <c r="S354" s="8">
        <f t="shared" si="26"/>
        <v>-3891.588579409291</v>
      </c>
      <c r="T354" s="1">
        <f t="shared" si="27"/>
        <v>609.2700000000001</v>
      </c>
      <c r="U354" s="7">
        <f t="shared" si="28"/>
        <v>125</v>
      </c>
      <c r="V354" s="4">
        <v>600</v>
      </c>
      <c r="W354" s="1">
        <f t="shared" si="29"/>
        <v>5225.8585794092915</v>
      </c>
      <c r="X354">
        <v>10</v>
      </c>
      <c r="Y354">
        <v>14</v>
      </c>
      <c r="Z354" t="s">
        <v>227</v>
      </c>
      <c r="AA354" s="2">
        <v>106357</v>
      </c>
      <c r="AB354">
        <v>2.25</v>
      </c>
      <c r="AC354" s="2">
        <v>47270</v>
      </c>
    </row>
    <row r="355" spans="1:29" x14ac:dyDescent="0.2">
      <c r="A355" t="s">
        <v>741</v>
      </c>
      <c r="B355" t="s">
        <v>68</v>
      </c>
      <c r="C355" s="1">
        <v>599000</v>
      </c>
      <c r="D355">
        <v>3</v>
      </c>
      <c r="E355">
        <v>1</v>
      </c>
      <c r="F355" s="2">
        <v>1200</v>
      </c>
      <c r="G355" t="s">
        <v>59</v>
      </c>
      <c r="H355" t="s">
        <v>55</v>
      </c>
      <c r="I355">
        <v>11209</v>
      </c>
      <c r="J355" t="s">
        <v>104</v>
      </c>
      <c r="K355" t="s">
        <v>105</v>
      </c>
      <c r="L355">
        <v>-74.026015400000006</v>
      </c>
      <c r="M355">
        <v>40.627935200000003</v>
      </c>
      <c r="N355">
        <v>8.61</v>
      </c>
      <c r="O355" s="1">
        <f t="shared" si="25"/>
        <v>119800</v>
      </c>
      <c r="P355" s="3">
        <v>6.7500000000000004E-2</v>
      </c>
      <c r="Q355">
        <v>30</v>
      </c>
      <c r="R355" s="1">
        <v>479200</v>
      </c>
      <c r="S355" s="8">
        <f t="shared" si="26"/>
        <v>-3885.1025984436092</v>
      </c>
      <c r="T355" s="1">
        <f t="shared" si="27"/>
        <v>608.25454999999999</v>
      </c>
      <c r="U355" s="7">
        <f t="shared" si="28"/>
        <v>124.79166666666667</v>
      </c>
      <c r="V355" s="4">
        <v>375</v>
      </c>
      <c r="W355" s="1">
        <f t="shared" si="29"/>
        <v>4993.1488151102758</v>
      </c>
      <c r="X355">
        <v>6</v>
      </c>
      <c r="Y355">
        <v>10</v>
      </c>
      <c r="Z355" t="s">
        <v>106</v>
      </c>
      <c r="AA355" s="2">
        <v>79731</v>
      </c>
      <c r="AB355">
        <v>1.71</v>
      </c>
      <c r="AC355" s="2">
        <v>46626</v>
      </c>
    </row>
    <row r="356" spans="1:29" x14ac:dyDescent="0.2">
      <c r="A356" t="s">
        <v>742</v>
      </c>
      <c r="B356" t="s">
        <v>30</v>
      </c>
      <c r="C356" s="1">
        <v>235000</v>
      </c>
      <c r="D356">
        <v>2</v>
      </c>
      <c r="E356">
        <v>1</v>
      </c>
      <c r="F356">
        <v>860</v>
      </c>
      <c r="G356" t="s">
        <v>716</v>
      </c>
      <c r="H356" t="s">
        <v>44</v>
      </c>
      <c r="I356">
        <v>10301</v>
      </c>
      <c r="J356" t="s">
        <v>45</v>
      </c>
      <c r="K356" t="s">
        <v>34</v>
      </c>
      <c r="L356">
        <v>-74.095150000000004</v>
      </c>
      <c r="M356">
        <v>40.619276499999998</v>
      </c>
      <c r="N356">
        <v>10.64</v>
      </c>
      <c r="O356" s="1">
        <f t="shared" si="25"/>
        <v>47000</v>
      </c>
      <c r="P356" s="3">
        <v>6.7500000000000004E-2</v>
      </c>
      <c r="Q356">
        <v>30</v>
      </c>
      <c r="R356" s="1">
        <v>188000</v>
      </c>
      <c r="S356" s="8">
        <f t="shared" si="26"/>
        <v>-1524.2055269353059</v>
      </c>
      <c r="T356" s="1">
        <f t="shared" si="27"/>
        <v>238.63075000000003</v>
      </c>
      <c r="U356" s="7">
        <f t="shared" si="28"/>
        <v>48.958333333333336</v>
      </c>
      <c r="V356" s="4">
        <v>205</v>
      </c>
      <c r="W356" s="1">
        <f t="shared" si="29"/>
        <v>2016.7946102686392</v>
      </c>
      <c r="X356">
        <v>4</v>
      </c>
      <c r="Y356">
        <v>7</v>
      </c>
      <c r="Z356" t="s">
        <v>46</v>
      </c>
      <c r="AA356" s="2">
        <v>167500</v>
      </c>
      <c r="AB356">
        <v>21.5</v>
      </c>
      <c r="AC356" s="2">
        <v>7791</v>
      </c>
    </row>
    <row r="357" spans="1:29" x14ac:dyDescent="0.2">
      <c r="A357" t="s">
        <v>743</v>
      </c>
      <c r="B357" t="s">
        <v>68</v>
      </c>
      <c r="C357" s="1">
        <v>319000</v>
      </c>
      <c r="D357">
        <v>3</v>
      </c>
      <c r="E357">
        <v>1</v>
      </c>
      <c r="F357">
        <v>960</v>
      </c>
      <c r="G357" t="s">
        <v>59</v>
      </c>
      <c r="H357" t="s">
        <v>84</v>
      </c>
      <c r="I357">
        <v>11362</v>
      </c>
      <c r="J357" t="s">
        <v>445</v>
      </c>
      <c r="K357" t="s">
        <v>39</v>
      </c>
      <c r="L357">
        <v>-73.7290086</v>
      </c>
      <c r="M357">
        <v>40.7598591</v>
      </c>
      <c r="N357">
        <v>13.48</v>
      </c>
      <c r="O357" s="1">
        <f t="shared" si="25"/>
        <v>63800</v>
      </c>
      <c r="P357" s="3">
        <v>6.7500000000000004E-2</v>
      </c>
      <c r="Q357">
        <v>30</v>
      </c>
      <c r="R357" s="1">
        <v>255200</v>
      </c>
      <c r="S357" s="8">
        <f t="shared" si="26"/>
        <v>-2069.0279280526065</v>
      </c>
      <c r="T357" s="1">
        <f t="shared" si="27"/>
        <v>323.92855000000003</v>
      </c>
      <c r="U357" s="7">
        <f t="shared" si="28"/>
        <v>66.458333333333329</v>
      </c>
      <c r="V357" s="4">
        <v>205</v>
      </c>
      <c r="W357" s="1">
        <f t="shared" si="29"/>
        <v>2664.4148113859401</v>
      </c>
      <c r="X357">
        <v>6</v>
      </c>
      <c r="Y357">
        <v>8</v>
      </c>
      <c r="Z357" t="s">
        <v>446</v>
      </c>
      <c r="AA357" s="2">
        <v>24739</v>
      </c>
      <c r="AB357">
        <v>4.41</v>
      </c>
      <c r="AC357" s="2">
        <v>5610</v>
      </c>
    </row>
    <row r="358" spans="1:29" x14ac:dyDescent="0.2">
      <c r="A358" t="s">
        <v>744</v>
      </c>
      <c r="B358" t="s">
        <v>125</v>
      </c>
      <c r="C358" s="1">
        <v>950000</v>
      </c>
      <c r="D358">
        <v>12</v>
      </c>
      <c r="E358">
        <v>6</v>
      </c>
      <c r="F358">
        <v>2184</v>
      </c>
      <c r="G358" t="s">
        <v>113</v>
      </c>
      <c r="H358" t="s">
        <v>84</v>
      </c>
      <c r="I358">
        <v>11385</v>
      </c>
      <c r="J358" t="s">
        <v>240</v>
      </c>
      <c r="K358" t="s">
        <v>105</v>
      </c>
      <c r="L358">
        <v>-73.9010076</v>
      </c>
      <c r="M358">
        <v>40.700014500000002</v>
      </c>
      <c r="N358">
        <v>5.57</v>
      </c>
      <c r="O358" s="1">
        <f t="shared" si="25"/>
        <v>190000</v>
      </c>
      <c r="P358" s="3">
        <v>6.7500000000000004E-2</v>
      </c>
      <c r="Q358">
        <v>30</v>
      </c>
      <c r="R358" s="1">
        <v>760000</v>
      </c>
      <c r="S358" s="8">
        <f t="shared" si="26"/>
        <v>-6161.6819173980448</v>
      </c>
      <c r="T358" s="1">
        <f t="shared" si="27"/>
        <v>964.67750000000012</v>
      </c>
      <c r="U358" s="7">
        <f t="shared" si="28"/>
        <v>197.91666666666666</v>
      </c>
      <c r="V358" s="4">
        <v>600</v>
      </c>
      <c r="W358" s="1">
        <f t="shared" si="29"/>
        <v>7924.2760840647115</v>
      </c>
      <c r="X358">
        <v>24</v>
      </c>
      <c r="Y358">
        <v>7</v>
      </c>
      <c r="Z358" t="s">
        <v>241</v>
      </c>
      <c r="AA358" s="2">
        <v>69317</v>
      </c>
      <c r="AB358">
        <v>2.4500000000000002</v>
      </c>
      <c r="AC358" s="2">
        <v>28293</v>
      </c>
    </row>
    <row r="359" spans="1:29" x14ac:dyDescent="0.2">
      <c r="A359" t="s">
        <v>745</v>
      </c>
      <c r="B359" t="s">
        <v>125</v>
      </c>
      <c r="C359" s="1">
        <v>1088888</v>
      </c>
      <c r="D359">
        <v>4</v>
      </c>
      <c r="E359">
        <v>2</v>
      </c>
      <c r="F359">
        <v>2184</v>
      </c>
      <c r="G359" t="s">
        <v>746</v>
      </c>
      <c r="H359" t="s">
        <v>84</v>
      </c>
      <c r="I359">
        <v>11360</v>
      </c>
      <c r="J359" t="s">
        <v>355</v>
      </c>
      <c r="K359" t="s">
        <v>39</v>
      </c>
      <c r="L359">
        <v>-73.792852400000001</v>
      </c>
      <c r="M359">
        <v>40.7860789</v>
      </c>
      <c r="N359">
        <v>10.43</v>
      </c>
      <c r="O359" s="1">
        <f t="shared" si="25"/>
        <v>217777.6</v>
      </c>
      <c r="P359" s="3">
        <v>6.7500000000000004E-2</v>
      </c>
      <c r="Q359">
        <v>30</v>
      </c>
      <c r="R359" s="1">
        <v>871110.4</v>
      </c>
      <c r="S359" s="8">
        <f t="shared" si="26"/>
        <v>-7062.5068417597076</v>
      </c>
      <c r="T359" s="1">
        <f t="shared" si="27"/>
        <v>1105.7113196</v>
      </c>
      <c r="U359" s="7">
        <f t="shared" si="28"/>
        <v>226.85166666666669</v>
      </c>
      <c r="V359" s="4">
        <v>600</v>
      </c>
      <c r="W359" s="1">
        <f t="shared" si="29"/>
        <v>8995.069828026375</v>
      </c>
      <c r="X359">
        <v>8</v>
      </c>
      <c r="Y359">
        <v>14</v>
      </c>
      <c r="Z359" t="s">
        <v>356</v>
      </c>
      <c r="AA359" s="2">
        <v>43808</v>
      </c>
      <c r="AB359">
        <v>6.68</v>
      </c>
      <c r="AC359" s="2">
        <v>6558</v>
      </c>
    </row>
    <row r="360" spans="1:29" x14ac:dyDescent="0.2">
      <c r="A360" t="s">
        <v>747</v>
      </c>
      <c r="B360" t="s">
        <v>42</v>
      </c>
      <c r="C360" s="1">
        <v>1250000</v>
      </c>
      <c r="D360">
        <v>4</v>
      </c>
      <c r="E360">
        <v>4</v>
      </c>
      <c r="F360" s="2">
        <v>3300</v>
      </c>
      <c r="G360" t="s">
        <v>232</v>
      </c>
      <c r="H360" t="s">
        <v>44</v>
      </c>
      <c r="I360">
        <v>10306</v>
      </c>
      <c r="J360" t="s">
        <v>65</v>
      </c>
      <c r="K360" t="s">
        <v>34</v>
      </c>
      <c r="L360">
        <v>-74.140764000000004</v>
      </c>
      <c r="M360">
        <v>40.567549200000002</v>
      </c>
      <c r="N360">
        <v>14.94</v>
      </c>
      <c r="O360" s="1">
        <f t="shared" si="25"/>
        <v>250000</v>
      </c>
      <c r="P360" s="3">
        <v>6.7500000000000004E-2</v>
      </c>
      <c r="Q360">
        <v>30</v>
      </c>
      <c r="R360" s="1">
        <v>1000000</v>
      </c>
      <c r="S360" s="8">
        <f t="shared" si="26"/>
        <v>-8107.4762071026908</v>
      </c>
      <c r="T360" s="1">
        <f t="shared" si="27"/>
        <v>1269.3125000000002</v>
      </c>
      <c r="U360" s="7">
        <f t="shared" si="28"/>
        <v>260.41666666666669</v>
      </c>
      <c r="V360" s="4">
        <v>1000</v>
      </c>
      <c r="W360" s="1">
        <f t="shared" si="29"/>
        <v>10637.205373769357</v>
      </c>
      <c r="X360">
        <v>8</v>
      </c>
      <c r="Y360">
        <v>14</v>
      </c>
      <c r="Z360" t="s">
        <v>66</v>
      </c>
      <c r="AA360" s="2">
        <v>145000</v>
      </c>
      <c r="AB360">
        <v>21.3</v>
      </c>
      <c r="AC360" s="2">
        <v>6808</v>
      </c>
    </row>
    <row r="361" spans="1:29" x14ac:dyDescent="0.2">
      <c r="A361" t="s">
        <v>748</v>
      </c>
      <c r="B361" t="s">
        <v>249</v>
      </c>
      <c r="C361" s="1">
        <v>650000</v>
      </c>
      <c r="D361">
        <v>3</v>
      </c>
      <c r="E361">
        <v>2.5</v>
      </c>
      <c r="F361" s="2">
        <v>2184</v>
      </c>
      <c r="G361" t="s">
        <v>749</v>
      </c>
      <c r="H361" t="s">
        <v>55</v>
      </c>
      <c r="I361">
        <v>11208</v>
      </c>
      <c r="J361" t="s">
        <v>149</v>
      </c>
      <c r="K361" t="s">
        <v>150</v>
      </c>
      <c r="L361">
        <v>-73.883996199999999</v>
      </c>
      <c r="M361">
        <v>40.679919699999999</v>
      </c>
      <c r="N361">
        <v>7.14</v>
      </c>
      <c r="O361" s="1">
        <f t="shared" si="25"/>
        <v>130000</v>
      </c>
      <c r="P361" s="3">
        <v>6.7500000000000004E-2</v>
      </c>
      <c r="Q361">
        <v>30</v>
      </c>
      <c r="R361" s="1">
        <v>520000</v>
      </c>
      <c r="S361" s="8">
        <f t="shared" si="26"/>
        <v>-4215.8876276933988</v>
      </c>
      <c r="T361" s="1">
        <f t="shared" si="27"/>
        <v>660.04250000000013</v>
      </c>
      <c r="U361" s="7">
        <f t="shared" si="28"/>
        <v>135.41666666666666</v>
      </c>
      <c r="V361" s="4">
        <v>600</v>
      </c>
      <c r="W361" s="1">
        <f t="shared" si="29"/>
        <v>5611.3467943600663</v>
      </c>
      <c r="X361">
        <v>6</v>
      </c>
      <c r="Y361">
        <v>12</v>
      </c>
      <c r="Z361" t="s">
        <v>151</v>
      </c>
      <c r="AA361" s="2">
        <v>121301</v>
      </c>
      <c r="AB361">
        <v>3.96</v>
      </c>
      <c r="AC361" s="2">
        <v>30632</v>
      </c>
    </row>
    <row r="362" spans="1:29" x14ac:dyDescent="0.2">
      <c r="A362" t="s">
        <v>750</v>
      </c>
      <c r="B362" t="s">
        <v>42</v>
      </c>
      <c r="C362" s="1">
        <v>774888</v>
      </c>
      <c r="D362">
        <v>3</v>
      </c>
      <c r="E362">
        <v>2</v>
      </c>
      <c r="F362">
        <v>960</v>
      </c>
      <c r="G362" t="s">
        <v>751</v>
      </c>
      <c r="H362" t="s">
        <v>44</v>
      </c>
      <c r="I362">
        <v>10312</v>
      </c>
      <c r="J362" t="s">
        <v>45</v>
      </c>
      <c r="K362" t="s">
        <v>34</v>
      </c>
      <c r="L362">
        <v>-74.170901400000005</v>
      </c>
      <c r="M362">
        <v>40.5525576</v>
      </c>
      <c r="N362">
        <v>16.690000000000001</v>
      </c>
      <c r="O362" s="1">
        <f t="shared" si="25"/>
        <v>154977.60000000001</v>
      </c>
      <c r="P362" s="3">
        <v>6.7500000000000004E-2</v>
      </c>
      <c r="Q362">
        <v>30</v>
      </c>
      <c r="R362" s="1">
        <v>619910.40000000002</v>
      </c>
      <c r="S362" s="8">
        <f t="shared" si="26"/>
        <v>-5025.9088185355122</v>
      </c>
      <c r="T362" s="1">
        <f t="shared" si="27"/>
        <v>786.8600196000001</v>
      </c>
      <c r="U362" s="7">
        <f t="shared" si="28"/>
        <v>161.435</v>
      </c>
      <c r="V362" s="4">
        <v>205</v>
      </c>
      <c r="W362" s="1">
        <f t="shared" si="29"/>
        <v>6179.2038381355123</v>
      </c>
      <c r="X362">
        <v>6</v>
      </c>
      <c r="Y362">
        <v>6</v>
      </c>
      <c r="Z362" t="s">
        <v>46</v>
      </c>
      <c r="AA362" s="2">
        <v>167500</v>
      </c>
      <c r="AB362">
        <v>21.5</v>
      </c>
      <c r="AC362" s="2">
        <v>7791</v>
      </c>
    </row>
    <row r="363" spans="1:29" x14ac:dyDescent="0.2">
      <c r="A363" t="s">
        <v>752</v>
      </c>
      <c r="B363" t="s">
        <v>68</v>
      </c>
      <c r="C363" s="1">
        <v>105509</v>
      </c>
      <c r="D363">
        <v>1</v>
      </c>
      <c r="E363">
        <v>1</v>
      </c>
      <c r="F363">
        <v>650</v>
      </c>
      <c r="G363" t="s">
        <v>753</v>
      </c>
      <c r="H363" t="s">
        <v>70</v>
      </c>
      <c r="I363">
        <v>10463</v>
      </c>
      <c r="J363" t="s">
        <v>109</v>
      </c>
      <c r="K363" t="s">
        <v>110</v>
      </c>
      <c r="L363">
        <v>-73.917519600000006</v>
      </c>
      <c r="M363">
        <v>40.879078</v>
      </c>
      <c r="N363">
        <v>9.67</v>
      </c>
      <c r="O363" s="1">
        <f t="shared" si="25"/>
        <v>21101.800000000003</v>
      </c>
      <c r="P363" s="3">
        <v>6.7500000000000004E-2</v>
      </c>
      <c r="Q363">
        <v>30</v>
      </c>
      <c r="R363" s="1">
        <v>84407.2</v>
      </c>
      <c r="S363" s="8">
        <f t="shared" si="26"/>
        <v>-684.32936570815821</v>
      </c>
      <c r="T363" s="1">
        <f t="shared" si="27"/>
        <v>107.13911405</v>
      </c>
      <c r="U363" s="7">
        <f t="shared" si="28"/>
        <v>21.981041666666666</v>
      </c>
      <c r="V363" s="4">
        <v>205</v>
      </c>
      <c r="W363" s="1">
        <f t="shared" si="29"/>
        <v>1018.4495214248249</v>
      </c>
      <c r="X363">
        <v>2</v>
      </c>
      <c r="Y363">
        <v>5</v>
      </c>
      <c r="Z363" t="s">
        <v>111</v>
      </c>
      <c r="AA363" s="2">
        <v>27860</v>
      </c>
      <c r="AB363">
        <v>3.52</v>
      </c>
      <c r="AC363" s="2">
        <v>7915</v>
      </c>
    </row>
    <row r="364" spans="1:29" x14ac:dyDescent="0.2">
      <c r="A364" t="s">
        <v>754</v>
      </c>
      <c r="B364" t="s">
        <v>125</v>
      </c>
      <c r="C364" s="1">
        <v>995000</v>
      </c>
      <c r="D364">
        <v>5</v>
      </c>
      <c r="E364">
        <v>2</v>
      </c>
      <c r="F364">
        <v>2184</v>
      </c>
      <c r="G364" t="s">
        <v>31</v>
      </c>
      <c r="H364" t="s">
        <v>55</v>
      </c>
      <c r="I364">
        <v>11221</v>
      </c>
      <c r="J364" t="s">
        <v>236</v>
      </c>
      <c r="K364" t="s">
        <v>237</v>
      </c>
      <c r="L364">
        <v>-73.936422399999998</v>
      </c>
      <c r="M364">
        <v>40.686228900000003</v>
      </c>
      <c r="N364">
        <v>5.03</v>
      </c>
      <c r="O364" s="1">
        <f t="shared" si="25"/>
        <v>199000</v>
      </c>
      <c r="P364" s="3">
        <v>6.7500000000000004E-2</v>
      </c>
      <c r="Q364">
        <v>30</v>
      </c>
      <c r="R364" s="1">
        <v>796000</v>
      </c>
      <c r="S364" s="8">
        <f t="shared" si="26"/>
        <v>-6453.5510608537415</v>
      </c>
      <c r="T364" s="1">
        <f t="shared" si="27"/>
        <v>1010.3727500000001</v>
      </c>
      <c r="U364" s="7">
        <f t="shared" si="28"/>
        <v>207.29166666666666</v>
      </c>
      <c r="V364" s="4">
        <v>600</v>
      </c>
      <c r="W364" s="1">
        <f t="shared" si="29"/>
        <v>8271.215477520409</v>
      </c>
      <c r="X364">
        <v>10</v>
      </c>
      <c r="Y364">
        <v>14</v>
      </c>
      <c r="Z364" t="s">
        <v>238</v>
      </c>
      <c r="AA364" s="2">
        <v>70713</v>
      </c>
      <c r="AB364">
        <v>2.97</v>
      </c>
      <c r="AC364" s="2">
        <v>23809</v>
      </c>
    </row>
    <row r="365" spans="1:29" x14ac:dyDescent="0.2">
      <c r="A365" t="s">
        <v>755</v>
      </c>
      <c r="B365" t="s">
        <v>42</v>
      </c>
      <c r="C365" s="1">
        <v>769000</v>
      </c>
      <c r="D365">
        <v>4</v>
      </c>
      <c r="E365">
        <v>2</v>
      </c>
      <c r="F365">
        <v>1728</v>
      </c>
      <c r="G365" t="s">
        <v>756</v>
      </c>
      <c r="H365" t="s">
        <v>70</v>
      </c>
      <c r="I365">
        <v>10465</v>
      </c>
      <c r="J365" t="s">
        <v>126</v>
      </c>
      <c r="K365" t="s">
        <v>105</v>
      </c>
      <c r="L365">
        <v>-73.815496899999999</v>
      </c>
      <c r="M365">
        <v>40.815202900000003</v>
      </c>
      <c r="N365">
        <v>10.02</v>
      </c>
      <c r="O365" s="1">
        <f t="shared" si="25"/>
        <v>153800</v>
      </c>
      <c r="P365" s="3">
        <v>6.7500000000000004E-2</v>
      </c>
      <c r="Q365">
        <v>30</v>
      </c>
      <c r="R365" s="1">
        <v>615200</v>
      </c>
      <c r="S365" s="8">
        <f t="shared" si="26"/>
        <v>-4987.719362609575</v>
      </c>
      <c r="T365" s="1">
        <f t="shared" si="27"/>
        <v>780.88105000000007</v>
      </c>
      <c r="U365" s="7">
        <f t="shared" si="28"/>
        <v>160.20833333333334</v>
      </c>
      <c r="V365" s="4">
        <v>550</v>
      </c>
      <c r="W365" s="1">
        <f t="shared" si="29"/>
        <v>6478.808745942908</v>
      </c>
      <c r="X365">
        <v>8</v>
      </c>
      <c r="Y365">
        <v>11</v>
      </c>
      <c r="Z365" t="s">
        <v>127</v>
      </c>
      <c r="AA365" s="2">
        <v>21009</v>
      </c>
      <c r="AB365">
        <v>0.92</v>
      </c>
      <c r="AC365" s="2">
        <v>22836</v>
      </c>
    </row>
    <row r="366" spans="1:29" x14ac:dyDescent="0.2">
      <c r="A366" t="s">
        <v>757</v>
      </c>
      <c r="B366" t="s">
        <v>68</v>
      </c>
      <c r="C366" s="1">
        <v>395995</v>
      </c>
      <c r="D366">
        <v>2</v>
      </c>
      <c r="E366">
        <v>1</v>
      </c>
      <c r="F366" s="2">
        <v>1100</v>
      </c>
      <c r="G366" t="s">
        <v>758</v>
      </c>
      <c r="H366" t="s">
        <v>70</v>
      </c>
      <c r="I366">
        <v>10471</v>
      </c>
      <c r="J366" t="s">
        <v>109</v>
      </c>
      <c r="K366" t="s">
        <v>110</v>
      </c>
      <c r="L366">
        <v>-73.905111300000002</v>
      </c>
      <c r="M366">
        <v>40.904882299999997</v>
      </c>
      <c r="N366">
        <v>11.56</v>
      </c>
      <c r="O366" s="1">
        <f t="shared" si="25"/>
        <v>79199</v>
      </c>
      <c r="P366" s="3">
        <v>6.7500000000000004E-2</v>
      </c>
      <c r="Q366">
        <v>30</v>
      </c>
      <c r="R366" s="1">
        <v>316796</v>
      </c>
      <c r="S366" s="8">
        <f t="shared" si="26"/>
        <v>-2568.416032505304</v>
      </c>
      <c r="T366" s="1">
        <f t="shared" si="27"/>
        <v>402.11312275000006</v>
      </c>
      <c r="U366" s="7">
        <f t="shared" si="28"/>
        <v>82.498958333333334</v>
      </c>
      <c r="V366" s="4">
        <v>375</v>
      </c>
      <c r="W366" s="1">
        <f t="shared" si="29"/>
        <v>3428.0281135886371</v>
      </c>
      <c r="X366">
        <v>4</v>
      </c>
      <c r="Y366">
        <v>9</v>
      </c>
      <c r="Z366" t="s">
        <v>111</v>
      </c>
      <c r="AA366" s="2">
        <v>27860</v>
      </c>
      <c r="AB366">
        <v>3.52</v>
      </c>
      <c r="AC366" s="2">
        <v>7915</v>
      </c>
    </row>
    <row r="367" spans="1:29" x14ac:dyDescent="0.2">
      <c r="A367" t="s">
        <v>759</v>
      </c>
      <c r="B367" t="s">
        <v>42</v>
      </c>
      <c r="C367" s="1">
        <v>975000</v>
      </c>
      <c r="D367">
        <v>1</v>
      </c>
      <c r="E367">
        <v>2</v>
      </c>
      <c r="F367">
        <v>900</v>
      </c>
      <c r="G367" t="s">
        <v>760</v>
      </c>
      <c r="H367" t="s">
        <v>32</v>
      </c>
      <c r="I367">
        <v>10022</v>
      </c>
      <c r="J367" t="s">
        <v>33</v>
      </c>
      <c r="K367" t="s">
        <v>34</v>
      </c>
      <c r="L367">
        <v>-73.966970799999999</v>
      </c>
      <c r="M367">
        <v>40.758568599999997</v>
      </c>
      <c r="N367">
        <v>1.18</v>
      </c>
      <c r="O367" s="1">
        <f t="shared" si="25"/>
        <v>195000</v>
      </c>
      <c r="P367" s="3">
        <v>6.7500000000000004E-2</v>
      </c>
      <c r="Q367">
        <v>30</v>
      </c>
      <c r="R367" s="1">
        <v>780000</v>
      </c>
      <c r="S367" s="8">
        <f t="shared" si="26"/>
        <v>-6323.8314415400991</v>
      </c>
      <c r="T367" s="1">
        <f t="shared" si="27"/>
        <v>990.06375000000014</v>
      </c>
      <c r="U367" s="7">
        <f t="shared" si="28"/>
        <v>203.125</v>
      </c>
      <c r="V367" s="4">
        <v>205</v>
      </c>
      <c r="W367" s="1">
        <f t="shared" si="29"/>
        <v>7722.0201915400994</v>
      </c>
      <c r="X367">
        <v>2</v>
      </c>
      <c r="Y367">
        <v>6</v>
      </c>
      <c r="Z367" t="s">
        <v>35</v>
      </c>
      <c r="AA367" s="2">
        <v>27988</v>
      </c>
      <c r="AB367">
        <v>0.17</v>
      </c>
      <c r="AC367" s="2">
        <v>164635</v>
      </c>
    </row>
    <row r="368" spans="1:29" x14ac:dyDescent="0.2">
      <c r="A368" t="s">
        <v>761</v>
      </c>
      <c r="B368" t="s">
        <v>42</v>
      </c>
      <c r="C368" s="1">
        <v>499999</v>
      </c>
      <c r="D368">
        <v>2</v>
      </c>
      <c r="E368">
        <v>1</v>
      </c>
      <c r="F368" s="2">
        <v>1744</v>
      </c>
      <c r="G368" t="s">
        <v>762</v>
      </c>
      <c r="H368" t="s">
        <v>70</v>
      </c>
      <c r="I368">
        <v>10464</v>
      </c>
      <c r="J368" t="s">
        <v>763</v>
      </c>
      <c r="K368" t="s">
        <v>110</v>
      </c>
      <c r="L368">
        <v>-73.790830299999996</v>
      </c>
      <c r="M368">
        <v>40.854942899999998</v>
      </c>
      <c r="N368">
        <v>12.56</v>
      </c>
      <c r="O368" s="1">
        <f t="shared" si="25"/>
        <v>99999.8</v>
      </c>
      <c r="P368" s="3">
        <v>6.7500000000000004E-2</v>
      </c>
      <c r="Q368">
        <v>30</v>
      </c>
      <c r="R368" s="1">
        <v>399999.2</v>
      </c>
      <c r="S368" s="8">
        <f t="shared" si="26"/>
        <v>-3242.9839968601104</v>
      </c>
      <c r="T368" s="1">
        <f t="shared" si="27"/>
        <v>507.72398455000001</v>
      </c>
      <c r="U368" s="7">
        <f t="shared" si="28"/>
        <v>104.16645833333332</v>
      </c>
      <c r="V368" s="4">
        <v>550</v>
      </c>
      <c r="W368" s="1">
        <f t="shared" si="29"/>
        <v>4404.8744397434439</v>
      </c>
      <c r="X368">
        <v>4</v>
      </c>
      <c r="Y368">
        <v>15</v>
      </c>
      <c r="Z368" t="s">
        <v>764</v>
      </c>
      <c r="AA368" s="2">
        <v>26583</v>
      </c>
      <c r="AB368">
        <v>0.44</v>
      </c>
      <c r="AC368" s="2">
        <v>60416</v>
      </c>
    </row>
    <row r="369" spans="1:29" x14ac:dyDescent="0.2">
      <c r="A369" t="s">
        <v>765</v>
      </c>
      <c r="B369" t="s">
        <v>68</v>
      </c>
      <c r="C369" s="1">
        <v>1649000</v>
      </c>
      <c r="D369">
        <v>2</v>
      </c>
      <c r="E369">
        <v>2</v>
      </c>
      <c r="F369">
        <v>2184</v>
      </c>
      <c r="G369" t="s">
        <v>59</v>
      </c>
      <c r="H369" t="s">
        <v>32</v>
      </c>
      <c r="I369">
        <v>10023</v>
      </c>
      <c r="J369" t="s">
        <v>215</v>
      </c>
      <c r="K369" t="s">
        <v>39</v>
      </c>
      <c r="L369">
        <v>-73.986873799999998</v>
      </c>
      <c r="M369">
        <v>40.777244000000003</v>
      </c>
      <c r="N369">
        <v>1.96</v>
      </c>
      <c r="O369" s="1">
        <f t="shared" si="25"/>
        <v>329800</v>
      </c>
      <c r="P369" s="3">
        <v>6.7500000000000004E-2</v>
      </c>
      <c r="Q369">
        <v>30</v>
      </c>
      <c r="R369" s="1">
        <v>1319200</v>
      </c>
      <c r="S369" s="8">
        <f t="shared" si="26"/>
        <v>-10695.382612409869</v>
      </c>
      <c r="T369" s="1">
        <f t="shared" si="27"/>
        <v>1674.4770500000002</v>
      </c>
      <c r="U369" s="7">
        <f t="shared" si="28"/>
        <v>343.54166666666669</v>
      </c>
      <c r="V369" s="4">
        <v>600</v>
      </c>
      <c r="W369" s="1">
        <f t="shared" si="29"/>
        <v>13313.401329076534</v>
      </c>
      <c r="X369">
        <v>4</v>
      </c>
      <c r="Y369">
        <v>14</v>
      </c>
      <c r="Z369" t="s">
        <v>216</v>
      </c>
      <c r="AA369" s="2">
        <v>61207</v>
      </c>
      <c r="AB369">
        <v>1.76</v>
      </c>
      <c r="AC369" s="2">
        <v>34777</v>
      </c>
    </row>
    <row r="370" spans="1:29" x14ac:dyDescent="0.2">
      <c r="A370" t="s">
        <v>766</v>
      </c>
      <c r="B370" t="s">
        <v>68</v>
      </c>
      <c r="C370" s="1">
        <v>365000</v>
      </c>
      <c r="D370">
        <v>2</v>
      </c>
      <c r="E370">
        <v>1</v>
      </c>
      <c r="F370" s="2">
        <v>2184</v>
      </c>
      <c r="G370" t="s">
        <v>168</v>
      </c>
      <c r="H370" t="s">
        <v>84</v>
      </c>
      <c r="I370">
        <v>11415</v>
      </c>
      <c r="J370" t="s">
        <v>468</v>
      </c>
      <c r="K370" t="s">
        <v>110</v>
      </c>
      <c r="L370">
        <v>-73.829010199999999</v>
      </c>
      <c r="M370">
        <v>40.708379899999997</v>
      </c>
      <c r="N370">
        <v>8.67</v>
      </c>
      <c r="O370" s="1">
        <f t="shared" si="25"/>
        <v>73000</v>
      </c>
      <c r="P370" s="3">
        <v>6.7500000000000004E-2</v>
      </c>
      <c r="Q370">
        <v>30</v>
      </c>
      <c r="R370" s="1">
        <v>292000</v>
      </c>
      <c r="S370" s="8">
        <f t="shared" si="26"/>
        <v>-2367.3830524739856</v>
      </c>
      <c r="T370" s="1">
        <f t="shared" si="27"/>
        <v>370.63925</v>
      </c>
      <c r="U370" s="7">
        <f t="shared" si="28"/>
        <v>76.041666666666671</v>
      </c>
      <c r="V370" s="4">
        <v>600</v>
      </c>
      <c r="W370" s="1">
        <f t="shared" si="29"/>
        <v>3414.0639691406523</v>
      </c>
      <c r="X370">
        <v>4</v>
      </c>
      <c r="Y370">
        <v>18</v>
      </c>
      <c r="Z370" t="s">
        <v>469</v>
      </c>
      <c r="AA370" s="2">
        <v>23278</v>
      </c>
      <c r="AB370">
        <v>1.03</v>
      </c>
      <c r="AC370" s="2">
        <v>22600</v>
      </c>
    </row>
    <row r="371" spans="1:29" x14ac:dyDescent="0.2">
      <c r="A371" t="s">
        <v>767</v>
      </c>
      <c r="B371" t="s">
        <v>42</v>
      </c>
      <c r="C371" s="1">
        <v>748999</v>
      </c>
      <c r="D371">
        <v>3</v>
      </c>
      <c r="E371">
        <v>2</v>
      </c>
      <c r="F371" s="2">
        <v>1620</v>
      </c>
      <c r="G371" t="s">
        <v>93</v>
      </c>
      <c r="H371" t="s">
        <v>44</v>
      </c>
      <c r="I371">
        <v>10305</v>
      </c>
      <c r="J371" t="s">
        <v>65</v>
      </c>
      <c r="K371" t="s">
        <v>34</v>
      </c>
      <c r="L371">
        <v>-74.072409399999998</v>
      </c>
      <c r="M371">
        <v>40.606690999999998</v>
      </c>
      <c r="N371">
        <v>10.82</v>
      </c>
      <c r="O371" s="1">
        <f t="shared" si="25"/>
        <v>149799.80000000002</v>
      </c>
      <c r="P371" s="3">
        <v>6.7500000000000004E-2</v>
      </c>
      <c r="Q371">
        <v>30</v>
      </c>
      <c r="R371" s="1">
        <v>599199.19999999995</v>
      </c>
      <c r="S371" s="8">
        <f t="shared" si="26"/>
        <v>-4857.9932573149663</v>
      </c>
      <c r="T371" s="1">
        <f t="shared" si="27"/>
        <v>760.57103455000004</v>
      </c>
      <c r="U371" s="7">
        <f t="shared" si="28"/>
        <v>156.04145833333334</v>
      </c>
      <c r="V371" s="4">
        <v>550</v>
      </c>
      <c r="W371" s="1">
        <f t="shared" si="29"/>
        <v>6324.6057501982996</v>
      </c>
      <c r="X371">
        <v>6</v>
      </c>
      <c r="Y371">
        <v>10</v>
      </c>
      <c r="Z371" t="s">
        <v>66</v>
      </c>
      <c r="AA371" s="2">
        <v>145000</v>
      </c>
      <c r="AB371">
        <v>21.3</v>
      </c>
      <c r="AC371" s="2">
        <v>6808</v>
      </c>
    </row>
    <row r="372" spans="1:29" x14ac:dyDescent="0.2">
      <c r="A372" t="s">
        <v>768</v>
      </c>
      <c r="B372" t="s">
        <v>42</v>
      </c>
      <c r="C372" s="1">
        <v>635000</v>
      </c>
      <c r="D372">
        <v>3</v>
      </c>
      <c r="E372">
        <v>2</v>
      </c>
      <c r="F372" s="2">
        <v>2184</v>
      </c>
      <c r="G372" t="s">
        <v>113</v>
      </c>
      <c r="H372" t="s">
        <v>84</v>
      </c>
      <c r="I372">
        <v>11412</v>
      </c>
      <c r="J372" t="s">
        <v>769</v>
      </c>
      <c r="K372" t="s">
        <v>34</v>
      </c>
      <c r="L372">
        <v>-73.750336899999994</v>
      </c>
      <c r="M372">
        <v>40.693353299999998</v>
      </c>
      <c r="N372">
        <v>12.92</v>
      </c>
      <c r="O372" s="1">
        <f t="shared" si="25"/>
        <v>127000</v>
      </c>
      <c r="P372" s="3">
        <v>6.7500000000000004E-2</v>
      </c>
      <c r="Q372">
        <v>30</v>
      </c>
      <c r="R372" s="1">
        <v>508000</v>
      </c>
      <c r="S372" s="8">
        <f t="shared" si="26"/>
        <v>-4118.5979132081666</v>
      </c>
      <c r="T372" s="1">
        <f t="shared" si="27"/>
        <v>644.8107500000001</v>
      </c>
      <c r="U372" s="7">
        <f t="shared" si="28"/>
        <v>132.29166666666666</v>
      </c>
      <c r="V372" s="4">
        <v>600</v>
      </c>
      <c r="W372" s="1">
        <f t="shared" si="29"/>
        <v>5495.7003298748341</v>
      </c>
      <c r="X372">
        <v>6</v>
      </c>
      <c r="Y372">
        <v>14</v>
      </c>
      <c r="Z372" t="s">
        <v>770</v>
      </c>
      <c r="AA372" s="2">
        <v>217706</v>
      </c>
      <c r="AB372">
        <v>2.66</v>
      </c>
      <c r="AC372" s="2">
        <v>81844</v>
      </c>
    </row>
    <row r="373" spans="1:29" x14ac:dyDescent="0.2">
      <c r="A373" t="s">
        <v>771</v>
      </c>
      <c r="B373" t="s">
        <v>68</v>
      </c>
      <c r="C373" s="1">
        <v>149000</v>
      </c>
      <c r="D373">
        <v>3</v>
      </c>
      <c r="E373">
        <v>1</v>
      </c>
      <c r="F373">
        <v>400</v>
      </c>
      <c r="G373" t="s">
        <v>93</v>
      </c>
      <c r="H373" t="s">
        <v>32</v>
      </c>
      <c r="I373">
        <v>10009</v>
      </c>
      <c r="J373" t="s">
        <v>676</v>
      </c>
      <c r="K373" t="s">
        <v>105</v>
      </c>
      <c r="L373">
        <v>-73.9848906</v>
      </c>
      <c r="M373">
        <v>40.727619599999997</v>
      </c>
      <c r="N373">
        <v>1.46</v>
      </c>
      <c r="O373" s="1">
        <f t="shared" si="25"/>
        <v>29800</v>
      </c>
      <c r="P373" s="3">
        <v>6.7500000000000004E-2</v>
      </c>
      <c r="Q373">
        <v>30</v>
      </c>
      <c r="R373" s="1">
        <v>119200</v>
      </c>
      <c r="S373" s="8">
        <f t="shared" si="26"/>
        <v>-966.41116388664079</v>
      </c>
      <c r="T373" s="1">
        <f t="shared" si="27"/>
        <v>151.30205000000001</v>
      </c>
      <c r="U373" s="7">
        <f t="shared" si="28"/>
        <v>31.041666666666668</v>
      </c>
      <c r="V373" s="4">
        <v>160</v>
      </c>
      <c r="W373" s="1">
        <f t="shared" si="29"/>
        <v>1308.7548805533077</v>
      </c>
      <c r="X373">
        <v>6</v>
      </c>
      <c r="Y373">
        <v>3</v>
      </c>
      <c r="Z373" t="s">
        <v>677</v>
      </c>
      <c r="AA373" s="2">
        <v>44136</v>
      </c>
      <c r="AB373">
        <v>0.94</v>
      </c>
      <c r="AC373" s="2">
        <v>46953</v>
      </c>
    </row>
    <row r="374" spans="1:29" x14ac:dyDescent="0.2">
      <c r="A374" t="s">
        <v>772</v>
      </c>
      <c r="B374" t="s">
        <v>42</v>
      </c>
      <c r="C374" s="1">
        <v>1099000</v>
      </c>
      <c r="D374">
        <v>5</v>
      </c>
      <c r="E374">
        <v>2</v>
      </c>
      <c r="F374" s="2">
        <v>1760</v>
      </c>
      <c r="G374" t="s">
        <v>773</v>
      </c>
      <c r="H374" t="s">
        <v>84</v>
      </c>
      <c r="I374">
        <v>11414</v>
      </c>
      <c r="J374" t="s">
        <v>397</v>
      </c>
      <c r="K374" t="s">
        <v>34</v>
      </c>
      <c r="L374">
        <v>-73.845237400000002</v>
      </c>
      <c r="M374">
        <v>40.6481943</v>
      </c>
      <c r="N374">
        <v>10.119999999999999</v>
      </c>
      <c r="O374" s="1">
        <f t="shared" si="25"/>
        <v>219800</v>
      </c>
      <c r="P374" s="3">
        <v>6.7500000000000004E-2</v>
      </c>
      <c r="Q374">
        <v>30</v>
      </c>
      <c r="R374" s="1">
        <v>879200</v>
      </c>
      <c r="S374" s="8">
        <f t="shared" si="26"/>
        <v>-7128.0930812846846</v>
      </c>
      <c r="T374" s="1">
        <f t="shared" si="27"/>
        <v>1115.9795500000002</v>
      </c>
      <c r="U374" s="7">
        <f t="shared" si="28"/>
        <v>228.95833333333334</v>
      </c>
      <c r="V374" s="4">
        <v>550</v>
      </c>
      <c r="W374" s="1">
        <f t="shared" si="29"/>
        <v>9023.0309646180194</v>
      </c>
      <c r="X374">
        <v>10</v>
      </c>
      <c r="Y374">
        <v>11</v>
      </c>
      <c r="Z374" t="s">
        <v>398</v>
      </c>
      <c r="AA374" s="2">
        <v>26148</v>
      </c>
      <c r="AB374">
        <v>2.66</v>
      </c>
      <c r="AC374" s="2">
        <v>9830</v>
      </c>
    </row>
    <row r="375" spans="1:29" x14ac:dyDescent="0.2">
      <c r="A375" t="s">
        <v>774</v>
      </c>
      <c r="B375" t="s">
        <v>249</v>
      </c>
      <c r="C375" s="1">
        <v>3950000</v>
      </c>
      <c r="D375">
        <v>3</v>
      </c>
      <c r="E375">
        <v>2.5</v>
      </c>
      <c r="F375">
        <v>2184</v>
      </c>
      <c r="G375" t="s">
        <v>775</v>
      </c>
      <c r="H375" t="s">
        <v>44</v>
      </c>
      <c r="I375">
        <v>10312</v>
      </c>
      <c r="J375" t="s">
        <v>45</v>
      </c>
      <c r="K375" t="s">
        <v>34</v>
      </c>
      <c r="L375">
        <v>-74.166602999999995</v>
      </c>
      <c r="M375">
        <v>40.525421999999999</v>
      </c>
      <c r="N375">
        <v>18.12</v>
      </c>
      <c r="O375" s="1">
        <f t="shared" si="25"/>
        <v>790000</v>
      </c>
      <c r="P375" s="3">
        <v>6.7500000000000004E-2</v>
      </c>
      <c r="Q375">
        <v>30</v>
      </c>
      <c r="R375" s="1">
        <v>3160000</v>
      </c>
      <c r="S375" s="8">
        <f t="shared" si="26"/>
        <v>-25619.624814444502</v>
      </c>
      <c r="T375" s="1">
        <f t="shared" si="27"/>
        <v>4011.0275000000001</v>
      </c>
      <c r="U375" s="7">
        <f t="shared" si="28"/>
        <v>822.91666666666663</v>
      </c>
      <c r="V375" s="4">
        <v>600</v>
      </c>
      <c r="W375" s="1">
        <f t="shared" si="29"/>
        <v>31053.56898111117</v>
      </c>
      <c r="X375">
        <v>6</v>
      </c>
      <c r="Y375">
        <v>12</v>
      </c>
      <c r="Z375" t="s">
        <v>46</v>
      </c>
      <c r="AA375" s="2">
        <v>167500</v>
      </c>
      <c r="AB375">
        <v>21.5</v>
      </c>
      <c r="AC375" s="2">
        <v>7791</v>
      </c>
    </row>
    <row r="376" spans="1:29" x14ac:dyDescent="0.2">
      <c r="A376" t="s">
        <v>776</v>
      </c>
      <c r="B376" t="s">
        <v>125</v>
      </c>
      <c r="C376" s="1">
        <v>1529999</v>
      </c>
      <c r="D376">
        <v>6</v>
      </c>
      <c r="E376">
        <v>5</v>
      </c>
      <c r="F376" s="2">
        <v>2400</v>
      </c>
      <c r="G376" t="s">
        <v>180</v>
      </c>
      <c r="H376" t="s">
        <v>84</v>
      </c>
      <c r="I376">
        <v>11420</v>
      </c>
      <c r="J376" t="s">
        <v>777</v>
      </c>
      <c r="K376" t="s">
        <v>34</v>
      </c>
      <c r="L376">
        <v>-73.805618100000004</v>
      </c>
      <c r="M376">
        <v>40.678047599999999</v>
      </c>
      <c r="N376">
        <v>10.63</v>
      </c>
      <c r="O376" s="1">
        <f t="shared" si="25"/>
        <v>305999.8</v>
      </c>
      <c r="P376" s="3">
        <v>6.7500000000000004E-2</v>
      </c>
      <c r="Q376">
        <v>30</v>
      </c>
      <c r="R376" s="1">
        <v>1223999.2</v>
      </c>
      <c r="S376" s="8">
        <f t="shared" si="26"/>
        <v>-9923.5443915127271</v>
      </c>
      <c r="T376" s="1">
        <f t="shared" si="27"/>
        <v>1553.6374845500002</v>
      </c>
      <c r="U376" s="7">
        <f t="shared" si="28"/>
        <v>318.74979166666668</v>
      </c>
      <c r="V376" s="4">
        <v>600</v>
      </c>
      <c r="W376" s="1">
        <f t="shared" si="29"/>
        <v>12395.931667729394</v>
      </c>
      <c r="X376">
        <v>12</v>
      </c>
      <c r="Y376">
        <v>9</v>
      </c>
      <c r="Z376" t="s">
        <v>778</v>
      </c>
      <c r="AA376" s="2">
        <v>97254</v>
      </c>
      <c r="AB376">
        <v>3.4</v>
      </c>
      <c r="AC376" s="2">
        <v>28604</v>
      </c>
    </row>
    <row r="377" spans="1:29" x14ac:dyDescent="0.2">
      <c r="A377" t="s">
        <v>779</v>
      </c>
      <c r="B377" t="s">
        <v>42</v>
      </c>
      <c r="C377" s="1">
        <v>675000</v>
      </c>
      <c r="D377">
        <v>3</v>
      </c>
      <c r="E377">
        <v>1</v>
      </c>
      <c r="F377" s="2">
        <v>1404</v>
      </c>
      <c r="G377" t="s">
        <v>439</v>
      </c>
      <c r="H377" t="s">
        <v>44</v>
      </c>
      <c r="I377">
        <v>10301</v>
      </c>
      <c r="J377" t="s">
        <v>118</v>
      </c>
      <c r="K377" t="s">
        <v>34</v>
      </c>
      <c r="L377">
        <v>-74.102133300000006</v>
      </c>
      <c r="M377">
        <v>40.633351300000001</v>
      </c>
      <c r="N377">
        <v>10.050000000000001</v>
      </c>
      <c r="O377" s="1">
        <f t="shared" si="25"/>
        <v>135000</v>
      </c>
      <c r="P377" s="3">
        <v>6.7500000000000004E-2</v>
      </c>
      <c r="Q377">
        <v>30</v>
      </c>
      <c r="R377" s="1">
        <v>540000</v>
      </c>
      <c r="S377" s="8">
        <f t="shared" si="26"/>
        <v>-4378.0371518354523</v>
      </c>
      <c r="T377" s="1">
        <f t="shared" si="27"/>
        <v>685.42875000000004</v>
      </c>
      <c r="U377" s="7">
        <f t="shared" si="28"/>
        <v>140.625</v>
      </c>
      <c r="V377" s="4">
        <v>375</v>
      </c>
      <c r="W377" s="1">
        <f t="shared" si="29"/>
        <v>5579.0909018354523</v>
      </c>
      <c r="X377">
        <v>6</v>
      </c>
      <c r="Y377">
        <v>12</v>
      </c>
      <c r="Z377" t="s">
        <v>119</v>
      </c>
      <c r="AA377" s="2">
        <v>181200</v>
      </c>
      <c r="AB377">
        <v>13.5</v>
      </c>
      <c r="AC377" s="2">
        <v>13422</v>
      </c>
    </row>
    <row r="378" spans="1:29" x14ac:dyDescent="0.2">
      <c r="A378" t="s">
        <v>780</v>
      </c>
      <c r="B378" t="s">
        <v>42</v>
      </c>
      <c r="C378" s="1">
        <v>2650000</v>
      </c>
      <c r="D378">
        <v>6</v>
      </c>
      <c r="E378">
        <v>6</v>
      </c>
      <c r="F378" s="2">
        <v>2184</v>
      </c>
      <c r="G378" t="s">
        <v>74</v>
      </c>
      <c r="H378" t="s">
        <v>84</v>
      </c>
      <c r="I378">
        <v>11414</v>
      </c>
      <c r="J378" t="s">
        <v>397</v>
      </c>
      <c r="K378" t="s">
        <v>34</v>
      </c>
      <c r="L378">
        <v>-73.8455929</v>
      </c>
      <c r="M378">
        <v>40.660322999999998</v>
      </c>
      <c r="N378">
        <v>9.5500000000000007</v>
      </c>
      <c r="O378" s="1">
        <f t="shared" si="25"/>
        <v>530000</v>
      </c>
      <c r="P378" s="3">
        <v>6.7500000000000004E-2</v>
      </c>
      <c r="Q378">
        <v>30</v>
      </c>
      <c r="R378" s="1">
        <v>2120000</v>
      </c>
      <c r="S378" s="8">
        <f t="shared" si="26"/>
        <v>-17187.849559057704</v>
      </c>
      <c r="T378" s="1">
        <f t="shared" si="27"/>
        <v>2690.9425000000006</v>
      </c>
      <c r="U378" s="7">
        <f t="shared" si="28"/>
        <v>552.08333333333337</v>
      </c>
      <c r="V378" s="4">
        <v>600</v>
      </c>
      <c r="W378" s="1">
        <f t="shared" si="29"/>
        <v>21030.875392391037</v>
      </c>
      <c r="X378">
        <v>12</v>
      </c>
      <c r="Y378">
        <v>7</v>
      </c>
      <c r="Z378" t="s">
        <v>398</v>
      </c>
      <c r="AA378" s="2">
        <v>26148</v>
      </c>
      <c r="AB378">
        <v>2.66</v>
      </c>
      <c r="AC378" s="2">
        <v>9830</v>
      </c>
    </row>
    <row r="379" spans="1:29" x14ac:dyDescent="0.2">
      <c r="A379" t="s">
        <v>781</v>
      </c>
      <c r="B379" t="s">
        <v>42</v>
      </c>
      <c r="C379" s="1">
        <v>420000</v>
      </c>
      <c r="D379">
        <v>3</v>
      </c>
      <c r="E379">
        <v>1</v>
      </c>
      <c r="F379" s="2">
        <v>2184</v>
      </c>
      <c r="G379" t="s">
        <v>43</v>
      </c>
      <c r="H379" t="s">
        <v>84</v>
      </c>
      <c r="I379">
        <v>11417</v>
      </c>
      <c r="J379" t="s">
        <v>328</v>
      </c>
      <c r="K379" t="s">
        <v>90</v>
      </c>
      <c r="L379">
        <v>-73.847685900000002</v>
      </c>
      <c r="M379">
        <v>40.678476400000001</v>
      </c>
      <c r="N379">
        <v>8.7100000000000009</v>
      </c>
      <c r="O379" s="1">
        <f t="shared" si="25"/>
        <v>84000</v>
      </c>
      <c r="P379" s="3">
        <v>6.7500000000000004E-2</v>
      </c>
      <c r="Q379">
        <v>30</v>
      </c>
      <c r="R379" s="1">
        <v>336000</v>
      </c>
      <c r="S379" s="8">
        <f t="shared" si="26"/>
        <v>-2724.112005586504</v>
      </c>
      <c r="T379" s="1">
        <f t="shared" si="27"/>
        <v>426.48900000000003</v>
      </c>
      <c r="U379" s="7">
        <f t="shared" si="28"/>
        <v>87.5</v>
      </c>
      <c r="V379" s="4">
        <v>600</v>
      </c>
      <c r="W379" s="1">
        <f t="shared" si="29"/>
        <v>3838.101005586504</v>
      </c>
      <c r="X379">
        <v>6</v>
      </c>
      <c r="Y379">
        <v>18</v>
      </c>
      <c r="Z379" t="s">
        <v>329</v>
      </c>
      <c r="AA379" s="2">
        <v>97254</v>
      </c>
      <c r="AB379">
        <v>3.4</v>
      </c>
      <c r="AC379" s="2">
        <v>28604</v>
      </c>
    </row>
    <row r="380" spans="1:29" x14ac:dyDescent="0.2">
      <c r="A380" t="s">
        <v>782</v>
      </c>
      <c r="B380" t="s">
        <v>249</v>
      </c>
      <c r="C380" s="1">
        <v>2999950</v>
      </c>
      <c r="D380">
        <v>3</v>
      </c>
      <c r="E380">
        <v>2.5</v>
      </c>
      <c r="F380" s="2">
        <v>2184</v>
      </c>
      <c r="G380" t="s">
        <v>783</v>
      </c>
      <c r="H380" t="s">
        <v>55</v>
      </c>
      <c r="I380">
        <v>11236</v>
      </c>
      <c r="J380" t="s">
        <v>626</v>
      </c>
      <c r="K380" t="s">
        <v>90</v>
      </c>
      <c r="L380">
        <v>-73.910038900000004</v>
      </c>
      <c r="M380">
        <v>40.644411699999999</v>
      </c>
      <c r="N380">
        <v>8.2200000000000006</v>
      </c>
      <c r="O380" s="1">
        <f t="shared" si="25"/>
        <v>599990</v>
      </c>
      <c r="P380" s="3">
        <v>6.7500000000000004E-2</v>
      </c>
      <c r="Q380">
        <v>30</v>
      </c>
      <c r="R380" s="1">
        <v>2399960</v>
      </c>
      <c r="S380" s="8">
        <f t="shared" si="26"/>
        <v>-19457.618597998175</v>
      </c>
      <c r="T380" s="1">
        <f t="shared" si="27"/>
        <v>3046.2992275000001</v>
      </c>
      <c r="U380" s="7">
        <f t="shared" si="28"/>
        <v>624.98958333333337</v>
      </c>
      <c r="V380" s="4">
        <v>600</v>
      </c>
      <c r="W380" s="1">
        <f t="shared" si="29"/>
        <v>23728.907408831506</v>
      </c>
      <c r="X380">
        <v>6</v>
      </c>
      <c r="Y380">
        <v>12</v>
      </c>
      <c r="Z380" t="s">
        <v>627</v>
      </c>
      <c r="AA380" s="2">
        <v>83693</v>
      </c>
      <c r="AB380">
        <v>3.13</v>
      </c>
      <c r="AC380" s="2">
        <v>26739</v>
      </c>
    </row>
    <row r="381" spans="1:29" x14ac:dyDescent="0.2">
      <c r="A381" t="s">
        <v>784</v>
      </c>
      <c r="B381" t="s">
        <v>50</v>
      </c>
      <c r="C381" s="1">
        <v>559900</v>
      </c>
      <c r="D381">
        <v>3</v>
      </c>
      <c r="E381">
        <v>2</v>
      </c>
      <c r="F381">
        <v>980</v>
      </c>
      <c r="G381" t="s">
        <v>727</v>
      </c>
      <c r="H381" t="s">
        <v>44</v>
      </c>
      <c r="I381">
        <v>10309</v>
      </c>
      <c r="J381" t="s">
        <v>45</v>
      </c>
      <c r="K381" t="s">
        <v>34</v>
      </c>
      <c r="L381">
        <v>-74.195975300000001</v>
      </c>
      <c r="M381">
        <v>40.513233900000003</v>
      </c>
      <c r="N381">
        <v>19.670000000000002</v>
      </c>
      <c r="O381" s="1">
        <f t="shared" si="25"/>
        <v>111980</v>
      </c>
      <c r="P381" s="3">
        <v>6.7500000000000004E-2</v>
      </c>
      <c r="Q381">
        <v>30</v>
      </c>
      <c r="R381" s="1">
        <v>447920</v>
      </c>
      <c r="S381" s="8">
        <f t="shared" si="26"/>
        <v>-3631.5007426854368</v>
      </c>
      <c r="T381" s="1">
        <f t="shared" si="27"/>
        <v>568.55045500000006</v>
      </c>
      <c r="U381" s="7">
        <f t="shared" si="28"/>
        <v>116.64583333333333</v>
      </c>
      <c r="V381" s="4">
        <v>205</v>
      </c>
      <c r="W381" s="1">
        <f t="shared" si="29"/>
        <v>4521.6970310187698</v>
      </c>
      <c r="X381">
        <v>6</v>
      </c>
      <c r="Y381">
        <v>6</v>
      </c>
      <c r="Z381" t="s">
        <v>46</v>
      </c>
      <c r="AA381" s="2">
        <v>167500</v>
      </c>
      <c r="AB381">
        <v>21.5</v>
      </c>
      <c r="AC381" s="2">
        <v>7791</v>
      </c>
    </row>
    <row r="382" spans="1:29" x14ac:dyDescent="0.2">
      <c r="A382" t="s">
        <v>785</v>
      </c>
      <c r="B382" t="s">
        <v>42</v>
      </c>
      <c r="C382" s="1">
        <v>549000</v>
      </c>
      <c r="D382">
        <v>3</v>
      </c>
      <c r="E382">
        <v>1</v>
      </c>
      <c r="F382" s="2">
        <v>2184</v>
      </c>
      <c r="G382" t="s">
        <v>454</v>
      </c>
      <c r="H382" t="s">
        <v>84</v>
      </c>
      <c r="I382">
        <v>11420</v>
      </c>
      <c r="J382" t="s">
        <v>777</v>
      </c>
      <c r="K382" t="s">
        <v>34</v>
      </c>
      <c r="L382">
        <v>-73.816645699999995</v>
      </c>
      <c r="M382">
        <v>40.677680899999999</v>
      </c>
      <c r="N382">
        <v>10.130000000000001</v>
      </c>
      <c r="O382" s="1">
        <f t="shared" si="25"/>
        <v>109800</v>
      </c>
      <c r="P382" s="3">
        <v>6.7500000000000004E-2</v>
      </c>
      <c r="Q382">
        <v>30</v>
      </c>
      <c r="R382" s="1">
        <v>439200</v>
      </c>
      <c r="S382" s="8">
        <f t="shared" si="26"/>
        <v>-3560.8035501595018</v>
      </c>
      <c r="T382" s="1">
        <f t="shared" si="27"/>
        <v>557.48205000000007</v>
      </c>
      <c r="U382" s="7">
        <f t="shared" si="28"/>
        <v>114.375</v>
      </c>
      <c r="V382" s="4">
        <v>600</v>
      </c>
      <c r="W382" s="1">
        <f t="shared" si="29"/>
        <v>4832.6606001595019</v>
      </c>
      <c r="X382">
        <v>6</v>
      </c>
      <c r="Y382">
        <v>18</v>
      </c>
      <c r="Z382" t="s">
        <v>778</v>
      </c>
      <c r="AA382" s="2">
        <v>97254</v>
      </c>
      <c r="AB382">
        <v>3.4</v>
      </c>
      <c r="AC382" s="2">
        <v>28604</v>
      </c>
    </row>
    <row r="383" spans="1:29" x14ac:dyDescent="0.2">
      <c r="A383" t="s">
        <v>786</v>
      </c>
      <c r="B383" t="s">
        <v>249</v>
      </c>
      <c r="C383" s="1">
        <v>999000</v>
      </c>
      <c r="D383">
        <v>3</v>
      </c>
      <c r="E383">
        <v>2</v>
      </c>
      <c r="F383">
        <v>950</v>
      </c>
      <c r="G383" t="s">
        <v>435</v>
      </c>
      <c r="H383" t="s">
        <v>84</v>
      </c>
      <c r="I383">
        <v>11354</v>
      </c>
      <c r="J383" t="s">
        <v>160</v>
      </c>
      <c r="K383" t="s">
        <v>34</v>
      </c>
      <c r="L383">
        <v>-73.829753100000005</v>
      </c>
      <c r="M383">
        <v>40.7644631</v>
      </c>
      <c r="N383">
        <v>8.24</v>
      </c>
      <c r="O383" s="1">
        <f t="shared" si="25"/>
        <v>199800</v>
      </c>
      <c r="P383" s="3">
        <v>6.7500000000000004E-2</v>
      </c>
      <c r="Q383">
        <v>30</v>
      </c>
      <c r="R383" s="1">
        <v>799200</v>
      </c>
      <c r="S383" s="8">
        <f t="shared" si="26"/>
        <v>-6479.4949847164698</v>
      </c>
      <c r="T383" s="1">
        <f t="shared" si="27"/>
        <v>1014.4345500000001</v>
      </c>
      <c r="U383" s="7">
        <f t="shared" si="28"/>
        <v>208.125</v>
      </c>
      <c r="V383" s="4">
        <v>205</v>
      </c>
      <c r="W383" s="1">
        <f t="shared" si="29"/>
        <v>7907.0545347164698</v>
      </c>
      <c r="X383">
        <v>6</v>
      </c>
      <c r="Y383">
        <v>6</v>
      </c>
      <c r="Z383" t="s">
        <v>161</v>
      </c>
      <c r="AA383" s="2">
        <v>230183</v>
      </c>
      <c r="AB383">
        <v>2.0299999999999998</v>
      </c>
      <c r="AC383" s="2">
        <v>113391</v>
      </c>
    </row>
    <row r="384" spans="1:29" x14ac:dyDescent="0.2">
      <c r="A384" t="s">
        <v>787</v>
      </c>
      <c r="B384" t="s">
        <v>249</v>
      </c>
      <c r="C384" s="1">
        <v>289000</v>
      </c>
      <c r="D384">
        <v>3</v>
      </c>
      <c r="E384">
        <v>2.5</v>
      </c>
      <c r="F384" s="2">
        <v>2184</v>
      </c>
      <c r="G384" t="s">
        <v>788</v>
      </c>
      <c r="H384" t="s">
        <v>70</v>
      </c>
      <c r="I384">
        <v>10460</v>
      </c>
      <c r="J384" t="s">
        <v>789</v>
      </c>
      <c r="K384" t="s">
        <v>61</v>
      </c>
      <c r="L384">
        <v>-73.866597299999995</v>
      </c>
      <c r="M384">
        <v>40.842629000000002</v>
      </c>
      <c r="N384">
        <v>8.99</v>
      </c>
      <c r="O384" s="1">
        <f t="shared" si="25"/>
        <v>57800</v>
      </c>
      <c r="P384" s="3">
        <v>6.7500000000000004E-2</v>
      </c>
      <c r="Q384">
        <v>30</v>
      </c>
      <c r="R384" s="1">
        <v>231200</v>
      </c>
      <c r="S384" s="8">
        <f t="shared" si="26"/>
        <v>-1874.448499082142</v>
      </c>
      <c r="T384" s="1">
        <f t="shared" si="27"/>
        <v>293.46505000000002</v>
      </c>
      <c r="U384" s="7">
        <f t="shared" si="28"/>
        <v>60.208333333333336</v>
      </c>
      <c r="V384" s="4">
        <v>600</v>
      </c>
      <c r="W384" s="1">
        <f t="shared" si="29"/>
        <v>2828.1218824154753</v>
      </c>
      <c r="X384">
        <v>6</v>
      </c>
      <c r="Y384">
        <v>12</v>
      </c>
      <c r="Z384" t="s">
        <v>790</v>
      </c>
      <c r="AA384" s="2">
        <v>35011</v>
      </c>
      <c r="AB384">
        <v>0.25</v>
      </c>
      <c r="AC384" s="2">
        <v>140044</v>
      </c>
    </row>
    <row r="385" spans="1:29" x14ac:dyDescent="0.2">
      <c r="A385" t="s">
        <v>791</v>
      </c>
      <c r="B385" t="s">
        <v>249</v>
      </c>
      <c r="C385" s="1">
        <v>790000</v>
      </c>
      <c r="D385">
        <v>3</v>
      </c>
      <c r="E385">
        <v>2.5</v>
      </c>
      <c r="F385">
        <v>2184</v>
      </c>
      <c r="G385" t="s">
        <v>792</v>
      </c>
      <c r="H385" t="s">
        <v>84</v>
      </c>
      <c r="I385">
        <v>11356</v>
      </c>
      <c r="J385" t="s">
        <v>793</v>
      </c>
      <c r="K385" t="s">
        <v>34</v>
      </c>
      <c r="L385">
        <v>-73.845769099999998</v>
      </c>
      <c r="M385">
        <v>40.782710399999999</v>
      </c>
      <c r="N385">
        <v>7.69</v>
      </c>
      <c r="O385" s="1">
        <f t="shared" si="25"/>
        <v>158000</v>
      </c>
      <c r="P385" s="3">
        <v>6.7500000000000004E-2</v>
      </c>
      <c r="Q385">
        <v>30</v>
      </c>
      <c r="R385" s="1">
        <v>632000</v>
      </c>
      <c r="S385" s="8">
        <f t="shared" si="26"/>
        <v>-5123.9249628889002</v>
      </c>
      <c r="T385" s="1">
        <f t="shared" si="27"/>
        <v>802.20550000000003</v>
      </c>
      <c r="U385" s="7">
        <f t="shared" si="28"/>
        <v>164.58333333333334</v>
      </c>
      <c r="V385" s="4">
        <v>600</v>
      </c>
      <c r="W385" s="1">
        <f t="shared" si="29"/>
        <v>6690.7137962222332</v>
      </c>
      <c r="X385">
        <v>6</v>
      </c>
      <c r="Y385">
        <v>12</v>
      </c>
      <c r="Z385" t="s">
        <v>794</v>
      </c>
      <c r="AA385" s="2">
        <v>24275</v>
      </c>
      <c r="AB385">
        <v>1.4</v>
      </c>
      <c r="AC385" s="2">
        <v>17339</v>
      </c>
    </row>
    <row r="386" spans="1:29" x14ac:dyDescent="0.2">
      <c r="A386" t="s">
        <v>795</v>
      </c>
      <c r="B386" t="s">
        <v>42</v>
      </c>
      <c r="C386" s="1">
        <v>2295000</v>
      </c>
      <c r="D386">
        <v>7</v>
      </c>
      <c r="E386">
        <v>4</v>
      </c>
      <c r="F386" s="2">
        <v>3632</v>
      </c>
      <c r="G386" t="s">
        <v>796</v>
      </c>
      <c r="H386" t="s">
        <v>32</v>
      </c>
      <c r="I386">
        <v>10030</v>
      </c>
      <c r="J386" t="s">
        <v>60</v>
      </c>
      <c r="K386" t="s">
        <v>61</v>
      </c>
      <c r="L386">
        <v>-73.943685799999997</v>
      </c>
      <c r="M386">
        <v>40.818037400000001</v>
      </c>
      <c r="N386">
        <v>5.25</v>
      </c>
      <c r="O386" s="1">
        <f t="shared" si="25"/>
        <v>459000</v>
      </c>
      <c r="P386" s="3">
        <v>6.7500000000000004E-2</v>
      </c>
      <c r="Q386">
        <v>30</v>
      </c>
      <c r="R386" s="1">
        <v>1836000</v>
      </c>
      <c r="S386" s="8">
        <f t="shared" si="26"/>
        <v>-14885.326316240538</v>
      </c>
      <c r="T386" s="1">
        <f t="shared" si="27"/>
        <v>2330.45775</v>
      </c>
      <c r="U386" s="7">
        <f t="shared" si="28"/>
        <v>478.125</v>
      </c>
      <c r="V386" s="4">
        <v>1000</v>
      </c>
      <c r="W386" s="1">
        <f t="shared" si="29"/>
        <v>18693.90906624054</v>
      </c>
      <c r="X386">
        <v>14</v>
      </c>
      <c r="Y386">
        <v>15</v>
      </c>
      <c r="Z386" t="s">
        <v>62</v>
      </c>
      <c r="AA386" s="2">
        <v>133184</v>
      </c>
      <c r="AB386">
        <v>1.96</v>
      </c>
      <c r="AC386" s="2">
        <v>67951</v>
      </c>
    </row>
    <row r="387" spans="1:29" x14ac:dyDescent="0.2">
      <c r="A387" t="s">
        <v>797</v>
      </c>
      <c r="B387" t="s">
        <v>42</v>
      </c>
      <c r="C387" s="1">
        <v>1150000</v>
      </c>
      <c r="D387">
        <v>3</v>
      </c>
      <c r="E387">
        <v>4</v>
      </c>
      <c r="F387" s="2">
        <v>3000</v>
      </c>
      <c r="G387" t="s">
        <v>798</v>
      </c>
      <c r="H387" t="s">
        <v>44</v>
      </c>
      <c r="I387">
        <v>10312</v>
      </c>
      <c r="J387" t="s">
        <v>45</v>
      </c>
      <c r="K387" t="s">
        <v>34</v>
      </c>
      <c r="L387">
        <v>-74.158287400000006</v>
      </c>
      <c r="M387">
        <v>40.534396600000001</v>
      </c>
      <c r="N387">
        <v>17.36</v>
      </c>
      <c r="O387" s="1">
        <f t="shared" ref="O387:O450" si="30">$C387*0.2</f>
        <v>230000</v>
      </c>
      <c r="P387" s="3">
        <v>6.7500000000000004E-2</v>
      </c>
      <c r="Q387">
        <v>30</v>
      </c>
      <c r="R387" s="1">
        <v>920000</v>
      </c>
      <c r="S387" s="8">
        <f t="shared" ref="S387:S450" si="31">PMT(($P387/12),(30*12),$C387)</f>
        <v>-7458.8781105344751</v>
      </c>
      <c r="T387" s="1">
        <f t="shared" ref="T387:T450" si="32">(($C387* 6%) * 20.309%)/12</f>
        <v>1167.7675000000002</v>
      </c>
      <c r="U387" s="7">
        <f t="shared" ref="U387:U450" si="33">($C387*0.0025)/12</f>
        <v>239.58333333333334</v>
      </c>
      <c r="V387" s="4">
        <v>1000</v>
      </c>
      <c r="W387" s="1">
        <f t="shared" ref="W387:W450" si="34">SUM(($S387*-1),$T387,$U387,$V387)</f>
        <v>9866.228943867809</v>
      </c>
      <c r="X387">
        <v>6</v>
      </c>
      <c r="Y387">
        <v>13</v>
      </c>
      <c r="Z387" t="s">
        <v>46</v>
      </c>
      <c r="AA387" s="2">
        <v>167500</v>
      </c>
      <c r="AB387">
        <v>21.5</v>
      </c>
      <c r="AC387" s="2">
        <v>7791</v>
      </c>
    </row>
    <row r="388" spans="1:29" x14ac:dyDescent="0.2">
      <c r="A388" t="s">
        <v>799</v>
      </c>
      <c r="B388" t="s">
        <v>50</v>
      </c>
      <c r="C388" s="1">
        <v>13995000</v>
      </c>
      <c r="D388">
        <v>7</v>
      </c>
      <c r="E388">
        <v>2.5</v>
      </c>
      <c r="F388" s="2">
        <v>9026</v>
      </c>
      <c r="G388" t="s">
        <v>48</v>
      </c>
      <c r="H388" t="s">
        <v>55</v>
      </c>
      <c r="I388">
        <v>11215</v>
      </c>
      <c r="J388" t="s">
        <v>311</v>
      </c>
      <c r="K388" t="s">
        <v>39</v>
      </c>
      <c r="L388">
        <v>-73.971650600000004</v>
      </c>
      <c r="M388">
        <v>40.671252799999998</v>
      </c>
      <c r="N388">
        <v>5.4</v>
      </c>
      <c r="O388" s="1">
        <f t="shared" si="30"/>
        <v>2799000</v>
      </c>
      <c r="P388" s="3">
        <v>6.7500000000000004E-2</v>
      </c>
      <c r="Q388">
        <v>30</v>
      </c>
      <c r="R388" s="1">
        <v>11196000</v>
      </c>
      <c r="S388" s="8">
        <f t="shared" si="31"/>
        <v>-90771.303614721721</v>
      </c>
      <c r="T388" s="1">
        <f t="shared" si="32"/>
        <v>14211.222750000001</v>
      </c>
      <c r="U388" s="7">
        <f t="shared" si="33"/>
        <v>2915.625</v>
      </c>
      <c r="V388" s="4">
        <f>(5*$F388)/12</f>
        <v>3760.8333333333335</v>
      </c>
      <c r="W388" s="1">
        <f t="shared" si="34"/>
        <v>111658.98469805505</v>
      </c>
      <c r="X388">
        <v>14</v>
      </c>
      <c r="Y388">
        <v>50</v>
      </c>
      <c r="Z388" t="s">
        <v>312</v>
      </c>
      <c r="AA388" s="2">
        <v>67649</v>
      </c>
      <c r="AB388">
        <v>0.66</v>
      </c>
      <c r="AC388" s="2">
        <v>102499</v>
      </c>
    </row>
    <row r="389" spans="1:29" x14ac:dyDescent="0.2">
      <c r="A389" t="s">
        <v>800</v>
      </c>
      <c r="B389" t="s">
        <v>249</v>
      </c>
      <c r="C389" s="1">
        <v>6100000</v>
      </c>
      <c r="D389">
        <v>3</v>
      </c>
      <c r="E389">
        <v>2.5</v>
      </c>
      <c r="F389" s="2">
        <v>2184</v>
      </c>
      <c r="G389" t="s">
        <v>801</v>
      </c>
      <c r="H389" t="s">
        <v>55</v>
      </c>
      <c r="I389">
        <v>11212</v>
      </c>
      <c r="J389" t="s">
        <v>558</v>
      </c>
      <c r="K389" t="s">
        <v>559</v>
      </c>
      <c r="L389">
        <v>-73.917592400000004</v>
      </c>
      <c r="M389">
        <v>40.668518599999999</v>
      </c>
      <c r="N389">
        <v>6.59</v>
      </c>
      <c r="O389" s="1">
        <f t="shared" si="30"/>
        <v>1220000</v>
      </c>
      <c r="P389" s="3">
        <v>6.7500000000000004E-2</v>
      </c>
      <c r="Q389">
        <v>30</v>
      </c>
      <c r="R389" s="1">
        <v>4880000</v>
      </c>
      <c r="S389" s="8">
        <f t="shared" si="31"/>
        <v>-39564.483890661126</v>
      </c>
      <c r="T389" s="1">
        <f t="shared" si="32"/>
        <v>6194.2449999999999</v>
      </c>
      <c r="U389" s="7">
        <f t="shared" si="33"/>
        <v>1270.8333333333333</v>
      </c>
      <c r="V389" s="4">
        <v>600</v>
      </c>
      <c r="W389" s="1">
        <f t="shared" si="34"/>
        <v>47629.562223994464</v>
      </c>
      <c r="X389">
        <v>6</v>
      </c>
      <c r="Y389">
        <v>12</v>
      </c>
      <c r="Z389" t="s">
        <v>560</v>
      </c>
      <c r="AA389" s="2">
        <v>58300</v>
      </c>
      <c r="AB389">
        <v>1.1599999999999999</v>
      </c>
      <c r="AC389" s="2">
        <v>50259</v>
      </c>
    </row>
    <row r="390" spans="1:29" x14ac:dyDescent="0.2">
      <c r="A390" t="s">
        <v>802</v>
      </c>
      <c r="B390" t="s">
        <v>249</v>
      </c>
      <c r="C390" s="1">
        <v>350000</v>
      </c>
      <c r="D390">
        <v>3</v>
      </c>
      <c r="E390">
        <v>2.5</v>
      </c>
      <c r="F390" s="2">
        <v>2184</v>
      </c>
      <c r="G390" t="s">
        <v>803</v>
      </c>
      <c r="H390" t="s">
        <v>55</v>
      </c>
      <c r="I390">
        <v>11207</v>
      </c>
      <c r="J390" t="s">
        <v>149</v>
      </c>
      <c r="K390" t="s">
        <v>150</v>
      </c>
      <c r="L390">
        <v>-73.900859299999993</v>
      </c>
      <c r="M390">
        <v>40.675317900000003</v>
      </c>
      <c r="N390">
        <v>6.74</v>
      </c>
      <c r="O390" s="1">
        <f t="shared" si="30"/>
        <v>70000</v>
      </c>
      <c r="P390" s="3">
        <v>6.7500000000000004E-2</v>
      </c>
      <c r="Q390">
        <v>30</v>
      </c>
      <c r="R390" s="1">
        <v>280000</v>
      </c>
      <c r="S390" s="8">
        <f t="shared" si="31"/>
        <v>-2270.0933379887533</v>
      </c>
      <c r="T390" s="1">
        <f t="shared" si="32"/>
        <v>355.40750000000003</v>
      </c>
      <c r="U390" s="7">
        <f t="shared" si="33"/>
        <v>72.916666666666671</v>
      </c>
      <c r="V390" s="4">
        <v>600</v>
      </c>
      <c r="W390" s="1">
        <f t="shared" si="34"/>
        <v>3298.4175046554196</v>
      </c>
      <c r="X390">
        <v>6</v>
      </c>
      <c r="Y390">
        <v>12</v>
      </c>
      <c r="Z390" t="s">
        <v>151</v>
      </c>
      <c r="AA390" s="2">
        <v>121301</v>
      </c>
      <c r="AB390">
        <v>3.96</v>
      </c>
      <c r="AC390" s="2">
        <v>30632</v>
      </c>
    </row>
    <row r="391" spans="1:29" x14ac:dyDescent="0.2">
      <c r="A391" t="s">
        <v>804</v>
      </c>
      <c r="B391" t="s">
        <v>249</v>
      </c>
      <c r="C391" s="1">
        <v>450000</v>
      </c>
      <c r="D391">
        <v>3</v>
      </c>
      <c r="E391">
        <v>2.5</v>
      </c>
      <c r="F391" s="2">
        <v>2184</v>
      </c>
      <c r="G391" t="s">
        <v>361</v>
      </c>
      <c r="H391" t="s">
        <v>70</v>
      </c>
      <c r="I391">
        <v>10471</v>
      </c>
      <c r="J391" t="s">
        <v>109</v>
      </c>
      <c r="K391" t="s">
        <v>110</v>
      </c>
      <c r="L391">
        <v>-73.911076600000001</v>
      </c>
      <c r="M391">
        <v>40.895820000000001</v>
      </c>
      <c r="N391">
        <v>10.87</v>
      </c>
      <c r="O391" s="1">
        <f t="shared" si="30"/>
        <v>90000</v>
      </c>
      <c r="P391" s="3">
        <v>6.7500000000000004E-2</v>
      </c>
      <c r="Q391">
        <v>30</v>
      </c>
      <c r="R391" s="1">
        <v>360000</v>
      </c>
      <c r="S391" s="8">
        <f t="shared" si="31"/>
        <v>-2918.6914345569685</v>
      </c>
      <c r="T391" s="1">
        <f t="shared" si="32"/>
        <v>456.95250000000004</v>
      </c>
      <c r="U391" s="7">
        <f t="shared" si="33"/>
        <v>93.75</v>
      </c>
      <c r="V391" s="4">
        <v>600</v>
      </c>
      <c r="W391" s="1">
        <f t="shared" si="34"/>
        <v>4069.3939345569684</v>
      </c>
      <c r="X391">
        <v>6</v>
      </c>
      <c r="Y391">
        <v>12</v>
      </c>
      <c r="Z391" t="s">
        <v>111</v>
      </c>
      <c r="AA391" s="2">
        <v>27860</v>
      </c>
      <c r="AB391">
        <v>3.52</v>
      </c>
      <c r="AC391" s="2">
        <v>7915</v>
      </c>
    </row>
    <row r="392" spans="1:29" x14ac:dyDescent="0.2">
      <c r="A392" t="s">
        <v>805</v>
      </c>
      <c r="B392" t="s">
        <v>249</v>
      </c>
      <c r="C392" s="1">
        <v>2999999</v>
      </c>
      <c r="D392">
        <v>3</v>
      </c>
      <c r="E392">
        <v>2.5</v>
      </c>
      <c r="F392" s="2">
        <v>2184</v>
      </c>
      <c r="G392" t="s">
        <v>806</v>
      </c>
      <c r="H392" t="s">
        <v>84</v>
      </c>
      <c r="I392">
        <v>11432</v>
      </c>
      <c r="J392" t="s">
        <v>133</v>
      </c>
      <c r="K392" t="s">
        <v>61</v>
      </c>
      <c r="L392">
        <v>-73.803005400000004</v>
      </c>
      <c r="M392">
        <v>40.705144400000002</v>
      </c>
      <c r="N392">
        <v>10.039999999999999</v>
      </c>
      <c r="O392" s="1">
        <f t="shared" si="30"/>
        <v>599999.80000000005</v>
      </c>
      <c r="P392" s="3">
        <v>6.7500000000000004E-2</v>
      </c>
      <c r="Q392">
        <v>30</v>
      </c>
      <c r="R392" s="1">
        <v>2399999.2000000002</v>
      </c>
      <c r="S392" s="8">
        <f t="shared" si="31"/>
        <v>-19457.936411065493</v>
      </c>
      <c r="T392" s="1">
        <f t="shared" si="32"/>
        <v>3046.3489845500003</v>
      </c>
      <c r="U392" s="7">
        <f t="shared" si="33"/>
        <v>624.99979166666674</v>
      </c>
      <c r="V392" s="4">
        <v>600</v>
      </c>
      <c r="W392" s="1">
        <f t="shared" si="34"/>
        <v>23729.285187282159</v>
      </c>
      <c r="X392">
        <v>6</v>
      </c>
      <c r="Y392">
        <v>12</v>
      </c>
      <c r="Z392" t="s">
        <v>134</v>
      </c>
      <c r="AA392" s="2">
        <v>217706</v>
      </c>
      <c r="AB392">
        <v>2.66</v>
      </c>
      <c r="AC392" s="2">
        <v>81844</v>
      </c>
    </row>
    <row r="393" spans="1:29" x14ac:dyDescent="0.2">
      <c r="A393" t="s">
        <v>807</v>
      </c>
      <c r="B393" t="s">
        <v>249</v>
      </c>
      <c r="C393" s="1">
        <v>2500000</v>
      </c>
      <c r="D393">
        <v>3</v>
      </c>
      <c r="E393">
        <v>2.5</v>
      </c>
      <c r="F393" s="2">
        <v>2184</v>
      </c>
      <c r="G393" t="s">
        <v>808</v>
      </c>
      <c r="H393" t="s">
        <v>55</v>
      </c>
      <c r="I393">
        <v>11235</v>
      </c>
      <c r="J393" t="s">
        <v>219</v>
      </c>
      <c r="K393" t="s">
        <v>34</v>
      </c>
      <c r="L393">
        <v>-73.965449000000007</v>
      </c>
      <c r="M393">
        <v>40.578639000000003</v>
      </c>
      <c r="N393">
        <v>11.79</v>
      </c>
      <c r="O393" s="1">
        <f t="shared" si="30"/>
        <v>500000</v>
      </c>
      <c r="P393" s="3">
        <v>6.7500000000000004E-2</v>
      </c>
      <c r="Q393">
        <v>30</v>
      </c>
      <c r="R393" s="1">
        <v>2000000</v>
      </c>
      <c r="S393" s="8">
        <f t="shared" si="31"/>
        <v>-16214.952414205382</v>
      </c>
      <c r="T393" s="1">
        <f t="shared" si="32"/>
        <v>2538.6250000000005</v>
      </c>
      <c r="U393" s="7">
        <f t="shared" si="33"/>
        <v>520.83333333333337</v>
      </c>
      <c r="V393" s="4">
        <v>600</v>
      </c>
      <c r="W393" s="1">
        <f t="shared" si="34"/>
        <v>19874.410747538714</v>
      </c>
      <c r="X393">
        <v>6</v>
      </c>
      <c r="Y393">
        <v>12</v>
      </c>
      <c r="Z393" t="s">
        <v>220</v>
      </c>
      <c r="AA393" s="2">
        <v>35547</v>
      </c>
      <c r="AB393">
        <v>0.73</v>
      </c>
      <c r="AC393" s="2">
        <v>48695</v>
      </c>
    </row>
    <row r="394" spans="1:29" x14ac:dyDescent="0.2">
      <c r="A394" t="s">
        <v>809</v>
      </c>
      <c r="B394" t="s">
        <v>249</v>
      </c>
      <c r="C394" s="1">
        <v>350000</v>
      </c>
      <c r="D394">
        <v>3</v>
      </c>
      <c r="E394">
        <v>2.5</v>
      </c>
      <c r="F394" s="2">
        <v>2184</v>
      </c>
      <c r="G394" t="s">
        <v>810</v>
      </c>
      <c r="H394" t="s">
        <v>55</v>
      </c>
      <c r="I394">
        <v>11235</v>
      </c>
      <c r="J394" t="s">
        <v>219</v>
      </c>
      <c r="K394" t="s">
        <v>34</v>
      </c>
      <c r="L394">
        <v>-73.938036600000004</v>
      </c>
      <c r="M394">
        <v>40.584410699999999</v>
      </c>
      <c r="N394">
        <v>11.61</v>
      </c>
      <c r="O394" s="1">
        <f t="shared" si="30"/>
        <v>70000</v>
      </c>
      <c r="P394" s="3">
        <v>6.7500000000000004E-2</v>
      </c>
      <c r="Q394">
        <v>30</v>
      </c>
      <c r="R394" s="1">
        <v>280000</v>
      </c>
      <c r="S394" s="8">
        <f t="shared" si="31"/>
        <v>-2270.0933379887533</v>
      </c>
      <c r="T394" s="1">
        <f t="shared" si="32"/>
        <v>355.40750000000003</v>
      </c>
      <c r="U394" s="7">
        <f t="shared" si="33"/>
        <v>72.916666666666671</v>
      </c>
      <c r="V394" s="4">
        <v>600</v>
      </c>
      <c r="W394" s="1">
        <f t="shared" si="34"/>
        <v>3298.4175046554196</v>
      </c>
      <c r="X394">
        <v>6</v>
      </c>
      <c r="Y394">
        <v>12</v>
      </c>
      <c r="Z394" t="s">
        <v>220</v>
      </c>
      <c r="AA394" s="2">
        <v>35547</v>
      </c>
      <c r="AB394">
        <v>0.73</v>
      </c>
      <c r="AC394" s="2">
        <v>48695</v>
      </c>
    </row>
    <row r="395" spans="1:29" x14ac:dyDescent="0.2">
      <c r="A395" t="s">
        <v>811</v>
      </c>
      <c r="B395" t="s">
        <v>249</v>
      </c>
      <c r="C395" s="1">
        <v>150000</v>
      </c>
      <c r="D395">
        <v>3</v>
      </c>
      <c r="E395">
        <v>2.5</v>
      </c>
      <c r="F395" s="2">
        <v>2184</v>
      </c>
      <c r="G395" t="s">
        <v>812</v>
      </c>
      <c r="H395" t="s">
        <v>44</v>
      </c>
      <c r="I395">
        <v>10301</v>
      </c>
      <c r="J395" t="s">
        <v>45</v>
      </c>
      <c r="K395" t="s">
        <v>34</v>
      </c>
      <c r="L395">
        <v>-74.089049700000004</v>
      </c>
      <c r="M395">
        <v>40.617153500000001</v>
      </c>
      <c r="N395">
        <v>10.59</v>
      </c>
      <c r="O395" s="1">
        <f t="shared" si="30"/>
        <v>30000</v>
      </c>
      <c r="P395" s="3">
        <v>6.7500000000000004E-2</v>
      </c>
      <c r="Q395">
        <v>30</v>
      </c>
      <c r="R395" s="1">
        <v>120000</v>
      </c>
      <c r="S395" s="8">
        <f t="shared" si="31"/>
        <v>-972.89714485232275</v>
      </c>
      <c r="T395" s="1">
        <f t="shared" si="32"/>
        <v>152.31750000000002</v>
      </c>
      <c r="U395" s="7">
        <f t="shared" si="33"/>
        <v>31.25</v>
      </c>
      <c r="V395" s="4">
        <v>600</v>
      </c>
      <c r="W395" s="1">
        <f t="shared" si="34"/>
        <v>1756.4646448523229</v>
      </c>
      <c r="X395">
        <v>6</v>
      </c>
      <c r="Y395">
        <v>12</v>
      </c>
      <c r="Z395" t="s">
        <v>46</v>
      </c>
      <c r="AA395" s="2">
        <v>167500</v>
      </c>
      <c r="AB395">
        <v>21.5</v>
      </c>
      <c r="AC395" s="2">
        <v>7791</v>
      </c>
    </row>
    <row r="396" spans="1:29" x14ac:dyDescent="0.2">
      <c r="A396" t="s">
        <v>813</v>
      </c>
      <c r="B396" t="s">
        <v>249</v>
      </c>
      <c r="C396" s="1">
        <v>3600000</v>
      </c>
      <c r="D396">
        <v>3</v>
      </c>
      <c r="E396">
        <v>2.5</v>
      </c>
      <c r="F396" s="2">
        <v>2184</v>
      </c>
      <c r="G396" t="s">
        <v>814</v>
      </c>
      <c r="H396" t="s">
        <v>55</v>
      </c>
      <c r="I396">
        <v>11230</v>
      </c>
      <c r="J396" t="s">
        <v>75</v>
      </c>
      <c r="K396" t="s">
        <v>34</v>
      </c>
      <c r="L396">
        <v>-73.968170200000003</v>
      </c>
      <c r="M396">
        <v>40.617963600000003</v>
      </c>
      <c r="N396">
        <v>9.07</v>
      </c>
      <c r="O396" s="1">
        <f t="shared" si="30"/>
        <v>720000</v>
      </c>
      <c r="P396" s="3">
        <v>6.7500000000000004E-2</v>
      </c>
      <c r="Q396">
        <v>30</v>
      </c>
      <c r="R396" s="1">
        <v>2880000</v>
      </c>
      <c r="S396" s="8">
        <f t="shared" si="31"/>
        <v>-23349.531476455748</v>
      </c>
      <c r="T396" s="1">
        <f t="shared" si="32"/>
        <v>3655.6200000000003</v>
      </c>
      <c r="U396" s="7">
        <f t="shared" si="33"/>
        <v>750</v>
      </c>
      <c r="V396" s="4">
        <v>600</v>
      </c>
      <c r="W396" s="1">
        <f t="shared" si="34"/>
        <v>28355.151476455747</v>
      </c>
      <c r="X396">
        <v>6</v>
      </c>
      <c r="Y396">
        <v>12</v>
      </c>
      <c r="Z396" t="s">
        <v>76</v>
      </c>
      <c r="AA396" s="2">
        <v>106357</v>
      </c>
      <c r="AB396">
        <v>2.25</v>
      </c>
      <c r="AC396" s="2">
        <v>47270</v>
      </c>
    </row>
    <row r="397" spans="1:29" x14ac:dyDescent="0.2">
      <c r="A397" t="s">
        <v>815</v>
      </c>
      <c r="B397" t="s">
        <v>249</v>
      </c>
      <c r="C397" s="1">
        <v>150000</v>
      </c>
      <c r="D397">
        <v>3</v>
      </c>
      <c r="E397">
        <v>2.5</v>
      </c>
      <c r="F397" s="2">
        <v>2184</v>
      </c>
      <c r="G397" t="s">
        <v>812</v>
      </c>
      <c r="H397" t="s">
        <v>44</v>
      </c>
      <c r="I397">
        <v>10301</v>
      </c>
      <c r="J397" t="s">
        <v>65</v>
      </c>
      <c r="K397" t="s">
        <v>34</v>
      </c>
      <c r="L397">
        <v>-74.089319200000006</v>
      </c>
      <c r="M397">
        <v>40.617027499999999</v>
      </c>
      <c r="N397">
        <v>10.61</v>
      </c>
      <c r="O397" s="1">
        <f t="shared" si="30"/>
        <v>30000</v>
      </c>
      <c r="P397" s="3">
        <v>6.7500000000000004E-2</v>
      </c>
      <c r="Q397">
        <v>30</v>
      </c>
      <c r="R397" s="1">
        <v>120000</v>
      </c>
      <c r="S397" s="8">
        <f t="shared" si="31"/>
        <v>-972.89714485232275</v>
      </c>
      <c r="T397" s="1">
        <f t="shared" si="32"/>
        <v>152.31750000000002</v>
      </c>
      <c r="U397" s="7">
        <f t="shared" si="33"/>
        <v>31.25</v>
      </c>
      <c r="V397" s="4">
        <v>600</v>
      </c>
      <c r="W397" s="1">
        <f t="shared" si="34"/>
        <v>1756.4646448523229</v>
      </c>
      <c r="X397">
        <v>6</v>
      </c>
      <c r="Y397">
        <v>12</v>
      </c>
      <c r="Z397" t="s">
        <v>66</v>
      </c>
      <c r="AA397" s="2">
        <v>145000</v>
      </c>
      <c r="AB397">
        <v>21.3</v>
      </c>
      <c r="AC397" s="2">
        <v>6808</v>
      </c>
    </row>
    <row r="398" spans="1:29" x14ac:dyDescent="0.2">
      <c r="A398" t="s">
        <v>816</v>
      </c>
      <c r="B398" t="s">
        <v>249</v>
      </c>
      <c r="C398" s="1">
        <v>199000</v>
      </c>
      <c r="D398">
        <v>3</v>
      </c>
      <c r="E398">
        <v>2.5</v>
      </c>
      <c r="F398" s="2">
        <v>2184</v>
      </c>
      <c r="G398" t="s">
        <v>817</v>
      </c>
      <c r="H398" t="s">
        <v>84</v>
      </c>
      <c r="I398">
        <v>11414</v>
      </c>
      <c r="J398" t="s">
        <v>397</v>
      </c>
      <c r="K398" t="s">
        <v>34</v>
      </c>
      <c r="L398">
        <v>-73.828414600000002</v>
      </c>
      <c r="M398">
        <v>40.651153700000002</v>
      </c>
      <c r="N398">
        <v>10.65</v>
      </c>
      <c r="O398" s="1">
        <f t="shared" si="30"/>
        <v>39800</v>
      </c>
      <c r="P398" s="3">
        <v>6.7500000000000004E-2</v>
      </c>
      <c r="Q398">
        <v>30</v>
      </c>
      <c r="R398" s="1">
        <v>159200</v>
      </c>
      <c r="S398" s="8">
        <f t="shared" si="31"/>
        <v>-1290.7102121707483</v>
      </c>
      <c r="T398" s="1">
        <f t="shared" si="32"/>
        <v>202.07455000000002</v>
      </c>
      <c r="U398" s="7">
        <f t="shared" si="33"/>
        <v>41.458333333333336</v>
      </c>
      <c r="V398" s="4">
        <v>600</v>
      </c>
      <c r="W398" s="1">
        <f t="shared" si="34"/>
        <v>2134.2430955040818</v>
      </c>
      <c r="X398">
        <v>6</v>
      </c>
      <c r="Y398">
        <v>12</v>
      </c>
      <c r="Z398" t="s">
        <v>398</v>
      </c>
      <c r="AA398" s="2">
        <v>26148</v>
      </c>
      <c r="AB398">
        <v>2.66</v>
      </c>
      <c r="AC398" s="2">
        <v>9830</v>
      </c>
    </row>
    <row r="399" spans="1:29" x14ac:dyDescent="0.2">
      <c r="A399" t="s">
        <v>818</v>
      </c>
      <c r="B399" t="s">
        <v>249</v>
      </c>
      <c r="C399" s="1">
        <v>2000000</v>
      </c>
      <c r="D399">
        <v>3</v>
      </c>
      <c r="E399">
        <v>2.5</v>
      </c>
      <c r="F399" s="2">
        <v>2184</v>
      </c>
      <c r="G399" t="s">
        <v>572</v>
      </c>
      <c r="H399" t="s">
        <v>70</v>
      </c>
      <c r="I399">
        <v>10457</v>
      </c>
      <c r="J399" t="s">
        <v>379</v>
      </c>
      <c r="K399" t="s">
        <v>61</v>
      </c>
      <c r="L399">
        <v>-73.891404300000005</v>
      </c>
      <c r="M399">
        <v>40.849232399999998</v>
      </c>
      <c r="N399">
        <v>8.5</v>
      </c>
      <c r="O399" s="1">
        <f t="shared" si="30"/>
        <v>400000</v>
      </c>
      <c r="P399" s="3">
        <v>6.7500000000000004E-2</v>
      </c>
      <c r="Q399">
        <v>30</v>
      </c>
      <c r="R399" s="1">
        <v>1600000</v>
      </c>
      <c r="S399" s="8">
        <f t="shared" si="31"/>
        <v>-12971.961931364305</v>
      </c>
      <c r="T399" s="1">
        <f t="shared" si="32"/>
        <v>2030.9000000000003</v>
      </c>
      <c r="U399" s="7">
        <f t="shared" si="33"/>
        <v>416.66666666666669</v>
      </c>
      <c r="V399" s="4">
        <v>600</v>
      </c>
      <c r="W399" s="1">
        <f t="shared" si="34"/>
        <v>16019.528598030971</v>
      </c>
      <c r="X399">
        <v>6</v>
      </c>
      <c r="Y399">
        <v>12</v>
      </c>
      <c r="Z399" t="s">
        <v>380</v>
      </c>
      <c r="AA399" s="2">
        <v>82677</v>
      </c>
      <c r="AB399">
        <v>0.64</v>
      </c>
      <c r="AC399" s="2">
        <v>129183</v>
      </c>
    </row>
    <row r="400" spans="1:29" x14ac:dyDescent="0.2">
      <c r="A400" t="s">
        <v>819</v>
      </c>
      <c r="B400" t="s">
        <v>249</v>
      </c>
      <c r="C400" s="1">
        <v>2200000</v>
      </c>
      <c r="D400">
        <v>3</v>
      </c>
      <c r="E400">
        <v>2.5</v>
      </c>
      <c r="F400" s="2">
        <v>2184</v>
      </c>
      <c r="G400" t="s">
        <v>801</v>
      </c>
      <c r="H400" t="s">
        <v>84</v>
      </c>
      <c r="I400">
        <v>11375</v>
      </c>
      <c r="J400" t="s">
        <v>122</v>
      </c>
      <c r="K400" t="s">
        <v>39</v>
      </c>
      <c r="L400">
        <v>-73.834818999999996</v>
      </c>
      <c r="M400">
        <v>40.718512500000003</v>
      </c>
      <c r="N400">
        <v>8.18</v>
      </c>
      <c r="O400" s="1">
        <f t="shared" si="30"/>
        <v>440000</v>
      </c>
      <c r="P400" s="3">
        <v>6.7500000000000004E-2</v>
      </c>
      <c r="Q400">
        <v>30</v>
      </c>
      <c r="R400" s="1">
        <v>1760000</v>
      </c>
      <c r="S400" s="8">
        <f t="shared" si="31"/>
        <v>-14269.158124500735</v>
      </c>
      <c r="T400" s="1">
        <f t="shared" si="32"/>
        <v>2233.9900000000002</v>
      </c>
      <c r="U400" s="7">
        <f t="shared" si="33"/>
        <v>458.33333333333331</v>
      </c>
      <c r="V400" s="4">
        <v>600</v>
      </c>
      <c r="W400" s="1">
        <f t="shared" si="34"/>
        <v>17561.481457834067</v>
      </c>
      <c r="X400">
        <v>6</v>
      </c>
      <c r="Y400">
        <v>12</v>
      </c>
      <c r="Z400" t="s">
        <v>123</v>
      </c>
      <c r="AA400" s="2">
        <v>83728</v>
      </c>
      <c r="AB400">
        <v>2.6</v>
      </c>
      <c r="AC400" s="2">
        <v>32203</v>
      </c>
    </row>
    <row r="401" spans="1:29" x14ac:dyDescent="0.2">
      <c r="A401" t="s">
        <v>820</v>
      </c>
      <c r="B401" t="s">
        <v>249</v>
      </c>
      <c r="C401" s="1">
        <v>650000</v>
      </c>
      <c r="D401">
        <v>3</v>
      </c>
      <c r="E401">
        <v>2.5</v>
      </c>
      <c r="F401" s="2">
        <v>2184</v>
      </c>
      <c r="G401" t="s">
        <v>821</v>
      </c>
      <c r="H401" t="s">
        <v>84</v>
      </c>
      <c r="I401">
        <v>11103</v>
      </c>
      <c r="J401" t="s">
        <v>366</v>
      </c>
      <c r="K401" t="s">
        <v>105</v>
      </c>
      <c r="L401">
        <v>-73.917386800000003</v>
      </c>
      <c r="M401">
        <v>40.759971999999998</v>
      </c>
      <c r="N401">
        <v>3.65</v>
      </c>
      <c r="O401" s="1">
        <f t="shared" si="30"/>
        <v>130000</v>
      </c>
      <c r="P401" s="3">
        <v>6.7500000000000004E-2</v>
      </c>
      <c r="Q401">
        <v>30</v>
      </c>
      <c r="R401" s="1">
        <v>520000</v>
      </c>
      <c r="S401" s="8">
        <f t="shared" si="31"/>
        <v>-4215.8876276933988</v>
      </c>
      <c r="T401" s="1">
        <f t="shared" si="32"/>
        <v>660.04250000000013</v>
      </c>
      <c r="U401" s="7">
        <f t="shared" si="33"/>
        <v>135.41666666666666</v>
      </c>
      <c r="V401" s="4">
        <v>600</v>
      </c>
      <c r="W401" s="1">
        <f t="shared" si="34"/>
        <v>5611.3467943600663</v>
      </c>
      <c r="X401">
        <v>6</v>
      </c>
      <c r="Y401">
        <v>12</v>
      </c>
      <c r="Z401" t="s">
        <v>367</v>
      </c>
      <c r="AA401" s="2">
        <v>106607</v>
      </c>
      <c r="AB401">
        <v>2.14</v>
      </c>
      <c r="AC401" s="2">
        <v>39378</v>
      </c>
    </row>
    <row r="402" spans="1:29" x14ac:dyDescent="0.2">
      <c r="A402" t="s">
        <v>822</v>
      </c>
      <c r="B402" t="s">
        <v>249</v>
      </c>
      <c r="C402" s="1">
        <v>149000</v>
      </c>
      <c r="D402">
        <v>3</v>
      </c>
      <c r="E402">
        <v>2.5</v>
      </c>
      <c r="F402" s="2">
        <v>2184</v>
      </c>
      <c r="G402" t="s">
        <v>823</v>
      </c>
      <c r="H402" t="s">
        <v>44</v>
      </c>
      <c r="I402">
        <v>10306</v>
      </c>
      <c r="J402" t="s">
        <v>65</v>
      </c>
      <c r="K402" t="s">
        <v>34</v>
      </c>
      <c r="L402">
        <v>-74.086608999999996</v>
      </c>
      <c r="M402">
        <v>40.574263199999997</v>
      </c>
      <c r="N402">
        <v>13.17</v>
      </c>
      <c r="O402" s="1">
        <f t="shared" si="30"/>
        <v>29800</v>
      </c>
      <c r="P402" s="3">
        <v>6.7500000000000004E-2</v>
      </c>
      <c r="Q402">
        <v>30</v>
      </c>
      <c r="R402" s="1">
        <v>119200</v>
      </c>
      <c r="S402" s="8">
        <f t="shared" si="31"/>
        <v>-966.41116388664079</v>
      </c>
      <c r="T402" s="1">
        <f t="shared" si="32"/>
        <v>151.30205000000001</v>
      </c>
      <c r="U402" s="7">
        <f t="shared" si="33"/>
        <v>31.041666666666668</v>
      </c>
      <c r="V402" s="4">
        <v>600</v>
      </c>
      <c r="W402" s="1">
        <f t="shared" si="34"/>
        <v>1748.7548805533077</v>
      </c>
      <c r="X402">
        <v>6</v>
      </c>
      <c r="Y402">
        <v>12</v>
      </c>
      <c r="Z402" t="s">
        <v>66</v>
      </c>
      <c r="AA402" s="2">
        <v>145000</v>
      </c>
      <c r="AB402">
        <v>21.3</v>
      </c>
      <c r="AC402" s="2">
        <v>6808</v>
      </c>
    </row>
    <row r="403" spans="1:29" x14ac:dyDescent="0.2">
      <c r="A403" t="s">
        <v>824</v>
      </c>
      <c r="B403" t="s">
        <v>42</v>
      </c>
      <c r="C403" s="1">
        <v>215000</v>
      </c>
      <c r="D403">
        <v>4</v>
      </c>
      <c r="E403">
        <v>2</v>
      </c>
      <c r="F403" s="2">
        <v>2000</v>
      </c>
      <c r="G403" t="s">
        <v>43</v>
      </c>
      <c r="H403" t="s">
        <v>55</v>
      </c>
      <c r="I403">
        <v>11207</v>
      </c>
      <c r="J403" t="s">
        <v>149</v>
      </c>
      <c r="K403" t="s">
        <v>150</v>
      </c>
      <c r="L403">
        <v>-73.889753400000004</v>
      </c>
      <c r="M403">
        <v>40.669497800000002</v>
      </c>
      <c r="N403">
        <v>7.43</v>
      </c>
      <c r="O403" s="1">
        <f t="shared" si="30"/>
        <v>43000</v>
      </c>
      <c r="P403" s="3">
        <v>6.7500000000000004E-2</v>
      </c>
      <c r="Q403">
        <v>30</v>
      </c>
      <c r="R403" s="1">
        <v>172000</v>
      </c>
      <c r="S403" s="8">
        <f t="shared" si="31"/>
        <v>-1394.4859076216628</v>
      </c>
      <c r="T403" s="1">
        <f t="shared" si="32"/>
        <v>218.32175000000004</v>
      </c>
      <c r="U403" s="7">
        <f t="shared" si="33"/>
        <v>44.791666666666664</v>
      </c>
      <c r="V403" s="4">
        <v>600</v>
      </c>
      <c r="W403" s="1">
        <f t="shared" si="34"/>
        <v>2257.5993242883296</v>
      </c>
      <c r="X403">
        <v>8</v>
      </c>
      <c r="Y403">
        <v>13</v>
      </c>
      <c r="Z403" t="s">
        <v>151</v>
      </c>
      <c r="AA403" s="2">
        <v>121301</v>
      </c>
      <c r="AB403">
        <v>3.96</v>
      </c>
      <c r="AC403" s="2">
        <v>30632</v>
      </c>
    </row>
    <row r="404" spans="1:29" x14ac:dyDescent="0.2">
      <c r="A404" t="s">
        <v>825</v>
      </c>
      <c r="B404" t="s">
        <v>249</v>
      </c>
      <c r="C404" s="1">
        <v>799999</v>
      </c>
      <c r="D404">
        <v>3</v>
      </c>
      <c r="E404">
        <v>2.5</v>
      </c>
      <c r="F404" s="2">
        <v>2184</v>
      </c>
      <c r="G404" t="s">
        <v>662</v>
      </c>
      <c r="H404" t="s">
        <v>55</v>
      </c>
      <c r="I404">
        <v>11233</v>
      </c>
      <c r="J404" t="s">
        <v>236</v>
      </c>
      <c r="K404" t="s">
        <v>237</v>
      </c>
      <c r="L404">
        <v>-73.920319300000003</v>
      </c>
      <c r="M404">
        <v>40.678958199999997</v>
      </c>
      <c r="N404">
        <v>5.91</v>
      </c>
      <c r="O404" s="1">
        <f t="shared" si="30"/>
        <v>159999.80000000002</v>
      </c>
      <c r="P404" s="3">
        <v>6.7500000000000004E-2</v>
      </c>
      <c r="Q404">
        <v>30</v>
      </c>
      <c r="R404" s="1">
        <v>639999.19999999995</v>
      </c>
      <c r="S404" s="8">
        <f t="shared" si="31"/>
        <v>-5188.7782865647559</v>
      </c>
      <c r="T404" s="1">
        <f t="shared" si="32"/>
        <v>812.35898455000006</v>
      </c>
      <c r="U404" s="7">
        <f t="shared" si="33"/>
        <v>166.66645833333334</v>
      </c>
      <c r="V404" s="4">
        <v>600</v>
      </c>
      <c r="W404" s="1">
        <f t="shared" si="34"/>
        <v>6767.8037294480891</v>
      </c>
      <c r="X404">
        <v>6</v>
      </c>
      <c r="Y404">
        <v>12</v>
      </c>
      <c r="Z404" t="s">
        <v>238</v>
      </c>
      <c r="AA404" s="2">
        <v>70713</v>
      </c>
      <c r="AB404">
        <v>2.97</v>
      </c>
      <c r="AC404" s="2">
        <v>23809</v>
      </c>
    </row>
    <row r="405" spans="1:29" x14ac:dyDescent="0.2">
      <c r="A405" t="s">
        <v>826</v>
      </c>
      <c r="B405" t="s">
        <v>42</v>
      </c>
      <c r="C405" s="1">
        <v>299000</v>
      </c>
      <c r="D405">
        <v>5</v>
      </c>
      <c r="E405">
        <v>2</v>
      </c>
      <c r="F405" s="2">
        <v>2184</v>
      </c>
      <c r="G405" t="s">
        <v>827</v>
      </c>
      <c r="H405" t="s">
        <v>84</v>
      </c>
      <c r="I405">
        <v>11691</v>
      </c>
      <c r="J405" t="s">
        <v>339</v>
      </c>
      <c r="K405" t="s">
        <v>90</v>
      </c>
      <c r="L405">
        <v>-73.775650999999996</v>
      </c>
      <c r="M405">
        <v>40.593404</v>
      </c>
      <c r="N405">
        <v>15.38</v>
      </c>
      <c r="O405" s="1">
        <f t="shared" si="30"/>
        <v>59800</v>
      </c>
      <c r="P405" s="3">
        <v>6.7500000000000004E-2</v>
      </c>
      <c r="Q405">
        <v>30</v>
      </c>
      <c r="R405" s="1">
        <v>239200</v>
      </c>
      <c r="S405" s="8">
        <f t="shared" si="31"/>
        <v>-1939.3083087389634</v>
      </c>
      <c r="T405" s="1">
        <f t="shared" si="32"/>
        <v>303.61955000000006</v>
      </c>
      <c r="U405" s="7">
        <f t="shared" si="33"/>
        <v>62.291666666666664</v>
      </c>
      <c r="V405" s="4">
        <v>600</v>
      </c>
      <c r="W405" s="1">
        <f t="shared" si="34"/>
        <v>2905.2195254056301</v>
      </c>
      <c r="X405">
        <v>10</v>
      </c>
      <c r="Y405">
        <v>14</v>
      </c>
      <c r="Z405" t="s">
        <v>340</v>
      </c>
      <c r="AA405" s="2">
        <v>50058</v>
      </c>
      <c r="AB405">
        <v>11.5</v>
      </c>
      <c r="AC405" s="2">
        <v>4353</v>
      </c>
    </row>
    <row r="406" spans="1:29" x14ac:dyDescent="0.2">
      <c r="A406" t="s">
        <v>828</v>
      </c>
      <c r="B406" t="s">
        <v>249</v>
      </c>
      <c r="C406" s="1">
        <v>265000</v>
      </c>
      <c r="D406">
        <v>3</v>
      </c>
      <c r="E406">
        <v>2.5</v>
      </c>
      <c r="F406" s="2">
        <v>2184</v>
      </c>
      <c r="G406" t="s">
        <v>829</v>
      </c>
      <c r="H406" t="s">
        <v>55</v>
      </c>
      <c r="I406">
        <v>11212</v>
      </c>
      <c r="J406" t="s">
        <v>558</v>
      </c>
      <c r="K406" t="s">
        <v>559</v>
      </c>
      <c r="L406">
        <v>-73.905623700000007</v>
      </c>
      <c r="M406">
        <v>40.674340800000003</v>
      </c>
      <c r="N406">
        <v>6.63</v>
      </c>
      <c r="O406" s="1">
        <f t="shared" si="30"/>
        <v>53000</v>
      </c>
      <c r="P406" s="3">
        <v>6.7500000000000004E-2</v>
      </c>
      <c r="Q406">
        <v>30</v>
      </c>
      <c r="R406" s="1">
        <v>212000</v>
      </c>
      <c r="S406" s="8">
        <f t="shared" si="31"/>
        <v>-1718.7849559057702</v>
      </c>
      <c r="T406" s="1">
        <f t="shared" si="32"/>
        <v>269.09425000000005</v>
      </c>
      <c r="U406" s="7">
        <f t="shared" si="33"/>
        <v>55.208333333333336</v>
      </c>
      <c r="V406" s="4">
        <v>600</v>
      </c>
      <c r="W406" s="1">
        <f t="shared" si="34"/>
        <v>2643.0875392391035</v>
      </c>
      <c r="X406">
        <v>6</v>
      </c>
      <c r="Y406">
        <v>12</v>
      </c>
      <c r="Z406" t="s">
        <v>560</v>
      </c>
      <c r="AA406" s="2">
        <v>58300</v>
      </c>
      <c r="AB406">
        <v>1.1599999999999999</v>
      </c>
      <c r="AC406" s="2">
        <v>50259</v>
      </c>
    </row>
    <row r="407" spans="1:29" x14ac:dyDescent="0.2">
      <c r="A407" t="s">
        <v>830</v>
      </c>
      <c r="B407" t="s">
        <v>249</v>
      </c>
      <c r="C407" s="1">
        <v>795000</v>
      </c>
      <c r="D407">
        <v>3</v>
      </c>
      <c r="E407">
        <v>2.5</v>
      </c>
      <c r="F407" s="2">
        <v>2184</v>
      </c>
      <c r="G407" t="s">
        <v>831</v>
      </c>
      <c r="H407" t="s">
        <v>70</v>
      </c>
      <c r="I407">
        <v>10457</v>
      </c>
      <c r="J407" t="s">
        <v>379</v>
      </c>
      <c r="K407" t="s">
        <v>61</v>
      </c>
      <c r="L407">
        <v>-73.905968200000004</v>
      </c>
      <c r="M407">
        <v>40.845752400000002</v>
      </c>
      <c r="N407">
        <v>7.88</v>
      </c>
      <c r="O407" s="1">
        <f t="shared" si="30"/>
        <v>159000</v>
      </c>
      <c r="P407" s="3">
        <v>6.7500000000000004E-2</v>
      </c>
      <c r="Q407">
        <v>30</v>
      </c>
      <c r="R407" s="1">
        <v>636000</v>
      </c>
      <c r="S407" s="8">
        <f t="shared" si="31"/>
        <v>-5156.3548677173112</v>
      </c>
      <c r="T407" s="1">
        <f t="shared" si="32"/>
        <v>807.28275000000019</v>
      </c>
      <c r="U407" s="7">
        <f t="shared" si="33"/>
        <v>165.625</v>
      </c>
      <c r="V407" s="4">
        <v>600</v>
      </c>
      <c r="W407" s="1">
        <f t="shared" si="34"/>
        <v>6729.2626177173115</v>
      </c>
      <c r="X407">
        <v>6</v>
      </c>
      <c r="Y407">
        <v>12</v>
      </c>
      <c r="Z407" t="s">
        <v>380</v>
      </c>
      <c r="AA407" s="2">
        <v>82677</v>
      </c>
      <c r="AB407">
        <v>0.64</v>
      </c>
      <c r="AC407" s="2">
        <v>129183</v>
      </c>
    </row>
    <row r="408" spans="1:29" x14ac:dyDescent="0.2">
      <c r="A408" t="s">
        <v>832</v>
      </c>
      <c r="B408" t="s">
        <v>249</v>
      </c>
      <c r="C408" s="1">
        <v>1245000</v>
      </c>
      <c r="D408">
        <v>3</v>
      </c>
      <c r="E408">
        <v>2.5</v>
      </c>
      <c r="F408" s="2">
        <v>2184</v>
      </c>
      <c r="G408" t="s">
        <v>831</v>
      </c>
      <c r="H408" t="s">
        <v>70</v>
      </c>
      <c r="I408">
        <v>10471</v>
      </c>
      <c r="J408" t="s">
        <v>109</v>
      </c>
      <c r="K408" t="s">
        <v>110</v>
      </c>
      <c r="L408">
        <v>-73.901871</v>
      </c>
      <c r="M408">
        <v>40.902656999999998</v>
      </c>
      <c r="N408">
        <v>11.48</v>
      </c>
      <c r="O408" s="1">
        <f t="shared" si="30"/>
        <v>249000</v>
      </c>
      <c r="P408" s="3">
        <v>6.7500000000000004E-2</v>
      </c>
      <c r="Q408">
        <v>30</v>
      </c>
      <c r="R408" s="1">
        <v>996000</v>
      </c>
      <c r="S408" s="8">
        <f t="shared" si="31"/>
        <v>-8075.0463022742797</v>
      </c>
      <c r="T408" s="1">
        <f t="shared" si="32"/>
        <v>1264.2352500000002</v>
      </c>
      <c r="U408" s="7">
        <f t="shared" si="33"/>
        <v>259.375</v>
      </c>
      <c r="V408" s="4">
        <v>600</v>
      </c>
      <c r="W408" s="1">
        <f t="shared" si="34"/>
        <v>10198.65655227428</v>
      </c>
      <c r="X408">
        <v>6</v>
      </c>
      <c r="Y408">
        <v>12</v>
      </c>
      <c r="Z408" t="s">
        <v>111</v>
      </c>
      <c r="AA408" s="2">
        <v>27860</v>
      </c>
      <c r="AB408">
        <v>3.52</v>
      </c>
      <c r="AC408" s="2">
        <v>7915</v>
      </c>
    </row>
    <row r="409" spans="1:29" x14ac:dyDescent="0.2">
      <c r="A409" t="s">
        <v>833</v>
      </c>
      <c r="B409" t="s">
        <v>249</v>
      </c>
      <c r="C409" s="1">
        <v>549000</v>
      </c>
      <c r="D409">
        <v>3</v>
      </c>
      <c r="E409">
        <v>2.5</v>
      </c>
      <c r="F409" s="2">
        <v>2184</v>
      </c>
      <c r="G409" t="s">
        <v>578</v>
      </c>
      <c r="H409" t="s">
        <v>55</v>
      </c>
      <c r="I409">
        <v>11221</v>
      </c>
      <c r="J409" t="s">
        <v>236</v>
      </c>
      <c r="K409" t="s">
        <v>237</v>
      </c>
      <c r="L409">
        <v>-73.924233999999998</v>
      </c>
      <c r="M409">
        <v>40.699454000000003</v>
      </c>
      <c r="N409">
        <v>4.68</v>
      </c>
      <c r="O409" s="1">
        <f t="shared" si="30"/>
        <v>109800</v>
      </c>
      <c r="P409" s="3">
        <v>6.7500000000000004E-2</v>
      </c>
      <c r="Q409">
        <v>30</v>
      </c>
      <c r="R409" s="1">
        <v>439200</v>
      </c>
      <c r="S409" s="8">
        <f t="shared" si="31"/>
        <v>-3560.8035501595018</v>
      </c>
      <c r="T409" s="1">
        <f t="shared" si="32"/>
        <v>557.48205000000007</v>
      </c>
      <c r="U409" s="7">
        <f t="shared" si="33"/>
        <v>114.375</v>
      </c>
      <c r="V409" s="4">
        <v>600</v>
      </c>
      <c r="W409" s="1">
        <f t="shared" si="34"/>
        <v>4832.6606001595019</v>
      </c>
      <c r="X409">
        <v>6</v>
      </c>
      <c r="Y409">
        <v>12</v>
      </c>
      <c r="Z409" t="s">
        <v>238</v>
      </c>
      <c r="AA409" s="2">
        <v>70713</v>
      </c>
      <c r="AB409">
        <v>2.97</v>
      </c>
      <c r="AC409" s="2">
        <v>23809</v>
      </c>
    </row>
    <row r="410" spans="1:29" x14ac:dyDescent="0.2">
      <c r="A410" t="s">
        <v>834</v>
      </c>
      <c r="B410" t="s">
        <v>30</v>
      </c>
      <c r="C410" s="1">
        <v>7495000</v>
      </c>
      <c r="D410">
        <v>4</v>
      </c>
      <c r="E410">
        <v>4</v>
      </c>
      <c r="F410" s="2">
        <v>2888</v>
      </c>
      <c r="G410" t="s">
        <v>59</v>
      </c>
      <c r="H410" t="s">
        <v>32</v>
      </c>
      <c r="I410">
        <v>10024</v>
      </c>
      <c r="J410" t="s">
        <v>215</v>
      </c>
      <c r="K410" t="s">
        <v>39</v>
      </c>
      <c r="L410">
        <v>-73.981579600000003</v>
      </c>
      <c r="M410">
        <v>40.7833319</v>
      </c>
      <c r="N410">
        <v>2.39</v>
      </c>
      <c r="O410" s="1">
        <f t="shared" si="30"/>
        <v>1499000</v>
      </c>
      <c r="P410" s="3">
        <v>6.7500000000000004E-2</v>
      </c>
      <c r="Q410">
        <v>30</v>
      </c>
      <c r="R410" s="1">
        <v>5996000</v>
      </c>
      <c r="S410" s="8">
        <f t="shared" si="31"/>
        <v>-48612.427337787733</v>
      </c>
      <c r="T410" s="1">
        <f t="shared" si="32"/>
        <v>7610.7977500000006</v>
      </c>
      <c r="U410" s="7">
        <f t="shared" si="33"/>
        <v>1561.4583333333333</v>
      </c>
      <c r="V410" s="4">
        <v>600</v>
      </c>
      <c r="W410" s="1">
        <f t="shared" si="34"/>
        <v>58384.683421121066</v>
      </c>
      <c r="X410">
        <v>8</v>
      </c>
      <c r="Y410">
        <v>12</v>
      </c>
      <c r="Z410" t="s">
        <v>216</v>
      </c>
      <c r="AA410" s="2">
        <v>61207</v>
      </c>
      <c r="AB410">
        <v>1.76</v>
      </c>
      <c r="AC410" s="2">
        <v>34777</v>
      </c>
    </row>
    <row r="411" spans="1:29" x14ac:dyDescent="0.2">
      <c r="A411" t="s">
        <v>835</v>
      </c>
      <c r="B411" t="s">
        <v>50</v>
      </c>
      <c r="C411" s="1">
        <v>2850000</v>
      </c>
      <c r="D411">
        <v>4</v>
      </c>
      <c r="E411">
        <v>4</v>
      </c>
      <c r="F411" s="2">
        <v>4080</v>
      </c>
      <c r="G411" t="s">
        <v>113</v>
      </c>
      <c r="H411" t="s">
        <v>84</v>
      </c>
      <c r="I411">
        <v>11103</v>
      </c>
      <c r="J411" t="s">
        <v>366</v>
      </c>
      <c r="K411" t="s">
        <v>105</v>
      </c>
      <c r="L411">
        <v>-73.919058300000003</v>
      </c>
      <c r="M411">
        <v>40.763924099999997</v>
      </c>
      <c r="N411">
        <v>3.64</v>
      </c>
      <c r="O411" s="1">
        <f t="shared" si="30"/>
        <v>570000</v>
      </c>
      <c r="P411" s="3">
        <v>6.7500000000000004E-2</v>
      </c>
      <c r="Q411">
        <v>30</v>
      </c>
      <c r="R411" s="1">
        <v>2280000</v>
      </c>
      <c r="S411" s="8">
        <f t="shared" si="31"/>
        <v>-18485.045752194135</v>
      </c>
      <c r="T411" s="1">
        <f t="shared" si="32"/>
        <v>2894.0325000000007</v>
      </c>
      <c r="U411" s="7">
        <f t="shared" si="33"/>
        <v>593.75</v>
      </c>
      <c r="V411" s="4">
        <v>1400</v>
      </c>
      <c r="W411" s="1">
        <f t="shared" si="34"/>
        <v>23372.828252194136</v>
      </c>
      <c r="X411">
        <v>8</v>
      </c>
      <c r="Y411">
        <v>17</v>
      </c>
      <c r="Z411" t="s">
        <v>367</v>
      </c>
      <c r="AA411" s="2">
        <v>106607</v>
      </c>
      <c r="AB411">
        <v>2.14</v>
      </c>
      <c r="AC411" s="2">
        <v>49816</v>
      </c>
    </row>
    <row r="412" spans="1:29" x14ac:dyDescent="0.2">
      <c r="A412" t="s">
        <v>836</v>
      </c>
      <c r="B412" t="s">
        <v>68</v>
      </c>
      <c r="C412" s="1">
        <v>215000</v>
      </c>
      <c r="D412">
        <v>2</v>
      </c>
      <c r="E412">
        <v>2</v>
      </c>
      <c r="F412">
        <v>747</v>
      </c>
      <c r="G412" t="s">
        <v>347</v>
      </c>
      <c r="H412" t="s">
        <v>70</v>
      </c>
      <c r="I412">
        <v>10465</v>
      </c>
      <c r="J412" t="s">
        <v>126</v>
      </c>
      <c r="K412" t="s">
        <v>105</v>
      </c>
      <c r="L412">
        <v>-73.811012199999993</v>
      </c>
      <c r="M412">
        <v>40.8233271</v>
      </c>
      <c r="N412">
        <v>10.49</v>
      </c>
      <c r="O412" s="1">
        <f t="shared" si="30"/>
        <v>43000</v>
      </c>
      <c r="P412" s="3">
        <v>6.7500000000000004E-2</v>
      </c>
      <c r="Q412">
        <v>30</v>
      </c>
      <c r="R412" s="1">
        <v>172000</v>
      </c>
      <c r="S412" s="8">
        <f t="shared" si="31"/>
        <v>-1394.4859076216628</v>
      </c>
      <c r="T412" s="1">
        <f t="shared" si="32"/>
        <v>218.32175000000004</v>
      </c>
      <c r="U412" s="7">
        <f t="shared" si="33"/>
        <v>44.791666666666664</v>
      </c>
      <c r="V412" s="4">
        <v>205</v>
      </c>
      <c r="W412" s="1">
        <f t="shared" si="34"/>
        <v>1862.5993242883296</v>
      </c>
      <c r="X412">
        <v>4</v>
      </c>
      <c r="Y412">
        <v>5</v>
      </c>
      <c r="Z412" t="s">
        <v>127</v>
      </c>
      <c r="AA412" s="2">
        <v>21009</v>
      </c>
      <c r="AB412">
        <v>0.92</v>
      </c>
      <c r="AC412" s="2">
        <v>22836</v>
      </c>
    </row>
    <row r="413" spans="1:29" x14ac:dyDescent="0.2">
      <c r="A413" t="s">
        <v>837</v>
      </c>
      <c r="B413" t="s">
        <v>249</v>
      </c>
      <c r="C413" s="1">
        <v>299000</v>
      </c>
      <c r="D413">
        <v>3</v>
      </c>
      <c r="E413">
        <v>2.5</v>
      </c>
      <c r="F413" s="2">
        <v>2184</v>
      </c>
      <c r="G413" t="s">
        <v>74</v>
      </c>
      <c r="H413" t="s">
        <v>55</v>
      </c>
      <c r="I413">
        <v>11236</v>
      </c>
      <c r="J413" t="s">
        <v>626</v>
      </c>
      <c r="K413" t="s">
        <v>90</v>
      </c>
      <c r="L413">
        <v>-73.910595799999996</v>
      </c>
      <c r="M413">
        <v>40.641596499999999</v>
      </c>
      <c r="N413">
        <v>8.3800000000000008</v>
      </c>
      <c r="O413" s="1">
        <f t="shared" si="30"/>
        <v>59800</v>
      </c>
      <c r="P413" s="3">
        <v>6.7500000000000004E-2</v>
      </c>
      <c r="Q413">
        <v>30</v>
      </c>
      <c r="R413" s="1">
        <v>239200</v>
      </c>
      <c r="S413" s="8">
        <f t="shared" si="31"/>
        <v>-1939.3083087389634</v>
      </c>
      <c r="T413" s="1">
        <f t="shared" si="32"/>
        <v>303.61955000000006</v>
      </c>
      <c r="U413" s="7">
        <f t="shared" si="33"/>
        <v>62.291666666666664</v>
      </c>
      <c r="V413" s="4">
        <v>600</v>
      </c>
      <c r="W413" s="1">
        <f t="shared" si="34"/>
        <v>2905.2195254056301</v>
      </c>
      <c r="X413">
        <v>6</v>
      </c>
      <c r="Y413">
        <v>12</v>
      </c>
      <c r="Z413" t="s">
        <v>627</v>
      </c>
      <c r="AA413" s="2">
        <v>83693</v>
      </c>
      <c r="AB413">
        <v>3.13</v>
      </c>
      <c r="AC413" s="2">
        <v>26739</v>
      </c>
    </row>
    <row r="414" spans="1:29" x14ac:dyDescent="0.2">
      <c r="A414" t="s">
        <v>838</v>
      </c>
      <c r="B414" t="s">
        <v>42</v>
      </c>
      <c r="C414" s="1">
        <v>275000</v>
      </c>
      <c r="D414">
        <v>2</v>
      </c>
      <c r="E414">
        <v>1</v>
      </c>
      <c r="F414">
        <v>1104</v>
      </c>
      <c r="G414" t="s">
        <v>43</v>
      </c>
      <c r="H414" t="s">
        <v>70</v>
      </c>
      <c r="I414">
        <v>10461</v>
      </c>
      <c r="J414" t="s">
        <v>839</v>
      </c>
      <c r="K414" t="s">
        <v>34</v>
      </c>
      <c r="L414">
        <v>-73.8292936</v>
      </c>
      <c r="M414">
        <v>40.840981800000002</v>
      </c>
      <c r="N414">
        <v>10.37</v>
      </c>
      <c r="O414" s="1">
        <f t="shared" si="30"/>
        <v>55000</v>
      </c>
      <c r="P414" s="3">
        <v>6.7500000000000004E-2</v>
      </c>
      <c r="Q414">
        <v>30</v>
      </c>
      <c r="R414" s="1">
        <v>220000</v>
      </c>
      <c r="S414" s="8">
        <f t="shared" si="31"/>
        <v>-1783.6447655625918</v>
      </c>
      <c r="T414" s="1">
        <f t="shared" si="32"/>
        <v>279.24875000000003</v>
      </c>
      <c r="U414" s="7">
        <f t="shared" si="33"/>
        <v>57.291666666666664</v>
      </c>
      <c r="V414" s="4">
        <v>375</v>
      </c>
      <c r="W414" s="1">
        <f t="shared" si="34"/>
        <v>2495.1851822292583</v>
      </c>
      <c r="X414">
        <v>4</v>
      </c>
      <c r="Y414">
        <v>9</v>
      </c>
      <c r="Z414" t="s">
        <v>840</v>
      </c>
      <c r="AA414" s="2">
        <v>26583</v>
      </c>
      <c r="AB414">
        <v>0.71</v>
      </c>
      <c r="AC414" s="2">
        <v>37441</v>
      </c>
    </row>
    <row r="415" spans="1:29" x14ac:dyDescent="0.2">
      <c r="A415" t="s">
        <v>841</v>
      </c>
      <c r="B415" t="s">
        <v>125</v>
      </c>
      <c r="C415" s="1">
        <v>898000</v>
      </c>
      <c r="D415">
        <v>6</v>
      </c>
      <c r="E415">
        <v>3</v>
      </c>
      <c r="F415" s="2">
        <v>2100</v>
      </c>
      <c r="G415" t="s">
        <v>247</v>
      </c>
      <c r="H415" t="s">
        <v>44</v>
      </c>
      <c r="I415">
        <v>10306</v>
      </c>
      <c r="J415" t="s">
        <v>65</v>
      </c>
      <c r="K415" t="s">
        <v>34</v>
      </c>
      <c r="L415">
        <v>-74.135100100000002</v>
      </c>
      <c r="M415">
        <v>40.558696699999999</v>
      </c>
      <c r="N415">
        <v>15.3</v>
      </c>
      <c r="O415" s="1">
        <f t="shared" si="30"/>
        <v>179600</v>
      </c>
      <c r="P415" s="3">
        <v>6.7500000000000004E-2</v>
      </c>
      <c r="Q415">
        <v>30</v>
      </c>
      <c r="R415" s="1">
        <v>718400</v>
      </c>
      <c r="S415" s="8">
        <f t="shared" si="31"/>
        <v>-5824.4109071825724</v>
      </c>
      <c r="T415" s="1">
        <f t="shared" si="32"/>
        <v>911.87410000000011</v>
      </c>
      <c r="U415" s="7">
        <f t="shared" si="33"/>
        <v>187.08333333333334</v>
      </c>
      <c r="V415" s="4">
        <v>600</v>
      </c>
      <c r="W415" s="1">
        <f t="shared" si="34"/>
        <v>7523.3683405159054</v>
      </c>
      <c r="X415">
        <v>12</v>
      </c>
      <c r="Y415">
        <v>11</v>
      </c>
      <c r="Z415" t="s">
        <v>66</v>
      </c>
      <c r="AA415" s="2">
        <v>145000</v>
      </c>
      <c r="AB415">
        <v>21.3</v>
      </c>
      <c r="AC415" s="2">
        <v>6808</v>
      </c>
    </row>
    <row r="416" spans="1:29" x14ac:dyDescent="0.2">
      <c r="A416" t="s">
        <v>842</v>
      </c>
      <c r="B416" t="s">
        <v>68</v>
      </c>
      <c r="C416" s="1">
        <v>275000</v>
      </c>
      <c r="D416">
        <v>2</v>
      </c>
      <c r="E416">
        <v>1</v>
      </c>
      <c r="F416">
        <v>900</v>
      </c>
      <c r="G416" t="s">
        <v>620</v>
      </c>
      <c r="H416" t="s">
        <v>70</v>
      </c>
      <c r="I416">
        <v>10461</v>
      </c>
      <c r="J416" t="s">
        <v>839</v>
      </c>
      <c r="K416" t="s">
        <v>34</v>
      </c>
      <c r="L416">
        <v>-73.828719300000003</v>
      </c>
      <c r="M416">
        <v>40.855476400000001</v>
      </c>
      <c r="N416">
        <v>11.03</v>
      </c>
      <c r="O416" s="1">
        <f t="shared" si="30"/>
        <v>55000</v>
      </c>
      <c r="P416" s="3">
        <v>6.7500000000000004E-2</v>
      </c>
      <c r="Q416">
        <v>30</v>
      </c>
      <c r="R416" s="1">
        <v>220000</v>
      </c>
      <c r="S416" s="8">
        <f t="shared" si="31"/>
        <v>-1783.6447655625918</v>
      </c>
      <c r="T416" s="1">
        <f t="shared" si="32"/>
        <v>279.24875000000003</v>
      </c>
      <c r="U416" s="7">
        <f t="shared" si="33"/>
        <v>57.291666666666664</v>
      </c>
      <c r="V416" s="4">
        <v>205</v>
      </c>
      <c r="W416" s="1">
        <f t="shared" si="34"/>
        <v>2325.1851822292583</v>
      </c>
      <c r="X416">
        <v>4</v>
      </c>
      <c r="Y416">
        <v>8</v>
      </c>
      <c r="Z416" t="s">
        <v>840</v>
      </c>
      <c r="AA416" s="2">
        <v>26583</v>
      </c>
      <c r="AB416">
        <v>0.71</v>
      </c>
      <c r="AC416" s="2">
        <v>37441</v>
      </c>
    </row>
    <row r="417" spans="1:29" x14ac:dyDescent="0.2">
      <c r="A417" t="s">
        <v>843</v>
      </c>
      <c r="B417" t="s">
        <v>42</v>
      </c>
      <c r="C417" s="1">
        <v>599000</v>
      </c>
      <c r="D417">
        <v>4</v>
      </c>
      <c r="E417">
        <v>2</v>
      </c>
      <c r="F417" s="2">
        <v>1682</v>
      </c>
      <c r="G417" t="s">
        <v>844</v>
      </c>
      <c r="H417" t="s">
        <v>84</v>
      </c>
      <c r="I417">
        <v>11420</v>
      </c>
      <c r="J417" t="s">
        <v>777</v>
      </c>
      <c r="K417" t="s">
        <v>34</v>
      </c>
      <c r="L417">
        <v>-73.823974899999996</v>
      </c>
      <c r="M417">
        <v>40.674734299999997</v>
      </c>
      <c r="N417">
        <v>9.9</v>
      </c>
      <c r="O417" s="1">
        <f t="shared" si="30"/>
        <v>119800</v>
      </c>
      <c r="P417" s="3">
        <v>6.7500000000000004E-2</v>
      </c>
      <c r="Q417">
        <v>30</v>
      </c>
      <c r="R417" s="1">
        <v>479200</v>
      </c>
      <c r="S417" s="8">
        <f t="shared" si="31"/>
        <v>-3885.1025984436092</v>
      </c>
      <c r="T417" s="1">
        <f t="shared" si="32"/>
        <v>608.25454999999999</v>
      </c>
      <c r="U417" s="7">
        <f t="shared" si="33"/>
        <v>124.79166666666667</v>
      </c>
      <c r="V417" s="4">
        <v>550</v>
      </c>
      <c r="W417" s="1">
        <f t="shared" si="34"/>
        <v>5168.1488151102758</v>
      </c>
      <c r="X417">
        <v>8</v>
      </c>
      <c r="Y417">
        <v>11</v>
      </c>
      <c r="Z417" t="s">
        <v>778</v>
      </c>
      <c r="AA417" s="2">
        <v>97254</v>
      </c>
      <c r="AB417">
        <v>3.4</v>
      </c>
      <c r="AC417" s="2">
        <v>28604</v>
      </c>
    </row>
    <row r="418" spans="1:29" x14ac:dyDescent="0.2">
      <c r="A418" t="s">
        <v>845</v>
      </c>
      <c r="B418" t="s">
        <v>30</v>
      </c>
      <c r="C418" s="1">
        <v>189000</v>
      </c>
      <c r="D418">
        <v>1</v>
      </c>
      <c r="E418">
        <v>1</v>
      </c>
      <c r="F418">
        <v>730</v>
      </c>
      <c r="G418" t="s">
        <v>439</v>
      </c>
      <c r="H418" t="s">
        <v>44</v>
      </c>
      <c r="I418">
        <v>10305</v>
      </c>
      <c r="J418" t="s">
        <v>65</v>
      </c>
      <c r="K418" t="s">
        <v>34</v>
      </c>
      <c r="L418">
        <v>-74.060350999999997</v>
      </c>
      <c r="M418">
        <v>40.6109595</v>
      </c>
      <c r="N418">
        <v>10.29</v>
      </c>
      <c r="O418" s="1">
        <f t="shared" si="30"/>
        <v>37800</v>
      </c>
      <c r="P418" s="3">
        <v>6.7500000000000004E-2</v>
      </c>
      <c r="Q418">
        <v>30</v>
      </c>
      <c r="R418" s="1">
        <v>151200</v>
      </c>
      <c r="S418" s="8">
        <f t="shared" si="31"/>
        <v>-1225.8504025139268</v>
      </c>
      <c r="T418" s="1">
        <f t="shared" si="32"/>
        <v>191.92005000000003</v>
      </c>
      <c r="U418" s="7">
        <f t="shared" si="33"/>
        <v>39.375</v>
      </c>
      <c r="V418" s="4">
        <v>205</v>
      </c>
      <c r="W418" s="1">
        <f t="shared" si="34"/>
        <v>1662.1454525139268</v>
      </c>
      <c r="X418">
        <v>2</v>
      </c>
      <c r="Y418">
        <v>6</v>
      </c>
      <c r="Z418" t="s">
        <v>66</v>
      </c>
      <c r="AA418" s="2">
        <v>145000</v>
      </c>
      <c r="AB418">
        <v>21.3</v>
      </c>
      <c r="AC418" s="2">
        <v>6808</v>
      </c>
    </row>
    <row r="419" spans="1:29" x14ac:dyDescent="0.2">
      <c r="A419" t="s">
        <v>846</v>
      </c>
      <c r="B419" t="s">
        <v>125</v>
      </c>
      <c r="C419" s="1">
        <v>678990</v>
      </c>
      <c r="D419">
        <v>3</v>
      </c>
      <c r="E419">
        <v>3</v>
      </c>
      <c r="F419" s="2">
        <v>1575</v>
      </c>
      <c r="G419" t="s">
        <v>847</v>
      </c>
      <c r="H419" t="s">
        <v>44</v>
      </c>
      <c r="I419">
        <v>10314</v>
      </c>
      <c r="J419" t="s">
        <v>65</v>
      </c>
      <c r="K419" t="s">
        <v>34</v>
      </c>
      <c r="L419">
        <v>-74.130017499999994</v>
      </c>
      <c r="M419">
        <v>40.601231800000001</v>
      </c>
      <c r="N419">
        <v>12.7</v>
      </c>
      <c r="O419" s="1">
        <f t="shared" si="30"/>
        <v>135798</v>
      </c>
      <c r="P419" s="3">
        <v>6.7500000000000004E-2</v>
      </c>
      <c r="Q419">
        <v>30</v>
      </c>
      <c r="R419" s="1">
        <v>543192</v>
      </c>
      <c r="S419" s="8">
        <f t="shared" si="31"/>
        <v>-4403.9162158885247</v>
      </c>
      <c r="T419" s="1">
        <f t="shared" si="32"/>
        <v>689.4803955000001</v>
      </c>
      <c r="U419" s="7">
        <f t="shared" si="33"/>
        <v>141.45625000000001</v>
      </c>
      <c r="V419" s="4">
        <v>550</v>
      </c>
      <c r="W419" s="1">
        <f t="shared" si="34"/>
        <v>5784.8528613885246</v>
      </c>
      <c r="X419">
        <v>6</v>
      </c>
      <c r="Y419">
        <v>8</v>
      </c>
      <c r="Z419" t="s">
        <v>66</v>
      </c>
      <c r="AA419" s="2">
        <v>145000</v>
      </c>
      <c r="AB419">
        <v>21.3</v>
      </c>
      <c r="AC419" s="2">
        <v>6808</v>
      </c>
    </row>
    <row r="420" spans="1:29" x14ac:dyDescent="0.2">
      <c r="A420" t="s">
        <v>848</v>
      </c>
      <c r="B420" t="s">
        <v>42</v>
      </c>
      <c r="C420" s="1">
        <v>800000</v>
      </c>
      <c r="D420">
        <v>3</v>
      </c>
      <c r="E420">
        <v>2</v>
      </c>
      <c r="F420">
        <v>1824</v>
      </c>
      <c r="G420" t="s">
        <v>849</v>
      </c>
      <c r="H420" t="s">
        <v>55</v>
      </c>
      <c r="I420">
        <v>11234</v>
      </c>
      <c r="J420" t="s">
        <v>275</v>
      </c>
      <c r="K420" t="s">
        <v>39</v>
      </c>
      <c r="L420">
        <v>-73.912817399999994</v>
      </c>
      <c r="M420">
        <v>40.608798999999998</v>
      </c>
      <c r="N420">
        <v>10.39</v>
      </c>
      <c r="O420" s="1">
        <f t="shared" si="30"/>
        <v>160000</v>
      </c>
      <c r="P420" s="3">
        <v>6.7500000000000004E-2</v>
      </c>
      <c r="Q420">
        <v>30</v>
      </c>
      <c r="R420" s="1">
        <v>640000</v>
      </c>
      <c r="S420" s="8">
        <f t="shared" si="31"/>
        <v>-5188.7847725457223</v>
      </c>
      <c r="T420" s="1">
        <f t="shared" si="32"/>
        <v>812.36000000000013</v>
      </c>
      <c r="U420" s="7">
        <f t="shared" si="33"/>
        <v>166.66666666666666</v>
      </c>
      <c r="V420" s="4">
        <v>550</v>
      </c>
      <c r="W420" s="1">
        <f t="shared" si="34"/>
        <v>6717.8114392123889</v>
      </c>
      <c r="X420">
        <v>6</v>
      </c>
      <c r="Y420">
        <v>11</v>
      </c>
      <c r="Z420" t="s">
        <v>276</v>
      </c>
      <c r="AA420" s="2">
        <v>83693</v>
      </c>
      <c r="AB420">
        <v>3.13</v>
      </c>
      <c r="AC420" s="2">
        <v>26739</v>
      </c>
    </row>
    <row r="421" spans="1:29" x14ac:dyDescent="0.2">
      <c r="A421" t="s">
        <v>850</v>
      </c>
      <c r="B421" t="s">
        <v>30</v>
      </c>
      <c r="C421" s="1">
        <v>549000</v>
      </c>
      <c r="D421">
        <v>3</v>
      </c>
      <c r="E421">
        <v>2</v>
      </c>
      <c r="F421" s="2">
        <v>1092</v>
      </c>
      <c r="G421" t="s">
        <v>851</v>
      </c>
      <c r="H421" t="s">
        <v>44</v>
      </c>
      <c r="I421">
        <v>10314</v>
      </c>
      <c r="J421" t="s">
        <v>65</v>
      </c>
      <c r="K421" t="s">
        <v>34</v>
      </c>
      <c r="L421">
        <v>-74.149998199999999</v>
      </c>
      <c r="M421">
        <v>40.6221107</v>
      </c>
      <c r="N421">
        <v>12.29</v>
      </c>
      <c r="O421" s="1">
        <f t="shared" si="30"/>
        <v>109800</v>
      </c>
      <c r="P421" s="3">
        <v>6.7500000000000004E-2</v>
      </c>
      <c r="Q421">
        <v>30</v>
      </c>
      <c r="R421" s="1">
        <v>439200</v>
      </c>
      <c r="S421" s="8">
        <f t="shared" si="31"/>
        <v>-3560.8035501595018</v>
      </c>
      <c r="T421" s="1">
        <f t="shared" si="32"/>
        <v>557.48205000000007</v>
      </c>
      <c r="U421" s="7">
        <f t="shared" si="33"/>
        <v>114.375</v>
      </c>
      <c r="V421" s="4">
        <v>375</v>
      </c>
      <c r="W421" s="1">
        <f t="shared" si="34"/>
        <v>4607.6606001595019</v>
      </c>
      <c r="X421">
        <v>6</v>
      </c>
      <c r="Y421">
        <v>7</v>
      </c>
      <c r="Z421" t="s">
        <v>66</v>
      </c>
      <c r="AA421" s="2">
        <v>145000</v>
      </c>
      <c r="AB421">
        <v>21.3</v>
      </c>
      <c r="AC421" s="2">
        <v>6808</v>
      </c>
    </row>
    <row r="422" spans="1:29" x14ac:dyDescent="0.2">
      <c r="A422" t="s">
        <v>852</v>
      </c>
      <c r="B422" t="s">
        <v>42</v>
      </c>
      <c r="C422" s="1">
        <v>849000</v>
      </c>
      <c r="D422">
        <v>3</v>
      </c>
      <c r="E422">
        <v>2</v>
      </c>
      <c r="F422" s="2">
        <v>2000</v>
      </c>
      <c r="G422" t="s">
        <v>322</v>
      </c>
      <c r="H422" t="s">
        <v>44</v>
      </c>
      <c r="I422">
        <v>10312</v>
      </c>
      <c r="J422" t="s">
        <v>45</v>
      </c>
      <c r="K422" t="s">
        <v>34</v>
      </c>
      <c r="L422">
        <v>-74.169938200000004</v>
      </c>
      <c r="M422">
        <v>40.552848900000001</v>
      </c>
      <c r="N422">
        <v>16.64</v>
      </c>
      <c r="O422" s="1">
        <f t="shared" si="30"/>
        <v>169800</v>
      </c>
      <c r="P422" s="3">
        <v>6.7500000000000004E-2</v>
      </c>
      <c r="Q422">
        <v>30</v>
      </c>
      <c r="R422" s="1">
        <v>679200</v>
      </c>
      <c r="S422" s="8">
        <f t="shared" si="31"/>
        <v>-5506.5978398641473</v>
      </c>
      <c r="T422" s="1">
        <f t="shared" si="32"/>
        <v>862.11705000000018</v>
      </c>
      <c r="U422" s="7">
        <f t="shared" si="33"/>
        <v>176.875</v>
      </c>
      <c r="V422" s="4">
        <v>600</v>
      </c>
      <c r="W422" s="1">
        <f t="shared" si="34"/>
        <v>7145.5898898641472</v>
      </c>
      <c r="X422">
        <v>6</v>
      </c>
      <c r="Y422">
        <v>13</v>
      </c>
      <c r="Z422" t="s">
        <v>46</v>
      </c>
      <c r="AA422" s="2">
        <v>167500</v>
      </c>
      <c r="AB422">
        <v>21.5</v>
      </c>
      <c r="AC422" s="2">
        <v>7791</v>
      </c>
    </row>
    <row r="423" spans="1:29" x14ac:dyDescent="0.2">
      <c r="A423" t="s">
        <v>853</v>
      </c>
      <c r="B423" t="s">
        <v>68</v>
      </c>
      <c r="C423" s="1">
        <v>675000</v>
      </c>
      <c r="D423">
        <v>3</v>
      </c>
      <c r="E423">
        <v>2.5</v>
      </c>
      <c r="F423" s="2">
        <v>2184</v>
      </c>
      <c r="G423" t="s">
        <v>854</v>
      </c>
      <c r="H423" t="s">
        <v>55</v>
      </c>
      <c r="I423">
        <v>11203</v>
      </c>
      <c r="J423" t="s">
        <v>282</v>
      </c>
      <c r="K423" t="s">
        <v>34</v>
      </c>
      <c r="L423">
        <v>-73.945143799999997</v>
      </c>
      <c r="M423">
        <v>40.6428139</v>
      </c>
      <c r="N423">
        <v>7.61</v>
      </c>
      <c r="O423" s="1">
        <f t="shared" si="30"/>
        <v>135000</v>
      </c>
      <c r="P423" s="3">
        <v>6.7500000000000004E-2</v>
      </c>
      <c r="Q423">
        <v>30</v>
      </c>
      <c r="R423" s="1">
        <v>540000</v>
      </c>
      <c r="S423" s="8">
        <f t="shared" si="31"/>
        <v>-4378.0371518354523</v>
      </c>
      <c r="T423" s="1">
        <f t="shared" si="32"/>
        <v>685.42875000000004</v>
      </c>
      <c r="U423" s="7">
        <f t="shared" si="33"/>
        <v>140.625</v>
      </c>
      <c r="V423" s="4">
        <v>600</v>
      </c>
      <c r="W423" s="1">
        <f t="shared" si="34"/>
        <v>5804.0909018354523</v>
      </c>
      <c r="X423">
        <v>6</v>
      </c>
      <c r="Y423">
        <v>12</v>
      </c>
      <c r="Z423" t="s">
        <v>283</v>
      </c>
      <c r="AA423" s="2">
        <v>156159</v>
      </c>
      <c r="AB423">
        <v>2.4</v>
      </c>
      <c r="AC423" s="2">
        <v>65066</v>
      </c>
    </row>
    <row r="424" spans="1:29" x14ac:dyDescent="0.2">
      <c r="A424" t="s">
        <v>855</v>
      </c>
      <c r="B424" t="s">
        <v>42</v>
      </c>
      <c r="C424" s="1">
        <v>130000</v>
      </c>
      <c r="D424">
        <v>3</v>
      </c>
      <c r="E424">
        <v>2.5</v>
      </c>
      <c r="F424">
        <v>664</v>
      </c>
      <c r="G424" t="s">
        <v>43</v>
      </c>
      <c r="H424" t="s">
        <v>44</v>
      </c>
      <c r="I424">
        <v>10303</v>
      </c>
      <c r="J424" t="s">
        <v>118</v>
      </c>
      <c r="K424" t="s">
        <v>34</v>
      </c>
      <c r="L424">
        <v>-74.165947700000004</v>
      </c>
      <c r="M424">
        <v>40.633067099999998</v>
      </c>
      <c r="N424">
        <v>12.4</v>
      </c>
      <c r="O424" s="1">
        <f t="shared" si="30"/>
        <v>26000</v>
      </c>
      <c r="P424" s="3">
        <v>6.7500000000000004E-2</v>
      </c>
      <c r="Q424">
        <v>30</v>
      </c>
      <c r="R424" s="1">
        <v>104000</v>
      </c>
      <c r="S424" s="8">
        <f t="shared" si="31"/>
        <v>-843.17752553867979</v>
      </c>
      <c r="T424" s="1">
        <f t="shared" si="32"/>
        <v>132.0085</v>
      </c>
      <c r="U424" s="7">
        <f t="shared" si="33"/>
        <v>27.083333333333332</v>
      </c>
      <c r="V424" s="4">
        <v>205</v>
      </c>
      <c r="W424" s="1">
        <f t="shared" si="34"/>
        <v>1207.2693588720131</v>
      </c>
      <c r="X424">
        <v>6</v>
      </c>
      <c r="Y424">
        <v>4</v>
      </c>
      <c r="Z424" t="s">
        <v>119</v>
      </c>
      <c r="AA424" s="2">
        <v>181200</v>
      </c>
      <c r="AB424">
        <v>13.5</v>
      </c>
      <c r="AC424" s="2">
        <v>13422</v>
      </c>
    </row>
    <row r="425" spans="1:29" x14ac:dyDescent="0.2">
      <c r="A425" t="s">
        <v>856</v>
      </c>
      <c r="B425" t="s">
        <v>42</v>
      </c>
      <c r="C425" s="1">
        <v>759999</v>
      </c>
      <c r="D425">
        <v>4</v>
      </c>
      <c r="E425">
        <v>2</v>
      </c>
      <c r="F425" s="2">
        <v>2184</v>
      </c>
      <c r="G425" t="s">
        <v>857</v>
      </c>
      <c r="H425" t="s">
        <v>84</v>
      </c>
      <c r="I425">
        <v>11432</v>
      </c>
      <c r="J425" t="s">
        <v>133</v>
      </c>
      <c r="K425" t="s">
        <v>61</v>
      </c>
      <c r="L425">
        <v>-73.787158000000005</v>
      </c>
      <c r="M425">
        <v>40.7083753</v>
      </c>
      <c r="N425">
        <v>10.78</v>
      </c>
      <c r="O425" s="1">
        <f t="shared" si="30"/>
        <v>151999.80000000002</v>
      </c>
      <c r="P425" s="3">
        <v>6.7500000000000004E-2</v>
      </c>
      <c r="Q425">
        <v>30</v>
      </c>
      <c r="R425" s="1">
        <v>607999.19999999995</v>
      </c>
      <c r="S425" s="8">
        <f t="shared" si="31"/>
        <v>-4929.3390479374702</v>
      </c>
      <c r="T425" s="1">
        <f t="shared" si="32"/>
        <v>771.74098455000001</v>
      </c>
      <c r="U425" s="7">
        <f t="shared" si="33"/>
        <v>158.333125</v>
      </c>
      <c r="V425" s="4">
        <v>600</v>
      </c>
      <c r="W425" s="1">
        <f t="shared" si="34"/>
        <v>6459.41315748747</v>
      </c>
      <c r="X425">
        <v>8</v>
      </c>
      <c r="Y425">
        <v>14</v>
      </c>
      <c r="Z425" t="s">
        <v>134</v>
      </c>
      <c r="AA425" s="2">
        <v>217706</v>
      </c>
      <c r="AB425">
        <v>2.66</v>
      </c>
      <c r="AC425" s="2">
        <v>81844</v>
      </c>
    </row>
    <row r="426" spans="1:29" x14ac:dyDescent="0.2">
      <c r="A426" t="s">
        <v>858</v>
      </c>
      <c r="B426" t="s">
        <v>68</v>
      </c>
      <c r="C426" s="1">
        <v>489000</v>
      </c>
      <c r="D426">
        <v>2</v>
      </c>
      <c r="E426">
        <v>1</v>
      </c>
      <c r="F426">
        <v>978</v>
      </c>
      <c r="G426" t="s">
        <v>129</v>
      </c>
      <c r="H426" t="s">
        <v>44</v>
      </c>
      <c r="I426">
        <v>10309</v>
      </c>
      <c r="J426" t="s">
        <v>45</v>
      </c>
      <c r="K426" t="s">
        <v>34</v>
      </c>
      <c r="L426">
        <v>-74.213448999999997</v>
      </c>
      <c r="M426">
        <v>40.546573000000002</v>
      </c>
      <c r="N426">
        <v>18.39</v>
      </c>
      <c r="O426" s="1">
        <f t="shared" si="30"/>
        <v>97800</v>
      </c>
      <c r="P426" s="3">
        <v>6.7500000000000004E-2</v>
      </c>
      <c r="Q426">
        <v>30</v>
      </c>
      <c r="R426" s="1">
        <v>391200</v>
      </c>
      <c r="S426" s="8">
        <f t="shared" si="31"/>
        <v>-3171.6446922185728</v>
      </c>
      <c r="T426" s="1">
        <f t="shared" si="32"/>
        <v>496.55504999999999</v>
      </c>
      <c r="U426" s="7">
        <f t="shared" si="33"/>
        <v>101.875</v>
      </c>
      <c r="V426" s="4">
        <v>205</v>
      </c>
      <c r="W426" s="1">
        <f t="shared" si="34"/>
        <v>3975.0747422185727</v>
      </c>
      <c r="X426">
        <v>4</v>
      </c>
      <c r="Y426">
        <v>8</v>
      </c>
      <c r="Z426" t="s">
        <v>46</v>
      </c>
      <c r="AA426" s="2">
        <v>167500</v>
      </c>
      <c r="AB426">
        <v>21.5</v>
      </c>
      <c r="AC426" s="2">
        <v>7791</v>
      </c>
    </row>
    <row r="427" spans="1:29" x14ac:dyDescent="0.2">
      <c r="A427" t="s">
        <v>859</v>
      </c>
      <c r="B427" t="s">
        <v>125</v>
      </c>
      <c r="C427" s="1">
        <v>799900</v>
      </c>
      <c r="D427">
        <v>5</v>
      </c>
      <c r="E427">
        <v>2</v>
      </c>
      <c r="F427" s="2">
        <v>1750</v>
      </c>
      <c r="G427" t="s">
        <v>82</v>
      </c>
      <c r="H427" t="s">
        <v>55</v>
      </c>
      <c r="I427">
        <v>11229</v>
      </c>
      <c r="J427" t="s">
        <v>306</v>
      </c>
      <c r="K427" t="s">
        <v>34</v>
      </c>
      <c r="L427">
        <v>-73.933926999999997</v>
      </c>
      <c r="M427">
        <v>40.595626299999999</v>
      </c>
      <c r="N427">
        <v>10.91</v>
      </c>
      <c r="O427" s="1">
        <f t="shared" si="30"/>
        <v>159980</v>
      </c>
      <c r="P427" s="3">
        <v>6.7500000000000004E-2</v>
      </c>
      <c r="Q427">
        <v>30</v>
      </c>
      <c r="R427" s="1">
        <v>639920</v>
      </c>
      <c r="S427" s="8">
        <f t="shared" si="31"/>
        <v>-5188.1361744491533</v>
      </c>
      <c r="T427" s="1">
        <f t="shared" si="32"/>
        <v>812.25845500000014</v>
      </c>
      <c r="U427" s="7">
        <f t="shared" si="33"/>
        <v>166.64583333333334</v>
      </c>
      <c r="V427" s="4">
        <v>550</v>
      </c>
      <c r="W427" s="1">
        <f t="shared" si="34"/>
        <v>6717.0404627824864</v>
      </c>
      <c r="X427">
        <v>10</v>
      </c>
      <c r="Y427">
        <v>11</v>
      </c>
      <c r="Z427" t="s">
        <v>307</v>
      </c>
      <c r="AA427" s="2">
        <v>64518</v>
      </c>
      <c r="AB427">
        <v>0.98</v>
      </c>
      <c r="AC427" s="2">
        <v>65835</v>
      </c>
    </row>
    <row r="428" spans="1:29" x14ac:dyDescent="0.2">
      <c r="A428" t="s">
        <v>860</v>
      </c>
      <c r="B428" t="s">
        <v>68</v>
      </c>
      <c r="C428" s="1">
        <v>295000</v>
      </c>
      <c r="D428">
        <v>3</v>
      </c>
      <c r="E428">
        <v>1</v>
      </c>
      <c r="F428">
        <v>2184</v>
      </c>
      <c r="G428" t="s">
        <v>74</v>
      </c>
      <c r="H428" t="s">
        <v>84</v>
      </c>
      <c r="I428">
        <v>11414</v>
      </c>
      <c r="J428" t="s">
        <v>397</v>
      </c>
      <c r="K428" t="s">
        <v>34</v>
      </c>
      <c r="L428">
        <v>-73.854280299999999</v>
      </c>
      <c r="M428">
        <v>40.663346599999997</v>
      </c>
      <c r="N428">
        <v>9.07</v>
      </c>
      <c r="O428" s="1">
        <f t="shared" si="30"/>
        <v>59000</v>
      </c>
      <c r="P428" s="3">
        <v>6.7500000000000004E-2</v>
      </c>
      <c r="Q428">
        <v>30</v>
      </c>
      <c r="R428" s="1">
        <v>236000</v>
      </c>
      <c r="S428" s="8">
        <f t="shared" si="31"/>
        <v>-1913.3643848762347</v>
      </c>
      <c r="T428" s="1">
        <f t="shared" si="32"/>
        <v>299.55775</v>
      </c>
      <c r="U428" s="7">
        <f t="shared" si="33"/>
        <v>61.458333333333336</v>
      </c>
      <c r="V428" s="4">
        <v>600</v>
      </c>
      <c r="W428" s="1">
        <f t="shared" si="34"/>
        <v>2874.3804682095683</v>
      </c>
      <c r="X428">
        <v>6</v>
      </c>
      <c r="Y428">
        <v>18</v>
      </c>
      <c r="Z428" t="s">
        <v>398</v>
      </c>
      <c r="AA428" s="2">
        <v>26148</v>
      </c>
      <c r="AB428">
        <v>2.66</v>
      </c>
      <c r="AC428" s="2">
        <v>9830</v>
      </c>
    </row>
    <row r="429" spans="1:29" x14ac:dyDescent="0.2">
      <c r="A429" t="s">
        <v>861</v>
      </c>
      <c r="B429" t="s">
        <v>68</v>
      </c>
      <c r="C429" s="1">
        <v>159000</v>
      </c>
      <c r="D429">
        <v>2</v>
      </c>
      <c r="E429">
        <v>1</v>
      </c>
      <c r="F429" s="2">
        <v>1010</v>
      </c>
      <c r="G429" t="s">
        <v>347</v>
      </c>
      <c r="H429" t="s">
        <v>70</v>
      </c>
      <c r="I429">
        <v>10469</v>
      </c>
      <c r="J429" t="s">
        <v>292</v>
      </c>
      <c r="K429" t="s">
        <v>61</v>
      </c>
      <c r="L429">
        <v>-73.860362100000003</v>
      </c>
      <c r="M429">
        <v>40.876204700000002</v>
      </c>
      <c r="N429">
        <v>10.97</v>
      </c>
      <c r="O429" s="1">
        <f t="shared" si="30"/>
        <v>31800</v>
      </c>
      <c r="P429" s="3">
        <v>6.7500000000000004E-2</v>
      </c>
      <c r="Q429">
        <v>30</v>
      </c>
      <c r="R429" s="1">
        <v>127200</v>
      </c>
      <c r="S429" s="8">
        <f t="shared" si="31"/>
        <v>-1031.2709735434621</v>
      </c>
      <c r="T429" s="1">
        <f t="shared" si="32"/>
        <v>161.45655000000002</v>
      </c>
      <c r="U429" s="7">
        <f t="shared" si="33"/>
        <v>33.125</v>
      </c>
      <c r="V429" s="4">
        <v>375</v>
      </c>
      <c r="W429" s="1">
        <f t="shared" si="34"/>
        <v>1600.8525235434622</v>
      </c>
      <c r="X429">
        <v>4</v>
      </c>
      <c r="Y429">
        <v>8</v>
      </c>
      <c r="Z429" t="s">
        <v>293</v>
      </c>
      <c r="AA429" s="2">
        <v>28903</v>
      </c>
      <c r="AB429">
        <v>0.77</v>
      </c>
      <c r="AC429" s="2">
        <v>37536</v>
      </c>
    </row>
    <row r="430" spans="1:29" x14ac:dyDescent="0.2">
      <c r="A430" t="s">
        <v>862</v>
      </c>
      <c r="B430" t="s">
        <v>42</v>
      </c>
      <c r="C430" s="1">
        <v>999500</v>
      </c>
      <c r="D430">
        <v>3</v>
      </c>
      <c r="E430">
        <v>2</v>
      </c>
      <c r="F430" s="2">
        <v>1144</v>
      </c>
      <c r="G430" t="s">
        <v>59</v>
      </c>
      <c r="H430" t="s">
        <v>84</v>
      </c>
      <c r="I430">
        <v>11357</v>
      </c>
      <c r="J430" t="s">
        <v>244</v>
      </c>
      <c r="K430" t="s">
        <v>39</v>
      </c>
      <c r="L430">
        <v>-73.804571300000006</v>
      </c>
      <c r="M430">
        <v>40.784331999999999</v>
      </c>
      <c r="N430">
        <v>9.8000000000000007</v>
      </c>
      <c r="O430" s="1">
        <f t="shared" si="30"/>
        <v>199900</v>
      </c>
      <c r="P430" s="3">
        <v>6.7500000000000004E-2</v>
      </c>
      <c r="Q430">
        <v>30</v>
      </c>
      <c r="R430" s="1">
        <v>799600</v>
      </c>
      <c r="S430" s="8">
        <f t="shared" si="31"/>
        <v>-6482.7379751993112</v>
      </c>
      <c r="T430" s="1">
        <f t="shared" si="32"/>
        <v>1014.942275</v>
      </c>
      <c r="U430" s="7">
        <f t="shared" si="33"/>
        <v>208.22916666666666</v>
      </c>
      <c r="V430" s="4">
        <v>375</v>
      </c>
      <c r="W430" s="1">
        <f t="shared" si="34"/>
        <v>8080.9094168659785</v>
      </c>
      <c r="X430">
        <v>6</v>
      </c>
      <c r="Y430">
        <v>7</v>
      </c>
      <c r="Z430" t="s">
        <v>245</v>
      </c>
      <c r="AA430" s="2">
        <v>30773</v>
      </c>
      <c r="AB430">
        <v>2.6</v>
      </c>
      <c r="AC430" s="2">
        <v>11836</v>
      </c>
    </row>
    <row r="431" spans="1:29" x14ac:dyDescent="0.2">
      <c r="A431" t="s">
        <v>863</v>
      </c>
      <c r="B431" t="s">
        <v>68</v>
      </c>
      <c r="C431" s="1">
        <v>589000</v>
      </c>
      <c r="D431">
        <v>3</v>
      </c>
      <c r="E431">
        <v>2</v>
      </c>
      <c r="F431" s="2">
        <v>2310</v>
      </c>
      <c r="G431" t="s">
        <v>504</v>
      </c>
      <c r="H431" t="s">
        <v>44</v>
      </c>
      <c r="I431">
        <v>10310</v>
      </c>
      <c r="J431" t="s">
        <v>118</v>
      </c>
      <c r="K431" t="s">
        <v>34</v>
      </c>
      <c r="L431">
        <v>-74.110851199999999</v>
      </c>
      <c r="M431">
        <v>40.642663499999998</v>
      </c>
      <c r="N431">
        <v>9.85</v>
      </c>
      <c r="O431" s="1">
        <f t="shared" si="30"/>
        <v>117800</v>
      </c>
      <c r="P431" s="3">
        <v>6.7500000000000004E-2</v>
      </c>
      <c r="Q431">
        <v>30</v>
      </c>
      <c r="R431" s="1">
        <v>471200</v>
      </c>
      <c r="S431" s="8">
        <f t="shared" si="31"/>
        <v>-3820.2427887867875</v>
      </c>
      <c r="T431" s="1">
        <f t="shared" si="32"/>
        <v>598.10005000000012</v>
      </c>
      <c r="U431" s="7">
        <f t="shared" si="33"/>
        <v>122.70833333333333</v>
      </c>
      <c r="V431" s="4">
        <v>600</v>
      </c>
      <c r="W431" s="1">
        <f t="shared" si="34"/>
        <v>5141.051172120121</v>
      </c>
      <c r="X431">
        <v>6</v>
      </c>
      <c r="Y431">
        <v>14</v>
      </c>
      <c r="Z431" t="s">
        <v>119</v>
      </c>
      <c r="AA431" s="2">
        <v>181200</v>
      </c>
      <c r="AB431">
        <v>13.5</v>
      </c>
      <c r="AC431" s="2">
        <v>13422</v>
      </c>
    </row>
    <row r="432" spans="1:29" x14ac:dyDescent="0.2">
      <c r="A432" t="s">
        <v>864</v>
      </c>
      <c r="B432" t="s">
        <v>30</v>
      </c>
      <c r="C432" s="1">
        <v>329000</v>
      </c>
      <c r="D432">
        <v>2</v>
      </c>
      <c r="E432">
        <v>1</v>
      </c>
      <c r="F432">
        <v>850</v>
      </c>
      <c r="G432" t="s">
        <v>865</v>
      </c>
      <c r="H432" t="s">
        <v>44</v>
      </c>
      <c r="I432">
        <v>10304</v>
      </c>
      <c r="J432" t="s">
        <v>65</v>
      </c>
      <c r="K432" t="s">
        <v>34</v>
      </c>
      <c r="L432">
        <v>-74.085895399999998</v>
      </c>
      <c r="M432">
        <v>40.6316141</v>
      </c>
      <c r="N432">
        <v>9.66</v>
      </c>
      <c r="O432" s="1">
        <f t="shared" si="30"/>
        <v>65800</v>
      </c>
      <c r="P432" s="3">
        <v>6.7500000000000004E-2</v>
      </c>
      <c r="Q432">
        <v>30</v>
      </c>
      <c r="R432" s="1">
        <v>263200</v>
      </c>
      <c r="S432" s="8">
        <f t="shared" si="31"/>
        <v>-2133.8877377094282</v>
      </c>
      <c r="T432" s="1">
        <f t="shared" si="32"/>
        <v>334.08305000000001</v>
      </c>
      <c r="U432" s="7">
        <f t="shared" si="33"/>
        <v>68.541666666666671</v>
      </c>
      <c r="V432" s="4">
        <v>205</v>
      </c>
      <c r="W432" s="1">
        <f t="shared" si="34"/>
        <v>2741.5124543760949</v>
      </c>
      <c r="X432">
        <v>4</v>
      </c>
      <c r="Y432">
        <v>7</v>
      </c>
      <c r="Z432" t="s">
        <v>66</v>
      </c>
      <c r="AA432" s="2">
        <v>145000</v>
      </c>
      <c r="AB432">
        <v>21.3</v>
      </c>
      <c r="AC432" s="2">
        <v>6808</v>
      </c>
    </row>
    <row r="433" spans="1:29" x14ac:dyDescent="0.2">
      <c r="A433" t="s">
        <v>866</v>
      </c>
      <c r="B433" t="s">
        <v>42</v>
      </c>
      <c r="C433" s="1">
        <v>799000</v>
      </c>
      <c r="D433">
        <v>3</v>
      </c>
      <c r="E433">
        <v>2</v>
      </c>
      <c r="F433" s="2">
        <v>1881</v>
      </c>
      <c r="G433" t="s">
        <v>48</v>
      </c>
      <c r="H433" t="s">
        <v>55</v>
      </c>
      <c r="I433">
        <v>11226</v>
      </c>
      <c r="J433" t="s">
        <v>282</v>
      </c>
      <c r="K433" t="s">
        <v>34</v>
      </c>
      <c r="L433">
        <v>-73.946349299999994</v>
      </c>
      <c r="M433">
        <v>40.640288599999998</v>
      </c>
      <c r="N433">
        <v>7.76</v>
      </c>
      <c r="O433" s="1">
        <f t="shared" si="30"/>
        <v>159800</v>
      </c>
      <c r="P433" s="3">
        <v>6.7500000000000004E-2</v>
      </c>
      <c r="Q433">
        <v>30</v>
      </c>
      <c r="R433" s="1">
        <v>639200</v>
      </c>
      <c r="S433" s="8">
        <f t="shared" si="31"/>
        <v>-5182.2987915800395</v>
      </c>
      <c r="T433" s="1">
        <f t="shared" si="32"/>
        <v>811.34455000000014</v>
      </c>
      <c r="U433" s="7">
        <f t="shared" si="33"/>
        <v>166.45833333333334</v>
      </c>
      <c r="V433" s="4">
        <v>550</v>
      </c>
      <c r="W433" s="1">
        <f t="shared" si="34"/>
        <v>6710.1016749133723</v>
      </c>
      <c r="X433">
        <v>6</v>
      </c>
      <c r="Y433">
        <v>12</v>
      </c>
      <c r="Z433" t="s">
        <v>283</v>
      </c>
      <c r="AA433" s="2">
        <v>156159</v>
      </c>
      <c r="AB433">
        <v>2.4</v>
      </c>
      <c r="AC433" s="2">
        <v>65066</v>
      </c>
    </row>
    <row r="434" spans="1:29" x14ac:dyDescent="0.2">
      <c r="A434" t="s">
        <v>867</v>
      </c>
      <c r="B434" t="s">
        <v>42</v>
      </c>
      <c r="C434" s="1">
        <v>1188000</v>
      </c>
      <c r="D434">
        <v>4</v>
      </c>
      <c r="E434">
        <v>2</v>
      </c>
      <c r="F434">
        <v>1580</v>
      </c>
      <c r="G434" t="s">
        <v>868</v>
      </c>
      <c r="H434" t="s">
        <v>55</v>
      </c>
      <c r="I434">
        <v>11228</v>
      </c>
      <c r="J434" t="s">
        <v>456</v>
      </c>
      <c r="K434" t="s">
        <v>39</v>
      </c>
      <c r="L434">
        <v>-74.008715100000003</v>
      </c>
      <c r="M434">
        <v>40.619865900000001</v>
      </c>
      <c r="N434">
        <v>8.98</v>
      </c>
      <c r="O434" s="1">
        <f t="shared" si="30"/>
        <v>237600</v>
      </c>
      <c r="P434" s="3">
        <v>6.7500000000000004E-2</v>
      </c>
      <c r="Q434">
        <v>30</v>
      </c>
      <c r="R434" s="1">
        <v>950400</v>
      </c>
      <c r="S434" s="8">
        <f t="shared" si="31"/>
        <v>-7705.3453872303962</v>
      </c>
      <c r="T434" s="1">
        <f t="shared" si="32"/>
        <v>1206.3546000000001</v>
      </c>
      <c r="U434" s="7">
        <f t="shared" si="33"/>
        <v>247.5</v>
      </c>
      <c r="V434" s="4">
        <v>550</v>
      </c>
      <c r="W434" s="1">
        <f t="shared" si="34"/>
        <v>9709.1999872303968</v>
      </c>
      <c r="X434">
        <v>8</v>
      </c>
      <c r="Y434">
        <v>10</v>
      </c>
      <c r="Z434" t="s">
        <v>457</v>
      </c>
      <c r="AA434" s="2">
        <v>42419</v>
      </c>
      <c r="AB434">
        <v>1.43</v>
      </c>
      <c r="AC434" s="2">
        <v>29664</v>
      </c>
    </row>
    <row r="435" spans="1:29" x14ac:dyDescent="0.2">
      <c r="A435" t="s">
        <v>869</v>
      </c>
      <c r="B435" t="s">
        <v>42</v>
      </c>
      <c r="C435" s="1">
        <v>729000</v>
      </c>
      <c r="D435">
        <v>3</v>
      </c>
      <c r="E435">
        <v>2</v>
      </c>
      <c r="F435" s="2">
        <v>1400</v>
      </c>
      <c r="G435" t="s">
        <v>69</v>
      </c>
      <c r="H435" t="s">
        <v>70</v>
      </c>
      <c r="I435">
        <v>10461</v>
      </c>
      <c r="J435" t="s">
        <v>839</v>
      </c>
      <c r="K435" t="s">
        <v>34</v>
      </c>
      <c r="L435">
        <v>-73.852091099999996</v>
      </c>
      <c r="M435">
        <v>40.846623999999998</v>
      </c>
      <c r="N435">
        <v>9.7200000000000006</v>
      </c>
      <c r="O435" s="1">
        <f t="shared" si="30"/>
        <v>145800</v>
      </c>
      <c r="P435" s="3">
        <v>6.7500000000000004E-2</v>
      </c>
      <c r="Q435">
        <v>30</v>
      </c>
      <c r="R435" s="1">
        <v>583200</v>
      </c>
      <c r="S435" s="8">
        <f t="shared" si="31"/>
        <v>-4728.2801239822893</v>
      </c>
      <c r="T435" s="1">
        <f t="shared" si="32"/>
        <v>740.26305000000002</v>
      </c>
      <c r="U435" s="7">
        <f t="shared" si="33"/>
        <v>151.875</v>
      </c>
      <c r="V435" s="4">
        <v>375</v>
      </c>
      <c r="W435" s="1">
        <f t="shared" si="34"/>
        <v>5995.4181739822889</v>
      </c>
      <c r="X435">
        <v>6</v>
      </c>
      <c r="Y435">
        <v>9</v>
      </c>
      <c r="Z435" t="s">
        <v>840</v>
      </c>
      <c r="AA435" s="2">
        <v>26583</v>
      </c>
      <c r="AB435">
        <v>0.71</v>
      </c>
      <c r="AC435" s="2">
        <v>37441</v>
      </c>
    </row>
    <row r="436" spans="1:29" x14ac:dyDescent="0.2">
      <c r="A436" t="s">
        <v>870</v>
      </c>
      <c r="B436" t="s">
        <v>42</v>
      </c>
      <c r="C436" s="1">
        <v>614900</v>
      </c>
      <c r="D436">
        <v>3</v>
      </c>
      <c r="E436">
        <v>2</v>
      </c>
      <c r="F436" s="2">
        <v>1495</v>
      </c>
      <c r="G436" t="s">
        <v>480</v>
      </c>
      <c r="H436" t="s">
        <v>44</v>
      </c>
      <c r="I436">
        <v>10304</v>
      </c>
      <c r="J436" t="s">
        <v>65</v>
      </c>
      <c r="K436" t="s">
        <v>34</v>
      </c>
      <c r="L436">
        <v>-74.088413399999993</v>
      </c>
      <c r="M436">
        <v>40.614239099999999</v>
      </c>
      <c r="N436">
        <v>10.75</v>
      </c>
      <c r="O436" s="1">
        <f t="shared" si="30"/>
        <v>122980</v>
      </c>
      <c r="P436" s="3">
        <v>6.7500000000000004E-2</v>
      </c>
      <c r="Q436">
        <v>30</v>
      </c>
      <c r="R436" s="1">
        <v>491920</v>
      </c>
      <c r="S436" s="8">
        <f t="shared" si="31"/>
        <v>-3988.2296957979556</v>
      </c>
      <c r="T436" s="1">
        <f t="shared" si="32"/>
        <v>624.40020500000003</v>
      </c>
      <c r="U436" s="7">
        <f t="shared" si="33"/>
        <v>128.10416666666666</v>
      </c>
      <c r="V436" s="4">
        <v>375</v>
      </c>
      <c r="W436" s="1">
        <f t="shared" si="34"/>
        <v>5115.734067464623</v>
      </c>
      <c r="X436">
        <v>6</v>
      </c>
      <c r="Y436">
        <v>9</v>
      </c>
      <c r="Z436" t="s">
        <v>66</v>
      </c>
      <c r="AA436" s="2">
        <v>145000</v>
      </c>
      <c r="AB436">
        <v>21.3</v>
      </c>
      <c r="AC436" s="2">
        <v>6808</v>
      </c>
    </row>
    <row r="437" spans="1:29" x14ac:dyDescent="0.2">
      <c r="A437" t="s">
        <v>871</v>
      </c>
      <c r="B437" t="s">
        <v>42</v>
      </c>
      <c r="C437" s="1">
        <v>599000</v>
      </c>
      <c r="D437">
        <v>4</v>
      </c>
      <c r="E437">
        <v>2</v>
      </c>
      <c r="F437" s="2">
        <v>1500</v>
      </c>
      <c r="G437" t="s">
        <v>113</v>
      </c>
      <c r="H437" t="s">
        <v>70</v>
      </c>
      <c r="I437">
        <v>10470</v>
      </c>
      <c r="J437" t="s">
        <v>296</v>
      </c>
      <c r="K437" t="s">
        <v>34</v>
      </c>
      <c r="L437">
        <v>-73.868898000000002</v>
      </c>
      <c r="M437">
        <v>40.897247299999997</v>
      </c>
      <c r="N437">
        <v>11.93</v>
      </c>
      <c r="O437" s="1">
        <f t="shared" si="30"/>
        <v>119800</v>
      </c>
      <c r="P437" s="3">
        <v>6.7500000000000004E-2</v>
      </c>
      <c r="Q437">
        <v>30</v>
      </c>
      <c r="R437" s="1">
        <v>479200</v>
      </c>
      <c r="S437" s="8">
        <f t="shared" si="31"/>
        <v>-3885.1025984436092</v>
      </c>
      <c r="T437" s="1">
        <f t="shared" si="32"/>
        <v>608.25454999999999</v>
      </c>
      <c r="U437" s="7">
        <f t="shared" si="33"/>
        <v>124.79166666666667</v>
      </c>
      <c r="V437" s="4">
        <v>550</v>
      </c>
      <c r="W437" s="1">
        <f t="shared" si="34"/>
        <v>5168.1488151102758</v>
      </c>
      <c r="X437">
        <v>8</v>
      </c>
      <c r="Y437">
        <v>9</v>
      </c>
      <c r="Z437" t="s">
        <v>297</v>
      </c>
      <c r="AA437" s="2">
        <v>42483</v>
      </c>
      <c r="AB437">
        <v>0.3</v>
      </c>
      <c r="AC437" s="2">
        <v>141610</v>
      </c>
    </row>
    <row r="438" spans="1:29" x14ac:dyDescent="0.2">
      <c r="A438" t="s">
        <v>872</v>
      </c>
      <c r="B438" t="s">
        <v>125</v>
      </c>
      <c r="C438" s="1">
        <v>950000</v>
      </c>
      <c r="D438">
        <v>6</v>
      </c>
      <c r="E438">
        <v>2</v>
      </c>
      <c r="F438" s="2">
        <v>2184</v>
      </c>
      <c r="G438" t="s">
        <v>82</v>
      </c>
      <c r="H438" t="s">
        <v>84</v>
      </c>
      <c r="I438">
        <v>11368</v>
      </c>
      <c r="J438" t="s">
        <v>506</v>
      </c>
      <c r="K438" t="s">
        <v>61</v>
      </c>
      <c r="L438">
        <v>-73.866919499999995</v>
      </c>
      <c r="M438">
        <v>40.760812899999998</v>
      </c>
      <c r="N438">
        <v>6.27</v>
      </c>
      <c r="O438" s="1">
        <f t="shared" si="30"/>
        <v>190000</v>
      </c>
      <c r="P438" s="3">
        <v>6.7500000000000004E-2</v>
      </c>
      <c r="Q438">
        <v>30</v>
      </c>
      <c r="R438" s="1">
        <v>760000</v>
      </c>
      <c r="S438" s="8">
        <f t="shared" si="31"/>
        <v>-6161.6819173980448</v>
      </c>
      <c r="T438" s="1">
        <f t="shared" si="32"/>
        <v>964.67750000000012</v>
      </c>
      <c r="U438" s="7">
        <f t="shared" si="33"/>
        <v>197.91666666666666</v>
      </c>
      <c r="V438" s="4">
        <v>600</v>
      </c>
      <c r="W438" s="1">
        <f t="shared" si="34"/>
        <v>7924.2760840647115</v>
      </c>
      <c r="X438">
        <v>12</v>
      </c>
      <c r="Y438">
        <v>14</v>
      </c>
      <c r="Z438" t="s">
        <v>507</v>
      </c>
      <c r="AA438" s="2">
        <v>109695</v>
      </c>
      <c r="AB438">
        <v>2.25</v>
      </c>
      <c r="AC438" s="2">
        <v>48753</v>
      </c>
    </row>
    <row r="439" spans="1:29" x14ac:dyDescent="0.2">
      <c r="A439" t="s">
        <v>873</v>
      </c>
      <c r="B439" t="s">
        <v>50</v>
      </c>
      <c r="C439" s="1">
        <v>11000000</v>
      </c>
      <c r="D439">
        <v>5</v>
      </c>
      <c r="E439">
        <v>2.5</v>
      </c>
      <c r="F439" s="2">
        <v>2184</v>
      </c>
      <c r="G439" t="s">
        <v>93</v>
      </c>
      <c r="H439" t="s">
        <v>84</v>
      </c>
      <c r="I439">
        <v>11694</v>
      </c>
      <c r="J439" t="s">
        <v>339</v>
      </c>
      <c r="K439" t="s">
        <v>90</v>
      </c>
      <c r="L439">
        <v>-73.855874200000002</v>
      </c>
      <c r="M439">
        <v>40.570468699999999</v>
      </c>
      <c r="N439">
        <v>14.06</v>
      </c>
      <c r="O439" s="1">
        <f t="shared" si="30"/>
        <v>2200000</v>
      </c>
      <c r="P439" s="3">
        <v>6.7500000000000004E-2</v>
      </c>
      <c r="Q439">
        <v>30</v>
      </c>
      <c r="R439" s="1">
        <v>8800000</v>
      </c>
      <c r="S439" s="8">
        <f t="shared" si="31"/>
        <v>-71345.790622503671</v>
      </c>
      <c r="T439" s="1">
        <f t="shared" si="32"/>
        <v>11169.950000000003</v>
      </c>
      <c r="U439" s="7">
        <f t="shared" si="33"/>
        <v>2291.6666666666665</v>
      </c>
      <c r="V439" s="4">
        <v>600</v>
      </c>
      <c r="W439" s="1">
        <f t="shared" si="34"/>
        <v>85407.40728917034</v>
      </c>
      <c r="X439">
        <v>10</v>
      </c>
      <c r="Y439">
        <v>12</v>
      </c>
      <c r="Z439" t="s">
        <v>340</v>
      </c>
      <c r="AA439" s="2">
        <v>50058</v>
      </c>
      <c r="AB439">
        <v>11.5</v>
      </c>
      <c r="AC439" s="2">
        <v>4353</v>
      </c>
    </row>
    <row r="440" spans="1:29" x14ac:dyDescent="0.2">
      <c r="A440" t="s">
        <v>874</v>
      </c>
      <c r="B440" t="s">
        <v>249</v>
      </c>
      <c r="C440" s="1">
        <v>348000</v>
      </c>
      <c r="D440">
        <v>3</v>
      </c>
      <c r="E440">
        <v>2.5</v>
      </c>
      <c r="F440" s="2">
        <v>2184</v>
      </c>
      <c r="G440" t="s">
        <v>143</v>
      </c>
      <c r="H440" t="s">
        <v>44</v>
      </c>
      <c r="I440">
        <v>10306</v>
      </c>
      <c r="J440" t="s">
        <v>65</v>
      </c>
      <c r="K440" t="s">
        <v>34</v>
      </c>
      <c r="L440">
        <v>-74.090530999999999</v>
      </c>
      <c r="M440">
        <v>40.575138000000003</v>
      </c>
      <c r="N440">
        <v>13.2</v>
      </c>
      <c r="O440" s="1">
        <f t="shared" si="30"/>
        <v>69600</v>
      </c>
      <c r="P440" s="3">
        <v>6.7500000000000004E-2</v>
      </c>
      <c r="Q440">
        <v>30</v>
      </c>
      <c r="R440" s="1">
        <v>278400</v>
      </c>
      <c r="S440" s="8">
        <f t="shared" si="31"/>
        <v>-2257.1213760573887</v>
      </c>
      <c r="T440" s="1">
        <f t="shared" si="32"/>
        <v>353.37660000000005</v>
      </c>
      <c r="U440" s="7">
        <f t="shared" si="33"/>
        <v>72.5</v>
      </c>
      <c r="V440" s="4">
        <v>600</v>
      </c>
      <c r="W440" s="1">
        <f t="shared" si="34"/>
        <v>3282.9979760573888</v>
      </c>
      <c r="X440">
        <v>6</v>
      </c>
      <c r="Y440">
        <v>12</v>
      </c>
      <c r="Z440" t="s">
        <v>66</v>
      </c>
      <c r="AA440" s="2">
        <v>145000</v>
      </c>
      <c r="AB440">
        <v>21.3</v>
      </c>
      <c r="AC440" s="2">
        <v>6808</v>
      </c>
    </row>
    <row r="441" spans="1:29" x14ac:dyDescent="0.2">
      <c r="A441" t="s">
        <v>875</v>
      </c>
      <c r="B441" t="s">
        <v>30</v>
      </c>
      <c r="C441" s="1">
        <v>965000</v>
      </c>
      <c r="D441">
        <v>3</v>
      </c>
      <c r="E441">
        <v>1</v>
      </c>
      <c r="F441">
        <v>540</v>
      </c>
      <c r="G441" t="s">
        <v>59</v>
      </c>
      <c r="H441" t="s">
        <v>55</v>
      </c>
      <c r="I441">
        <v>11201</v>
      </c>
      <c r="J441" t="s">
        <v>428</v>
      </c>
      <c r="K441" t="s">
        <v>39</v>
      </c>
      <c r="L441">
        <v>-73.982534299999998</v>
      </c>
      <c r="M441">
        <v>40.6903851</v>
      </c>
      <c r="N441">
        <v>4.03</v>
      </c>
      <c r="O441" s="1">
        <f t="shared" si="30"/>
        <v>193000</v>
      </c>
      <c r="P441" s="3">
        <v>6.7500000000000004E-2</v>
      </c>
      <c r="Q441">
        <v>30</v>
      </c>
      <c r="R441" s="1">
        <v>772000</v>
      </c>
      <c r="S441" s="8">
        <f t="shared" si="31"/>
        <v>-6258.971631883277</v>
      </c>
      <c r="T441" s="1">
        <f t="shared" si="32"/>
        <v>979.90925000000016</v>
      </c>
      <c r="U441" s="7">
        <f t="shared" si="33"/>
        <v>201.04166666666666</v>
      </c>
      <c r="V441" s="4">
        <v>205</v>
      </c>
      <c r="W441" s="1">
        <f t="shared" si="34"/>
        <v>7644.9225485499437</v>
      </c>
      <c r="X441">
        <v>6</v>
      </c>
      <c r="Y441">
        <v>5</v>
      </c>
      <c r="Z441" t="s">
        <v>429</v>
      </c>
      <c r="AA441" s="2">
        <v>22887</v>
      </c>
      <c r="AB441">
        <v>0.34</v>
      </c>
      <c r="AC441" s="2">
        <v>67315</v>
      </c>
    </row>
    <row r="442" spans="1:29" x14ac:dyDescent="0.2">
      <c r="A442" t="s">
        <v>876</v>
      </c>
      <c r="B442" t="s">
        <v>125</v>
      </c>
      <c r="C442" s="1">
        <v>1095000</v>
      </c>
      <c r="D442">
        <v>4</v>
      </c>
      <c r="E442">
        <v>4</v>
      </c>
      <c r="F442" s="2">
        <v>2280</v>
      </c>
      <c r="G442" t="s">
        <v>187</v>
      </c>
      <c r="H442" t="s">
        <v>44</v>
      </c>
      <c r="I442">
        <v>10308</v>
      </c>
      <c r="J442" t="s">
        <v>45</v>
      </c>
      <c r="K442" t="s">
        <v>34</v>
      </c>
      <c r="L442">
        <v>-74.1599018</v>
      </c>
      <c r="M442">
        <v>40.550564799999997</v>
      </c>
      <c r="N442">
        <v>16.47</v>
      </c>
      <c r="O442" s="1">
        <f t="shared" si="30"/>
        <v>219000</v>
      </c>
      <c r="P442" s="3">
        <v>6.7500000000000004E-2</v>
      </c>
      <c r="Q442">
        <v>30</v>
      </c>
      <c r="R442" s="1">
        <v>876000</v>
      </c>
      <c r="S442" s="8">
        <f t="shared" si="31"/>
        <v>-7102.1491574219572</v>
      </c>
      <c r="T442" s="1">
        <f t="shared" si="32"/>
        <v>1111.9177500000001</v>
      </c>
      <c r="U442" s="7">
        <f t="shared" si="33"/>
        <v>228.125</v>
      </c>
      <c r="V442" s="4">
        <v>600</v>
      </c>
      <c r="W442" s="1">
        <f t="shared" si="34"/>
        <v>9042.1919074219568</v>
      </c>
      <c r="X442">
        <v>8</v>
      </c>
      <c r="Y442">
        <v>10</v>
      </c>
      <c r="Z442" t="s">
        <v>46</v>
      </c>
      <c r="AA442" s="2">
        <v>167500</v>
      </c>
      <c r="AB442">
        <v>21.5</v>
      </c>
      <c r="AC442" s="2">
        <v>7791</v>
      </c>
    </row>
    <row r="443" spans="1:29" x14ac:dyDescent="0.2">
      <c r="A443" t="s">
        <v>877</v>
      </c>
      <c r="B443" t="s">
        <v>30</v>
      </c>
      <c r="C443" s="1">
        <v>2295000</v>
      </c>
      <c r="D443">
        <v>2</v>
      </c>
      <c r="E443">
        <v>2</v>
      </c>
      <c r="F443">
        <v>1242</v>
      </c>
      <c r="G443" t="s">
        <v>37</v>
      </c>
      <c r="H443" t="s">
        <v>32</v>
      </c>
      <c r="I443">
        <v>10013</v>
      </c>
      <c r="J443" t="s">
        <v>199</v>
      </c>
      <c r="K443" t="s">
        <v>39</v>
      </c>
      <c r="L443">
        <v>-74.008081399999995</v>
      </c>
      <c r="M443">
        <v>40.724150100000003</v>
      </c>
      <c r="N443">
        <v>2.08</v>
      </c>
      <c r="O443" s="1">
        <f t="shared" si="30"/>
        <v>459000</v>
      </c>
      <c r="P443" s="3">
        <v>6.7500000000000004E-2</v>
      </c>
      <c r="Q443">
        <v>30</v>
      </c>
      <c r="R443" s="1">
        <v>1836000</v>
      </c>
      <c r="S443" s="8">
        <f t="shared" si="31"/>
        <v>-14885.326316240538</v>
      </c>
      <c r="T443" s="1">
        <f t="shared" si="32"/>
        <v>2330.45775</v>
      </c>
      <c r="U443" s="7">
        <f t="shared" si="33"/>
        <v>478.125</v>
      </c>
      <c r="V443" s="4">
        <v>375</v>
      </c>
      <c r="W443" s="1">
        <f t="shared" si="34"/>
        <v>18068.90906624054</v>
      </c>
      <c r="X443">
        <v>4</v>
      </c>
      <c r="Y443">
        <v>8</v>
      </c>
      <c r="Z443" t="s">
        <v>200</v>
      </c>
      <c r="AA443" s="2">
        <v>42742</v>
      </c>
      <c r="AB443">
        <v>0.9</v>
      </c>
      <c r="AC443" s="2">
        <v>47491</v>
      </c>
    </row>
    <row r="444" spans="1:29" x14ac:dyDescent="0.2">
      <c r="A444" t="s">
        <v>878</v>
      </c>
      <c r="B444" t="s">
        <v>50</v>
      </c>
      <c r="C444" s="1">
        <v>13500000</v>
      </c>
      <c r="D444">
        <v>5</v>
      </c>
      <c r="E444">
        <v>7</v>
      </c>
      <c r="F444" s="2">
        <v>2184</v>
      </c>
      <c r="G444" t="s">
        <v>93</v>
      </c>
      <c r="H444" t="s">
        <v>32</v>
      </c>
      <c r="I444">
        <v>10011</v>
      </c>
      <c r="J444" t="s">
        <v>38</v>
      </c>
      <c r="K444" t="s">
        <v>39</v>
      </c>
      <c r="L444">
        <v>-73.999335799999997</v>
      </c>
      <c r="M444">
        <v>40.732352400000003</v>
      </c>
      <c r="N444">
        <v>1.35</v>
      </c>
      <c r="O444" s="1">
        <f t="shared" si="30"/>
        <v>2700000</v>
      </c>
      <c r="P444" s="3">
        <v>6.7500000000000004E-2</v>
      </c>
      <c r="Q444">
        <v>30</v>
      </c>
      <c r="R444" s="1">
        <v>10800000</v>
      </c>
      <c r="S444" s="8">
        <f t="shared" si="31"/>
        <v>-87560.743036709056</v>
      </c>
      <c r="T444" s="1">
        <f t="shared" si="32"/>
        <v>13708.575000000003</v>
      </c>
      <c r="U444" s="7">
        <f t="shared" si="33"/>
        <v>2812.5</v>
      </c>
      <c r="V444" s="4">
        <v>600</v>
      </c>
      <c r="W444" s="1">
        <f t="shared" si="34"/>
        <v>104681.81803670905</v>
      </c>
      <c r="X444">
        <v>10</v>
      </c>
      <c r="Y444">
        <v>6</v>
      </c>
      <c r="Z444" t="s">
        <v>40</v>
      </c>
      <c r="AA444" s="2">
        <v>70150</v>
      </c>
      <c r="AB444">
        <v>0.77</v>
      </c>
      <c r="AC444" s="2">
        <v>91104</v>
      </c>
    </row>
    <row r="445" spans="1:29" x14ac:dyDescent="0.2">
      <c r="A445" t="s">
        <v>879</v>
      </c>
      <c r="B445" t="s">
        <v>68</v>
      </c>
      <c r="C445" s="1">
        <v>49500</v>
      </c>
      <c r="D445">
        <v>3</v>
      </c>
      <c r="E445">
        <v>2.5</v>
      </c>
      <c r="F445">
        <v>800</v>
      </c>
      <c r="G445" t="s">
        <v>762</v>
      </c>
      <c r="H445" t="s">
        <v>70</v>
      </c>
      <c r="I445">
        <v>10464</v>
      </c>
      <c r="J445" t="s">
        <v>763</v>
      </c>
      <c r="K445" t="s">
        <v>110</v>
      </c>
      <c r="L445">
        <v>-73.784602800000002</v>
      </c>
      <c r="M445">
        <v>40.843284400000002</v>
      </c>
      <c r="N445">
        <v>12.39</v>
      </c>
      <c r="O445" s="1">
        <f t="shared" si="30"/>
        <v>9900</v>
      </c>
      <c r="P445" s="3">
        <v>6.7500000000000004E-2</v>
      </c>
      <c r="Q445">
        <v>30</v>
      </c>
      <c r="R445" s="1">
        <v>39600</v>
      </c>
      <c r="S445" s="8">
        <f t="shared" si="31"/>
        <v>-321.05605780126655</v>
      </c>
      <c r="T445" s="1">
        <f t="shared" si="32"/>
        <v>50.264775000000007</v>
      </c>
      <c r="U445" s="7">
        <f t="shared" si="33"/>
        <v>10.3125</v>
      </c>
      <c r="V445" s="4">
        <v>205</v>
      </c>
      <c r="W445" s="1">
        <f t="shared" si="34"/>
        <v>586.63333280126653</v>
      </c>
      <c r="X445">
        <v>6</v>
      </c>
      <c r="Y445">
        <v>4</v>
      </c>
      <c r="Z445" t="s">
        <v>764</v>
      </c>
      <c r="AA445" s="2">
        <v>26583</v>
      </c>
      <c r="AB445">
        <v>0.44</v>
      </c>
      <c r="AC445" s="2">
        <v>60416</v>
      </c>
    </row>
    <row r="446" spans="1:29" x14ac:dyDescent="0.2">
      <c r="A446" t="s">
        <v>880</v>
      </c>
      <c r="B446" t="s">
        <v>42</v>
      </c>
      <c r="C446" s="1">
        <v>460000</v>
      </c>
      <c r="D446">
        <v>3</v>
      </c>
      <c r="E446">
        <v>3</v>
      </c>
      <c r="F446" s="2">
        <v>2256</v>
      </c>
      <c r="G446" t="s">
        <v>881</v>
      </c>
      <c r="H446" t="s">
        <v>55</v>
      </c>
      <c r="I446">
        <v>11236</v>
      </c>
      <c r="J446" t="s">
        <v>626</v>
      </c>
      <c r="K446" t="s">
        <v>90</v>
      </c>
      <c r="L446">
        <v>-73.906456800000001</v>
      </c>
      <c r="M446">
        <v>40.641648000000004</v>
      </c>
      <c r="N446">
        <v>8.48</v>
      </c>
      <c r="O446" s="1">
        <f t="shared" si="30"/>
        <v>92000</v>
      </c>
      <c r="P446" s="3">
        <v>6.7500000000000004E-2</v>
      </c>
      <c r="Q446">
        <v>30</v>
      </c>
      <c r="R446" s="1">
        <v>368000</v>
      </c>
      <c r="S446" s="8">
        <f t="shared" si="31"/>
        <v>-2983.5512442137901</v>
      </c>
      <c r="T446" s="1">
        <f t="shared" si="32"/>
        <v>467.10700000000003</v>
      </c>
      <c r="U446" s="7">
        <f t="shared" si="33"/>
        <v>95.833333333333329</v>
      </c>
      <c r="V446" s="4">
        <v>600</v>
      </c>
      <c r="W446" s="1">
        <f t="shared" si="34"/>
        <v>4146.4915775471236</v>
      </c>
      <c r="X446">
        <v>6</v>
      </c>
      <c r="Y446">
        <v>11</v>
      </c>
      <c r="Z446" t="s">
        <v>627</v>
      </c>
      <c r="AA446" s="2">
        <v>83693</v>
      </c>
      <c r="AB446">
        <v>3.13</v>
      </c>
      <c r="AC446" s="2">
        <v>26739</v>
      </c>
    </row>
    <row r="447" spans="1:29" x14ac:dyDescent="0.2">
      <c r="A447" t="s">
        <v>882</v>
      </c>
      <c r="B447" t="s">
        <v>125</v>
      </c>
      <c r="C447" s="1">
        <v>825000</v>
      </c>
      <c r="D447">
        <v>12</v>
      </c>
      <c r="E447">
        <v>6</v>
      </c>
      <c r="F447">
        <v>2184</v>
      </c>
      <c r="G447" t="s">
        <v>883</v>
      </c>
      <c r="H447" t="s">
        <v>55</v>
      </c>
      <c r="I447">
        <v>11207</v>
      </c>
      <c r="J447" t="s">
        <v>149</v>
      </c>
      <c r="K447" t="s">
        <v>150</v>
      </c>
      <c r="L447">
        <v>-73.885344000000003</v>
      </c>
      <c r="M447">
        <v>40.673946299999997</v>
      </c>
      <c r="N447">
        <v>7.37</v>
      </c>
      <c r="O447" s="1">
        <f t="shared" si="30"/>
        <v>165000</v>
      </c>
      <c r="P447" s="3">
        <v>6.7500000000000004E-2</v>
      </c>
      <c r="Q447">
        <v>30</v>
      </c>
      <c r="R447" s="1">
        <v>660000</v>
      </c>
      <c r="S447" s="8">
        <f t="shared" si="31"/>
        <v>-5350.9342966877757</v>
      </c>
      <c r="T447" s="1">
        <f t="shared" si="32"/>
        <v>837.74625000000015</v>
      </c>
      <c r="U447" s="7">
        <f t="shared" si="33"/>
        <v>171.875</v>
      </c>
      <c r="V447" s="4">
        <v>600</v>
      </c>
      <c r="W447" s="1">
        <f t="shared" si="34"/>
        <v>6960.5555466877759</v>
      </c>
      <c r="X447">
        <v>24</v>
      </c>
      <c r="Y447">
        <v>7</v>
      </c>
      <c r="Z447" t="s">
        <v>151</v>
      </c>
      <c r="AA447" s="2">
        <v>121301</v>
      </c>
      <c r="AB447">
        <v>3.96</v>
      </c>
      <c r="AC447" s="2">
        <v>30632</v>
      </c>
    </row>
    <row r="448" spans="1:29" x14ac:dyDescent="0.2">
      <c r="A448" t="s">
        <v>884</v>
      </c>
      <c r="B448" t="s">
        <v>42</v>
      </c>
      <c r="C448" s="1">
        <v>1230250</v>
      </c>
      <c r="D448">
        <v>3</v>
      </c>
      <c r="E448">
        <v>2</v>
      </c>
      <c r="F448" s="2">
        <v>1590</v>
      </c>
      <c r="G448" t="s">
        <v>48</v>
      </c>
      <c r="H448" t="s">
        <v>84</v>
      </c>
      <c r="I448">
        <v>11375</v>
      </c>
      <c r="J448" t="s">
        <v>122</v>
      </c>
      <c r="K448" t="s">
        <v>39</v>
      </c>
      <c r="L448">
        <v>-73.851807600000001</v>
      </c>
      <c r="M448">
        <v>40.712096199999998</v>
      </c>
      <c r="N448">
        <v>7.46</v>
      </c>
      <c r="O448" s="1">
        <f t="shared" si="30"/>
        <v>246050</v>
      </c>
      <c r="P448" s="3">
        <v>6.7500000000000004E-2</v>
      </c>
      <c r="Q448">
        <v>30</v>
      </c>
      <c r="R448" s="1">
        <v>984200</v>
      </c>
      <c r="S448" s="8">
        <f t="shared" si="31"/>
        <v>-7979.3780830304677</v>
      </c>
      <c r="T448" s="1">
        <f t="shared" si="32"/>
        <v>1249.2573625000002</v>
      </c>
      <c r="U448" s="7">
        <f t="shared" si="33"/>
        <v>256.30208333333331</v>
      </c>
      <c r="V448" s="4">
        <v>550</v>
      </c>
      <c r="W448" s="1">
        <f t="shared" si="34"/>
        <v>10034.937528863802</v>
      </c>
      <c r="X448">
        <v>6</v>
      </c>
      <c r="Y448">
        <v>10</v>
      </c>
      <c r="Z448" t="s">
        <v>123</v>
      </c>
      <c r="AA448" s="2">
        <v>83728</v>
      </c>
      <c r="AB448">
        <v>2.6</v>
      </c>
      <c r="AC448" s="2">
        <v>32203</v>
      </c>
    </row>
    <row r="449" spans="1:29" x14ac:dyDescent="0.2">
      <c r="A449" t="s">
        <v>885</v>
      </c>
      <c r="B449" t="s">
        <v>42</v>
      </c>
      <c r="C449" s="1">
        <v>799999</v>
      </c>
      <c r="D449">
        <v>3</v>
      </c>
      <c r="E449">
        <v>2</v>
      </c>
      <c r="F449" s="2">
        <v>1344</v>
      </c>
      <c r="G449" t="s">
        <v>886</v>
      </c>
      <c r="H449" t="s">
        <v>55</v>
      </c>
      <c r="I449">
        <v>11234</v>
      </c>
      <c r="J449" t="s">
        <v>275</v>
      </c>
      <c r="K449" t="s">
        <v>39</v>
      </c>
      <c r="L449">
        <v>-73.928714400000004</v>
      </c>
      <c r="M449">
        <v>40.609914699999997</v>
      </c>
      <c r="N449">
        <v>10.039999999999999</v>
      </c>
      <c r="O449" s="1">
        <f t="shared" si="30"/>
        <v>159999.80000000002</v>
      </c>
      <c r="P449" s="3">
        <v>6.7500000000000004E-2</v>
      </c>
      <c r="Q449">
        <v>30</v>
      </c>
      <c r="R449" s="1">
        <v>639999.19999999995</v>
      </c>
      <c r="S449" s="8">
        <f t="shared" si="31"/>
        <v>-5188.7782865647559</v>
      </c>
      <c r="T449" s="1">
        <f t="shared" si="32"/>
        <v>812.35898455000006</v>
      </c>
      <c r="U449" s="7">
        <f t="shared" si="33"/>
        <v>166.66645833333334</v>
      </c>
      <c r="V449" s="4">
        <v>375</v>
      </c>
      <c r="W449" s="1">
        <f t="shared" si="34"/>
        <v>6542.8037294480891</v>
      </c>
      <c r="X449">
        <v>6</v>
      </c>
      <c r="Y449">
        <v>8</v>
      </c>
      <c r="Z449" t="s">
        <v>276</v>
      </c>
      <c r="AA449" s="2">
        <v>83693</v>
      </c>
      <c r="AB449">
        <v>3.13</v>
      </c>
      <c r="AC449" s="2">
        <v>26739</v>
      </c>
    </row>
    <row r="450" spans="1:29" x14ac:dyDescent="0.2">
      <c r="A450" t="s">
        <v>887</v>
      </c>
      <c r="B450" t="s">
        <v>68</v>
      </c>
      <c r="C450" s="1">
        <v>259500</v>
      </c>
      <c r="D450">
        <v>2</v>
      </c>
      <c r="E450">
        <v>1</v>
      </c>
      <c r="F450" s="2">
        <v>2184</v>
      </c>
      <c r="G450" t="s">
        <v>113</v>
      </c>
      <c r="H450" t="s">
        <v>84</v>
      </c>
      <c r="I450">
        <v>11415</v>
      </c>
      <c r="J450" t="s">
        <v>468</v>
      </c>
      <c r="K450" t="s">
        <v>110</v>
      </c>
      <c r="L450">
        <v>-73.827708400000006</v>
      </c>
      <c r="M450">
        <v>40.712137300000002</v>
      </c>
      <c r="N450">
        <v>8.66</v>
      </c>
      <c r="O450" s="1">
        <f t="shared" si="30"/>
        <v>51900</v>
      </c>
      <c r="P450" s="3">
        <v>6.7500000000000004E-2</v>
      </c>
      <c r="Q450">
        <v>30</v>
      </c>
      <c r="R450" s="1">
        <v>207600</v>
      </c>
      <c r="S450" s="8">
        <f t="shared" si="31"/>
        <v>-1683.1120605945184</v>
      </c>
      <c r="T450" s="1">
        <f t="shared" si="32"/>
        <v>263.50927500000006</v>
      </c>
      <c r="U450" s="7">
        <f t="shared" si="33"/>
        <v>54.0625</v>
      </c>
      <c r="V450" s="4">
        <v>600</v>
      </c>
      <c r="W450" s="1">
        <f t="shared" si="34"/>
        <v>2600.6838355945183</v>
      </c>
      <c r="X450">
        <v>4</v>
      </c>
      <c r="Y450">
        <v>18</v>
      </c>
      <c r="Z450" t="s">
        <v>469</v>
      </c>
      <c r="AA450" s="2">
        <v>23278</v>
      </c>
      <c r="AB450">
        <v>1.03</v>
      </c>
      <c r="AC450" s="2">
        <v>22600</v>
      </c>
    </row>
    <row r="451" spans="1:29" x14ac:dyDescent="0.2">
      <c r="A451" t="s">
        <v>888</v>
      </c>
      <c r="B451" t="s">
        <v>125</v>
      </c>
      <c r="C451" s="1">
        <v>1300000</v>
      </c>
      <c r="D451">
        <v>15</v>
      </c>
      <c r="E451">
        <v>6</v>
      </c>
      <c r="F451" s="2">
        <v>4920</v>
      </c>
      <c r="G451" t="s">
        <v>889</v>
      </c>
      <c r="H451" t="s">
        <v>55</v>
      </c>
      <c r="I451">
        <v>11226</v>
      </c>
      <c r="J451" t="s">
        <v>282</v>
      </c>
      <c r="K451" t="s">
        <v>34</v>
      </c>
      <c r="L451">
        <v>-73.947841699999998</v>
      </c>
      <c r="M451">
        <v>40.6411388</v>
      </c>
      <c r="N451">
        <v>7.69</v>
      </c>
      <c r="O451" s="1">
        <f t="shared" ref="O451:O514" si="35">$C451*0.2</f>
        <v>260000</v>
      </c>
      <c r="P451" s="3">
        <v>6.7500000000000004E-2</v>
      </c>
      <c r="Q451">
        <v>30</v>
      </c>
      <c r="R451" s="1">
        <v>1040000</v>
      </c>
      <c r="S451" s="8">
        <f t="shared" ref="S451:S514" si="36">PMT(($P451/12),(30*12),$C451)</f>
        <v>-8431.7752553867977</v>
      </c>
      <c r="T451" s="1">
        <f t="shared" ref="T451:T514" si="37">(($C451* 6%) * 20.309%)/12</f>
        <v>1320.0850000000003</v>
      </c>
      <c r="U451" s="7">
        <f t="shared" ref="U451:U514" si="38">($C451*0.0025)/12</f>
        <v>270.83333333333331</v>
      </c>
      <c r="V451" s="4">
        <v>1400</v>
      </c>
      <c r="W451" s="1">
        <f t="shared" ref="W451:W514" si="39">SUM(($S451*-1),$T451,$U451,$V451)</f>
        <v>11422.693588720133</v>
      </c>
      <c r="X451">
        <v>30</v>
      </c>
      <c r="Y451">
        <v>15</v>
      </c>
      <c r="Z451" t="s">
        <v>283</v>
      </c>
      <c r="AA451" s="2">
        <v>156159</v>
      </c>
      <c r="AB451">
        <v>2.4</v>
      </c>
      <c r="AC451" s="2">
        <v>65066</v>
      </c>
    </row>
    <row r="452" spans="1:29" x14ac:dyDescent="0.2">
      <c r="A452" t="s">
        <v>890</v>
      </c>
      <c r="B452" t="s">
        <v>30</v>
      </c>
      <c r="C452" s="1">
        <v>749000</v>
      </c>
      <c r="D452">
        <v>2</v>
      </c>
      <c r="E452">
        <v>2</v>
      </c>
      <c r="F452" s="2">
        <v>1300</v>
      </c>
      <c r="G452" t="s">
        <v>891</v>
      </c>
      <c r="H452" t="s">
        <v>84</v>
      </c>
      <c r="I452">
        <v>11360</v>
      </c>
      <c r="J452" t="s">
        <v>355</v>
      </c>
      <c r="K452" t="s">
        <v>39</v>
      </c>
      <c r="L452">
        <v>-73.785808599999996</v>
      </c>
      <c r="M452">
        <v>40.787492100000001</v>
      </c>
      <c r="N452">
        <v>10.81</v>
      </c>
      <c r="O452" s="1">
        <f t="shared" si="35"/>
        <v>149800</v>
      </c>
      <c r="P452" s="3">
        <v>6.7500000000000004E-2</v>
      </c>
      <c r="Q452">
        <v>30</v>
      </c>
      <c r="R452" s="1">
        <v>599200</v>
      </c>
      <c r="S452" s="8">
        <f t="shared" si="36"/>
        <v>-4857.9997432959317</v>
      </c>
      <c r="T452" s="1">
        <f t="shared" si="37"/>
        <v>760.5720500000001</v>
      </c>
      <c r="U452" s="7">
        <f t="shared" si="38"/>
        <v>156.04166666666666</v>
      </c>
      <c r="V452" s="4">
        <v>375</v>
      </c>
      <c r="W452" s="1">
        <f t="shared" si="39"/>
        <v>6149.6134599625984</v>
      </c>
      <c r="X452">
        <v>4</v>
      </c>
      <c r="Y452">
        <v>8</v>
      </c>
      <c r="Z452" t="s">
        <v>356</v>
      </c>
      <c r="AA452" s="2">
        <v>43808</v>
      </c>
      <c r="AB452">
        <v>6.68</v>
      </c>
      <c r="AC452" s="2">
        <v>6558</v>
      </c>
    </row>
    <row r="453" spans="1:29" x14ac:dyDescent="0.2">
      <c r="A453" t="s">
        <v>892</v>
      </c>
      <c r="B453" t="s">
        <v>42</v>
      </c>
      <c r="C453" s="1">
        <v>265000</v>
      </c>
      <c r="D453">
        <v>2</v>
      </c>
      <c r="E453">
        <v>1</v>
      </c>
      <c r="F453">
        <v>660</v>
      </c>
      <c r="G453" t="s">
        <v>187</v>
      </c>
      <c r="H453" t="s">
        <v>44</v>
      </c>
      <c r="I453">
        <v>10305</v>
      </c>
      <c r="J453" t="s">
        <v>65</v>
      </c>
      <c r="K453" t="s">
        <v>34</v>
      </c>
      <c r="L453">
        <v>-74.096878099999998</v>
      </c>
      <c r="M453">
        <v>40.584922400000004</v>
      </c>
      <c r="N453">
        <v>12.74</v>
      </c>
      <c r="O453" s="1">
        <f t="shared" si="35"/>
        <v>53000</v>
      </c>
      <c r="P453" s="3">
        <v>6.7500000000000004E-2</v>
      </c>
      <c r="Q453">
        <v>30</v>
      </c>
      <c r="R453" s="1">
        <v>212000</v>
      </c>
      <c r="S453" s="8">
        <f t="shared" si="36"/>
        <v>-1718.7849559057702</v>
      </c>
      <c r="T453" s="1">
        <f t="shared" si="37"/>
        <v>269.09425000000005</v>
      </c>
      <c r="U453" s="7">
        <f t="shared" si="38"/>
        <v>55.208333333333336</v>
      </c>
      <c r="V453" s="4">
        <v>205</v>
      </c>
      <c r="W453" s="1">
        <f t="shared" si="39"/>
        <v>2248.0875392391035</v>
      </c>
      <c r="X453">
        <v>4</v>
      </c>
      <c r="Y453">
        <v>6</v>
      </c>
      <c r="Z453" t="s">
        <v>66</v>
      </c>
      <c r="AA453" s="2">
        <v>145000</v>
      </c>
      <c r="AB453">
        <v>21.3</v>
      </c>
      <c r="AC453" s="2">
        <v>6808</v>
      </c>
    </row>
    <row r="454" spans="1:29" x14ac:dyDescent="0.2">
      <c r="A454" t="s">
        <v>893</v>
      </c>
      <c r="B454" t="s">
        <v>42</v>
      </c>
      <c r="C454" s="1">
        <v>575000</v>
      </c>
      <c r="D454">
        <v>2</v>
      </c>
      <c r="E454">
        <v>1</v>
      </c>
      <c r="F454">
        <v>900</v>
      </c>
      <c r="G454" t="s">
        <v>82</v>
      </c>
      <c r="H454" t="s">
        <v>84</v>
      </c>
      <c r="I454">
        <v>11694</v>
      </c>
      <c r="J454" t="s">
        <v>339</v>
      </c>
      <c r="K454" t="s">
        <v>90</v>
      </c>
      <c r="L454">
        <v>-73.830201200000005</v>
      </c>
      <c r="M454">
        <v>40.5809134</v>
      </c>
      <c r="N454">
        <v>14.17</v>
      </c>
      <c r="O454" s="1">
        <f t="shared" si="35"/>
        <v>115000</v>
      </c>
      <c r="P454" s="3">
        <v>6.7500000000000004E-2</v>
      </c>
      <c r="Q454">
        <v>30</v>
      </c>
      <c r="R454" s="1">
        <v>460000</v>
      </c>
      <c r="S454" s="8">
        <f t="shared" si="36"/>
        <v>-3729.4390552672376</v>
      </c>
      <c r="T454" s="1">
        <f t="shared" si="37"/>
        <v>583.88375000000008</v>
      </c>
      <c r="U454" s="7">
        <f t="shared" si="38"/>
        <v>119.79166666666667</v>
      </c>
      <c r="V454" s="4">
        <v>205</v>
      </c>
      <c r="W454" s="1">
        <f t="shared" si="39"/>
        <v>4638.1144719339045</v>
      </c>
      <c r="X454">
        <v>4</v>
      </c>
      <c r="Y454">
        <v>8</v>
      </c>
      <c r="Z454" t="s">
        <v>340</v>
      </c>
      <c r="AA454" s="2">
        <v>50058</v>
      </c>
      <c r="AB454">
        <v>11.5</v>
      </c>
      <c r="AC454" s="2">
        <v>4353</v>
      </c>
    </row>
    <row r="455" spans="1:29" x14ac:dyDescent="0.2">
      <c r="A455" t="s">
        <v>894</v>
      </c>
      <c r="B455" t="s">
        <v>125</v>
      </c>
      <c r="C455" s="1">
        <v>849000</v>
      </c>
      <c r="D455">
        <v>4</v>
      </c>
      <c r="E455">
        <v>2</v>
      </c>
      <c r="F455">
        <v>2180</v>
      </c>
      <c r="G455" t="s">
        <v>895</v>
      </c>
      <c r="H455" t="s">
        <v>70</v>
      </c>
      <c r="I455">
        <v>10461</v>
      </c>
      <c r="J455" t="s">
        <v>839</v>
      </c>
      <c r="K455" t="s">
        <v>34</v>
      </c>
      <c r="L455">
        <v>-73.831223499999993</v>
      </c>
      <c r="M455">
        <v>40.852812700000001</v>
      </c>
      <c r="N455">
        <v>10.81</v>
      </c>
      <c r="O455" s="1">
        <f t="shared" si="35"/>
        <v>169800</v>
      </c>
      <c r="P455" s="3">
        <v>6.7500000000000004E-2</v>
      </c>
      <c r="Q455">
        <v>30</v>
      </c>
      <c r="R455" s="1">
        <v>679200</v>
      </c>
      <c r="S455" s="8">
        <f t="shared" si="36"/>
        <v>-5506.5978398641473</v>
      </c>
      <c r="T455" s="1">
        <f t="shared" si="37"/>
        <v>862.11705000000018</v>
      </c>
      <c r="U455" s="7">
        <f t="shared" si="38"/>
        <v>176.875</v>
      </c>
      <c r="V455" s="4">
        <v>600</v>
      </c>
      <c r="W455" s="1">
        <f t="shared" si="39"/>
        <v>7145.5898898641472</v>
      </c>
      <c r="X455">
        <v>8</v>
      </c>
      <c r="Y455">
        <v>14</v>
      </c>
      <c r="Z455" t="s">
        <v>840</v>
      </c>
      <c r="AA455" s="2">
        <v>26583</v>
      </c>
      <c r="AB455">
        <v>0.71</v>
      </c>
      <c r="AC455" s="2">
        <v>37441</v>
      </c>
    </row>
    <row r="456" spans="1:29" x14ac:dyDescent="0.2">
      <c r="A456" t="s">
        <v>896</v>
      </c>
      <c r="B456" t="s">
        <v>42</v>
      </c>
      <c r="C456" s="1">
        <v>599999</v>
      </c>
      <c r="D456">
        <v>3</v>
      </c>
      <c r="E456">
        <v>2</v>
      </c>
      <c r="F456">
        <v>1360</v>
      </c>
      <c r="G456" t="s">
        <v>897</v>
      </c>
      <c r="H456" t="s">
        <v>44</v>
      </c>
      <c r="I456">
        <v>10314</v>
      </c>
      <c r="J456" t="s">
        <v>65</v>
      </c>
      <c r="K456" t="s">
        <v>34</v>
      </c>
      <c r="L456">
        <v>-74.133027999999996</v>
      </c>
      <c r="M456">
        <v>40.613911000000002</v>
      </c>
      <c r="N456">
        <v>12.11</v>
      </c>
      <c r="O456" s="1">
        <f t="shared" si="35"/>
        <v>119999.8</v>
      </c>
      <c r="P456" s="3">
        <v>6.7500000000000004E-2</v>
      </c>
      <c r="Q456">
        <v>30</v>
      </c>
      <c r="R456" s="1">
        <v>479999.2</v>
      </c>
      <c r="S456" s="8">
        <f t="shared" si="36"/>
        <v>-3891.5820934283261</v>
      </c>
      <c r="T456" s="1">
        <f t="shared" si="37"/>
        <v>609.26898455000003</v>
      </c>
      <c r="U456" s="7">
        <f t="shared" si="38"/>
        <v>124.99979166666667</v>
      </c>
      <c r="V456" s="4">
        <v>375</v>
      </c>
      <c r="W456" s="1">
        <f t="shared" si="39"/>
        <v>5000.8508696449935</v>
      </c>
      <c r="X456">
        <v>6</v>
      </c>
      <c r="Y456">
        <v>9</v>
      </c>
      <c r="Z456" t="s">
        <v>66</v>
      </c>
      <c r="AA456" s="2">
        <v>145000</v>
      </c>
      <c r="AB456">
        <v>21.3</v>
      </c>
      <c r="AC456" s="2">
        <v>6808</v>
      </c>
    </row>
    <row r="457" spans="1:29" x14ac:dyDescent="0.2">
      <c r="A457" t="s">
        <v>898</v>
      </c>
      <c r="B457" t="s">
        <v>125</v>
      </c>
      <c r="C457" s="1">
        <v>1150000</v>
      </c>
      <c r="D457">
        <v>5</v>
      </c>
      <c r="E457">
        <v>3</v>
      </c>
      <c r="F457" s="2">
        <v>2184</v>
      </c>
      <c r="G457" t="s">
        <v>480</v>
      </c>
      <c r="H457" t="s">
        <v>84</v>
      </c>
      <c r="I457">
        <v>11414</v>
      </c>
      <c r="J457" t="s">
        <v>397</v>
      </c>
      <c r="K457" t="s">
        <v>34</v>
      </c>
      <c r="L457">
        <v>-73.835055600000004</v>
      </c>
      <c r="M457">
        <v>40.654253500000003</v>
      </c>
      <c r="N457">
        <v>10.24</v>
      </c>
      <c r="O457" s="1">
        <f t="shared" si="35"/>
        <v>230000</v>
      </c>
      <c r="P457" s="3">
        <v>6.7500000000000004E-2</v>
      </c>
      <c r="Q457">
        <v>30</v>
      </c>
      <c r="R457" s="1">
        <v>920000</v>
      </c>
      <c r="S457" s="8">
        <f t="shared" si="36"/>
        <v>-7458.8781105344751</v>
      </c>
      <c r="T457" s="1">
        <f t="shared" si="37"/>
        <v>1167.7675000000002</v>
      </c>
      <c r="U457" s="7">
        <f t="shared" si="38"/>
        <v>239.58333333333334</v>
      </c>
      <c r="V457" s="4">
        <v>600</v>
      </c>
      <c r="W457" s="1">
        <f t="shared" si="39"/>
        <v>9466.228943867809</v>
      </c>
      <c r="X457">
        <v>10</v>
      </c>
      <c r="Y457">
        <v>11</v>
      </c>
      <c r="Z457" t="s">
        <v>398</v>
      </c>
      <c r="AA457" s="2">
        <v>26148</v>
      </c>
      <c r="AB457">
        <v>2.66</v>
      </c>
      <c r="AC457" s="2">
        <v>9830</v>
      </c>
    </row>
    <row r="458" spans="1:29" x14ac:dyDescent="0.2">
      <c r="A458" t="s">
        <v>899</v>
      </c>
      <c r="B458" t="s">
        <v>625</v>
      </c>
      <c r="C458" s="1">
        <v>1188000</v>
      </c>
      <c r="D458">
        <v>4</v>
      </c>
      <c r="E458">
        <v>2.5</v>
      </c>
      <c r="F458" s="2">
        <v>3840</v>
      </c>
      <c r="G458" t="s">
        <v>82</v>
      </c>
      <c r="H458" t="s">
        <v>44</v>
      </c>
      <c r="I458">
        <v>10304</v>
      </c>
      <c r="J458" t="s">
        <v>65</v>
      </c>
      <c r="K458" t="s">
        <v>34</v>
      </c>
      <c r="L458">
        <v>-74.093782200000007</v>
      </c>
      <c r="M458">
        <v>40.592970899999997</v>
      </c>
      <c r="N458">
        <v>12.17</v>
      </c>
      <c r="O458" s="1">
        <f t="shared" si="35"/>
        <v>237600</v>
      </c>
      <c r="P458" s="3">
        <v>6.7500000000000004E-2</v>
      </c>
      <c r="Q458">
        <v>30</v>
      </c>
      <c r="R458" s="1">
        <v>950400</v>
      </c>
      <c r="S458" s="8">
        <f t="shared" si="36"/>
        <v>-7705.3453872303962</v>
      </c>
      <c r="T458" s="1">
        <f t="shared" si="37"/>
        <v>1206.3546000000001</v>
      </c>
      <c r="U458" s="7">
        <f t="shared" si="38"/>
        <v>247.5</v>
      </c>
      <c r="V458" s="4">
        <v>1000</v>
      </c>
      <c r="W458" s="1">
        <f t="shared" si="39"/>
        <v>10159.199987230397</v>
      </c>
      <c r="X458">
        <v>8</v>
      </c>
      <c r="Y458">
        <v>21</v>
      </c>
      <c r="Z458" t="s">
        <v>66</v>
      </c>
      <c r="AA458" s="2">
        <v>145000</v>
      </c>
      <c r="AB458">
        <v>21.3</v>
      </c>
      <c r="AC458" s="2">
        <v>6808</v>
      </c>
    </row>
    <row r="459" spans="1:29" x14ac:dyDescent="0.2">
      <c r="A459" t="s">
        <v>900</v>
      </c>
      <c r="B459" t="s">
        <v>42</v>
      </c>
      <c r="C459" s="1">
        <v>579900</v>
      </c>
      <c r="D459">
        <v>3</v>
      </c>
      <c r="E459">
        <v>2.5</v>
      </c>
      <c r="F459" s="2">
        <v>2640</v>
      </c>
      <c r="G459" t="s">
        <v>274</v>
      </c>
      <c r="H459" t="s">
        <v>44</v>
      </c>
      <c r="I459">
        <v>10301</v>
      </c>
      <c r="J459" t="s">
        <v>118</v>
      </c>
      <c r="K459" t="s">
        <v>34</v>
      </c>
      <c r="L459">
        <v>-74.0830445</v>
      </c>
      <c r="M459">
        <v>40.642229299999997</v>
      </c>
      <c r="N459">
        <v>8.9700000000000006</v>
      </c>
      <c r="O459" s="1">
        <f t="shared" si="35"/>
        <v>115980</v>
      </c>
      <c r="P459" s="3">
        <v>6.7500000000000004E-2</v>
      </c>
      <c r="Q459">
        <v>30</v>
      </c>
      <c r="R459" s="1">
        <v>463920</v>
      </c>
      <c r="S459" s="8">
        <f t="shared" si="36"/>
        <v>-3761.2203619990801</v>
      </c>
      <c r="T459" s="1">
        <f t="shared" si="37"/>
        <v>588.85945500000003</v>
      </c>
      <c r="U459" s="7">
        <f t="shared" si="38"/>
        <v>120.8125</v>
      </c>
      <c r="V459" s="4">
        <v>600</v>
      </c>
      <c r="W459" s="1">
        <f t="shared" si="39"/>
        <v>5070.8923169990803</v>
      </c>
      <c r="X459">
        <v>6</v>
      </c>
      <c r="Y459">
        <v>15</v>
      </c>
      <c r="Z459" t="s">
        <v>119</v>
      </c>
      <c r="AA459" s="2">
        <v>181200</v>
      </c>
      <c r="AB459">
        <v>13.5</v>
      </c>
      <c r="AC459" s="2">
        <v>13422</v>
      </c>
    </row>
    <row r="460" spans="1:29" x14ac:dyDescent="0.2">
      <c r="A460" t="s">
        <v>901</v>
      </c>
      <c r="B460" t="s">
        <v>125</v>
      </c>
      <c r="C460" s="1">
        <v>1295000</v>
      </c>
      <c r="D460">
        <v>4</v>
      </c>
      <c r="E460">
        <v>3</v>
      </c>
      <c r="F460" s="2">
        <v>2440</v>
      </c>
      <c r="G460" t="s">
        <v>59</v>
      </c>
      <c r="H460" t="s">
        <v>84</v>
      </c>
      <c r="I460">
        <v>11357</v>
      </c>
      <c r="J460" t="s">
        <v>244</v>
      </c>
      <c r="K460" t="s">
        <v>39</v>
      </c>
      <c r="L460">
        <v>-73.805790000000002</v>
      </c>
      <c r="M460">
        <v>40.784030000000001</v>
      </c>
      <c r="N460">
        <v>9.73</v>
      </c>
      <c r="O460" s="1">
        <f t="shared" si="35"/>
        <v>259000</v>
      </c>
      <c r="P460" s="3">
        <v>6.7500000000000004E-2</v>
      </c>
      <c r="Q460">
        <v>30</v>
      </c>
      <c r="R460" s="1">
        <v>1036000</v>
      </c>
      <c r="S460" s="8">
        <f t="shared" si="36"/>
        <v>-8399.3453505583875</v>
      </c>
      <c r="T460" s="1">
        <f t="shared" si="37"/>
        <v>1315.00775</v>
      </c>
      <c r="U460" s="7">
        <f t="shared" si="38"/>
        <v>269.79166666666669</v>
      </c>
      <c r="V460" s="4">
        <v>600</v>
      </c>
      <c r="W460" s="1">
        <f t="shared" si="39"/>
        <v>10584.144767225054</v>
      </c>
      <c r="X460">
        <v>8</v>
      </c>
      <c r="Y460">
        <v>12</v>
      </c>
      <c r="Z460" t="s">
        <v>245</v>
      </c>
      <c r="AA460" s="2">
        <v>30773</v>
      </c>
      <c r="AB460">
        <v>2.6</v>
      </c>
      <c r="AC460" s="2">
        <v>11836</v>
      </c>
    </row>
    <row r="461" spans="1:29" x14ac:dyDescent="0.2">
      <c r="A461" t="s">
        <v>902</v>
      </c>
      <c r="B461" t="s">
        <v>42</v>
      </c>
      <c r="C461" s="1">
        <v>250000</v>
      </c>
      <c r="D461">
        <v>3</v>
      </c>
      <c r="E461">
        <v>1</v>
      </c>
      <c r="F461" s="2">
        <v>1376</v>
      </c>
      <c r="G461" t="s">
        <v>43</v>
      </c>
      <c r="H461" t="s">
        <v>55</v>
      </c>
      <c r="I461">
        <v>11234</v>
      </c>
      <c r="J461" t="s">
        <v>275</v>
      </c>
      <c r="K461" t="s">
        <v>39</v>
      </c>
      <c r="L461">
        <v>-73.932434400000005</v>
      </c>
      <c r="M461">
        <v>40.621216500000003</v>
      </c>
      <c r="N461">
        <v>9.23</v>
      </c>
      <c r="O461" s="1">
        <f t="shared" si="35"/>
        <v>50000</v>
      </c>
      <c r="P461" s="3">
        <v>6.7500000000000004E-2</v>
      </c>
      <c r="Q461">
        <v>30</v>
      </c>
      <c r="R461" s="1">
        <v>200000</v>
      </c>
      <c r="S461" s="8">
        <f t="shared" si="36"/>
        <v>-1621.4952414205382</v>
      </c>
      <c r="T461" s="1">
        <f t="shared" si="37"/>
        <v>253.86250000000004</v>
      </c>
      <c r="U461" s="7">
        <f t="shared" si="38"/>
        <v>52.083333333333336</v>
      </c>
      <c r="V461" s="4">
        <v>375</v>
      </c>
      <c r="W461" s="1">
        <f t="shared" si="39"/>
        <v>2302.4410747538714</v>
      </c>
      <c r="X461">
        <v>6</v>
      </c>
      <c r="Y461">
        <v>11</v>
      </c>
      <c r="Z461" t="s">
        <v>276</v>
      </c>
      <c r="AA461" s="2">
        <v>83693</v>
      </c>
      <c r="AB461">
        <v>3.13</v>
      </c>
      <c r="AC461" s="2">
        <v>26739</v>
      </c>
    </row>
    <row r="462" spans="1:29" x14ac:dyDescent="0.2">
      <c r="A462" t="s">
        <v>903</v>
      </c>
      <c r="B462" t="s">
        <v>249</v>
      </c>
      <c r="C462" s="1">
        <v>1395000</v>
      </c>
      <c r="D462">
        <v>3</v>
      </c>
      <c r="E462">
        <v>2.5</v>
      </c>
      <c r="F462" s="2">
        <v>2184</v>
      </c>
      <c r="G462" t="s">
        <v>361</v>
      </c>
      <c r="H462" t="s">
        <v>70</v>
      </c>
      <c r="I462">
        <v>10471</v>
      </c>
      <c r="J462" t="s">
        <v>109</v>
      </c>
      <c r="K462" t="s">
        <v>110</v>
      </c>
      <c r="L462">
        <v>-73.911077800000001</v>
      </c>
      <c r="M462">
        <v>40.900770199999997</v>
      </c>
      <c r="N462">
        <v>11.19</v>
      </c>
      <c r="O462" s="1">
        <f t="shared" si="35"/>
        <v>279000</v>
      </c>
      <c r="P462" s="3">
        <v>6.7500000000000004E-2</v>
      </c>
      <c r="Q462">
        <v>30</v>
      </c>
      <c r="R462" s="1">
        <v>1116000</v>
      </c>
      <c r="S462" s="8">
        <f t="shared" si="36"/>
        <v>-9047.9434471266031</v>
      </c>
      <c r="T462" s="1">
        <f t="shared" si="37"/>
        <v>1416.5527500000001</v>
      </c>
      <c r="U462" s="7">
        <f t="shared" si="38"/>
        <v>290.625</v>
      </c>
      <c r="V462" s="4">
        <v>600</v>
      </c>
      <c r="W462" s="1">
        <f t="shared" si="39"/>
        <v>11355.121197126604</v>
      </c>
      <c r="X462">
        <v>6</v>
      </c>
      <c r="Y462">
        <v>12</v>
      </c>
      <c r="Z462" t="s">
        <v>111</v>
      </c>
      <c r="AA462" s="2">
        <v>27860</v>
      </c>
      <c r="AB462">
        <v>3.52</v>
      </c>
      <c r="AC462" s="2">
        <v>7915</v>
      </c>
    </row>
    <row r="463" spans="1:29" x14ac:dyDescent="0.2">
      <c r="A463" t="s">
        <v>904</v>
      </c>
      <c r="B463" t="s">
        <v>50</v>
      </c>
      <c r="C463" s="1">
        <v>1648000</v>
      </c>
      <c r="D463">
        <v>3</v>
      </c>
      <c r="E463">
        <v>4</v>
      </c>
      <c r="F463" s="2">
        <v>1751</v>
      </c>
      <c r="G463" t="s">
        <v>535</v>
      </c>
      <c r="H463" t="s">
        <v>84</v>
      </c>
      <c r="I463">
        <v>11375</v>
      </c>
      <c r="J463" t="s">
        <v>122</v>
      </c>
      <c r="K463" t="s">
        <v>39</v>
      </c>
      <c r="L463">
        <v>-73.842777799999993</v>
      </c>
      <c r="M463">
        <v>40.717951900000003</v>
      </c>
      <c r="N463">
        <v>7.78</v>
      </c>
      <c r="O463" s="1">
        <f t="shared" si="35"/>
        <v>329600</v>
      </c>
      <c r="P463" s="3">
        <v>6.7500000000000004E-2</v>
      </c>
      <c r="Q463">
        <v>30</v>
      </c>
      <c r="R463" s="1">
        <v>1318400</v>
      </c>
      <c r="S463" s="8">
        <f t="shared" si="36"/>
        <v>-10688.896631444186</v>
      </c>
      <c r="T463" s="1">
        <f t="shared" si="37"/>
        <v>1673.4616000000003</v>
      </c>
      <c r="U463" s="7">
        <f t="shared" si="38"/>
        <v>343.33333333333331</v>
      </c>
      <c r="V463" s="4">
        <v>550</v>
      </c>
      <c r="W463" s="1">
        <f t="shared" si="39"/>
        <v>13255.69156477752</v>
      </c>
      <c r="X463">
        <v>6</v>
      </c>
      <c r="Y463">
        <v>7</v>
      </c>
      <c r="Z463" t="s">
        <v>123</v>
      </c>
      <c r="AA463" s="2">
        <v>83728</v>
      </c>
      <c r="AB463">
        <v>2.6</v>
      </c>
      <c r="AC463" s="2">
        <v>32203</v>
      </c>
    </row>
    <row r="464" spans="1:29" x14ac:dyDescent="0.2">
      <c r="A464" t="s">
        <v>905</v>
      </c>
      <c r="B464" t="s">
        <v>42</v>
      </c>
      <c r="C464" s="1">
        <v>1675000</v>
      </c>
      <c r="D464">
        <v>4</v>
      </c>
      <c r="E464">
        <v>5</v>
      </c>
      <c r="F464" s="2">
        <v>2184</v>
      </c>
      <c r="G464" t="s">
        <v>596</v>
      </c>
      <c r="H464" t="s">
        <v>84</v>
      </c>
      <c r="I464">
        <v>11432</v>
      </c>
      <c r="J464" t="s">
        <v>133</v>
      </c>
      <c r="K464" t="s">
        <v>61</v>
      </c>
      <c r="L464">
        <v>-73.783155100000002</v>
      </c>
      <c r="M464">
        <v>40.716914099999997</v>
      </c>
      <c r="N464">
        <v>10.84</v>
      </c>
      <c r="O464" s="1">
        <f t="shared" si="35"/>
        <v>335000</v>
      </c>
      <c r="P464" s="3">
        <v>6.7500000000000004E-2</v>
      </c>
      <c r="Q464">
        <v>30</v>
      </c>
      <c r="R464" s="1">
        <v>1340000</v>
      </c>
      <c r="S464" s="8">
        <f t="shared" si="36"/>
        <v>-10864.018117517604</v>
      </c>
      <c r="T464" s="1">
        <f t="shared" si="37"/>
        <v>1700.8787500000001</v>
      </c>
      <c r="U464" s="7">
        <f t="shared" si="38"/>
        <v>348.95833333333331</v>
      </c>
      <c r="V464" s="4">
        <v>600</v>
      </c>
      <c r="W464" s="1">
        <f t="shared" si="39"/>
        <v>13513.855200850938</v>
      </c>
      <c r="X464">
        <v>8</v>
      </c>
      <c r="Y464">
        <v>8</v>
      </c>
      <c r="Z464" t="s">
        <v>134</v>
      </c>
      <c r="AA464" s="2">
        <v>217706</v>
      </c>
      <c r="AB464">
        <v>2.66</v>
      </c>
      <c r="AC464" s="2">
        <v>81844</v>
      </c>
    </row>
    <row r="465" spans="1:29" x14ac:dyDescent="0.2">
      <c r="A465" t="s">
        <v>906</v>
      </c>
      <c r="B465" t="s">
        <v>42</v>
      </c>
      <c r="C465" s="1">
        <v>950000</v>
      </c>
      <c r="D465">
        <v>3</v>
      </c>
      <c r="E465">
        <v>2</v>
      </c>
      <c r="F465" s="2">
        <v>1748</v>
      </c>
      <c r="G465" t="s">
        <v>907</v>
      </c>
      <c r="H465" t="s">
        <v>84</v>
      </c>
      <c r="I465">
        <v>11374</v>
      </c>
      <c r="J465" t="s">
        <v>114</v>
      </c>
      <c r="K465" t="s">
        <v>105</v>
      </c>
      <c r="L465">
        <v>-73.858798800000002</v>
      </c>
      <c r="M465">
        <v>40.718898500000002</v>
      </c>
      <c r="N465">
        <v>6.96</v>
      </c>
      <c r="O465" s="1">
        <f t="shared" si="35"/>
        <v>190000</v>
      </c>
      <c r="P465" s="3">
        <v>6.7500000000000004E-2</v>
      </c>
      <c r="Q465">
        <v>30</v>
      </c>
      <c r="R465" s="1">
        <v>760000</v>
      </c>
      <c r="S465" s="8">
        <f t="shared" si="36"/>
        <v>-6161.6819173980448</v>
      </c>
      <c r="T465" s="1">
        <f t="shared" si="37"/>
        <v>964.67750000000012</v>
      </c>
      <c r="U465" s="7">
        <f t="shared" si="38"/>
        <v>197.91666666666666</v>
      </c>
      <c r="V465" s="4">
        <v>550</v>
      </c>
      <c r="W465" s="1">
        <f t="shared" si="39"/>
        <v>7874.2760840647115</v>
      </c>
      <c r="X465">
        <v>6</v>
      </c>
      <c r="Y465">
        <v>11</v>
      </c>
      <c r="Z465" t="s">
        <v>115</v>
      </c>
      <c r="AA465" s="2">
        <v>28260</v>
      </c>
      <c r="AB465">
        <v>1.61</v>
      </c>
      <c r="AC465" s="2">
        <v>17553</v>
      </c>
    </row>
    <row r="466" spans="1:29" x14ac:dyDescent="0.2">
      <c r="A466" t="s">
        <v>908</v>
      </c>
      <c r="B466" t="s">
        <v>68</v>
      </c>
      <c r="C466" s="1">
        <v>449500</v>
      </c>
      <c r="D466">
        <v>1</v>
      </c>
      <c r="E466">
        <v>1</v>
      </c>
      <c r="F466" s="2">
        <v>2184</v>
      </c>
      <c r="G466" t="s">
        <v>48</v>
      </c>
      <c r="H466" t="s">
        <v>32</v>
      </c>
      <c r="I466">
        <v>10012</v>
      </c>
      <c r="J466" t="s">
        <v>182</v>
      </c>
      <c r="K466" t="s">
        <v>39</v>
      </c>
      <c r="L466">
        <v>-73.999829399999996</v>
      </c>
      <c r="M466">
        <v>40.727895199999999</v>
      </c>
      <c r="N466">
        <v>1.63</v>
      </c>
      <c r="O466" s="1">
        <f t="shared" si="35"/>
        <v>89900</v>
      </c>
      <c r="P466" s="3">
        <v>6.7500000000000004E-2</v>
      </c>
      <c r="Q466">
        <v>30</v>
      </c>
      <c r="R466" s="1">
        <v>359600</v>
      </c>
      <c r="S466" s="8">
        <f t="shared" si="36"/>
        <v>-2915.4484440741276</v>
      </c>
      <c r="T466" s="1">
        <f t="shared" si="37"/>
        <v>456.44477499999999</v>
      </c>
      <c r="U466" s="7">
        <f t="shared" si="38"/>
        <v>93.645833333333329</v>
      </c>
      <c r="V466" s="4">
        <v>600</v>
      </c>
      <c r="W466" s="1">
        <f t="shared" si="39"/>
        <v>4065.539052407461</v>
      </c>
      <c r="X466">
        <v>2</v>
      </c>
      <c r="Y466">
        <v>18</v>
      </c>
      <c r="Z466" t="s">
        <v>183</v>
      </c>
      <c r="AA466" s="2">
        <v>42742</v>
      </c>
      <c r="AB466">
        <v>0.26</v>
      </c>
      <c r="AC466" s="2">
        <v>164392</v>
      </c>
    </row>
    <row r="467" spans="1:29" x14ac:dyDescent="0.2">
      <c r="A467" t="s">
        <v>909</v>
      </c>
      <c r="B467" t="s">
        <v>42</v>
      </c>
      <c r="C467" s="1">
        <v>184888</v>
      </c>
      <c r="D467">
        <v>3</v>
      </c>
      <c r="E467">
        <v>1</v>
      </c>
      <c r="F467">
        <v>500</v>
      </c>
      <c r="G467" t="s">
        <v>476</v>
      </c>
      <c r="H467" t="s">
        <v>84</v>
      </c>
      <c r="I467">
        <v>11374</v>
      </c>
      <c r="J467" t="s">
        <v>114</v>
      </c>
      <c r="K467" t="s">
        <v>105</v>
      </c>
      <c r="L467">
        <v>-73.859014000000002</v>
      </c>
      <c r="M467">
        <v>40.734340899999999</v>
      </c>
      <c r="N467">
        <v>6.71</v>
      </c>
      <c r="O467" s="1">
        <f t="shared" si="35"/>
        <v>36977.599999999999</v>
      </c>
      <c r="P467" s="3">
        <v>6.7500000000000004E-2</v>
      </c>
      <c r="Q467">
        <v>30</v>
      </c>
      <c r="R467" s="1">
        <v>147910.39999999999</v>
      </c>
      <c r="S467" s="8">
        <f t="shared" si="36"/>
        <v>-1199.1800487830417</v>
      </c>
      <c r="T467" s="1">
        <f t="shared" si="37"/>
        <v>187.74451959999999</v>
      </c>
      <c r="U467" s="7">
        <f t="shared" si="38"/>
        <v>38.518333333333338</v>
      </c>
      <c r="V467" s="4">
        <v>205</v>
      </c>
      <c r="W467" s="1">
        <f t="shared" si="39"/>
        <v>1630.4429017163752</v>
      </c>
      <c r="X467">
        <v>6</v>
      </c>
      <c r="Y467">
        <v>4</v>
      </c>
      <c r="Z467" t="s">
        <v>115</v>
      </c>
      <c r="AA467" s="2">
        <v>28260</v>
      </c>
      <c r="AB467">
        <v>1.61</v>
      </c>
      <c r="AC467" s="2">
        <v>17553</v>
      </c>
    </row>
    <row r="468" spans="1:29" x14ac:dyDescent="0.2">
      <c r="A468" t="s">
        <v>910</v>
      </c>
      <c r="B468" t="s">
        <v>30</v>
      </c>
      <c r="C468" s="1">
        <v>399000</v>
      </c>
      <c r="D468">
        <v>3</v>
      </c>
      <c r="E468">
        <v>1</v>
      </c>
      <c r="F468">
        <v>500</v>
      </c>
      <c r="G468" t="s">
        <v>593</v>
      </c>
      <c r="H468" t="s">
        <v>32</v>
      </c>
      <c r="I468">
        <v>10032</v>
      </c>
      <c r="J468" t="s">
        <v>336</v>
      </c>
      <c r="K468" t="s">
        <v>34</v>
      </c>
      <c r="L468">
        <v>-73.945603899999995</v>
      </c>
      <c r="M468">
        <v>40.837491100000001</v>
      </c>
      <c r="N468">
        <v>6.47</v>
      </c>
      <c r="O468" s="1">
        <f t="shared" si="35"/>
        <v>79800</v>
      </c>
      <c r="P468" s="3">
        <v>6.7500000000000004E-2</v>
      </c>
      <c r="Q468">
        <v>30</v>
      </c>
      <c r="R468" s="1">
        <v>319200</v>
      </c>
      <c r="S468" s="8">
        <f t="shared" si="36"/>
        <v>-2587.9064053071788</v>
      </c>
      <c r="T468" s="1">
        <f t="shared" si="37"/>
        <v>405.16455000000002</v>
      </c>
      <c r="U468" s="7">
        <f t="shared" si="38"/>
        <v>83.125</v>
      </c>
      <c r="V468" s="4">
        <v>205</v>
      </c>
      <c r="W468" s="1">
        <f t="shared" si="39"/>
        <v>3281.1959553071788</v>
      </c>
      <c r="X468">
        <v>6</v>
      </c>
      <c r="Y468">
        <v>4</v>
      </c>
      <c r="Z468" t="s">
        <v>337</v>
      </c>
      <c r="AA468" s="2">
        <v>151574</v>
      </c>
      <c r="AB468">
        <v>1.64</v>
      </c>
      <c r="AC468" s="2">
        <v>92423</v>
      </c>
    </row>
    <row r="469" spans="1:29" x14ac:dyDescent="0.2">
      <c r="A469" t="s">
        <v>911</v>
      </c>
      <c r="B469" t="s">
        <v>68</v>
      </c>
      <c r="C469" s="1">
        <v>209000</v>
      </c>
      <c r="D469">
        <v>1</v>
      </c>
      <c r="E469">
        <v>1</v>
      </c>
      <c r="F469">
        <v>1078</v>
      </c>
      <c r="G469" t="s">
        <v>912</v>
      </c>
      <c r="H469" t="s">
        <v>70</v>
      </c>
      <c r="I469">
        <v>10471</v>
      </c>
      <c r="J469" t="s">
        <v>109</v>
      </c>
      <c r="K469" t="s">
        <v>110</v>
      </c>
      <c r="L469">
        <v>-73.898982799999999</v>
      </c>
      <c r="M469">
        <v>40.891596300000003</v>
      </c>
      <c r="N469">
        <v>10.84</v>
      </c>
      <c r="O469" s="1">
        <f t="shared" si="35"/>
        <v>41800</v>
      </c>
      <c r="P469" s="3">
        <v>6.7500000000000004E-2</v>
      </c>
      <c r="Q469">
        <v>30</v>
      </c>
      <c r="R469" s="1">
        <v>167200</v>
      </c>
      <c r="S469" s="8">
        <f t="shared" si="36"/>
        <v>-1355.5700218275699</v>
      </c>
      <c r="T469" s="1">
        <f t="shared" si="37"/>
        <v>212.22905000000003</v>
      </c>
      <c r="U469" s="7">
        <f t="shared" si="38"/>
        <v>43.541666666666664</v>
      </c>
      <c r="V469" s="4">
        <v>375</v>
      </c>
      <c r="W469" s="1">
        <f t="shared" si="39"/>
        <v>1986.3407384942368</v>
      </c>
      <c r="X469">
        <v>2</v>
      </c>
      <c r="Y469">
        <v>9</v>
      </c>
      <c r="Z469" t="s">
        <v>111</v>
      </c>
      <c r="AA469" s="2">
        <v>27860</v>
      </c>
      <c r="AB469">
        <v>3.52</v>
      </c>
      <c r="AC469" s="2">
        <v>7915</v>
      </c>
    </row>
    <row r="470" spans="1:29" x14ac:dyDescent="0.2">
      <c r="A470" t="s">
        <v>913</v>
      </c>
      <c r="B470" t="s">
        <v>68</v>
      </c>
      <c r="C470" s="1">
        <v>280000</v>
      </c>
      <c r="D470">
        <v>3</v>
      </c>
      <c r="E470">
        <v>2</v>
      </c>
      <c r="F470">
        <v>1100</v>
      </c>
      <c r="G470" t="s">
        <v>48</v>
      </c>
      <c r="H470" t="s">
        <v>70</v>
      </c>
      <c r="I470">
        <v>10461</v>
      </c>
      <c r="J470" t="s">
        <v>839</v>
      </c>
      <c r="K470" t="s">
        <v>34</v>
      </c>
      <c r="L470">
        <v>-73.845624799999996</v>
      </c>
      <c r="M470">
        <v>40.840973599999998</v>
      </c>
      <c r="N470">
        <v>9.7100000000000009</v>
      </c>
      <c r="O470" s="1">
        <f t="shared" si="35"/>
        <v>56000</v>
      </c>
      <c r="P470" s="3">
        <v>6.7500000000000004E-2</v>
      </c>
      <c r="Q470">
        <v>30</v>
      </c>
      <c r="R470" s="1">
        <v>224000</v>
      </c>
      <c r="S470" s="8">
        <f t="shared" si="36"/>
        <v>-1816.0746703910027</v>
      </c>
      <c r="T470" s="1">
        <f t="shared" si="37"/>
        <v>284.32600000000002</v>
      </c>
      <c r="U470" s="7">
        <f t="shared" si="38"/>
        <v>58.333333333333336</v>
      </c>
      <c r="V470" s="4">
        <v>375</v>
      </c>
      <c r="W470" s="1">
        <f t="shared" si="39"/>
        <v>2533.7340037243362</v>
      </c>
      <c r="X470">
        <v>6</v>
      </c>
      <c r="Y470">
        <v>7</v>
      </c>
      <c r="Z470" t="s">
        <v>840</v>
      </c>
      <c r="AA470" s="2">
        <v>26583</v>
      </c>
      <c r="AB470">
        <v>0.71</v>
      </c>
      <c r="AC470" s="2">
        <v>37441</v>
      </c>
    </row>
    <row r="471" spans="1:29" x14ac:dyDescent="0.2">
      <c r="A471" t="s">
        <v>914</v>
      </c>
      <c r="B471" t="s">
        <v>42</v>
      </c>
      <c r="C471" s="1">
        <v>625000</v>
      </c>
      <c r="D471">
        <v>3</v>
      </c>
      <c r="E471">
        <v>2</v>
      </c>
      <c r="F471" s="2">
        <v>2184</v>
      </c>
      <c r="G471" t="s">
        <v>915</v>
      </c>
      <c r="H471" t="s">
        <v>84</v>
      </c>
      <c r="I471">
        <v>11417</v>
      </c>
      <c r="J471" t="s">
        <v>328</v>
      </c>
      <c r="K471" t="s">
        <v>90</v>
      </c>
      <c r="L471">
        <v>-73.835177400000006</v>
      </c>
      <c r="M471">
        <v>40.676536400000003</v>
      </c>
      <c r="N471">
        <v>9.33</v>
      </c>
      <c r="O471" s="1">
        <f t="shared" si="35"/>
        <v>125000</v>
      </c>
      <c r="P471" s="3">
        <v>6.7500000000000004E-2</v>
      </c>
      <c r="Q471">
        <v>30</v>
      </c>
      <c r="R471" s="1">
        <v>500000</v>
      </c>
      <c r="S471" s="8">
        <f t="shared" si="36"/>
        <v>-4053.7381035513454</v>
      </c>
      <c r="T471" s="1">
        <f t="shared" si="37"/>
        <v>634.65625000000011</v>
      </c>
      <c r="U471" s="7">
        <f t="shared" si="38"/>
        <v>130.20833333333334</v>
      </c>
      <c r="V471" s="4">
        <v>600</v>
      </c>
      <c r="W471" s="1">
        <f t="shared" si="39"/>
        <v>5418.6026868846784</v>
      </c>
      <c r="X471">
        <v>6</v>
      </c>
      <c r="Y471">
        <v>14</v>
      </c>
      <c r="Z471" t="s">
        <v>329</v>
      </c>
      <c r="AA471" s="2">
        <v>97254</v>
      </c>
      <c r="AB471">
        <v>3.4</v>
      </c>
      <c r="AC471" s="2">
        <v>28604</v>
      </c>
    </row>
    <row r="472" spans="1:29" x14ac:dyDescent="0.2">
      <c r="A472" t="s">
        <v>916</v>
      </c>
      <c r="B472" t="s">
        <v>68</v>
      </c>
      <c r="C472" s="1">
        <v>275000</v>
      </c>
      <c r="D472">
        <v>3</v>
      </c>
      <c r="E472">
        <v>1</v>
      </c>
      <c r="F472" s="2">
        <v>2184</v>
      </c>
      <c r="G472" t="s">
        <v>51</v>
      </c>
      <c r="H472" t="s">
        <v>32</v>
      </c>
      <c r="I472">
        <v>10128</v>
      </c>
      <c r="J472" t="s">
        <v>52</v>
      </c>
      <c r="K472" t="s">
        <v>39</v>
      </c>
      <c r="L472">
        <v>-73.947669500000003</v>
      </c>
      <c r="M472">
        <v>40.777257900000002</v>
      </c>
      <c r="N472">
        <v>2.79</v>
      </c>
      <c r="O472" s="1">
        <f t="shared" si="35"/>
        <v>55000</v>
      </c>
      <c r="P472" s="3">
        <v>6.7500000000000004E-2</v>
      </c>
      <c r="Q472">
        <v>30</v>
      </c>
      <c r="R472" s="1">
        <v>220000</v>
      </c>
      <c r="S472" s="8">
        <f t="shared" si="36"/>
        <v>-1783.6447655625918</v>
      </c>
      <c r="T472" s="1">
        <f t="shared" si="37"/>
        <v>279.24875000000003</v>
      </c>
      <c r="U472" s="7">
        <f t="shared" si="38"/>
        <v>57.291666666666664</v>
      </c>
      <c r="V472" s="4">
        <v>600</v>
      </c>
      <c r="W472" s="1">
        <f t="shared" si="39"/>
        <v>2720.1851822292583</v>
      </c>
      <c r="X472">
        <v>6</v>
      </c>
      <c r="Y472">
        <v>18</v>
      </c>
      <c r="Z472" t="s">
        <v>53</v>
      </c>
      <c r="AA472" s="2">
        <v>61207</v>
      </c>
      <c r="AB472">
        <v>1.76</v>
      </c>
      <c r="AC472" s="2">
        <v>34777</v>
      </c>
    </row>
    <row r="473" spans="1:29" x14ac:dyDescent="0.2">
      <c r="A473" t="s">
        <v>917</v>
      </c>
      <c r="B473" t="s">
        <v>125</v>
      </c>
      <c r="C473" s="1">
        <v>924800</v>
      </c>
      <c r="D473">
        <v>4</v>
      </c>
      <c r="E473">
        <v>3</v>
      </c>
      <c r="F473" s="2">
        <v>2049</v>
      </c>
      <c r="G473" t="s">
        <v>918</v>
      </c>
      <c r="H473" t="s">
        <v>44</v>
      </c>
      <c r="I473">
        <v>10307</v>
      </c>
      <c r="J473" t="s">
        <v>45</v>
      </c>
      <c r="K473" t="s">
        <v>34</v>
      </c>
      <c r="L473">
        <v>-74.246108800000002</v>
      </c>
      <c r="M473">
        <v>40.507544600000003</v>
      </c>
      <c r="N473">
        <v>21.56</v>
      </c>
      <c r="O473" s="1">
        <f t="shared" si="35"/>
        <v>184960</v>
      </c>
      <c r="P473" s="3">
        <v>6.7500000000000004E-2</v>
      </c>
      <c r="Q473">
        <v>30</v>
      </c>
      <c r="R473" s="1">
        <v>739840</v>
      </c>
      <c r="S473" s="8">
        <f t="shared" si="36"/>
        <v>-5998.2351970628551</v>
      </c>
      <c r="T473" s="1">
        <f t="shared" si="37"/>
        <v>939.08816000000013</v>
      </c>
      <c r="U473" s="7">
        <f t="shared" si="38"/>
        <v>192.66666666666666</v>
      </c>
      <c r="V473" s="4">
        <v>600</v>
      </c>
      <c r="W473" s="1">
        <f t="shared" si="39"/>
        <v>7729.9900237295224</v>
      </c>
      <c r="X473">
        <v>8</v>
      </c>
      <c r="Y473">
        <v>10</v>
      </c>
      <c r="Z473" t="s">
        <v>46</v>
      </c>
      <c r="AA473" s="2">
        <v>167500</v>
      </c>
      <c r="AB473">
        <v>21.5</v>
      </c>
      <c r="AC473" s="2">
        <v>7791</v>
      </c>
    </row>
    <row r="474" spans="1:29" x14ac:dyDescent="0.2">
      <c r="A474" t="s">
        <v>919</v>
      </c>
      <c r="B474" t="s">
        <v>42</v>
      </c>
      <c r="C474" s="1">
        <v>1300000</v>
      </c>
      <c r="D474">
        <v>6</v>
      </c>
      <c r="E474">
        <v>4</v>
      </c>
      <c r="F474" s="2">
        <v>2112</v>
      </c>
      <c r="G474" t="s">
        <v>920</v>
      </c>
      <c r="H474" t="s">
        <v>84</v>
      </c>
      <c r="I474">
        <v>11361</v>
      </c>
      <c r="J474" t="s">
        <v>355</v>
      </c>
      <c r="K474" t="s">
        <v>39</v>
      </c>
      <c r="L474">
        <v>-73.7595302</v>
      </c>
      <c r="M474">
        <v>40.7645123</v>
      </c>
      <c r="N474">
        <v>11.9</v>
      </c>
      <c r="O474" s="1">
        <f t="shared" si="35"/>
        <v>260000</v>
      </c>
      <c r="P474" s="3">
        <v>6.7500000000000004E-2</v>
      </c>
      <c r="Q474">
        <v>30</v>
      </c>
      <c r="R474" s="1">
        <v>1040000</v>
      </c>
      <c r="S474" s="8">
        <f t="shared" si="36"/>
        <v>-8431.7752553867977</v>
      </c>
      <c r="T474" s="1">
        <f t="shared" si="37"/>
        <v>1320.0850000000003</v>
      </c>
      <c r="U474" s="7">
        <f t="shared" si="38"/>
        <v>270.83333333333331</v>
      </c>
      <c r="V474" s="4">
        <v>600</v>
      </c>
      <c r="W474" s="1">
        <f t="shared" si="39"/>
        <v>10622.693588720133</v>
      </c>
      <c r="X474">
        <v>12</v>
      </c>
      <c r="Y474">
        <v>9</v>
      </c>
      <c r="Z474" t="s">
        <v>356</v>
      </c>
      <c r="AA474" s="2">
        <v>43808</v>
      </c>
      <c r="AB474">
        <v>6.68</v>
      </c>
      <c r="AC474" s="2">
        <v>6558</v>
      </c>
    </row>
    <row r="475" spans="1:29" x14ac:dyDescent="0.2">
      <c r="A475" t="s">
        <v>921</v>
      </c>
      <c r="B475" t="s">
        <v>125</v>
      </c>
      <c r="C475" s="1">
        <v>995000</v>
      </c>
      <c r="D475">
        <v>5</v>
      </c>
      <c r="E475">
        <v>2</v>
      </c>
      <c r="F475" s="2">
        <v>2288</v>
      </c>
      <c r="G475" t="s">
        <v>897</v>
      </c>
      <c r="H475" t="s">
        <v>44</v>
      </c>
      <c r="I475">
        <v>10312</v>
      </c>
      <c r="J475" t="s">
        <v>45</v>
      </c>
      <c r="K475" t="s">
        <v>34</v>
      </c>
      <c r="L475">
        <v>-74.181037900000007</v>
      </c>
      <c r="M475">
        <v>40.550140300000002</v>
      </c>
      <c r="N475">
        <v>17.14</v>
      </c>
      <c r="O475" s="1">
        <f t="shared" si="35"/>
        <v>199000</v>
      </c>
      <c r="P475" s="3">
        <v>6.7500000000000004E-2</v>
      </c>
      <c r="Q475">
        <v>30</v>
      </c>
      <c r="R475" s="1">
        <v>796000</v>
      </c>
      <c r="S475" s="8">
        <f t="shared" si="36"/>
        <v>-6453.5510608537415</v>
      </c>
      <c r="T475" s="1">
        <f t="shared" si="37"/>
        <v>1010.3727500000001</v>
      </c>
      <c r="U475" s="7">
        <f t="shared" si="38"/>
        <v>207.29166666666666</v>
      </c>
      <c r="V475" s="4">
        <v>600</v>
      </c>
      <c r="W475" s="1">
        <f t="shared" si="39"/>
        <v>8271.215477520409</v>
      </c>
      <c r="X475">
        <v>10</v>
      </c>
      <c r="Y475">
        <v>14</v>
      </c>
      <c r="Z475" t="s">
        <v>46</v>
      </c>
      <c r="AA475" s="2">
        <v>167500</v>
      </c>
      <c r="AB475">
        <v>21.5</v>
      </c>
      <c r="AC475" s="2">
        <v>7791</v>
      </c>
    </row>
    <row r="476" spans="1:29" x14ac:dyDescent="0.2">
      <c r="A476" t="s">
        <v>922</v>
      </c>
      <c r="B476" t="s">
        <v>30</v>
      </c>
      <c r="C476" s="1">
        <v>16500000</v>
      </c>
      <c r="D476">
        <v>5</v>
      </c>
      <c r="E476">
        <v>4</v>
      </c>
      <c r="F476" s="2">
        <v>4105</v>
      </c>
      <c r="G476" t="s">
        <v>59</v>
      </c>
      <c r="H476" t="s">
        <v>32</v>
      </c>
      <c r="I476">
        <v>10023</v>
      </c>
      <c r="J476" t="s">
        <v>215</v>
      </c>
      <c r="K476" t="s">
        <v>39</v>
      </c>
      <c r="L476">
        <v>-73.980686399999996</v>
      </c>
      <c r="M476">
        <v>40.781459900000002</v>
      </c>
      <c r="N476">
        <v>2.27</v>
      </c>
      <c r="O476" s="1">
        <f t="shared" si="35"/>
        <v>3300000</v>
      </c>
      <c r="P476" s="3">
        <v>6.7500000000000004E-2</v>
      </c>
      <c r="Q476">
        <v>30</v>
      </c>
      <c r="R476" s="1">
        <v>13200000</v>
      </c>
      <c r="S476" s="8">
        <f t="shared" si="36"/>
        <v>-107018.68593375551</v>
      </c>
      <c r="T476" s="1">
        <f t="shared" si="37"/>
        <v>16754.924999999999</v>
      </c>
      <c r="U476" s="7">
        <f t="shared" si="38"/>
        <v>3437.5</v>
      </c>
      <c r="V476" s="4">
        <v>1400</v>
      </c>
      <c r="W476" s="1">
        <f t="shared" si="39"/>
        <v>128611.11093375551</v>
      </c>
      <c r="X476">
        <v>10</v>
      </c>
      <c r="Y476">
        <v>17</v>
      </c>
      <c r="Z476" t="s">
        <v>216</v>
      </c>
      <c r="AA476" s="2">
        <v>61207</v>
      </c>
      <c r="AB476">
        <v>1.76</v>
      </c>
      <c r="AC476" s="2">
        <v>34777</v>
      </c>
    </row>
    <row r="477" spans="1:29" x14ac:dyDescent="0.2">
      <c r="A477" t="s">
        <v>923</v>
      </c>
      <c r="B477" t="s">
        <v>50</v>
      </c>
      <c r="C477" s="1">
        <v>695000</v>
      </c>
      <c r="D477">
        <v>3</v>
      </c>
      <c r="E477">
        <v>2.5</v>
      </c>
      <c r="F477" s="2">
        <v>1793</v>
      </c>
      <c r="G477" t="s">
        <v>404</v>
      </c>
      <c r="H477" t="s">
        <v>44</v>
      </c>
      <c r="I477">
        <v>10314</v>
      </c>
      <c r="J477" t="s">
        <v>65</v>
      </c>
      <c r="K477" t="s">
        <v>34</v>
      </c>
      <c r="L477">
        <v>-74.163138200000006</v>
      </c>
      <c r="M477">
        <v>40.5763909</v>
      </c>
      <c r="N477">
        <v>15.12</v>
      </c>
      <c r="O477" s="1">
        <f t="shared" si="35"/>
        <v>139000</v>
      </c>
      <c r="P477" s="3">
        <v>6.7500000000000004E-2</v>
      </c>
      <c r="Q477">
        <v>30</v>
      </c>
      <c r="R477" s="1">
        <v>556000</v>
      </c>
      <c r="S477" s="8">
        <f t="shared" si="36"/>
        <v>-4507.7567711490956</v>
      </c>
      <c r="T477" s="1">
        <f t="shared" si="37"/>
        <v>705.73775000000012</v>
      </c>
      <c r="U477" s="7">
        <f t="shared" si="38"/>
        <v>144.79166666666666</v>
      </c>
      <c r="V477" s="4">
        <v>550</v>
      </c>
      <c r="W477" s="1">
        <f t="shared" si="39"/>
        <v>5908.2861878157628</v>
      </c>
      <c r="X477">
        <v>6</v>
      </c>
      <c r="Y477">
        <v>10</v>
      </c>
      <c r="Z477" t="s">
        <v>66</v>
      </c>
      <c r="AA477" s="2">
        <v>145000</v>
      </c>
      <c r="AB477">
        <v>21.3</v>
      </c>
      <c r="AC477" s="2">
        <v>6808</v>
      </c>
    </row>
    <row r="478" spans="1:29" x14ac:dyDescent="0.2">
      <c r="A478" t="s">
        <v>924</v>
      </c>
      <c r="B478" t="s">
        <v>125</v>
      </c>
      <c r="C478" s="1">
        <v>998000</v>
      </c>
      <c r="D478">
        <v>5</v>
      </c>
      <c r="E478">
        <v>3</v>
      </c>
      <c r="F478" s="2">
        <v>1738</v>
      </c>
      <c r="G478" t="s">
        <v>925</v>
      </c>
      <c r="H478" t="s">
        <v>84</v>
      </c>
      <c r="I478">
        <v>11419</v>
      </c>
      <c r="J478" t="s">
        <v>192</v>
      </c>
      <c r="K478" t="s">
        <v>34</v>
      </c>
      <c r="L478">
        <v>-73.836541999999994</v>
      </c>
      <c r="M478">
        <v>40.6898026</v>
      </c>
      <c r="N478">
        <v>8.81</v>
      </c>
      <c r="O478" s="1">
        <f t="shared" si="35"/>
        <v>199600</v>
      </c>
      <c r="P478" s="3">
        <v>6.7500000000000004E-2</v>
      </c>
      <c r="Q478">
        <v>30</v>
      </c>
      <c r="R478" s="1">
        <v>798400</v>
      </c>
      <c r="S478" s="8">
        <f t="shared" si="36"/>
        <v>-6473.0090037507871</v>
      </c>
      <c r="T478" s="1">
        <f t="shared" si="37"/>
        <v>1013.4191000000001</v>
      </c>
      <c r="U478" s="7">
        <f t="shared" si="38"/>
        <v>207.91666666666666</v>
      </c>
      <c r="V478" s="4">
        <v>550</v>
      </c>
      <c r="W478" s="1">
        <f t="shared" si="39"/>
        <v>8244.3447704174541</v>
      </c>
      <c r="X478">
        <v>10</v>
      </c>
      <c r="Y478">
        <v>9</v>
      </c>
      <c r="Z478" t="s">
        <v>193</v>
      </c>
      <c r="AA478" s="2">
        <v>62982</v>
      </c>
      <c r="AB478">
        <v>1.1399999999999999</v>
      </c>
      <c r="AC478" s="2">
        <v>55247</v>
      </c>
    </row>
    <row r="479" spans="1:29" x14ac:dyDescent="0.2">
      <c r="A479" t="s">
        <v>926</v>
      </c>
      <c r="B479" t="s">
        <v>125</v>
      </c>
      <c r="C479" s="1">
        <v>899000</v>
      </c>
      <c r="D479">
        <v>7</v>
      </c>
      <c r="E479">
        <v>3</v>
      </c>
      <c r="F479" s="2">
        <v>1980</v>
      </c>
      <c r="G479" t="s">
        <v>465</v>
      </c>
      <c r="H479" t="s">
        <v>44</v>
      </c>
      <c r="I479">
        <v>10310</v>
      </c>
      <c r="J479" t="s">
        <v>118</v>
      </c>
      <c r="K479" t="s">
        <v>34</v>
      </c>
      <c r="L479">
        <v>-74.1233766</v>
      </c>
      <c r="M479">
        <v>40.627517500000003</v>
      </c>
      <c r="N479">
        <v>11.07</v>
      </c>
      <c r="O479" s="1">
        <f t="shared" si="35"/>
        <v>179800</v>
      </c>
      <c r="P479" s="3">
        <v>6.7500000000000004E-2</v>
      </c>
      <c r="Q479">
        <v>30</v>
      </c>
      <c r="R479" s="1">
        <v>719200</v>
      </c>
      <c r="S479" s="8">
        <f t="shared" si="36"/>
        <v>-5830.8968881482551</v>
      </c>
      <c r="T479" s="1">
        <f t="shared" si="37"/>
        <v>912.88954999999999</v>
      </c>
      <c r="U479" s="7">
        <f t="shared" si="38"/>
        <v>187.29166666666666</v>
      </c>
      <c r="V479" s="4">
        <v>550</v>
      </c>
      <c r="W479" s="1">
        <f t="shared" si="39"/>
        <v>7481.078104814922</v>
      </c>
      <c r="X479">
        <v>14</v>
      </c>
      <c r="Y479">
        <v>10</v>
      </c>
      <c r="Z479" t="s">
        <v>119</v>
      </c>
      <c r="AA479" s="2">
        <v>181200</v>
      </c>
      <c r="AB479">
        <v>13.5</v>
      </c>
      <c r="AC479" s="2">
        <v>13422</v>
      </c>
    </row>
    <row r="480" spans="1:29" x14ac:dyDescent="0.2">
      <c r="A480" t="s">
        <v>927</v>
      </c>
      <c r="B480" t="s">
        <v>125</v>
      </c>
      <c r="C480" s="1">
        <v>849000</v>
      </c>
      <c r="D480">
        <v>6</v>
      </c>
      <c r="E480">
        <v>5</v>
      </c>
      <c r="F480" s="2">
        <v>2184</v>
      </c>
      <c r="G480" t="s">
        <v>928</v>
      </c>
      <c r="H480" t="s">
        <v>84</v>
      </c>
      <c r="I480">
        <v>11436</v>
      </c>
      <c r="J480" t="s">
        <v>133</v>
      </c>
      <c r="K480" t="s">
        <v>61</v>
      </c>
      <c r="L480">
        <v>-73.800343400000003</v>
      </c>
      <c r="M480">
        <v>40.669691999999998</v>
      </c>
      <c r="N480">
        <v>11.15</v>
      </c>
      <c r="O480" s="1">
        <f t="shared" si="35"/>
        <v>169800</v>
      </c>
      <c r="P480" s="3">
        <v>6.7500000000000004E-2</v>
      </c>
      <c r="Q480">
        <v>30</v>
      </c>
      <c r="R480" s="1">
        <v>679200</v>
      </c>
      <c r="S480" s="8">
        <f t="shared" si="36"/>
        <v>-5506.5978398641473</v>
      </c>
      <c r="T480" s="1">
        <f t="shared" si="37"/>
        <v>862.11705000000018</v>
      </c>
      <c r="U480" s="7">
        <f t="shared" si="38"/>
        <v>176.875</v>
      </c>
      <c r="V480" s="4">
        <v>600</v>
      </c>
      <c r="W480" s="1">
        <f t="shared" si="39"/>
        <v>7145.5898898641472</v>
      </c>
      <c r="X480">
        <v>12</v>
      </c>
      <c r="Y480">
        <v>8</v>
      </c>
      <c r="Z480" t="s">
        <v>134</v>
      </c>
      <c r="AA480" s="2">
        <v>217706</v>
      </c>
      <c r="AB480">
        <v>2.66</v>
      </c>
      <c r="AC480" s="2">
        <v>81844</v>
      </c>
    </row>
    <row r="481" spans="1:29" x14ac:dyDescent="0.2">
      <c r="A481" t="s">
        <v>929</v>
      </c>
      <c r="B481" t="s">
        <v>68</v>
      </c>
      <c r="C481" s="1">
        <v>235000</v>
      </c>
      <c r="D481">
        <v>3</v>
      </c>
      <c r="E481">
        <v>1</v>
      </c>
      <c r="F481" s="2">
        <v>2184</v>
      </c>
      <c r="G481" t="s">
        <v>48</v>
      </c>
      <c r="H481" t="s">
        <v>84</v>
      </c>
      <c r="I481">
        <v>11694</v>
      </c>
      <c r="J481" t="s">
        <v>339</v>
      </c>
      <c r="K481" t="s">
        <v>90</v>
      </c>
      <c r="L481">
        <v>-73.839838700000001</v>
      </c>
      <c r="M481">
        <v>40.576751000000002</v>
      </c>
      <c r="N481">
        <v>14.12</v>
      </c>
      <c r="O481" s="1">
        <f t="shared" si="35"/>
        <v>47000</v>
      </c>
      <c r="P481" s="3">
        <v>6.7500000000000004E-2</v>
      </c>
      <c r="Q481">
        <v>30</v>
      </c>
      <c r="R481" s="1">
        <v>188000</v>
      </c>
      <c r="S481" s="8">
        <f t="shared" si="36"/>
        <v>-1524.2055269353059</v>
      </c>
      <c r="T481" s="1">
        <f t="shared" si="37"/>
        <v>238.63075000000003</v>
      </c>
      <c r="U481" s="7">
        <f t="shared" si="38"/>
        <v>48.958333333333336</v>
      </c>
      <c r="V481" s="4">
        <v>600</v>
      </c>
      <c r="W481" s="1">
        <f t="shared" si="39"/>
        <v>2411.7946102686392</v>
      </c>
      <c r="X481">
        <v>6</v>
      </c>
      <c r="Y481">
        <v>18</v>
      </c>
      <c r="Z481" t="s">
        <v>340</v>
      </c>
      <c r="AA481" s="2">
        <v>50058</v>
      </c>
      <c r="AB481">
        <v>11.5</v>
      </c>
      <c r="AC481" s="2">
        <v>4353</v>
      </c>
    </row>
    <row r="482" spans="1:29" x14ac:dyDescent="0.2">
      <c r="A482" t="s">
        <v>930</v>
      </c>
      <c r="B482" t="s">
        <v>42</v>
      </c>
      <c r="C482" s="1">
        <v>399999</v>
      </c>
      <c r="D482">
        <v>2</v>
      </c>
      <c r="E482">
        <v>1</v>
      </c>
      <c r="F482" s="2">
        <v>2184</v>
      </c>
      <c r="G482" t="s">
        <v>454</v>
      </c>
      <c r="H482" t="s">
        <v>84</v>
      </c>
      <c r="I482">
        <v>11694</v>
      </c>
      <c r="J482" t="s">
        <v>339</v>
      </c>
      <c r="K482" t="s">
        <v>90</v>
      </c>
      <c r="L482">
        <v>-73.822711299999995</v>
      </c>
      <c r="M482">
        <v>40.5853532</v>
      </c>
      <c r="N482">
        <v>14.15</v>
      </c>
      <c r="O482" s="1">
        <f t="shared" si="35"/>
        <v>79999.8</v>
      </c>
      <c r="P482" s="3">
        <v>6.7500000000000004E-2</v>
      </c>
      <c r="Q482">
        <v>30</v>
      </c>
      <c r="R482" s="1">
        <v>319999.2</v>
      </c>
      <c r="S482" s="8">
        <f t="shared" si="36"/>
        <v>-2594.3859002918953</v>
      </c>
      <c r="T482" s="1">
        <f t="shared" si="37"/>
        <v>406.17898455</v>
      </c>
      <c r="U482" s="7">
        <f t="shared" si="38"/>
        <v>83.33312500000001</v>
      </c>
      <c r="V482" s="4">
        <v>600</v>
      </c>
      <c r="W482" s="1">
        <f t="shared" si="39"/>
        <v>3683.8980098418951</v>
      </c>
      <c r="X482">
        <v>4</v>
      </c>
      <c r="Y482">
        <v>18</v>
      </c>
      <c r="Z482" t="s">
        <v>340</v>
      </c>
      <c r="AA482" s="2">
        <v>50058</v>
      </c>
      <c r="AB482">
        <v>11.5</v>
      </c>
      <c r="AC482" s="2">
        <v>4353</v>
      </c>
    </row>
    <row r="483" spans="1:29" x14ac:dyDescent="0.2">
      <c r="A483" t="s">
        <v>931</v>
      </c>
      <c r="B483" t="s">
        <v>42</v>
      </c>
      <c r="C483" s="1">
        <v>520000</v>
      </c>
      <c r="D483">
        <v>4</v>
      </c>
      <c r="E483">
        <v>2</v>
      </c>
      <c r="F483" s="2">
        <v>1701</v>
      </c>
      <c r="G483" t="s">
        <v>43</v>
      </c>
      <c r="H483" t="s">
        <v>55</v>
      </c>
      <c r="I483">
        <v>11233</v>
      </c>
      <c r="J483" t="s">
        <v>236</v>
      </c>
      <c r="K483" t="s">
        <v>237</v>
      </c>
      <c r="L483">
        <v>-73.925057600000002</v>
      </c>
      <c r="M483">
        <v>40.678141799999999</v>
      </c>
      <c r="N483">
        <v>5.82</v>
      </c>
      <c r="O483" s="1">
        <f t="shared" si="35"/>
        <v>104000</v>
      </c>
      <c r="P483" s="3">
        <v>6.7500000000000004E-2</v>
      </c>
      <c r="Q483">
        <v>30</v>
      </c>
      <c r="R483" s="1">
        <v>416000</v>
      </c>
      <c r="S483" s="8">
        <f t="shared" si="36"/>
        <v>-3372.7101021547192</v>
      </c>
      <c r="T483" s="1">
        <f t="shared" si="37"/>
        <v>528.03399999999999</v>
      </c>
      <c r="U483" s="7">
        <f t="shared" si="38"/>
        <v>108.33333333333333</v>
      </c>
      <c r="V483" s="4">
        <v>550</v>
      </c>
      <c r="W483" s="1">
        <f t="shared" si="39"/>
        <v>4559.0774354880523</v>
      </c>
      <c r="X483">
        <v>8</v>
      </c>
      <c r="Y483">
        <v>11</v>
      </c>
      <c r="Z483" t="s">
        <v>238</v>
      </c>
      <c r="AA483" s="2">
        <v>70713</v>
      </c>
      <c r="AB483">
        <v>2.97</v>
      </c>
      <c r="AC483" s="2">
        <v>23809</v>
      </c>
    </row>
    <row r="484" spans="1:29" x14ac:dyDescent="0.2">
      <c r="A484" t="s">
        <v>932</v>
      </c>
      <c r="B484" t="s">
        <v>30</v>
      </c>
      <c r="C484" s="1">
        <v>485000</v>
      </c>
      <c r="D484">
        <v>3</v>
      </c>
      <c r="E484">
        <v>2</v>
      </c>
      <c r="F484" s="2">
        <v>2184</v>
      </c>
      <c r="G484" t="s">
        <v>933</v>
      </c>
      <c r="H484" t="s">
        <v>55</v>
      </c>
      <c r="I484">
        <v>11236</v>
      </c>
      <c r="J484" t="s">
        <v>626</v>
      </c>
      <c r="K484" t="s">
        <v>90</v>
      </c>
      <c r="L484">
        <v>-73.893669700000004</v>
      </c>
      <c r="M484">
        <v>40.6479766</v>
      </c>
      <c r="N484">
        <v>8.4600000000000009</v>
      </c>
      <c r="O484" s="1">
        <f t="shared" si="35"/>
        <v>97000</v>
      </c>
      <c r="P484" s="3">
        <v>6.7500000000000004E-2</v>
      </c>
      <c r="Q484">
        <v>30</v>
      </c>
      <c r="R484" s="1">
        <v>388000</v>
      </c>
      <c r="S484" s="8">
        <f t="shared" si="36"/>
        <v>-3145.700768355844</v>
      </c>
      <c r="T484" s="1">
        <f t="shared" si="37"/>
        <v>492.49325000000005</v>
      </c>
      <c r="U484" s="7">
        <f t="shared" si="38"/>
        <v>101.04166666666667</v>
      </c>
      <c r="V484" s="4">
        <v>600</v>
      </c>
      <c r="W484" s="1">
        <f t="shared" si="39"/>
        <v>4339.2356850225106</v>
      </c>
      <c r="X484">
        <v>6</v>
      </c>
      <c r="Y484">
        <v>14</v>
      </c>
      <c r="Z484" t="s">
        <v>627</v>
      </c>
      <c r="AA484" s="2">
        <v>83693</v>
      </c>
      <c r="AB484">
        <v>3.13</v>
      </c>
      <c r="AC484" s="2">
        <v>26739</v>
      </c>
    </row>
    <row r="485" spans="1:29" x14ac:dyDescent="0.2">
      <c r="A485" t="s">
        <v>934</v>
      </c>
      <c r="B485" t="s">
        <v>68</v>
      </c>
      <c r="C485" s="1">
        <v>215000</v>
      </c>
      <c r="D485">
        <v>3</v>
      </c>
      <c r="E485">
        <v>1</v>
      </c>
      <c r="F485" s="2">
        <v>1100</v>
      </c>
      <c r="G485" t="s">
        <v>935</v>
      </c>
      <c r="H485" t="s">
        <v>55</v>
      </c>
      <c r="I485">
        <v>11230</v>
      </c>
      <c r="J485" t="s">
        <v>75</v>
      </c>
      <c r="K485" t="s">
        <v>34</v>
      </c>
      <c r="L485">
        <v>-73.969507300000004</v>
      </c>
      <c r="M485">
        <v>40.622323999999999</v>
      </c>
      <c r="N485">
        <v>8.77</v>
      </c>
      <c r="O485" s="1">
        <f t="shared" si="35"/>
        <v>43000</v>
      </c>
      <c r="P485" s="3">
        <v>6.7500000000000004E-2</v>
      </c>
      <c r="Q485">
        <v>30</v>
      </c>
      <c r="R485" s="1">
        <v>172000</v>
      </c>
      <c r="S485" s="8">
        <f t="shared" si="36"/>
        <v>-1394.4859076216628</v>
      </c>
      <c r="T485" s="1">
        <f t="shared" si="37"/>
        <v>218.32175000000004</v>
      </c>
      <c r="U485" s="7">
        <f t="shared" si="38"/>
        <v>44.791666666666664</v>
      </c>
      <c r="V485" s="4">
        <v>375</v>
      </c>
      <c r="W485" s="1">
        <f t="shared" si="39"/>
        <v>2032.5993242883296</v>
      </c>
      <c r="X485">
        <v>6</v>
      </c>
      <c r="Y485">
        <v>9</v>
      </c>
      <c r="Z485" t="s">
        <v>76</v>
      </c>
      <c r="AA485" s="2">
        <v>106357</v>
      </c>
      <c r="AB485">
        <v>2.25</v>
      </c>
      <c r="AC485" s="2">
        <v>47270</v>
      </c>
    </row>
    <row r="486" spans="1:29" x14ac:dyDescent="0.2">
      <c r="A486" t="s">
        <v>936</v>
      </c>
      <c r="B486" t="s">
        <v>125</v>
      </c>
      <c r="C486" s="1">
        <v>1288000</v>
      </c>
      <c r="D486">
        <v>6</v>
      </c>
      <c r="E486">
        <v>5</v>
      </c>
      <c r="F486" s="2">
        <v>2640</v>
      </c>
      <c r="G486" t="s">
        <v>454</v>
      </c>
      <c r="H486" t="s">
        <v>44</v>
      </c>
      <c r="I486">
        <v>10312</v>
      </c>
      <c r="J486" t="s">
        <v>45</v>
      </c>
      <c r="K486" t="s">
        <v>34</v>
      </c>
      <c r="L486">
        <v>-74.190302399999993</v>
      </c>
      <c r="M486">
        <v>40.529459199999998</v>
      </c>
      <c r="N486">
        <v>18.579999999999998</v>
      </c>
      <c r="O486" s="1">
        <f t="shared" si="35"/>
        <v>257600</v>
      </c>
      <c r="P486" s="3">
        <v>6.7500000000000004E-2</v>
      </c>
      <c r="Q486">
        <v>30</v>
      </c>
      <c r="R486" s="1">
        <v>1030400</v>
      </c>
      <c r="S486" s="8">
        <f t="shared" si="36"/>
        <v>-8353.9434837986119</v>
      </c>
      <c r="T486" s="1">
        <f t="shared" si="37"/>
        <v>1307.8996000000002</v>
      </c>
      <c r="U486" s="7">
        <f t="shared" si="38"/>
        <v>268.33333333333331</v>
      </c>
      <c r="V486" s="4">
        <v>600</v>
      </c>
      <c r="W486" s="1">
        <f t="shared" si="39"/>
        <v>10530.176417131946</v>
      </c>
      <c r="X486">
        <v>12</v>
      </c>
      <c r="Y486">
        <v>9</v>
      </c>
      <c r="Z486" t="s">
        <v>46</v>
      </c>
      <c r="AA486" s="2">
        <v>167500</v>
      </c>
      <c r="AB486">
        <v>21.5</v>
      </c>
      <c r="AC486" s="2">
        <v>7791</v>
      </c>
    </row>
    <row r="487" spans="1:29" x14ac:dyDescent="0.2">
      <c r="A487" t="s">
        <v>937</v>
      </c>
      <c r="B487" t="s">
        <v>68</v>
      </c>
      <c r="C487" s="1">
        <v>270000</v>
      </c>
      <c r="D487">
        <v>2</v>
      </c>
      <c r="E487">
        <v>2</v>
      </c>
      <c r="F487">
        <v>900</v>
      </c>
      <c r="G487" t="s">
        <v>938</v>
      </c>
      <c r="H487" t="s">
        <v>84</v>
      </c>
      <c r="I487">
        <v>11372</v>
      </c>
      <c r="J487" t="s">
        <v>85</v>
      </c>
      <c r="K487" t="s">
        <v>61</v>
      </c>
      <c r="L487">
        <v>-73.875805200000002</v>
      </c>
      <c r="M487">
        <v>40.756279200000002</v>
      </c>
      <c r="N487">
        <v>5.78</v>
      </c>
      <c r="O487" s="1">
        <f t="shared" si="35"/>
        <v>54000</v>
      </c>
      <c r="P487" s="3">
        <v>6.7500000000000004E-2</v>
      </c>
      <c r="Q487">
        <v>30</v>
      </c>
      <c r="R487" s="1">
        <v>216000</v>
      </c>
      <c r="S487" s="8">
        <f t="shared" si="36"/>
        <v>-1751.214860734181</v>
      </c>
      <c r="T487" s="1">
        <f t="shared" si="37"/>
        <v>274.17150000000004</v>
      </c>
      <c r="U487" s="7">
        <f t="shared" si="38"/>
        <v>56.25</v>
      </c>
      <c r="V487" s="4">
        <v>205</v>
      </c>
      <c r="W487" s="1">
        <f t="shared" si="39"/>
        <v>2286.6363607341809</v>
      </c>
      <c r="X487">
        <v>4</v>
      </c>
      <c r="Y487">
        <v>6</v>
      </c>
      <c r="Z487" t="s">
        <v>86</v>
      </c>
      <c r="AA487" s="2">
        <v>108152</v>
      </c>
      <c r="AB487">
        <v>0.77</v>
      </c>
      <c r="AC487" s="2">
        <v>140457</v>
      </c>
    </row>
    <row r="488" spans="1:29" x14ac:dyDescent="0.2">
      <c r="A488" t="s">
        <v>939</v>
      </c>
      <c r="B488" t="s">
        <v>68</v>
      </c>
      <c r="C488" s="1">
        <v>375000</v>
      </c>
      <c r="D488">
        <v>2</v>
      </c>
      <c r="E488">
        <v>2</v>
      </c>
      <c r="F488" s="2">
        <v>1200</v>
      </c>
      <c r="G488" t="s">
        <v>59</v>
      </c>
      <c r="H488" t="s">
        <v>70</v>
      </c>
      <c r="I488">
        <v>10463</v>
      </c>
      <c r="J488" t="s">
        <v>109</v>
      </c>
      <c r="K488" t="s">
        <v>110</v>
      </c>
      <c r="L488">
        <v>-73.909649000000002</v>
      </c>
      <c r="M488">
        <v>40.887652899999999</v>
      </c>
      <c r="N488">
        <v>10.37</v>
      </c>
      <c r="O488" s="1">
        <f t="shared" si="35"/>
        <v>75000</v>
      </c>
      <c r="P488" s="3">
        <v>6.7500000000000004E-2</v>
      </c>
      <c r="Q488">
        <v>30</v>
      </c>
      <c r="R488" s="1">
        <v>300000</v>
      </c>
      <c r="S488" s="8">
        <f t="shared" si="36"/>
        <v>-2432.2428621308068</v>
      </c>
      <c r="T488" s="1">
        <f t="shared" si="37"/>
        <v>380.79375000000005</v>
      </c>
      <c r="U488" s="7">
        <f t="shared" si="38"/>
        <v>78.125</v>
      </c>
      <c r="V488" s="4">
        <v>375</v>
      </c>
      <c r="W488" s="1">
        <f t="shared" si="39"/>
        <v>3266.161612130807</v>
      </c>
      <c r="X488">
        <v>4</v>
      </c>
      <c r="Y488">
        <v>8</v>
      </c>
      <c r="Z488" t="s">
        <v>111</v>
      </c>
      <c r="AA488" s="2">
        <v>27860</v>
      </c>
      <c r="AB488">
        <v>3.52</v>
      </c>
      <c r="AC488" s="2">
        <v>7915</v>
      </c>
    </row>
    <row r="489" spans="1:29" x14ac:dyDescent="0.2">
      <c r="A489" t="s">
        <v>940</v>
      </c>
      <c r="B489" t="s">
        <v>68</v>
      </c>
      <c r="C489" s="1">
        <v>565000</v>
      </c>
      <c r="D489">
        <v>1</v>
      </c>
      <c r="E489">
        <v>1</v>
      </c>
      <c r="F489">
        <v>2184</v>
      </c>
      <c r="G489" t="s">
        <v>93</v>
      </c>
      <c r="H489" t="s">
        <v>55</v>
      </c>
      <c r="I489">
        <v>11215</v>
      </c>
      <c r="J489" t="s">
        <v>311</v>
      </c>
      <c r="K489" t="s">
        <v>39</v>
      </c>
      <c r="L489">
        <v>-73.973247499999999</v>
      </c>
      <c r="M489">
        <v>40.673380899999998</v>
      </c>
      <c r="N489">
        <v>5.24</v>
      </c>
      <c r="O489" s="1">
        <f t="shared" si="35"/>
        <v>113000</v>
      </c>
      <c r="P489" s="3">
        <v>6.7500000000000004E-2</v>
      </c>
      <c r="Q489">
        <v>30</v>
      </c>
      <c r="R489" s="1">
        <v>452000</v>
      </c>
      <c r="S489" s="8">
        <f t="shared" si="36"/>
        <v>-3664.5792456104164</v>
      </c>
      <c r="T489" s="1">
        <f t="shared" si="37"/>
        <v>573.72925000000009</v>
      </c>
      <c r="U489" s="7">
        <f t="shared" si="38"/>
        <v>117.70833333333333</v>
      </c>
      <c r="V489" s="4">
        <v>600</v>
      </c>
      <c r="W489" s="1">
        <f t="shared" si="39"/>
        <v>4956.0168289437497</v>
      </c>
      <c r="X489">
        <v>2</v>
      </c>
      <c r="Y489">
        <v>18</v>
      </c>
      <c r="Z489" t="s">
        <v>312</v>
      </c>
      <c r="AA489" s="2">
        <v>67649</v>
      </c>
      <c r="AB489">
        <v>0.66</v>
      </c>
      <c r="AC489" s="2">
        <v>102499</v>
      </c>
    </row>
    <row r="490" spans="1:29" x14ac:dyDescent="0.2">
      <c r="A490" t="s">
        <v>941</v>
      </c>
      <c r="B490" t="s">
        <v>125</v>
      </c>
      <c r="C490" s="1">
        <v>849000</v>
      </c>
      <c r="D490">
        <v>4</v>
      </c>
      <c r="E490">
        <v>3</v>
      </c>
      <c r="F490" s="2">
        <v>2184</v>
      </c>
      <c r="G490" t="s">
        <v>942</v>
      </c>
      <c r="H490" t="s">
        <v>55</v>
      </c>
      <c r="I490">
        <v>11208</v>
      </c>
      <c r="J490" t="s">
        <v>149</v>
      </c>
      <c r="K490" t="s">
        <v>150</v>
      </c>
      <c r="L490">
        <v>-73.868450100000004</v>
      </c>
      <c r="M490">
        <v>40.6895034</v>
      </c>
      <c r="N490">
        <v>7.38</v>
      </c>
      <c r="O490" s="1">
        <f t="shared" si="35"/>
        <v>169800</v>
      </c>
      <c r="P490" s="3">
        <v>6.7500000000000004E-2</v>
      </c>
      <c r="Q490">
        <v>30</v>
      </c>
      <c r="R490" s="1">
        <v>679200</v>
      </c>
      <c r="S490" s="8">
        <f t="shared" si="36"/>
        <v>-5506.5978398641473</v>
      </c>
      <c r="T490" s="1">
        <f t="shared" si="37"/>
        <v>862.11705000000018</v>
      </c>
      <c r="U490" s="7">
        <f t="shared" si="38"/>
        <v>176.875</v>
      </c>
      <c r="V490" s="4">
        <v>600</v>
      </c>
      <c r="W490" s="1">
        <f t="shared" si="39"/>
        <v>7145.5898898641472</v>
      </c>
      <c r="X490">
        <v>8</v>
      </c>
      <c r="Y490">
        <v>11</v>
      </c>
      <c r="Z490" t="s">
        <v>151</v>
      </c>
      <c r="AA490" s="2">
        <v>121301</v>
      </c>
      <c r="AB490">
        <v>3.96</v>
      </c>
      <c r="AC490" s="2">
        <v>30632</v>
      </c>
    </row>
    <row r="491" spans="1:29" x14ac:dyDescent="0.2">
      <c r="A491" t="s">
        <v>943</v>
      </c>
      <c r="B491" t="s">
        <v>68</v>
      </c>
      <c r="C491" s="1">
        <v>199000</v>
      </c>
      <c r="D491">
        <v>2</v>
      </c>
      <c r="E491">
        <v>1</v>
      </c>
      <c r="F491" s="2">
        <v>2184</v>
      </c>
      <c r="G491" t="s">
        <v>944</v>
      </c>
      <c r="H491" t="s">
        <v>84</v>
      </c>
      <c r="I491">
        <v>11432</v>
      </c>
      <c r="J491" t="s">
        <v>133</v>
      </c>
      <c r="K491" t="s">
        <v>61</v>
      </c>
      <c r="L491">
        <v>-73.791220899999999</v>
      </c>
      <c r="M491">
        <v>40.7092156</v>
      </c>
      <c r="N491">
        <v>10.55</v>
      </c>
      <c r="O491" s="1">
        <f t="shared" si="35"/>
        <v>39800</v>
      </c>
      <c r="P491" s="3">
        <v>6.7500000000000004E-2</v>
      </c>
      <c r="Q491">
        <v>30</v>
      </c>
      <c r="R491" s="1">
        <v>159200</v>
      </c>
      <c r="S491" s="8">
        <f t="shared" si="36"/>
        <v>-1290.7102121707483</v>
      </c>
      <c r="T491" s="1">
        <f t="shared" si="37"/>
        <v>202.07455000000002</v>
      </c>
      <c r="U491" s="7">
        <f t="shared" si="38"/>
        <v>41.458333333333336</v>
      </c>
      <c r="V491" s="4">
        <v>600</v>
      </c>
      <c r="W491" s="1">
        <f t="shared" si="39"/>
        <v>2134.2430955040818</v>
      </c>
      <c r="X491">
        <v>4</v>
      </c>
      <c r="Y491">
        <v>18</v>
      </c>
      <c r="Z491" t="s">
        <v>134</v>
      </c>
      <c r="AA491" s="2">
        <v>217706</v>
      </c>
      <c r="AB491">
        <v>2.66</v>
      </c>
      <c r="AC491" s="2">
        <v>81844</v>
      </c>
    </row>
    <row r="492" spans="1:29" x14ac:dyDescent="0.2">
      <c r="A492" t="s">
        <v>945</v>
      </c>
      <c r="B492" t="s">
        <v>42</v>
      </c>
      <c r="C492" s="1">
        <v>5500000</v>
      </c>
      <c r="D492">
        <v>8</v>
      </c>
      <c r="E492">
        <v>6</v>
      </c>
      <c r="F492" s="2">
        <v>9000</v>
      </c>
      <c r="G492" t="s">
        <v>93</v>
      </c>
      <c r="H492" t="s">
        <v>70</v>
      </c>
      <c r="I492">
        <v>10471</v>
      </c>
      <c r="J492" t="s">
        <v>109</v>
      </c>
      <c r="K492" t="s">
        <v>110</v>
      </c>
      <c r="L492">
        <v>-73.902753000000004</v>
      </c>
      <c r="M492">
        <v>40.898508399999997</v>
      </c>
      <c r="N492">
        <v>11.2</v>
      </c>
      <c r="O492" s="1">
        <f t="shared" si="35"/>
        <v>1100000</v>
      </c>
      <c r="P492" s="3">
        <v>6.7500000000000004E-2</v>
      </c>
      <c r="Q492">
        <v>30</v>
      </c>
      <c r="R492" s="1">
        <v>4400000</v>
      </c>
      <c r="S492" s="8">
        <f t="shared" si="36"/>
        <v>-35672.895311251836</v>
      </c>
      <c r="T492" s="1">
        <f t="shared" si="37"/>
        <v>5584.9750000000013</v>
      </c>
      <c r="U492" s="7">
        <f t="shared" si="38"/>
        <v>1145.8333333333333</v>
      </c>
      <c r="V492" s="4">
        <f>(5*$F492)/12</f>
        <v>3750</v>
      </c>
      <c r="W492" s="1">
        <f t="shared" si="39"/>
        <v>46153.70364458517</v>
      </c>
      <c r="X492">
        <v>16</v>
      </c>
      <c r="Y492">
        <v>28</v>
      </c>
      <c r="Z492" t="s">
        <v>111</v>
      </c>
      <c r="AA492" s="2">
        <v>27860</v>
      </c>
      <c r="AB492">
        <v>3.52</v>
      </c>
      <c r="AC492" s="2">
        <v>7915</v>
      </c>
    </row>
    <row r="493" spans="1:29" x14ac:dyDescent="0.2">
      <c r="A493" t="s">
        <v>946</v>
      </c>
      <c r="B493" t="s">
        <v>42</v>
      </c>
      <c r="C493" s="1">
        <v>899000</v>
      </c>
      <c r="D493">
        <v>4</v>
      </c>
      <c r="E493">
        <v>2.5</v>
      </c>
      <c r="F493" s="2">
        <v>2184</v>
      </c>
      <c r="G493" t="s">
        <v>942</v>
      </c>
      <c r="H493" t="s">
        <v>84</v>
      </c>
      <c r="I493">
        <v>11361</v>
      </c>
      <c r="J493" t="s">
        <v>355</v>
      </c>
      <c r="K493" t="s">
        <v>39</v>
      </c>
      <c r="L493">
        <v>-73.780902999999995</v>
      </c>
      <c r="M493">
        <v>40.764658500000003</v>
      </c>
      <c r="N493">
        <v>10.79</v>
      </c>
      <c r="O493" s="1">
        <f t="shared" si="35"/>
        <v>179800</v>
      </c>
      <c r="P493" s="3">
        <v>6.7500000000000004E-2</v>
      </c>
      <c r="Q493">
        <v>30</v>
      </c>
      <c r="R493" s="1">
        <v>719200</v>
      </c>
      <c r="S493" s="8">
        <f t="shared" si="36"/>
        <v>-5830.8968881482551</v>
      </c>
      <c r="T493" s="1">
        <f t="shared" si="37"/>
        <v>912.88954999999999</v>
      </c>
      <c r="U493" s="7">
        <f t="shared" si="38"/>
        <v>187.29166666666666</v>
      </c>
      <c r="V493" s="4">
        <v>600</v>
      </c>
      <c r="W493" s="1">
        <f t="shared" si="39"/>
        <v>7531.078104814922</v>
      </c>
      <c r="X493">
        <v>8</v>
      </c>
      <c r="Y493">
        <v>12</v>
      </c>
      <c r="Z493" t="s">
        <v>356</v>
      </c>
      <c r="AA493" s="2">
        <v>43808</v>
      </c>
      <c r="AB493">
        <v>6.68</v>
      </c>
      <c r="AC493" s="2">
        <v>6558</v>
      </c>
    </row>
    <row r="494" spans="1:29" x14ac:dyDescent="0.2">
      <c r="A494" t="s">
        <v>947</v>
      </c>
      <c r="B494" t="s">
        <v>42</v>
      </c>
      <c r="C494" s="1">
        <v>699000</v>
      </c>
      <c r="D494">
        <v>3</v>
      </c>
      <c r="E494">
        <v>2</v>
      </c>
      <c r="F494" s="2">
        <v>2350</v>
      </c>
      <c r="G494" t="s">
        <v>437</v>
      </c>
      <c r="H494" t="s">
        <v>55</v>
      </c>
      <c r="I494">
        <v>11234</v>
      </c>
      <c r="J494" t="s">
        <v>275</v>
      </c>
      <c r="K494" t="s">
        <v>39</v>
      </c>
      <c r="L494">
        <v>-73.925315900000001</v>
      </c>
      <c r="M494">
        <v>40.609585600000003</v>
      </c>
      <c r="N494">
        <v>10.11</v>
      </c>
      <c r="O494" s="1">
        <f t="shared" si="35"/>
        <v>139800</v>
      </c>
      <c r="P494" s="3">
        <v>6.7500000000000004E-2</v>
      </c>
      <c r="Q494">
        <v>30</v>
      </c>
      <c r="R494" s="1">
        <v>559200</v>
      </c>
      <c r="S494" s="8">
        <f t="shared" si="36"/>
        <v>-4533.7006950118248</v>
      </c>
      <c r="T494" s="1">
        <f t="shared" si="37"/>
        <v>709.79955000000007</v>
      </c>
      <c r="U494" s="7">
        <f t="shared" si="38"/>
        <v>145.625</v>
      </c>
      <c r="V494" s="4">
        <v>600</v>
      </c>
      <c r="W494" s="1">
        <f t="shared" si="39"/>
        <v>5989.1252450118245</v>
      </c>
      <c r="X494">
        <v>6</v>
      </c>
      <c r="Y494">
        <v>15</v>
      </c>
      <c r="Z494" t="s">
        <v>276</v>
      </c>
      <c r="AA494" s="2">
        <v>83693</v>
      </c>
      <c r="AB494">
        <v>3.13</v>
      </c>
      <c r="AC494" s="2">
        <v>26739</v>
      </c>
    </row>
    <row r="495" spans="1:29" x14ac:dyDescent="0.2">
      <c r="A495" t="s">
        <v>948</v>
      </c>
      <c r="B495" t="s">
        <v>30</v>
      </c>
      <c r="C495" s="1">
        <v>27750000</v>
      </c>
      <c r="D495">
        <v>7</v>
      </c>
      <c r="E495">
        <v>8</v>
      </c>
      <c r="F495" s="2">
        <v>8139</v>
      </c>
      <c r="G495" t="s">
        <v>949</v>
      </c>
      <c r="H495" t="s">
        <v>32</v>
      </c>
      <c r="I495">
        <v>10011</v>
      </c>
      <c r="J495" t="s">
        <v>38</v>
      </c>
      <c r="K495" t="s">
        <v>39</v>
      </c>
      <c r="L495">
        <v>-74.007266599999994</v>
      </c>
      <c r="M495">
        <v>40.747492600000001</v>
      </c>
      <c r="N495">
        <v>1.1499999999999999</v>
      </c>
      <c r="O495" s="1">
        <f t="shared" si="35"/>
        <v>5550000</v>
      </c>
      <c r="P495" s="3">
        <v>6.7500000000000004E-2</v>
      </c>
      <c r="Q495">
        <v>30</v>
      </c>
      <c r="R495" s="1">
        <v>22200000</v>
      </c>
      <c r="S495" s="8">
        <f t="shared" si="36"/>
        <v>-179985.97179767973</v>
      </c>
      <c r="T495" s="1">
        <f t="shared" si="37"/>
        <v>28178.737500000003</v>
      </c>
      <c r="U495" s="7">
        <f t="shared" si="38"/>
        <v>5781.25</v>
      </c>
      <c r="V495" s="4">
        <f>(5*$F495)/12</f>
        <v>3391.25</v>
      </c>
      <c r="W495" s="1">
        <f t="shared" si="39"/>
        <v>217337.20929767971</v>
      </c>
      <c r="X495">
        <v>14</v>
      </c>
      <c r="Y495">
        <v>20</v>
      </c>
      <c r="Z495" t="s">
        <v>40</v>
      </c>
      <c r="AA495" s="2">
        <v>70150</v>
      </c>
      <c r="AB495">
        <v>0.77</v>
      </c>
      <c r="AC495" s="2">
        <v>91104</v>
      </c>
    </row>
    <row r="496" spans="1:29" x14ac:dyDescent="0.2">
      <c r="A496" t="s">
        <v>950</v>
      </c>
      <c r="B496" t="s">
        <v>42</v>
      </c>
      <c r="C496" s="1">
        <v>739000</v>
      </c>
      <c r="D496">
        <v>3</v>
      </c>
      <c r="E496">
        <v>1</v>
      </c>
      <c r="F496" s="2">
        <v>1148</v>
      </c>
      <c r="G496" t="s">
        <v>113</v>
      </c>
      <c r="H496" t="s">
        <v>84</v>
      </c>
      <c r="I496">
        <v>11426</v>
      </c>
      <c r="J496" t="s">
        <v>342</v>
      </c>
      <c r="K496" t="s">
        <v>110</v>
      </c>
      <c r="L496">
        <v>-73.720272300000005</v>
      </c>
      <c r="M496">
        <v>40.7386816</v>
      </c>
      <c r="N496">
        <v>13.93</v>
      </c>
      <c r="O496" s="1">
        <f t="shared" si="35"/>
        <v>147800</v>
      </c>
      <c r="P496" s="3">
        <v>6.7500000000000004E-2</v>
      </c>
      <c r="Q496">
        <v>30</v>
      </c>
      <c r="R496" s="1">
        <v>591200</v>
      </c>
      <c r="S496" s="8">
        <f t="shared" si="36"/>
        <v>-4793.1399336391105</v>
      </c>
      <c r="T496" s="1">
        <f t="shared" si="37"/>
        <v>750.41755000000012</v>
      </c>
      <c r="U496" s="7">
        <f t="shared" si="38"/>
        <v>153.95833333333334</v>
      </c>
      <c r="V496" s="4">
        <v>375</v>
      </c>
      <c r="W496" s="1">
        <f t="shared" si="39"/>
        <v>6072.5158169724436</v>
      </c>
      <c r="X496">
        <v>6</v>
      </c>
      <c r="Y496">
        <v>10</v>
      </c>
      <c r="Z496" t="s">
        <v>343</v>
      </c>
      <c r="AA496" s="2">
        <v>25287</v>
      </c>
      <c r="AB496">
        <v>0.92</v>
      </c>
      <c r="AC496" s="2">
        <v>27486</v>
      </c>
    </row>
    <row r="497" spans="1:29" x14ac:dyDescent="0.2">
      <c r="A497" t="s">
        <v>951</v>
      </c>
      <c r="B497" t="s">
        <v>125</v>
      </c>
      <c r="C497" s="1">
        <v>425000</v>
      </c>
      <c r="D497">
        <v>3</v>
      </c>
      <c r="E497">
        <v>2</v>
      </c>
      <c r="F497" s="2">
        <v>1700</v>
      </c>
      <c r="G497" t="s">
        <v>952</v>
      </c>
      <c r="H497" t="s">
        <v>70</v>
      </c>
      <c r="I497">
        <v>10467</v>
      </c>
      <c r="J497" t="s">
        <v>324</v>
      </c>
      <c r="K497" t="s">
        <v>237</v>
      </c>
      <c r="L497">
        <v>-73.861777200000006</v>
      </c>
      <c r="M497">
        <v>40.881794399999997</v>
      </c>
      <c r="N497">
        <v>11.23</v>
      </c>
      <c r="O497" s="1">
        <f t="shared" si="35"/>
        <v>85000</v>
      </c>
      <c r="P497" s="3">
        <v>6.7500000000000004E-2</v>
      </c>
      <c r="Q497">
        <v>30</v>
      </c>
      <c r="R497" s="1">
        <v>340000</v>
      </c>
      <c r="S497" s="8">
        <f t="shared" si="36"/>
        <v>-2756.5419104149146</v>
      </c>
      <c r="T497" s="1">
        <f t="shared" si="37"/>
        <v>431.56625000000003</v>
      </c>
      <c r="U497" s="7">
        <f t="shared" si="38"/>
        <v>88.541666666666671</v>
      </c>
      <c r="V497" s="4">
        <v>550</v>
      </c>
      <c r="W497" s="1">
        <f t="shared" si="39"/>
        <v>3826.649827081581</v>
      </c>
      <c r="X497">
        <v>6</v>
      </c>
      <c r="Y497">
        <v>11</v>
      </c>
      <c r="Z497" t="s">
        <v>325</v>
      </c>
      <c r="AA497" s="2">
        <v>82677</v>
      </c>
      <c r="AB497">
        <v>0.64</v>
      </c>
      <c r="AC497" s="2">
        <v>129183</v>
      </c>
    </row>
    <row r="498" spans="1:29" x14ac:dyDescent="0.2">
      <c r="A498" t="s">
        <v>953</v>
      </c>
      <c r="B498" t="s">
        <v>68</v>
      </c>
      <c r="C498" s="1">
        <v>300000</v>
      </c>
      <c r="D498">
        <v>2</v>
      </c>
      <c r="E498">
        <v>1</v>
      </c>
      <c r="F498">
        <v>900</v>
      </c>
      <c r="G498" t="s">
        <v>82</v>
      </c>
      <c r="H498" t="s">
        <v>44</v>
      </c>
      <c r="I498">
        <v>10301</v>
      </c>
      <c r="J498" t="s">
        <v>118</v>
      </c>
      <c r="K498" t="s">
        <v>34</v>
      </c>
      <c r="L498">
        <v>-74.085270100000002</v>
      </c>
      <c r="M498">
        <v>40.647938699999997</v>
      </c>
      <c r="N498">
        <v>8.7100000000000009</v>
      </c>
      <c r="O498" s="1">
        <f t="shared" si="35"/>
        <v>60000</v>
      </c>
      <c r="P498" s="3">
        <v>6.7500000000000004E-2</v>
      </c>
      <c r="Q498">
        <v>30</v>
      </c>
      <c r="R498" s="1">
        <v>240000</v>
      </c>
      <c r="S498" s="8">
        <f t="shared" si="36"/>
        <v>-1945.7942897046455</v>
      </c>
      <c r="T498" s="1">
        <f t="shared" si="37"/>
        <v>304.63500000000005</v>
      </c>
      <c r="U498" s="7">
        <f t="shared" si="38"/>
        <v>62.5</v>
      </c>
      <c r="V498" s="4">
        <v>205</v>
      </c>
      <c r="W498" s="1">
        <f t="shared" si="39"/>
        <v>2517.9292897046457</v>
      </c>
      <c r="X498">
        <v>4</v>
      </c>
      <c r="Y498">
        <v>8</v>
      </c>
      <c r="Z498" t="s">
        <v>119</v>
      </c>
      <c r="AA498" s="2">
        <v>181200</v>
      </c>
      <c r="AB498">
        <v>13.5</v>
      </c>
      <c r="AC498" s="2">
        <v>13422</v>
      </c>
    </row>
    <row r="499" spans="1:29" x14ac:dyDescent="0.2">
      <c r="A499" t="s">
        <v>954</v>
      </c>
      <c r="B499" t="s">
        <v>42</v>
      </c>
      <c r="C499" s="1">
        <v>569000</v>
      </c>
      <c r="D499">
        <v>3</v>
      </c>
      <c r="E499">
        <v>3</v>
      </c>
      <c r="F499" s="2">
        <v>1780</v>
      </c>
      <c r="G499" t="s">
        <v>955</v>
      </c>
      <c r="H499" t="s">
        <v>70</v>
      </c>
      <c r="I499">
        <v>10465</v>
      </c>
      <c r="J499" t="s">
        <v>126</v>
      </c>
      <c r="K499" t="s">
        <v>105</v>
      </c>
      <c r="L499">
        <v>-73.826525200000006</v>
      </c>
      <c r="M499">
        <v>40.8147819</v>
      </c>
      <c r="N499">
        <v>9.5</v>
      </c>
      <c r="O499" s="1">
        <f t="shared" si="35"/>
        <v>113800</v>
      </c>
      <c r="P499" s="3">
        <v>6.7500000000000004E-2</v>
      </c>
      <c r="Q499">
        <v>30</v>
      </c>
      <c r="R499" s="1">
        <v>455200</v>
      </c>
      <c r="S499" s="8">
        <f t="shared" si="36"/>
        <v>-3690.5231694731451</v>
      </c>
      <c r="T499" s="1">
        <f t="shared" si="37"/>
        <v>577.79105000000004</v>
      </c>
      <c r="U499" s="7">
        <f t="shared" si="38"/>
        <v>118.54166666666667</v>
      </c>
      <c r="V499" s="4">
        <v>550</v>
      </c>
      <c r="W499" s="1">
        <f t="shared" si="39"/>
        <v>4936.8558861398124</v>
      </c>
      <c r="X499">
        <v>6</v>
      </c>
      <c r="Y499">
        <v>9</v>
      </c>
      <c r="Z499" t="s">
        <v>127</v>
      </c>
      <c r="AA499" s="2">
        <v>21009</v>
      </c>
      <c r="AB499">
        <v>0.92</v>
      </c>
      <c r="AC499" s="2">
        <v>22836</v>
      </c>
    </row>
    <row r="500" spans="1:29" x14ac:dyDescent="0.2">
      <c r="A500" t="s">
        <v>956</v>
      </c>
      <c r="B500" t="s">
        <v>42</v>
      </c>
      <c r="C500" s="1">
        <v>789000</v>
      </c>
      <c r="D500">
        <v>5</v>
      </c>
      <c r="E500">
        <v>3</v>
      </c>
      <c r="F500">
        <v>1273</v>
      </c>
      <c r="G500" t="s">
        <v>957</v>
      </c>
      <c r="H500" t="s">
        <v>84</v>
      </c>
      <c r="I500">
        <v>11429</v>
      </c>
      <c r="J500" t="s">
        <v>690</v>
      </c>
      <c r="K500" t="s">
        <v>34</v>
      </c>
      <c r="L500">
        <v>-73.731627200000005</v>
      </c>
      <c r="M500">
        <v>40.7084501</v>
      </c>
      <c r="N500">
        <v>13.61</v>
      </c>
      <c r="O500" s="1">
        <f t="shared" si="35"/>
        <v>157800</v>
      </c>
      <c r="P500" s="3">
        <v>6.7500000000000004E-2</v>
      </c>
      <c r="Q500">
        <v>30</v>
      </c>
      <c r="R500" s="1">
        <v>631200</v>
      </c>
      <c r="S500" s="8">
        <f t="shared" si="36"/>
        <v>-5117.4389819232183</v>
      </c>
      <c r="T500" s="1">
        <f t="shared" si="37"/>
        <v>801.19005000000016</v>
      </c>
      <c r="U500" s="7">
        <f t="shared" si="38"/>
        <v>164.375</v>
      </c>
      <c r="V500" s="4">
        <v>375</v>
      </c>
      <c r="W500" s="1">
        <f t="shared" si="39"/>
        <v>6458.0040319232185</v>
      </c>
      <c r="X500">
        <v>10</v>
      </c>
      <c r="Y500">
        <v>6</v>
      </c>
      <c r="Z500" t="s">
        <v>691</v>
      </c>
      <c r="AA500" s="2">
        <v>52504</v>
      </c>
      <c r="AB500">
        <v>1.86</v>
      </c>
      <c r="AC500" s="2">
        <v>28228</v>
      </c>
    </row>
    <row r="501" spans="1:29" x14ac:dyDescent="0.2">
      <c r="A501" t="s">
        <v>958</v>
      </c>
      <c r="B501" t="s">
        <v>30</v>
      </c>
      <c r="C501" s="1">
        <v>10500000</v>
      </c>
      <c r="D501">
        <v>3</v>
      </c>
      <c r="E501">
        <v>3</v>
      </c>
      <c r="F501" s="2">
        <v>2753</v>
      </c>
      <c r="G501" t="s">
        <v>48</v>
      </c>
      <c r="H501" t="s">
        <v>32</v>
      </c>
      <c r="I501">
        <v>10005</v>
      </c>
      <c r="J501" t="s">
        <v>477</v>
      </c>
      <c r="K501" t="s">
        <v>39</v>
      </c>
      <c r="L501">
        <v>-74.011652999999995</v>
      </c>
      <c r="M501">
        <v>40.707502900000001</v>
      </c>
      <c r="N501">
        <v>3.17</v>
      </c>
      <c r="O501" s="1">
        <f t="shared" si="35"/>
        <v>2100000</v>
      </c>
      <c r="P501" s="3">
        <v>6.7500000000000004E-2</v>
      </c>
      <c r="Q501">
        <v>30</v>
      </c>
      <c r="R501" s="1">
        <v>8400000</v>
      </c>
      <c r="S501" s="8">
        <f t="shared" si="36"/>
        <v>-68102.800139662591</v>
      </c>
      <c r="T501" s="1">
        <f t="shared" si="37"/>
        <v>10662.225</v>
      </c>
      <c r="U501" s="7">
        <f t="shared" si="38"/>
        <v>2187.5</v>
      </c>
      <c r="V501" s="4">
        <v>600</v>
      </c>
      <c r="W501" s="1">
        <f t="shared" si="39"/>
        <v>81552.525139662597</v>
      </c>
      <c r="X501">
        <v>6</v>
      </c>
      <c r="Y501">
        <v>14</v>
      </c>
      <c r="Z501" t="s">
        <v>478</v>
      </c>
      <c r="AA501" s="2">
        <v>64511</v>
      </c>
      <c r="AB501">
        <v>0.33</v>
      </c>
      <c r="AC501" s="2">
        <v>195488</v>
      </c>
    </row>
    <row r="502" spans="1:29" x14ac:dyDescent="0.2">
      <c r="A502" t="s">
        <v>959</v>
      </c>
      <c r="B502" t="s">
        <v>68</v>
      </c>
      <c r="C502" s="1">
        <v>350000</v>
      </c>
      <c r="D502">
        <v>2</v>
      </c>
      <c r="E502">
        <v>1</v>
      </c>
      <c r="F502">
        <v>825</v>
      </c>
      <c r="G502" t="s">
        <v>93</v>
      </c>
      <c r="H502" t="s">
        <v>55</v>
      </c>
      <c r="I502">
        <v>11211</v>
      </c>
      <c r="J502" t="s">
        <v>163</v>
      </c>
      <c r="K502" t="s">
        <v>105</v>
      </c>
      <c r="L502">
        <v>-73.957086000000004</v>
      </c>
      <c r="M502">
        <v>40.711174999999997</v>
      </c>
      <c r="N502">
        <v>2.99</v>
      </c>
      <c r="O502" s="1">
        <f t="shared" si="35"/>
        <v>70000</v>
      </c>
      <c r="P502" s="3">
        <v>6.7500000000000004E-2</v>
      </c>
      <c r="Q502">
        <v>30</v>
      </c>
      <c r="R502" s="1">
        <v>280000</v>
      </c>
      <c r="S502" s="8">
        <f t="shared" si="36"/>
        <v>-2270.0933379887533</v>
      </c>
      <c r="T502" s="1">
        <f t="shared" si="37"/>
        <v>355.40750000000003</v>
      </c>
      <c r="U502" s="7">
        <f t="shared" si="38"/>
        <v>72.916666666666671</v>
      </c>
      <c r="V502" s="4">
        <v>205</v>
      </c>
      <c r="W502" s="1">
        <f t="shared" si="39"/>
        <v>2903.4175046554196</v>
      </c>
      <c r="X502">
        <v>4</v>
      </c>
      <c r="Y502">
        <v>7</v>
      </c>
      <c r="Z502" t="s">
        <v>164</v>
      </c>
      <c r="AA502" s="2">
        <v>151308</v>
      </c>
      <c r="AB502">
        <v>2.91</v>
      </c>
      <c r="AC502" s="2">
        <v>51996</v>
      </c>
    </row>
    <row r="503" spans="1:29" x14ac:dyDescent="0.2">
      <c r="A503" t="s">
        <v>960</v>
      </c>
      <c r="B503" t="s">
        <v>209</v>
      </c>
      <c r="C503" s="1">
        <v>5895000</v>
      </c>
      <c r="D503">
        <v>8</v>
      </c>
      <c r="E503">
        <v>5</v>
      </c>
      <c r="F503" s="2">
        <v>6312</v>
      </c>
      <c r="G503" t="s">
        <v>93</v>
      </c>
      <c r="H503" t="s">
        <v>55</v>
      </c>
      <c r="I503">
        <v>11211</v>
      </c>
      <c r="J503" t="s">
        <v>163</v>
      </c>
      <c r="K503" t="s">
        <v>105</v>
      </c>
      <c r="L503">
        <v>-73.942254800000001</v>
      </c>
      <c r="M503">
        <v>40.718564800000003</v>
      </c>
      <c r="N503">
        <v>3.08</v>
      </c>
      <c r="O503" s="1">
        <f t="shared" si="35"/>
        <v>1179000</v>
      </c>
      <c r="P503" s="3">
        <v>6.7500000000000004E-2</v>
      </c>
      <c r="Q503">
        <v>30</v>
      </c>
      <c r="R503" s="1">
        <v>4716000</v>
      </c>
      <c r="S503" s="8">
        <f t="shared" si="36"/>
        <v>-38234.85779269629</v>
      </c>
      <c r="T503" s="1">
        <f t="shared" si="37"/>
        <v>5986.0777500000004</v>
      </c>
      <c r="U503" s="7">
        <f t="shared" si="38"/>
        <v>1228.125</v>
      </c>
      <c r="V503" s="4">
        <v>2000</v>
      </c>
      <c r="W503" s="1">
        <f t="shared" si="39"/>
        <v>47449.060542696287</v>
      </c>
      <c r="X503">
        <v>16</v>
      </c>
      <c r="Y503">
        <v>23</v>
      </c>
      <c r="Z503" t="s">
        <v>164</v>
      </c>
      <c r="AA503" s="2">
        <v>151308</v>
      </c>
      <c r="AB503">
        <v>2.91</v>
      </c>
      <c r="AC503" s="2">
        <v>51996</v>
      </c>
    </row>
    <row r="504" spans="1:29" x14ac:dyDescent="0.2">
      <c r="A504" t="s">
        <v>961</v>
      </c>
      <c r="B504" t="s">
        <v>125</v>
      </c>
      <c r="C504" s="1">
        <v>1250000</v>
      </c>
      <c r="D504">
        <v>7</v>
      </c>
      <c r="E504">
        <v>4</v>
      </c>
      <c r="F504">
        <v>2184</v>
      </c>
      <c r="G504" t="s">
        <v>454</v>
      </c>
      <c r="H504" t="s">
        <v>55</v>
      </c>
      <c r="I504">
        <v>11220</v>
      </c>
      <c r="J504" t="s">
        <v>104</v>
      </c>
      <c r="K504" t="s">
        <v>105</v>
      </c>
      <c r="L504">
        <v>-74.013673699999998</v>
      </c>
      <c r="M504">
        <v>40.646878200000003</v>
      </c>
      <c r="N504">
        <v>7.19</v>
      </c>
      <c r="O504" s="1">
        <f t="shared" si="35"/>
        <v>250000</v>
      </c>
      <c r="P504" s="3">
        <v>6.7500000000000004E-2</v>
      </c>
      <c r="Q504">
        <v>30</v>
      </c>
      <c r="R504" s="1">
        <v>1000000</v>
      </c>
      <c r="S504" s="8">
        <f t="shared" si="36"/>
        <v>-8107.4762071026908</v>
      </c>
      <c r="T504" s="1">
        <f t="shared" si="37"/>
        <v>1269.3125000000002</v>
      </c>
      <c r="U504" s="7">
        <f t="shared" si="38"/>
        <v>260.41666666666669</v>
      </c>
      <c r="V504" s="4">
        <v>600</v>
      </c>
      <c r="W504" s="1">
        <f t="shared" si="39"/>
        <v>10237.205373769357</v>
      </c>
      <c r="X504">
        <v>14</v>
      </c>
      <c r="Y504">
        <v>9</v>
      </c>
      <c r="Z504" t="s">
        <v>106</v>
      </c>
      <c r="AA504" s="2">
        <v>79731</v>
      </c>
      <c r="AB504">
        <v>1.71</v>
      </c>
      <c r="AC504" s="2">
        <v>46626</v>
      </c>
    </row>
    <row r="505" spans="1:29" x14ac:dyDescent="0.2">
      <c r="A505" t="s">
        <v>962</v>
      </c>
      <c r="B505" t="s">
        <v>50</v>
      </c>
      <c r="C505" s="1">
        <v>1499999</v>
      </c>
      <c r="D505">
        <v>4</v>
      </c>
      <c r="E505">
        <v>2</v>
      </c>
      <c r="F505" s="2">
        <v>2264</v>
      </c>
      <c r="G505" t="s">
        <v>59</v>
      </c>
      <c r="H505" t="s">
        <v>55</v>
      </c>
      <c r="I505">
        <v>11234</v>
      </c>
      <c r="J505" t="s">
        <v>275</v>
      </c>
      <c r="K505" t="s">
        <v>39</v>
      </c>
      <c r="L505">
        <v>-73.929071500000006</v>
      </c>
      <c r="M505">
        <v>40.608705899999997</v>
      </c>
      <c r="N505">
        <v>10.11</v>
      </c>
      <c r="O505" s="1">
        <f t="shared" si="35"/>
        <v>299999.8</v>
      </c>
      <c r="P505" s="3">
        <v>6.7500000000000004E-2</v>
      </c>
      <c r="Q505">
        <v>30</v>
      </c>
      <c r="R505" s="1">
        <v>1199999.2</v>
      </c>
      <c r="S505" s="8">
        <f t="shared" si="36"/>
        <v>-9728.9649625422626</v>
      </c>
      <c r="T505" s="1">
        <f t="shared" si="37"/>
        <v>1523.1739845500003</v>
      </c>
      <c r="U505" s="7">
        <f t="shared" si="38"/>
        <v>312.49979166666668</v>
      </c>
      <c r="V505" s="4">
        <v>600</v>
      </c>
      <c r="W505" s="1">
        <f t="shared" si="39"/>
        <v>12164.638738758929</v>
      </c>
      <c r="X505">
        <v>8</v>
      </c>
      <c r="Y505">
        <v>14</v>
      </c>
      <c r="Z505" t="s">
        <v>276</v>
      </c>
      <c r="AA505" s="2">
        <v>83693</v>
      </c>
      <c r="AB505">
        <v>3.13</v>
      </c>
      <c r="AC505" s="2">
        <v>26739</v>
      </c>
    </row>
    <row r="506" spans="1:29" x14ac:dyDescent="0.2">
      <c r="A506" t="s">
        <v>963</v>
      </c>
      <c r="B506" t="s">
        <v>125</v>
      </c>
      <c r="C506" s="1">
        <v>1488000</v>
      </c>
      <c r="D506">
        <v>6</v>
      </c>
      <c r="E506">
        <v>2</v>
      </c>
      <c r="F506" s="2">
        <v>2184</v>
      </c>
      <c r="G506" t="s">
        <v>703</v>
      </c>
      <c r="H506" t="s">
        <v>55</v>
      </c>
      <c r="I506">
        <v>11228</v>
      </c>
      <c r="J506" t="s">
        <v>456</v>
      </c>
      <c r="K506" t="s">
        <v>39</v>
      </c>
      <c r="L506">
        <v>-74.010925</v>
      </c>
      <c r="M506">
        <v>40.624169000000002</v>
      </c>
      <c r="N506">
        <v>8.6999999999999993</v>
      </c>
      <c r="O506" s="1">
        <f t="shared" si="35"/>
        <v>297600</v>
      </c>
      <c r="P506" s="3">
        <v>6.7500000000000004E-2</v>
      </c>
      <c r="Q506">
        <v>30</v>
      </c>
      <c r="R506" s="1">
        <v>1190400</v>
      </c>
      <c r="S506" s="8">
        <f t="shared" si="36"/>
        <v>-9651.1396769350431</v>
      </c>
      <c r="T506" s="1">
        <f t="shared" si="37"/>
        <v>1510.9896000000001</v>
      </c>
      <c r="U506" s="7">
        <f t="shared" si="38"/>
        <v>310</v>
      </c>
      <c r="V506" s="4">
        <v>600</v>
      </c>
      <c r="W506" s="1">
        <f t="shared" si="39"/>
        <v>12072.129276935044</v>
      </c>
      <c r="X506">
        <v>12</v>
      </c>
      <c r="Y506">
        <v>14</v>
      </c>
      <c r="Z506" t="s">
        <v>457</v>
      </c>
      <c r="AA506" s="2">
        <v>42419</v>
      </c>
      <c r="AB506">
        <v>1.43</v>
      </c>
      <c r="AC506" s="2">
        <v>29664</v>
      </c>
    </row>
    <row r="507" spans="1:29" x14ac:dyDescent="0.2">
      <c r="A507" t="s">
        <v>964</v>
      </c>
      <c r="B507" t="s">
        <v>249</v>
      </c>
      <c r="C507" s="1">
        <v>285000</v>
      </c>
      <c r="D507">
        <v>3</v>
      </c>
      <c r="E507">
        <v>2.5</v>
      </c>
      <c r="F507" s="2">
        <v>2184</v>
      </c>
      <c r="G507" t="s">
        <v>59</v>
      </c>
      <c r="H507" t="s">
        <v>84</v>
      </c>
      <c r="I507">
        <v>11697</v>
      </c>
      <c r="J507" t="s">
        <v>392</v>
      </c>
      <c r="K507" t="s">
        <v>110</v>
      </c>
      <c r="L507">
        <v>-73.920753899999994</v>
      </c>
      <c r="M507">
        <v>40.560753300000002</v>
      </c>
      <c r="N507">
        <v>13.41</v>
      </c>
      <c r="O507" s="1">
        <f t="shared" si="35"/>
        <v>57000</v>
      </c>
      <c r="P507" s="3">
        <v>6.7500000000000004E-2</v>
      </c>
      <c r="Q507">
        <v>30</v>
      </c>
      <c r="R507" s="1">
        <v>228000</v>
      </c>
      <c r="S507" s="8">
        <f t="shared" si="36"/>
        <v>-1848.5045752194135</v>
      </c>
      <c r="T507" s="1">
        <f t="shared" si="37"/>
        <v>289.40325000000001</v>
      </c>
      <c r="U507" s="7">
        <f t="shared" si="38"/>
        <v>59.375</v>
      </c>
      <c r="V507" s="4">
        <v>600</v>
      </c>
      <c r="W507" s="1">
        <f t="shared" si="39"/>
        <v>2797.2828252194136</v>
      </c>
      <c r="X507">
        <v>6</v>
      </c>
      <c r="Y507">
        <v>12</v>
      </c>
      <c r="Z507" t="s">
        <v>393</v>
      </c>
      <c r="AA507" s="2">
        <v>50058</v>
      </c>
      <c r="AB507">
        <v>11.5</v>
      </c>
      <c r="AC507" s="2">
        <v>4353</v>
      </c>
    </row>
    <row r="508" spans="1:29" x14ac:dyDescent="0.2">
      <c r="A508" t="s">
        <v>965</v>
      </c>
      <c r="B508" t="s">
        <v>125</v>
      </c>
      <c r="C508" s="1">
        <v>699000</v>
      </c>
      <c r="D508">
        <v>3</v>
      </c>
      <c r="E508">
        <v>3</v>
      </c>
      <c r="F508" s="2">
        <v>2184</v>
      </c>
      <c r="G508" t="s">
        <v>966</v>
      </c>
      <c r="H508" t="s">
        <v>84</v>
      </c>
      <c r="I508">
        <v>11420</v>
      </c>
      <c r="J508" t="s">
        <v>777</v>
      </c>
      <c r="K508" t="s">
        <v>34</v>
      </c>
      <c r="L508">
        <v>-73.813050399999995</v>
      </c>
      <c r="M508">
        <v>40.679332199999997</v>
      </c>
      <c r="N508">
        <v>10.24</v>
      </c>
      <c r="O508" s="1">
        <f t="shared" si="35"/>
        <v>139800</v>
      </c>
      <c r="P508" s="3">
        <v>6.7500000000000004E-2</v>
      </c>
      <c r="Q508">
        <v>30</v>
      </c>
      <c r="R508" s="1">
        <v>559200</v>
      </c>
      <c r="S508" s="8">
        <f t="shared" si="36"/>
        <v>-4533.7006950118248</v>
      </c>
      <c r="T508" s="1">
        <f t="shared" si="37"/>
        <v>709.79955000000007</v>
      </c>
      <c r="U508" s="7">
        <f t="shared" si="38"/>
        <v>145.625</v>
      </c>
      <c r="V508" s="4">
        <v>600</v>
      </c>
      <c r="W508" s="1">
        <f t="shared" si="39"/>
        <v>5989.1252450118245</v>
      </c>
      <c r="X508">
        <v>6</v>
      </c>
      <c r="Y508">
        <v>11</v>
      </c>
      <c r="Z508" t="s">
        <v>778</v>
      </c>
      <c r="AA508" s="2">
        <v>97254</v>
      </c>
      <c r="AB508">
        <v>3.4</v>
      </c>
      <c r="AC508" s="2">
        <v>28604</v>
      </c>
    </row>
    <row r="509" spans="1:29" x14ac:dyDescent="0.2">
      <c r="A509" t="s">
        <v>967</v>
      </c>
      <c r="B509" t="s">
        <v>42</v>
      </c>
      <c r="C509" s="1">
        <v>924900</v>
      </c>
      <c r="D509">
        <v>3</v>
      </c>
      <c r="E509">
        <v>2</v>
      </c>
      <c r="F509" s="2">
        <v>1404</v>
      </c>
      <c r="G509" t="s">
        <v>727</v>
      </c>
      <c r="H509" t="s">
        <v>55</v>
      </c>
      <c r="I509">
        <v>11204</v>
      </c>
      <c r="J509" t="s">
        <v>156</v>
      </c>
      <c r="K509" t="s">
        <v>105</v>
      </c>
      <c r="L509">
        <v>-73.977734299999995</v>
      </c>
      <c r="M509">
        <v>40.609434800000002</v>
      </c>
      <c r="N509">
        <v>9.6300000000000008</v>
      </c>
      <c r="O509" s="1">
        <f t="shared" si="35"/>
        <v>184980</v>
      </c>
      <c r="P509" s="3">
        <v>6.7500000000000004E-2</v>
      </c>
      <c r="Q509">
        <v>30</v>
      </c>
      <c r="R509" s="1">
        <v>739920</v>
      </c>
      <c r="S509" s="8">
        <f t="shared" si="36"/>
        <v>-5998.8837951594232</v>
      </c>
      <c r="T509" s="1">
        <f t="shared" si="37"/>
        <v>939.18970500000012</v>
      </c>
      <c r="U509" s="7">
        <f t="shared" si="38"/>
        <v>192.6875</v>
      </c>
      <c r="V509" s="4">
        <v>375</v>
      </c>
      <c r="W509" s="1">
        <f t="shared" si="39"/>
        <v>7505.761000159423</v>
      </c>
      <c r="X509">
        <v>6</v>
      </c>
      <c r="Y509">
        <v>9</v>
      </c>
      <c r="Z509" t="s">
        <v>157</v>
      </c>
      <c r="AA509" s="2">
        <v>151705</v>
      </c>
      <c r="AB509">
        <v>2.25</v>
      </c>
      <c r="AC509" s="2">
        <v>67424</v>
      </c>
    </row>
    <row r="510" spans="1:29" x14ac:dyDescent="0.2">
      <c r="A510" t="s">
        <v>968</v>
      </c>
      <c r="B510" t="s">
        <v>68</v>
      </c>
      <c r="C510" s="1">
        <v>560000</v>
      </c>
      <c r="D510">
        <v>4</v>
      </c>
      <c r="E510">
        <v>2</v>
      </c>
      <c r="F510" s="2">
        <v>2318</v>
      </c>
      <c r="G510" t="s">
        <v>969</v>
      </c>
      <c r="H510" t="s">
        <v>70</v>
      </c>
      <c r="I510">
        <v>10454</v>
      </c>
      <c r="J510" t="s">
        <v>970</v>
      </c>
      <c r="K510" t="s">
        <v>150</v>
      </c>
      <c r="L510">
        <v>-73.922973600000006</v>
      </c>
      <c r="M510">
        <v>40.805641899999998</v>
      </c>
      <c r="N510">
        <v>5.1100000000000003</v>
      </c>
      <c r="O510" s="1">
        <f t="shared" si="35"/>
        <v>112000</v>
      </c>
      <c r="P510" s="3">
        <v>6.7500000000000004E-2</v>
      </c>
      <c r="Q510">
        <v>30</v>
      </c>
      <c r="R510" s="1">
        <v>448000</v>
      </c>
      <c r="S510" s="8">
        <f t="shared" si="36"/>
        <v>-3632.1493407820053</v>
      </c>
      <c r="T510" s="1">
        <f t="shared" si="37"/>
        <v>568.65200000000004</v>
      </c>
      <c r="U510" s="7">
        <f t="shared" si="38"/>
        <v>116.66666666666667</v>
      </c>
      <c r="V510" s="4">
        <v>600</v>
      </c>
      <c r="W510" s="1">
        <f t="shared" si="39"/>
        <v>4917.4680074486723</v>
      </c>
      <c r="X510">
        <v>8</v>
      </c>
      <c r="Y510">
        <v>14</v>
      </c>
      <c r="Z510" t="s">
        <v>971</v>
      </c>
      <c r="AA510" s="2">
        <v>27204</v>
      </c>
      <c r="AB510">
        <v>0.94</v>
      </c>
      <c r="AC510" s="2">
        <v>28940</v>
      </c>
    </row>
    <row r="511" spans="1:29" x14ac:dyDescent="0.2">
      <c r="A511" t="s">
        <v>972</v>
      </c>
      <c r="B511" t="s">
        <v>125</v>
      </c>
      <c r="C511" s="1">
        <v>1998000</v>
      </c>
      <c r="D511">
        <v>12</v>
      </c>
      <c r="E511">
        <v>8</v>
      </c>
      <c r="F511" s="2">
        <v>5100</v>
      </c>
      <c r="G511" t="s">
        <v>74</v>
      </c>
      <c r="H511" t="s">
        <v>55</v>
      </c>
      <c r="I511">
        <v>11224</v>
      </c>
      <c r="J511" t="s">
        <v>413</v>
      </c>
      <c r="K511" t="s">
        <v>61</v>
      </c>
      <c r="L511">
        <v>-74.006830399999998</v>
      </c>
      <c r="M511">
        <v>40.574517899999996</v>
      </c>
      <c r="N511">
        <v>12.08</v>
      </c>
      <c r="O511" s="1">
        <f t="shared" si="35"/>
        <v>399600</v>
      </c>
      <c r="P511" s="3">
        <v>6.7500000000000004E-2</v>
      </c>
      <c r="Q511">
        <v>30</v>
      </c>
      <c r="R511" s="1">
        <v>1598400</v>
      </c>
      <c r="S511" s="8">
        <f t="shared" si="36"/>
        <v>-12958.98996943294</v>
      </c>
      <c r="T511" s="1">
        <f t="shared" si="37"/>
        <v>2028.8691000000001</v>
      </c>
      <c r="U511" s="7">
        <f t="shared" si="38"/>
        <v>416.25</v>
      </c>
      <c r="V511" s="4">
        <v>1700</v>
      </c>
      <c r="W511" s="1">
        <f t="shared" si="39"/>
        <v>17104.10906943294</v>
      </c>
      <c r="X511">
        <v>24</v>
      </c>
      <c r="Y511">
        <v>13</v>
      </c>
      <c r="Z511" t="s">
        <v>414</v>
      </c>
      <c r="AA511" s="2">
        <v>31965</v>
      </c>
      <c r="AB511">
        <v>1.1399999999999999</v>
      </c>
      <c r="AC511" s="2">
        <v>28039</v>
      </c>
    </row>
    <row r="512" spans="1:29" x14ac:dyDescent="0.2">
      <c r="A512" t="s">
        <v>973</v>
      </c>
      <c r="B512" t="s">
        <v>209</v>
      </c>
      <c r="C512" s="1">
        <v>309000</v>
      </c>
      <c r="D512">
        <v>3</v>
      </c>
      <c r="E512">
        <v>2</v>
      </c>
      <c r="F512" s="2">
        <v>2184</v>
      </c>
      <c r="G512" t="s">
        <v>113</v>
      </c>
      <c r="H512" t="s">
        <v>84</v>
      </c>
      <c r="I512">
        <v>11414</v>
      </c>
      <c r="J512" t="s">
        <v>397</v>
      </c>
      <c r="K512" t="s">
        <v>34</v>
      </c>
      <c r="L512">
        <v>-73.847932700000001</v>
      </c>
      <c r="M512">
        <v>40.667434399999998</v>
      </c>
      <c r="N512">
        <v>9.15</v>
      </c>
      <c r="O512" s="1">
        <f t="shared" si="35"/>
        <v>61800</v>
      </c>
      <c r="P512" s="3">
        <v>6.7500000000000004E-2</v>
      </c>
      <c r="Q512">
        <v>30</v>
      </c>
      <c r="R512" s="1">
        <v>247200</v>
      </c>
      <c r="S512" s="8">
        <f t="shared" si="36"/>
        <v>-2004.1681183957851</v>
      </c>
      <c r="T512" s="1">
        <f t="shared" si="37"/>
        <v>313.77405000000005</v>
      </c>
      <c r="U512" s="7">
        <f t="shared" si="38"/>
        <v>64.375</v>
      </c>
      <c r="V512" s="4">
        <v>600</v>
      </c>
      <c r="W512" s="1">
        <f t="shared" si="39"/>
        <v>2982.3171683957853</v>
      </c>
      <c r="X512">
        <v>6</v>
      </c>
      <c r="Y512">
        <v>14</v>
      </c>
      <c r="Z512" t="s">
        <v>398</v>
      </c>
      <c r="AA512" s="2">
        <v>26148</v>
      </c>
      <c r="AB512">
        <v>2.66</v>
      </c>
      <c r="AC512" s="2">
        <v>9830</v>
      </c>
    </row>
    <row r="513" spans="1:29" x14ac:dyDescent="0.2">
      <c r="A513" t="s">
        <v>974</v>
      </c>
      <c r="B513" t="s">
        <v>125</v>
      </c>
      <c r="C513" s="1">
        <v>925000</v>
      </c>
      <c r="D513">
        <v>4</v>
      </c>
      <c r="E513">
        <v>2.5</v>
      </c>
      <c r="F513" s="2">
        <v>2160</v>
      </c>
      <c r="G513" t="s">
        <v>975</v>
      </c>
      <c r="H513" t="s">
        <v>70</v>
      </c>
      <c r="I513">
        <v>10469</v>
      </c>
      <c r="J513" t="s">
        <v>292</v>
      </c>
      <c r="K513" t="s">
        <v>61</v>
      </c>
      <c r="L513">
        <v>-73.842101600000007</v>
      </c>
      <c r="M513">
        <v>40.861660200000003</v>
      </c>
      <c r="N513">
        <v>10.82</v>
      </c>
      <c r="O513" s="1">
        <f t="shared" si="35"/>
        <v>185000</v>
      </c>
      <c r="P513" s="3">
        <v>6.7500000000000004E-2</v>
      </c>
      <c r="Q513">
        <v>30</v>
      </c>
      <c r="R513" s="1">
        <v>740000</v>
      </c>
      <c r="S513" s="8">
        <f t="shared" si="36"/>
        <v>-5999.5323932559904</v>
      </c>
      <c r="T513" s="1">
        <f t="shared" si="37"/>
        <v>939.2912500000001</v>
      </c>
      <c r="U513" s="7">
        <f t="shared" si="38"/>
        <v>192.70833333333334</v>
      </c>
      <c r="V513" s="4">
        <v>600</v>
      </c>
      <c r="W513" s="1">
        <f t="shared" si="39"/>
        <v>7731.5319765893237</v>
      </c>
      <c r="X513">
        <v>8</v>
      </c>
      <c r="Y513">
        <v>12</v>
      </c>
      <c r="Z513" t="s">
        <v>293</v>
      </c>
      <c r="AA513" s="2">
        <v>28903</v>
      </c>
      <c r="AB513">
        <v>0.77</v>
      </c>
      <c r="AC513" s="2">
        <v>37536</v>
      </c>
    </row>
    <row r="514" spans="1:29" x14ac:dyDescent="0.2">
      <c r="A514" t="s">
        <v>976</v>
      </c>
      <c r="B514" t="s">
        <v>42</v>
      </c>
      <c r="C514" s="1">
        <v>999000</v>
      </c>
      <c r="D514">
        <v>4</v>
      </c>
      <c r="E514">
        <v>2</v>
      </c>
      <c r="F514" s="2">
        <v>2184</v>
      </c>
      <c r="G514" t="s">
        <v>977</v>
      </c>
      <c r="H514" t="s">
        <v>84</v>
      </c>
      <c r="I514">
        <v>11365</v>
      </c>
      <c r="J514" t="s">
        <v>375</v>
      </c>
      <c r="K514" t="s">
        <v>34</v>
      </c>
      <c r="L514">
        <v>-73.791335799999999</v>
      </c>
      <c r="M514">
        <v>40.7365353</v>
      </c>
      <c r="N514">
        <v>10.220000000000001</v>
      </c>
      <c r="O514" s="1">
        <f t="shared" si="35"/>
        <v>199800</v>
      </c>
      <c r="P514" s="3">
        <v>6.7500000000000004E-2</v>
      </c>
      <c r="Q514">
        <v>30</v>
      </c>
      <c r="R514" s="1">
        <v>799200</v>
      </c>
      <c r="S514" s="8">
        <f t="shared" si="36"/>
        <v>-6479.4949847164698</v>
      </c>
      <c r="T514" s="1">
        <f t="shared" si="37"/>
        <v>1014.4345500000001</v>
      </c>
      <c r="U514" s="7">
        <f t="shared" si="38"/>
        <v>208.125</v>
      </c>
      <c r="V514" s="4">
        <v>600</v>
      </c>
      <c r="W514" s="1">
        <f t="shared" si="39"/>
        <v>8302.0545347164698</v>
      </c>
      <c r="X514">
        <v>8</v>
      </c>
      <c r="Y514">
        <v>14</v>
      </c>
      <c r="Z514" t="s">
        <v>376</v>
      </c>
      <c r="AA514" s="2">
        <v>17812</v>
      </c>
      <c r="AB514">
        <v>2.2799999999999998</v>
      </c>
      <c r="AC514" s="2">
        <v>7812</v>
      </c>
    </row>
    <row r="515" spans="1:29" x14ac:dyDescent="0.2">
      <c r="A515" t="s">
        <v>978</v>
      </c>
      <c r="B515" t="s">
        <v>30</v>
      </c>
      <c r="C515" s="1">
        <v>699000</v>
      </c>
      <c r="D515">
        <v>2</v>
      </c>
      <c r="E515">
        <v>2</v>
      </c>
      <c r="F515">
        <v>833</v>
      </c>
      <c r="G515" t="s">
        <v>942</v>
      </c>
      <c r="H515" t="s">
        <v>84</v>
      </c>
      <c r="I515">
        <v>11360</v>
      </c>
      <c r="J515" t="s">
        <v>355</v>
      </c>
      <c r="K515" t="s">
        <v>39</v>
      </c>
      <c r="L515">
        <v>-73.779468499999993</v>
      </c>
      <c r="M515">
        <v>40.787338800000001</v>
      </c>
      <c r="N515">
        <v>11.13</v>
      </c>
      <c r="O515" s="1">
        <f t="shared" ref="O515:O578" si="40">$C515*0.2</f>
        <v>139800</v>
      </c>
      <c r="P515" s="3">
        <v>6.7500000000000004E-2</v>
      </c>
      <c r="Q515">
        <v>30</v>
      </c>
      <c r="R515" s="1">
        <v>559200</v>
      </c>
      <c r="S515" s="8">
        <f t="shared" ref="S515:S578" si="41">PMT(($P515/12),(30*12),$C515)</f>
        <v>-4533.7006950118248</v>
      </c>
      <c r="T515" s="1">
        <f t="shared" ref="T515:T578" si="42">(($C515* 6%) * 20.309%)/12</f>
        <v>709.79955000000007</v>
      </c>
      <c r="U515" s="7">
        <f t="shared" ref="U515:U578" si="43">($C515*0.0025)/12</f>
        <v>145.625</v>
      </c>
      <c r="V515" s="4">
        <v>205</v>
      </c>
      <c r="W515" s="1">
        <f t="shared" ref="W515:W578" si="44">SUM(($S515*-1),$T515,$U515,$V515)</f>
        <v>5594.1252450118245</v>
      </c>
      <c r="X515">
        <v>4</v>
      </c>
      <c r="Y515">
        <v>5</v>
      </c>
      <c r="Z515" t="s">
        <v>356</v>
      </c>
      <c r="AA515" s="2">
        <v>43808</v>
      </c>
      <c r="AB515">
        <v>6.68</v>
      </c>
      <c r="AC515" s="2">
        <v>6558</v>
      </c>
    </row>
    <row r="516" spans="1:29" x14ac:dyDescent="0.2">
      <c r="A516" t="s">
        <v>979</v>
      </c>
      <c r="B516" t="s">
        <v>68</v>
      </c>
      <c r="C516" s="1">
        <v>278500</v>
      </c>
      <c r="D516">
        <v>2</v>
      </c>
      <c r="E516">
        <v>1</v>
      </c>
      <c r="F516" s="2">
        <v>2184</v>
      </c>
      <c r="G516" t="s">
        <v>980</v>
      </c>
      <c r="H516" t="s">
        <v>84</v>
      </c>
      <c r="I516">
        <v>11374</v>
      </c>
      <c r="J516" t="s">
        <v>114</v>
      </c>
      <c r="K516" t="s">
        <v>105</v>
      </c>
      <c r="L516">
        <v>-73.858779900000002</v>
      </c>
      <c r="M516">
        <v>40.726783699999999</v>
      </c>
      <c r="N516">
        <v>6.82</v>
      </c>
      <c r="O516" s="1">
        <f t="shared" si="40"/>
        <v>55700</v>
      </c>
      <c r="P516" s="3">
        <v>6.7500000000000004E-2</v>
      </c>
      <c r="Q516">
        <v>30</v>
      </c>
      <c r="R516" s="1">
        <v>222800</v>
      </c>
      <c r="S516" s="8">
        <f t="shared" si="41"/>
        <v>-1806.3456989424792</v>
      </c>
      <c r="T516" s="1">
        <f t="shared" si="42"/>
        <v>282.80282500000004</v>
      </c>
      <c r="U516" s="7">
        <f t="shared" si="43"/>
        <v>58.020833333333336</v>
      </c>
      <c r="V516" s="4">
        <v>600</v>
      </c>
      <c r="W516" s="1">
        <f t="shared" si="44"/>
        <v>2747.1693572758127</v>
      </c>
      <c r="X516">
        <v>4</v>
      </c>
      <c r="Y516">
        <v>18</v>
      </c>
      <c r="Z516" t="s">
        <v>115</v>
      </c>
      <c r="AA516" s="2">
        <v>28260</v>
      </c>
      <c r="AB516">
        <v>1.61</v>
      </c>
      <c r="AC516" s="2">
        <v>17553</v>
      </c>
    </row>
    <row r="517" spans="1:29" x14ac:dyDescent="0.2">
      <c r="A517" t="s">
        <v>981</v>
      </c>
      <c r="B517" t="s">
        <v>68</v>
      </c>
      <c r="C517" s="1">
        <v>738000</v>
      </c>
      <c r="D517">
        <v>3</v>
      </c>
      <c r="E517">
        <v>2</v>
      </c>
      <c r="F517">
        <v>2184</v>
      </c>
      <c r="G517" t="s">
        <v>48</v>
      </c>
      <c r="H517" t="s">
        <v>32</v>
      </c>
      <c r="I517">
        <v>10022</v>
      </c>
      <c r="J517" t="s">
        <v>33</v>
      </c>
      <c r="K517" t="s">
        <v>34</v>
      </c>
      <c r="L517">
        <v>-73.964778999999993</v>
      </c>
      <c r="M517">
        <v>40.759577399999998</v>
      </c>
      <c r="N517">
        <v>1.31</v>
      </c>
      <c r="O517" s="1">
        <f t="shared" si="40"/>
        <v>147600</v>
      </c>
      <c r="P517" s="3">
        <v>6.7500000000000004E-2</v>
      </c>
      <c r="Q517">
        <v>30</v>
      </c>
      <c r="R517" s="1">
        <v>590400</v>
      </c>
      <c r="S517" s="8">
        <f t="shared" si="41"/>
        <v>-4786.6539526734286</v>
      </c>
      <c r="T517" s="1">
        <f t="shared" si="42"/>
        <v>749.40210000000013</v>
      </c>
      <c r="U517" s="7">
        <f t="shared" si="43"/>
        <v>153.75</v>
      </c>
      <c r="V517" s="4">
        <v>600</v>
      </c>
      <c r="W517" s="1">
        <f t="shared" si="44"/>
        <v>6289.8060526734289</v>
      </c>
      <c r="X517">
        <v>6</v>
      </c>
      <c r="Y517">
        <v>14</v>
      </c>
      <c r="Z517" t="s">
        <v>35</v>
      </c>
      <c r="AA517" s="2">
        <v>27988</v>
      </c>
      <c r="AB517">
        <v>0.17</v>
      </c>
      <c r="AC517" s="2">
        <v>164635</v>
      </c>
    </row>
    <row r="518" spans="1:29" x14ac:dyDescent="0.2">
      <c r="A518" t="s">
        <v>982</v>
      </c>
      <c r="B518" t="s">
        <v>42</v>
      </c>
      <c r="C518" s="1">
        <v>900000</v>
      </c>
      <c r="D518">
        <v>4</v>
      </c>
      <c r="E518">
        <v>4</v>
      </c>
      <c r="F518" s="2">
        <v>2700</v>
      </c>
      <c r="G518" t="s">
        <v>48</v>
      </c>
      <c r="H518" t="s">
        <v>84</v>
      </c>
      <c r="I518">
        <v>11693</v>
      </c>
      <c r="J518" t="s">
        <v>983</v>
      </c>
      <c r="K518" t="s">
        <v>61</v>
      </c>
      <c r="L518">
        <v>-73.819506200000006</v>
      </c>
      <c r="M518">
        <v>40.611029899999998</v>
      </c>
      <c r="N518">
        <v>12.9</v>
      </c>
      <c r="O518" s="1">
        <f t="shared" si="40"/>
        <v>180000</v>
      </c>
      <c r="P518" s="3">
        <v>6.7500000000000004E-2</v>
      </c>
      <c r="Q518">
        <v>30</v>
      </c>
      <c r="R518" s="1">
        <v>720000</v>
      </c>
      <c r="S518" s="8">
        <f t="shared" si="41"/>
        <v>-5837.382869113937</v>
      </c>
      <c r="T518" s="1">
        <f t="shared" si="42"/>
        <v>913.90500000000009</v>
      </c>
      <c r="U518" s="7">
        <f t="shared" si="43"/>
        <v>187.5</v>
      </c>
      <c r="V518" s="4">
        <v>600</v>
      </c>
      <c r="W518" s="1">
        <f t="shared" si="44"/>
        <v>7538.7878691139367</v>
      </c>
      <c r="X518">
        <v>8</v>
      </c>
      <c r="Y518">
        <v>11</v>
      </c>
      <c r="Z518" t="s">
        <v>984</v>
      </c>
      <c r="AA518" s="2">
        <v>50058</v>
      </c>
      <c r="AB518">
        <v>11.5</v>
      </c>
      <c r="AC518" s="2">
        <v>4353</v>
      </c>
    </row>
    <row r="519" spans="1:29" x14ac:dyDescent="0.2">
      <c r="A519" t="s">
        <v>985</v>
      </c>
      <c r="B519" t="s">
        <v>68</v>
      </c>
      <c r="C519" s="1">
        <v>369000</v>
      </c>
      <c r="D519">
        <v>1</v>
      </c>
      <c r="E519">
        <v>1</v>
      </c>
      <c r="F519" s="2">
        <v>1470</v>
      </c>
      <c r="G519" t="s">
        <v>955</v>
      </c>
      <c r="H519" t="s">
        <v>84</v>
      </c>
      <c r="I519">
        <v>11694</v>
      </c>
      <c r="J519" t="s">
        <v>339</v>
      </c>
      <c r="K519" t="s">
        <v>90</v>
      </c>
      <c r="L519">
        <v>-73.842319900000007</v>
      </c>
      <c r="M519">
        <v>40.575635800000001</v>
      </c>
      <c r="N519">
        <v>14.12</v>
      </c>
      <c r="O519" s="1">
        <f t="shared" si="40"/>
        <v>73800</v>
      </c>
      <c r="P519" s="3">
        <v>6.7500000000000004E-2</v>
      </c>
      <c r="Q519">
        <v>30</v>
      </c>
      <c r="R519" s="1">
        <v>295200</v>
      </c>
      <c r="S519" s="8">
        <f t="shared" si="41"/>
        <v>-2393.3269763367143</v>
      </c>
      <c r="T519" s="1">
        <f t="shared" si="42"/>
        <v>374.70105000000007</v>
      </c>
      <c r="U519" s="7">
        <f t="shared" si="43"/>
        <v>76.875</v>
      </c>
      <c r="V519" s="4">
        <v>375</v>
      </c>
      <c r="W519" s="1">
        <f t="shared" si="44"/>
        <v>3219.9030263367144</v>
      </c>
      <c r="X519">
        <v>2</v>
      </c>
      <c r="Y519">
        <v>12</v>
      </c>
      <c r="Z519" t="s">
        <v>340</v>
      </c>
      <c r="AA519" s="2">
        <v>50058</v>
      </c>
      <c r="AB519">
        <v>11.5</v>
      </c>
      <c r="AC519" s="2">
        <v>4353</v>
      </c>
    </row>
    <row r="520" spans="1:29" x14ac:dyDescent="0.2">
      <c r="A520" t="s">
        <v>986</v>
      </c>
      <c r="B520" t="s">
        <v>42</v>
      </c>
      <c r="C520" s="1">
        <v>609000</v>
      </c>
      <c r="D520">
        <v>3</v>
      </c>
      <c r="E520">
        <v>2</v>
      </c>
      <c r="F520" s="2">
        <v>1620</v>
      </c>
      <c r="G520" t="s">
        <v>987</v>
      </c>
      <c r="H520" t="s">
        <v>70</v>
      </c>
      <c r="I520">
        <v>10465</v>
      </c>
      <c r="J520" t="s">
        <v>126</v>
      </c>
      <c r="K520" t="s">
        <v>105</v>
      </c>
      <c r="L520">
        <v>-73.800699600000002</v>
      </c>
      <c r="M520">
        <v>40.816583700000002</v>
      </c>
      <c r="N520">
        <v>10.76</v>
      </c>
      <c r="O520" s="1">
        <f t="shared" si="40"/>
        <v>121800</v>
      </c>
      <c r="P520" s="3">
        <v>6.7500000000000004E-2</v>
      </c>
      <c r="Q520">
        <v>30</v>
      </c>
      <c r="R520" s="1">
        <v>487200</v>
      </c>
      <c r="S520" s="8">
        <f t="shared" si="41"/>
        <v>-3949.9624081004308</v>
      </c>
      <c r="T520" s="1">
        <f t="shared" si="42"/>
        <v>618.40905000000009</v>
      </c>
      <c r="U520" s="7">
        <f t="shared" si="43"/>
        <v>126.875</v>
      </c>
      <c r="V520" s="4">
        <v>550</v>
      </c>
      <c r="W520" s="1">
        <f t="shared" si="44"/>
        <v>5245.2464581004306</v>
      </c>
      <c r="X520">
        <v>6</v>
      </c>
      <c r="Y520">
        <v>10</v>
      </c>
      <c r="Z520" t="s">
        <v>127</v>
      </c>
      <c r="AA520" s="2">
        <v>21009</v>
      </c>
      <c r="AB520">
        <v>0.92</v>
      </c>
      <c r="AC520" s="2">
        <v>22836</v>
      </c>
    </row>
    <row r="521" spans="1:29" x14ac:dyDescent="0.2">
      <c r="A521" t="s">
        <v>988</v>
      </c>
      <c r="B521" t="s">
        <v>30</v>
      </c>
      <c r="C521" s="1">
        <v>758000</v>
      </c>
      <c r="D521">
        <v>3</v>
      </c>
      <c r="E521">
        <v>2</v>
      </c>
      <c r="F521" s="2">
        <v>1278</v>
      </c>
      <c r="G521" t="s">
        <v>113</v>
      </c>
      <c r="H521" t="s">
        <v>84</v>
      </c>
      <c r="I521">
        <v>11356</v>
      </c>
      <c r="J521" t="s">
        <v>793</v>
      </c>
      <c r="K521" t="s">
        <v>34</v>
      </c>
      <c r="L521">
        <v>-73.844921200000002</v>
      </c>
      <c r="M521">
        <v>40.792882300000002</v>
      </c>
      <c r="N521">
        <v>7.97</v>
      </c>
      <c r="O521" s="1">
        <f t="shared" si="40"/>
        <v>151600</v>
      </c>
      <c r="P521" s="3">
        <v>6.7500000000000004E-2</v>
      </c>
      <c r="Q521">
        <v>30</v>
      </c>
      <c r="R521" s="1">
        <v>606400</v>
      </c>
      <c r="S521" s="8">
        <f t="shared" si="41"/>
        <v>-4916.373571987071</v>
      </c>
      <c r="T521" s="1">
        <f t="shared" si="42"/>
        <v>769.7111000000001</v>
      </c>
      <c r="U521" s="7">
        <f t="shared" si="43"/>
        <v>157.91666666666666</v>
      </c>
      <c r="V521" s="4">
        <v>375</v>
      </c>
      <c r="W521" s="1">
        <f t="shared" si="44"/>
        <v>6219.0013386537385</v>
      </c>
      <c r="X521">
        <v>6</v>
      </c>
      <c r="Y521">
        <v>8</v>
      </c>
      <c r="Z521" t="s">
        <v>794</v>
      </c>
      <c r="AA521" s="2">
        <v>24275</v>
      </c>
      <c r="AB521">
        <v>1.4</v>
      </c>
      <c r="AC521" s="2">
        <v>17339</v>
      </c>
    </row>
    <row r="522" spans="1:29" x14ac:dyDescent="0.2">
      <c r="A522" t="s">
        <v>989</v>
      </c>
      <c r="B522" t="s">
        <v>30</v>
      </c>
      <c r="C522" s="1">
        <v>728000</v>
      </c>
      <c r="D522">
        <v>3</v>
      </c>
      <c r="E522">
        <v>2</v>
      </c>
      <c r="F522" s="2">
        <v>1890</v>
      </c>
      <c r="G522" t="s">
        <v>990</v>
      </c>
      <c r="H522" t="s">
        <v>44</v>
      </c>
      <c r="I522">
        <v>10312</v>
      </c>
      <c r="J522" t="s">
        <v>45</v>
      </c>
      <c r="K522" t="s">
        <v>34</v>
      </c>
      <c r="L522">
        <v>-74.193354999999997</v>
      </c>
      <c r="M522">
        <v>40.550649999999997</v>
      </c>
      <c r="N522">
        <v>17.5</v>
      </c>
      <c r="O522" s="1">
        <f t="shared" si="40"/>
        <v>145600</v>
      </c>
      <c r="P522" s="3">
        <v>6.7500000000000004E-2</v>
      </c>
      <c r="Q522">
        <v>30</v>
      </c>
      <c r="R522" s="1">
        <v>582400</v>
      </c>
      <c r="S522" s="8">
        <f t="shared" si="41"/>
        <v>-4721.7941430166065</v>
      </c>
      <c r="T522" s="1">
        <f t="shared" si="42"/>
        <v>739.24760000000015</v>
      </c>
      <c r="U522" s="7">
        <f t="shared" si="43"/>
        <v>151.66666666666666</v>
      </c>
      <c r="V522" s="4">
        <v>550</v>
      </c>
      <c r="W522" s="1">
        <f t="shared" si="44"/>
        <v>6162.7084096832741</v>
      </c>
      <c r="X522">
        <v>6</v>
      </c>
      <c r="Y522">
        <v>12</v>
      </c>
      <c r="Z522" t="s">
        <v>46</v>
      </c>
      <c r="AA522" s="2">
        <v>167500</v>
      </c>
      <c r="AB522">
        <v>21.5</v>
      </c>
      <c r="AC522" s="2">
        <v>7791</v>
      </c>
    </row>
    <row r="523" spans="1:29" x14ac:dyDescent="0.2">
      <c r="A523" t="s">
        <v>991</v>
      </c>
      <c r="B523" t="s">
        <v>42</v>
      </c>
      <c r="C523" s="1">
        <v>314900</v>
      </c>
      <c r="D523">
        <v>3</v>
      </c>
      <c r="E523">
        <v>3</v>
      </c>
      <c r="F523" s="2">
        <v>1200</v>
      </c>
      <c r="G523" t="s">
        <v>727</v>
      </c>
      <c r="H523" t="s">
        <v>55</v>
      </c>
      <c r="I523">
        <v>11207</v>
      </c>
      <c r="J523" t="s">
        <v>149</v>
      </c>
      <c r="K523" t="s">
        <v>150</v>
      </c>
      <c r="L523">
        <v>-73.888375699999997</v>
      </c>
      <c r="M523">
        <v>40.674494199999998</v>
      </c>
      <c r="N523">
        <v>7.23</v>
      </c>
      <c r="O523" s="1">
        <f t="shared" si="40"/>
        <v>62980</v>
      </c>
      <c r="P523" s="3">
        <v>6.7500000000000004E-2</v>
      </c>
      <c r="Q523">
        <v>30</v>
      </c>
      <c r="R523" s="1">
        <v>251920</v>
      </c>
      <c r="S523" s="8">
        <f t="shared" si="41"/>
        <v>-2042.4354060933097</v>
      </c>
      <c r="T523" s="1">
        <f t="shared" si="42"/>
        <v>319.76520500000004</v>
      </c>
      <c r="U523" s="7">
        <f t="shared" si="43"/>
        <v>65.604166666666671</v>
      </c>
      <c r="V523" s="4">
        <v>375</v>
      </c>
      <c r="W523" s="1">
        <f t="shared" si="44"/>
        <v>2802.8047777599763</v>
      </c>
      <c r="X523">
        <v>6</v>
      </c>
      <c r="Y523">
        <v>6</v>
      </c>
      <c r="Z523" t="s">
        <v>151</v>
      </c>
      <c r="AA523" s="2">
        <v>121301</v>
      </c>
      <c r="AB523">
        <v>3.96</v>
      </c>
      <c r="AC523" s="2">
        <v>30632</v>
      </c>
    </row>
    <row r="524" spans="1:29" x14ac:dyDescent="0.2">
      <c r="A524" t="s">
        <v>992</v>
      </c>
      <c r="B524" t="s">
        <v>42</v>
      </c>
      <c r="C524" s="1">
        <v>2848000</v>
      </c>
      <c r="D524">
        <v>6</v>
      </c>
      <c r="E524">
        <v>2.5</v>
      </c>
      <c r="F524" s="2">
        <v>4443</v>
      </c>
      <c r="G524" t="s">
        <v>993</v>
      </c>
      <c r="H524" t="s">
        <v>84</v>
      </c>
      <c r="I524">
        <v>11432</v>
      </c>
      <c r="J524" t="s">
        <v>133</v>
      </c>
      <c r="K524" t="s">
        <v>61</v>
      </c>
      <c r="L524">
        <v>-73.778692699999993</v>
      </c>
      <c r="M524">
        <v>40.720289299999997</v>
      </c>
      <c r="N524">
        <v>11.03</v>
      </c>
      <c r="O524" s="1">
        <f t="shared" si="40"/>
        <v>569600</v>
      </c>
      <c r="P524" s="3">
        <v>6.7500000000000004E-2</v>
      </c>
      <c r="Q524">
        <v>30</v>
      </c>
      <c r="R524" s="1">
        <v>2278400</v>
      </c>
      <c r="S524" s="8">
        <f t="shared" si="41"/>
        <v>-18472.07379026277</v>
      </c>
      <c r="T524" s="1">
        <f t="shared" si="42"/>
        <v>2892.0016000000001</v>
      </c>
      <c r="U524" s="7">
        <f t="shared" si="43"/>
        <v>593.33333333333337</v>
      </c>
      <c r="V524" s="4">
        <v>1400</v>
      </c>
      <c r="W524" s="1">
        <f t="shared" si="44"/>
        <v>23357.408723596101</v>
      </c>
      <c r="X524">
        <v>12</v>
      </c>
      <c r="Y524">
        <v>25</v>
      </c>
      <c r="Z524" t="s">
        <v>134</v>
      </c>
      <c r="AA524" s="2">
        <v>217706</v>
      </c>
      <c r="AB524">
        <v>2.66</v>
      </c>
      <c r="AC524" s="2">
        <v>81844</v>
      </c>
    </row>
    <row r="525" spans="1:29" x14ac:dyDescent="0.2">
      <c r="A525" t="s">
        <v>994</v>
      </c>
      <c r="B525" t="s">
        <v>42</v>
      </c>
      <c r="C525" s="1">
        <v>1298000</v>
      </c>
      <c r="D525">
        <v>3</v>
      </c>
      <c r="E525">
        <v>2</v>
      </c>
      <c r="F525" s="2">
        <v>2046</v>
      </c>
      <c r="G525" t="s">
        <v>995</v>
      </c>
      <c r="H525" t="s">
        <v>84</v>
      </c>
      <c r="I525">
        <v>11379</v>
      </c>
      <c r="J525" t="s">
        <v>713</v>
      </c>
      <c r="K525" t="s">
        <v>34</v>
      </c>
      <c r="L525">
        <v>-73.874778300000003</v>
      </c>
      <c r="M525">
        <v>40.723952099999998</v>
      </c>
      <c r="N525">
        <v>6.06</v>
      </c>
      <c r="O525" s="1">
        <f t="shared" si="40"/>
        <v>259600</v>
      </c>
      <c r="P525" s="3">
        <v>6.7500000000000004E-2</v>
      </c>
      <c r="Q525">
        <v>30</v>
      </c>
      <c r="R525" s="1">
        <v>1038400</v>
      </c>
      <c r="S525" s="8">
        <f t="shared" si="41"/>
        <v>-8418.803293455434</v>
      </c>
      <c r="T525" s="1">
        <f t="shared" si="42"/>
        <v>1318.0541000000001</v>
      </c>
      <c r="U525" s="7">
        <f t="shared" si="43"/>
        <v>270.41666666666669</v>
      </c>
      <c r="V525" s="4">
        <v>600</v>
      </c>
      <c r="W525" s="1">
        <f t="shared" si="44"/>
        <v>10607.274060122099</v>
      </c>
      <c r="X525">
        <v>6</v>
      </c>
      <c r="Y525">
        <v>13</v>
      </c>
      <c r="Z525" t="s">
        <v>714</v>
      </c>
      <c r="AA525" s="2">
        <v>37929</v>
      </c>
      <c r="AB525">
        <v>1.93</v>
      </c>
      <c r="AC525" s="2">
        <v>19652</v>
      </c>
    </row>
    <row r="526" spans="1:29" x14ac:dyDescent="0.2">
      <c r="A526" t="s">
        <v>996</v>
      </c>
      <c r="B526" t="s">
        <v>68</v>
      </c>
      <c r="C526" s="1">
        <v>1095000</v>
      </c>
      <c r="D526">
        <v>4</v>
      </c>
      <c r="E526">
        <v>4</v>
      </c>
      <c r="F526" s="2">
        <v>2500</v>
      </c>
      <c r="G526" t="s">
        <v>997</v>
      </c>
      <c r="H526" t="s">
        <v>84</v>
      </c>
      <c r="I526">
        <v>11005</v>
      </c>
      <c r="J526" t="s">
        <v>372</v>
      </c>
      <c r="K526" t="s">
        <v>39</v>
      </c>
      <c r="L526">
        <v>-73.721200800000005</v>
      </c>
      <c r="M526">
        <v>40.7564761</v>
      </c>
      <c r="N526">
        <v>13.88</v>
      </c>
      <c r="O526" s="1">
        <f t="shared" si="40"/>
        <v>219000</v>
      </c>
      <c r="P526" s="3">
        <v>6.7500000000000004E-2</v>
      </c>
      <c r="Q526">
        <v>30</v>
      </c>
      <c r="R526" s="1">
        <v>876000</v>
      </c>
      <c r="S526" s="8">
        <f t="shared" si="41"/>
        <v>-7102.1491574219572</v>
      </c>
      <c r="T526" s="1">
        <f t="shared" si="42"/>
        <v>1111.9177500000001</v>
      </c>
      <c r="U526" s="7">
        <f t="shared" si="43"/>
        <v>228.125</v>
      </c>
      <c r="V526" s="4">
        <v>600</v>
      </c>
      <c r="W526" s="1">
        <f t="shared" si="44"/>
        <v>9042.1919074219568</v>
      </c>
      <c r="X526">
        <v>8</v>
      </c>
      <c r="Y526">
        <v>10</v>
      </c>
      <c r="Z526" t="s">
        <v>373</v>
      </c>
      <c r="AA526" s="2">
        <v>22571</v>
      </c>
      <c r="AB526">
        <v>0.56000000000000005</v>
      </c>
      <c r="AC526" s="2">
        <v>40305</v>
      </c>
    </row>
    <row r="527" spans="1:29" x14ac:dyDescent="0.2">
      <c r="A527" t="s">
        <v>998</v>
      </c>
      <c r="B527" t="s">
        <v>30</v>
      </c>
      <c r="C527" s="1">
        <v>434900</v>
      </c>
      <c r="D527">
        <v>3</v>
      </c>
      <c r="E527">
        <v>2</v>
      </c>
      <c r="F527" s="2">
        <v>1286</v>
      </c>
      <c r="G527" t="s">
        <v>727</v>
      </c>
      <c r="H527" t="s">
        <v>44</v>
      </c>
      <c r="I527">
        <v>10314</v>
      </c>
      <c r="J527" t="s">
        <v>65</v>
      </c>
      <c r="K527" t="s">
        <v>34</v>
      </c>
      <c r="L527">
        <v>-74.161038700000006</v>
      </c>
      <c r="M527">
        <v>40.608575600000002</v>
      </c>
      <c r="N527">
        <v>13.37</v>
      </c>
      <c r="O527" s="1">
        <f t="shared" si="40"/>
        <v>86980</v>
      </c>
      <c r="P527" s="3">
        <v>6.7500000000000004E-2</v>
      </c>
      <c r="Q527">
        <v>30</v>
      </c>
      <c r="R527" s="1">
        <v>347920</v>
      </c>
      <c r="S527" s="8">
        <f t="shared" si="41"/>
        <v>-2820.7531219751681</v>
      </c>
      <c r="T527" s="1">
        <f t="shared" si="42"/>
        <v>441.61920500000002</v>
      </c>
      <c r="U527" s="7">
        <f t="shared" si="43"/>
        <v>90.604166666666671</v>
      </c>
      <c r="V527" s="4">
        <v>375</v>
      </c>
      <c r="W527" s="1">
        <f t="shared" si="44"/>
        <v>3727.9764936418346</v>
      </c>
      <c r="X527">
        <v>6</v>
      </c>
      <c r="Y527">
        <v>8</v>
      </c>
      <c r="Z527" t="s">
        <v>66</v>
      </c>
      <c r="AA527" s="2">
        <v>145000</v>
      </c>
      <c r="AB527">
        <v>21.3</v>
      </c>
      <c r="AC527" s="2">
        <v>6808</v>
      </c>
    </row>
    <row r="528" spans="1:29" x14ac:dyDescent="0.2">
      <c r="A528" t="s">
        <v>999</v>
      </c>
      <c r="B528" t="s">
        <v>68</v>
      </c>
      <c r="C528" s="1">
        <v>375000</v>
      </c>
      <c r="D528">
        <v>2</v>
      </c>
      <c r="E528">
        <v>2</v>
      </c>
      <c r="F528" s="2">
        <v>1350</v>
      </c>
      <c r="G528" t="s">
        <v>59</v>
      </c>
      <c r="H528" t="s">
        <v>70</v>
      </c>
      <c r="I528">
        <v>10471</v>
      </c>
      <c r="J528" t="s">
        <v>109</v>
      </c>
      <c r="K528" t="s">
        <v>110</v>
      </c>
      <c r="L528">
        <v>-73.909136799999999</v>
      </c>
      <c r="M528">
        <v>40.893846500000002</v>
      </c>
      <c r="N528">
        <v>10.78</v>
      </c>
      <c r="O528" s="1">
        <f t="shared" si="40"/>
        <v>75000</v>
      </c>
      <c r="P528" s="3">
        <v>6.7500000000000004E-2</v>
      </c>
      <c r="Q528">
        <v>30</v>
      </c>
      <c r="R528" s="1">
        <v>300000</v>
      </c>
      <c r="S528" s="8">
        <f t="shared" si="41"/>
        <v>-2432.2428621308068</v>
      </c>
      <c r="T528" s="1">
        <f t="shared" si="42"/>
        <v>380.79375000000005</v>
      </c>
      <c r="U528" s="7">
        <f t="shared" si="43"/>
        <v>78.125</v>
      </c>
      <c r="V528" s="4">
        <v>375</v>
      </c>
      <c r="W528" s="1">
        <f t="shared" si="44"/>
        <v>3266.161612130807</v>
      </c>
      <c r="X528">
        <v>4</v>
      </c>
      <c r="Y528">
        <v>8</v>
      </c>
      <c r="Z528" t="s">
        <v>111</v>
      </c>
      <c r="AA528" s="2">
        <v>27860</v>
      </c>
      <c r="AB528">
        <v>3.52</v>
      </c>
      <c r="AC528" s="2">
        <v>7915</v>
      </c>
    </row>
    <row r="529" spans="1:29" x14ac:dyDescent="0.2">
      <c r="A529" t="s">
        <v>1000</v>
      </c>
      <c r="B529" t="s">
        <v>125</v>
      </c>
      <c r="C529" s="1">
        <v>1375000</v>
      </c>
      <c r="D529">
        <v>14</v>
      </c>
      <c r="E529">
        <v>8</v>
      </c>
      <c r="F529" s="2">
        <v>6000</v>
      </c>
      <c r="G529" t="s">
        <v>1001</v>
      </c>
      <c r="H529" t="s">
        <v>70</v>
      </c>
      <c r="I529">
        <v>10462</v>
      </c>
      <c r="J529" t="s">
        <v>526</v>
      </c>
      <c r="K529" t="s">
        <v>61</v>
      </c>
      <c r="L529">
        <v>-73.857458600000001</v>
      </c>
      <c r="M529">
        <v>40.848562299999998</v>
      </c>
      <c r="N529">
        <v>9.61</v>
      </c>
      <c r="O529" s="1">
        <f t="shared" si="40"/>
        <v>275000</v>
      </c>
      <c r="P529" s="3">
        <v>6.7500000000000004E-2</v>
      </c>
      <c r="Q529">
        <v>30</v>
      </c>
      <c r="R529" s="1">
        <v>1100000</v>
      </c>
      <c r="S529" s="8">
        <f t="shared" si="41"/>
        <v>-8918.2238278129589</v>
      </c>
      <c r="T529" s="1">
        <f t="shared" si="42"/>
        <v>1396.2437500000003</v>
      </c>
      <c r="U529" s="7">
        <f t="shared" si="43"/>
        <v>286.45833333333331</v>
      </c>
      <c r="V529" s="4">
        <v>2000</v>
      </c>
      <c r="W529" s="1">
        <f t="shared" si="44"/>
        <v>12600.925911146292</v>
      </c>
      <c r="X529">
        <v>28</v>
      </c>
      <c r="Y529">
        <v>15</v>
      </c>
      <c r="Z529" t="s">
        <v>527</v>
      </c>
      <c r="AA529" s="2">
        <v>53686</v>
      </c>
      <c r="AB529">
        <v>0.75</v>
      </c>
      <c r="AC529" s="2">
        <v>71581</v>
      </c>
    </row>
    <row r="530" spans="1:29" x14ac:dyDescent="0.2">
      <c r="A530" t="s">
        <v>1002</v>
      </c>
      <c r="B530" t="s">
        <v>50</v>
      </c>
      <c r="C530" s="1">
        <v>4680000</v>
      </c>
      <c r="D530">
        <v>3</v>
      </c>
      <c r="E530">
        <v>4</v>
      </c>
      <c r="F530" s="2">
        <v>2400</v>
      </c>
      <c r="G530" t="s">
        <v>1003</v>
      </c>
      <c r="H530" t="s">
        <v>32</v>
      </c>
      <c r="I530">
        <v>10016</v>
      </c>
      <c r="J530" t="s">
        <v>519</v>
      </c>
      <c r="K530" t="s">
        <v>39</v>
      </c>
      <c r="L530">
        <v>-73.978381900000002</v>
      </c>
      <c r="M530">
        <v>40.748994699999997</v>
      </c>
      <c r="N530">
        <v>0.37</v>
      </c>
      <c r="O530" s="1">
        <f t="shared" si="40"/>
        <v>936000</v>
      </c>
      <c r="P530" s="3">
        <v>6.7500000000000004E-2</v>
      </c>
      <c r="Q530">
        <v>30</v>
      </c>
      <c r="R530" s="1">
        <v>3744000</v>
      </c>
      <c r="S530" s="8">
        <f t="shared" si="41"/>
        <v>-30354.390919392474</v>
      </c>
      <c r="T530" s="1">
        <f t="shared" si="42"/>
        <v>4752.3060000000005</v>
      </c>
      <c r="U530" s="7">
        <f t="shared" si="43"/>
        <v>975</v>
      </c>
      <c r="V530" s="4">
        <v>600</v>
      </c>
      <c r="W530" s="1">
        <f t="shared" si="44"/>
        <v>36681.696919392474</v>
      </c>
      <c r="X530">
        <v>6</v>
      </c>
      <c r="Y530">
        <v>10</v>
      </c>
      <c r="Z530" t="s">
        <v>520</v>
      </c>
      <c r="AA530" s="2">
        <v>27988</v>
      </c>
      <c r="AB530">
        <v>0.17</v>
      </c>
      <c r="AC530" s="2">
        <v>164635</v>
      </c>
    </row>
    <row r="531" spans="1:29" x14ac:dyDescent="0.2">
      <c r="A531" t="s">
        <v>1004</v>
      </c>
      <c r="B531" t="s">
        <v>68</v>
      </c>
      <c r="C531" s="1">
        <v>549000</v>
      </c>
      <c r="D531">
        <v>2</v>
      </c>
      <c r="E531">
        <v>2</v>
      </c>
      <c r="F531" s="2">
        <v>1200</v>
      </c>
      <c r="G531" t="s">
        <v>1005</v>
      </c>
      <c r="H531" t="s">
        <v>84</v>
      </c>
      <c r="I531">
        <v>11375</v>
      </c>
      <c r="J531" t="s">
        <v>122</v>
      </c>
      <c r="K531" t="s">
        <v>39</v>
      </c>
      <c r="L531">
        <v>-73.845844099999994</v>
      </c>
      <c r="M531">
        <v>40.724513999999999</v>
      </c>
      <c r="N531">
        <v>7.52</v>
      </c>
      <c r="O531" s="1">
        <f t="shared" si="40"/>
        <v>109800</v>
      </c>
      <c r="P531" s="3">
        <v>6.7500000000000004E-2</v>
      </c>
      <c r="Q531">
        <v>30</v>
      </c>
      <c r="R531" s="1">
        <v>439200</v>
      </c>
      <c r="S531" s="8">
        <f t="shared" si="41"/>
        <v>-3560.8035501595018</v>
      </c>
      <c r="T531" s="1">
        <f t="shared" si="42"/>
        <v>557.48205000000007</v>
      </c>
      <c r="U531" s="7">
        <f t="shared" si="43"/>
        <v>114.375</v>
      </c>
      <c r="V531" s="4">
        <v>375</v>
      </c>
      <c r="W531" s="1">
        <f t="shared" si="44"/>
        <v>4607.6606001595019</v>
      </c>
      <c r="X531">
        <v>4</v>
      </c>
      <c r="Y531">
        <v>8</v>
      </c>
      <c r="Z531" t="s">
        <v>123</v>
      </c>
      <c r="AA531" s="2">
        <v>83728</v>
      </c>
      <c r="AB531">
        <v>2.6</v>
      </c>
      <c r="AC531" s="2">
        <v>32203</v>
      </c>
    </row>
    <row r="532" spans="1:29" x14ac:dyDescent="0.2">
      <c r="A532" t="s">
        <v>1006</v>
      </c>
      <c r="B532" t="s">
        <v>42</v>
      </c>
      <c r="C532" s="1">
        <v>549000</v>
      </c>
      <c r="D532">
        <v>3</v>
      </c>
      <c r="E532">
        <v>1</v>
      </c>
      <c r="F532" s="2">
        <v>1400</v>
      </c>
      <c r="G532" t="s">
        <v>1007</v>
      </c>
      <c r="H532" t="s">
        <v>44</v>
      </c>
      <c r="I532">
        <v>10310</v>
      </c>
      <c r="J532" t="s">
        <v>118</v>
      </c>
      <c r="K532" t="s">
        <v>34</v>
      </c>
      <c r="L532">
        <v>-74.1124571</v>
      </c>
      <c r="M532">
        <v>40.636854399999997</v>
      </c>
      <c r="N532">
        <v>10.210000000000001</v>
      </c>
      <c r="O532" s="1">
        <f t="shared" si="40"/>
        <v>109800</v>
      </c>
      <c r="P532" s="3">
        <v>6.7500000000000004E-2</v>
      </c>
      <c r="Q532">
        <v>30</v>
      </c>
      <c r="R532" s="1">
        <v>439200</v>
      </c>
      <c r="S532" s="8">
        <f t="shared" si="41"/>
        <v>-3560.8035501595018</v>
      </c>
      <c r="T532" s="1">
        <f t="shared" si="42"/>
        <v>557.48205000000007</v>
      </c>
      <c r="U532" s="7">
        <f t="shared" si="43"/>
        <v>114.375</v>
      </c>
      <c r="V532" s="4">
        <v>375</v>
      </c>
      <c r="W532" s="1">
        <f t="shared" si="44"/>
        <v>4607.6606001595019</v>
      </c>
      <c r="X532">
        <v>6</v>
      </c>
      <c r="Y532">
        <v>12</v>
      </c>
      <c r="Z532" t="s">
        <v>119</v>
      </c>
      <c r="AA532" s="2">
        <v>181200</v>
      </c>
      <c r="AB532">
        <v>13.5</v>
      </c>
      <c r="AC532" s="2">
        <v>13422</v>
      </c>
    </row>
    <row r="533" spans="1:29" x14ac:dyDescent="0.2">
      <c r="A533" t="s">
        <v>1008</v>
      </c>
      <c r="B533" t="s">
        <v>42</v>
      </c>
      <c r="C533" s="1">
        <v>950000</v>
      </c>
      <c r="D533">
        <v>3</v>
      </c>
      <c r="E533">
        <v>2</v>
      </c>
      <c r="F533" s="2">
        <v>1520</v>
      </c>
      <c r="G533" t="s">
        <v>113</v>
      </c>
      <c r="H533" t="s">
        <v>84</v>
      </c>
      <c r="I533">
        <v>11375</v>
      </c>
      <c r="J533" t="s">
        <v>122</v>
      </c>
      <c r="K533" t="s">
        <v>39</v>
      </c>
      <c r="L533">
        <v>-73.856344699999994</v>
      </c>
      <c r="M533">
        <v>40.715727399999999</v>
      </c>
      <c r="N533">
        <v>7.15</v>
      </c>
      <c r="O533" s="1">
        <f t="shared" si="40"/>
        <v>190000</v>
      </c>
      <c r="P533" s="3">
        <v>6.7500000000000004E-2</v>
      </c>
      <c r="Q533">
        <v>30</v>
      </c>
      <c r="R533" s="1">
        <v>760000</v>
      </c>
      <c r="S533" s="8">
        <f t="shared" si="41"/>
        <v>-6161.6819173980448</v>
      </c>
      <c r="T533" s="1">
        <f t="shared" si="42"/>
        <v>964.67750000000012</v>
      </c>
      <c r="U533" s="7">
        <f t="shared" si="43"/>
        <v>197.91666666666666</v>
      </c>
      <c r="V533" s="4">
        <v>550</v>
      </c>
      <c r="W533" s="1">
        <f t="shared" si="44"/>
        <v>7874.2760840647115</v>
      </c>
      <c r="X533">
        <v>6</v>
      </c>
      <c r="Y533">
        <v>10</v>
      </c>
      <c r="Z533" t="s">
        <v>123</v>
      </c>
      <c r="AA533" s="2">
        <v>83728</v>
      </c>
      <c r="AB533">
        <v>2.6</v>
      </c>
      <c r="AC533" s="2">
        <v>32203</v>
      </c>
    </row>
    <row r="534" spans="1:29" x14ac:dyDescent="0.2">
      <c r="A534" t="s">
        <v>1009</v>
      </c>
      <c r="B534" t="s">
        <v>30</v>
      </c>
      <c r="C534" s="1">
        <v>388000</v>
      </c>
      <c r="D534">
        <v>3</v>
      </c>
      <c r="E534">
        <v>1</v>
      </c>
      <c r="F534" s="2">
        <v>2184</v>
      </c>
      <c r="G534" t="s">
        <v>1010</v>
      </c>
      <c r="H534" t="s">
        <v>32</v>
      </c>
      <c r="I534">
        <v>10002</v>
      </c>
      <c r="J534" t="s">
        <v>223</v>
      </c>
      <c r="K534" t="s">
        <v>34</v>
      </c>
      <c r="L534">
        <v>-73.984986399999997</v>
      </c>
      <c r="M534">
        <v>40.716273200000003</v>
      </c>
      <c r="N534">
        <v>2.25</v>
      </c>
      <c r="O534" s="1">
        <f t="shared" si="40"/>
        <v>77600</v>
      </c>
      <c r="P534" s="3">
        <v>6.7500000000000004E-2</v>
      </c>
      <c r="Q534">
        <v>30</v>
      </c>
      <c r="R534" s="1">
        <v>310400</v>
      </c>
      <c r="S534" s="8">
        <f t="shared" si="41"/>
        <v>-2516.5606146846749</v>
      </c>
      <c r="T534" s="1">
        <f t="shared" si="42"/>
        <v>393.99460000000005</v>
      </c>
      <c r="U534" s="7">
        <f t="shared" si="43"/>
        <v>80.833333333333329</v>
      </c>
      <c r="V534" s="4">
        <v>600</v>
      </c>
      <c r="W534" s="1">
        <f t="shared" si="44"/>
        <v>3591.3885480180084</v>
      </c>
      <c r="X534">
        <v>6</v>
      </c>
      <c r="Y534">
        <v>18</v>
      </c>
      <c r="Z534" t="s">
        <v>224</v>
      </c>
      <c r="AA534" s="2">
        <v>72957</v>
      </c>
      <c r="AB534">
        <v>0.78</v>
      </c>
      <c r="AC534" s="2">
        <v>93535</v>
      </c>
    </row>
    <row r="535" spans="1:29" x14ac:dyDescent="0.2">
      <c r="A535" t="s">
        <v>1011</v>
      </c>
      <c r="B535" t="s">
        <v>50</v>
      </c>
      <c r="C535" s="1">
        <v>5600000</v>
      </c>
      <c r="D535">
        <v>6</v>
      </c>
      <c r="E535">
        <v>6</v>
      </c>
      <c r="F535" s="2">
        <v>4917</v>
      </c>
      <c r="G535" t="s">
        <v>1012</v>
      </c>
      <c r="H535" t="s">
        <v>32</v>
      </c>
      <c r="I535">
        <v>10003</v>
      </c>
      <c r="J535" t="s">
        <v>676</v>
      </c>
      <c r="K535" t="s">
        <v>105</v>
      </c>
      <c r="L535">
        <v>-73.987244700000005</v>
      </c>
      <c r="M535">
        <v>40.737534799999999</v>
      </c>
      <c r="N535">
        <v>0.78</v>
      </c>
      <c r="O535" s="1">
        <f t="shared" si="40"/>
        <v>1120000</v>
      </c>
      <c r="P535" s="3">
        <v>6.7500000000000004E-2</v>
      </c>
      <c r="Q535">
        <v>30</v>
      </c>
      <c r="R535" s="1">
        <v>4480000</v>
      </c>
      <c r="S535" s="8">
        <f t="shared" si="41"/>
        <v>-36321.493407820053</v>
      </c>
      <c r="T535" s="1">
        <f t="shared" si="42"/>
        <v>5686.52</v>
      </c>
      <c r="U535" s="7">
        <f t="shared" si="43"/>
        <v>1166.6666666666667</v>
      </c>
      <c r="V535" s="4">
        <v>1400</v>
      </c>
      <c r="W535" s="1">
        <f t="shared" si="44"/>
        <v>44574.680074486714</v>
      </c>
      <c r="X535">
        <v>12</v>
      </c>
      <c r="Y535">
        <v>15</v>
      </c>
      <c r="Z535" t="s">
        <v>677</v>
      </c>
      <c r="AA535" s="2">
        <v>44136</v>
      </c>
      <c r="AB535">
        <v>0.94</v>
      </c>
      <c r="AC535" s="2">
        <v>46953</v>
      </c>
    </row>
    <row r="536" spans="1:29" x14ac:dyDescent="0.2">
      <c r="A536" t="s">
        <v>1013</v>
      </c>
      <c r="B536" t="s">
        <v>125</v>
      </c>
      <c r="C536" s="1">
        <v>1600000</v>
      </c>
      <c r="D536">
        <v>8</v>
      </c>
      <c r="E536">
        <v>6</v>
      </c>
      <c r="F536" s="2">
        <v>3472</v>
      </c>
      <c r="G536" t="s">
        <v>1014</v>
      </c>
      <c r="H536" t="s">
        <v>84</v>
      </c>
      <c r="I536">
        <v>11374</v>
      </c>
      <c r="J536" t="s">
        <v>114</v>
      </c>
      <c r="K536" t="s">
        <v>105</v>
      </c>
      <c r="L536">
        <v>-73.862604099999999</v>
      </c>
      <c r="M536">
        <v>40.718968599999997</v>
      </c>
      <c r="N536">
        <v>6.77</v>
      </c>
      <c r="O536" s="1">
        <f t="shared" si="40"/>
        <v>320000</v>
      </c>
      <c r="P536" s="3">
        <v>6.7500000000000004E-2</v>
      </c>
      <c r="Q536">
        <v>30</v>
      </c>
      <c r="R536" s="1">
        <v>1280000</v>
      </c>
      <c r="S536" s="8">
        <f t="shared" si="41"/>
        <v>-10377.569545091445</v>
      </c>
      <c r="T536" s="1">
        <f t="shared" si="42"/>
        <v>1624.7200000000003</v>
      </c>
      <c r="U536" s="7">
        <f t="shared" si="43"/>
        <v>333.33333333333331</v>
      </c>
      <c r="V536" s="4">
        <v>1000</v>
      </c>
      <c r="W536" s="1">
        <f t="shared" si="44"/>
        <v>13335.622878424778</v>
      </c>
      <c r="X536">
        <v>16</v>
      </c>
      <c r="Y536">
        <v>11</v>
      </c>
      <c r="Z536" t="s">
        <v>115</v>
      </c>
      <c r="AA536" s="2">
        <v>28260</v>
      </c>
      <c r="AB536">
        <v>1.61</v>
      </c>
      <c r="AC536" s="2">
        <v>17553</v>
      </c>
    </row>
    <row r="537" spans="1:29" x14ac:dyDescent="0.2">
      <c r="A537" t="s">
        <v>1015</v>
      </c>
      <c r="B537" t="s">
        <v>50</v>
      </c>
      <c r="C537" s="1">
        <v>6995000</v>
      </c>
      <c r="D537">
        <v>5</v>
      </c>
      <c r="E537">
        <v>2.5</v>
      </c>
      <c r="F537" s="2">
        <v>3912</v>
      </c>
      <c r="G537" t="s">
        <v>51</v>
      </c>
      <c r="H537" t="s">
        <v>32</v>
      </c>
      <c r="I537">
        <v>10075</v>
      </c>
      <c r="J537" t="s">
        <v>52</v>
      </c>
      <c r="K537" t="s">
        <v>39</v>
      </c>
      <c r="L537">
        <v>-73.956427899999994</v>
      </c>
      <c r="M537">
        <v>40.7732125</v>
      </c>
      <c r="N537">
        <v>2.27</v>
      </c>
      <c r="O537" s="1">
        <f t="shared" si="40"/>
        <v>1399000</v>
      </c>
      <c r="P537" s="3">
        <v>6.7500000000000004E-2</v>
      </c>
      <c r="Q537">
        <v>30</v>
      </c>
      <c r="R537" s="1">
        <v>5596000</v>
      </c>
      <c r="S537" s="8">
        <f t="shared" si="41"/>
        <v>-45369.436854946653</v>
      </c>
      <c r="T537" s="1">
        <f t="shared" si="42"/>
        <v>7103.0727500000003</v>
      </c>
      <c r="U537" s="7">
        <f t="shared" si="43"/>
        <v>1457.2916666666667</v>
      </c>
      <c r="V537" s="4">
        <v>1000</v>
      </c>
      <c r="W537" s="1">
        <f t="shared" si="44"/>
        <v>54929.801271613316</v>
      </c>
      <c r="X537">
        <v>10</v>
      </c>
      <c r="Y537">
        <v>22</v>
      </c>
      <c r="Z537" t="s">
        <v>53</v>
      </c>
      <c r="AA537" s="2">
        <v>61207</v>
      </c>
      <c r="AB537">
        <v>1.76</v>
      </c>
      <c r="AC537" s="2">
        <v>34777</v>
      </c>
    </row>
    <row r="538" spans="1:29" x14ac:dyDescent="0.2">
      <c r="A538" t="s">
        <v>1016</v>
      </c>
      <c r="B538" t="s">
        <v>125</v>
      </c>
      <c r="C538" s="1">
        <v>1399000</v>
      </c>
      <c r="D538">
        <v>6</v>
      </c>
      <c r="E538">
        <v>2</v>
      </c>
      <c r="F538" s="2">
        <v>2184</v>
      </c>
      <c r="G538" t="s">
        <v>59</v>
      </c>
      <c r="H538" t="s">
        <v>84</v>
      </c>
      <c r="I538">
        <v>11379</v>
      </c>
      <c r="J538" t="s">
        <v>713</v>
      </c>
      <c r="K538" t="s">
        <v>34</v>
      </c>
      <c r="L538">
        <v>-73.883977299999998</v>
      </c>
      <c r="M538">
        <v>40.721724999999999</v>
      </c>
      <c r="N538">
        <v>5.64</v>
      </c>
      <c r="O538" s="1">
        <f t="shared" si="40"/>
        <v>279800</v>
      </c>
      <c r="P538" s="3">
        <v>6.7500000000000004E-2</v>
      </c>
      <c r="Q538">
        <v>30</v>
      </c>
      <c r="R538" s="1">
        <v>1119200</v>
      </c>
      <c r="S538" s="8">
        <f t="shared" si="41"/>
        <v>-9073.8873709893305</v>
      </c>
      <c r="T538" s="1">
        <f t="shared" si="42"/>
        <v>1420.6145500000002</v>
      </c>
      <c r="U538" s="7">
        <f t="shared" si="43"/>
        <v>291.45833333333331</v>
      </c>
      <c r="V538" s="4">
        <v>600</v>
      </c>
      <c r="W538" s="1">
        <f t="shared" si="44"/>
        <v>11385.960254322665</v>
      </c>
      <c r="X538">
        <v>12</v>
      </c>
      <c r="Y538">
        <v>14</v>
      </c>
      <c r="Z538" t="s">
        <v>714</v>
      </c>
      <c r="AA538" s="2">
        <v>37929</v>
      </c>
      <c r="AB538">
        <v>1.93</v>
      </c>
      <c r="AC538" s="2">
        <v>19652</v>
      </c>
    </row>
    <row r="539" spans="1:29" x14ac:dyDescent="0.2">
      <c r="A539" t="s">
        <v>1017</v>
      </c>
      <c r="B539" t="s">
        <v>42</v>
      </c>
      <c r="C539" s="1">
        <v>399000</v>
      </c>
      <c r="D539">
        <v>3</v>
      </c>
      <c r="E539">
        <v>2.5</v>
      </c>
      <c r="F539" s="2">
        <v>1350</v>
      </c>
      <c r="G539" t="s">
        <v>43</v>
      </c>
      <c r="H539" t="s">
        <v>84</v>
      </c>
      <c r="I539">
        <v>11420</v>
      </c>
      <c r="J539" t="s">
        <v>777</v>
      </c>
      <c r="K539" t="s">
        <v>34</v>
      </c>
      <c r="L539">
        <v>-73.822770000000006</v>
      </c>
      <c r="M539">
        <v>40.6798316</v>
      </c>
      <c r="N539">
        <v>9.7799999999999994</v>
      </c>
      <c r="O539" s="1">
        <f t="shared" si="40"/>
        <v>79800</v>
      </c>
      <c r="P539" s="3">
        <v>6.7500000000000004E-2</v>
      </c>
      <c r="Q539">
        <v>30</v>
      </c>
      <c r="R539" s="1">
        <v>319200</v>
      </c>
      <c r="S539" s="8">
        <f t="shared" si="41"/>
        <v>-2587.9064053071788</v>
      </c>
      <c r="T539" s="1">
        <f t="shared" si="42"/>
        <v>405.16455000000002</v>
      </c>
      <c r="U539" s="7">
        <f t="shared" si="43"/>
        <v>83.125</v>
      </c>
      <c r="V539" s="4">
        <v>375</v>
      </c>
      <c r="W539" s="1">
        <f t="shared" si="44"/>
        <v>3451.1959553071788</v>
      </c>
      <c r="X539">
        <v>6</v>
      </c>
      <c r="Y539">
        <v>8</v>
      </c>
      <c r="Z539" t="s">
        <v>778</v>
      </c>
      <c r="AA539" s="2">
        <v>97254</v>
      </c>
      <c r="AB539">
        <v>3.4</v>
      </c>
      <c r="AC539" s="2">
        <v>28604</v>
      </c>
    </row>
    <row r="540" spans="1:29" x14ac:dyDescent="0.2">
      <c r="A540" t="s">
        <v>1018</v>
      </c>
      <c r="B540" t="s">
        <v>209</v>
      </c>
      <c r="C540" s="1">
        <v>529900</v>
      </c>
      <c r="D540">
        <v>1</v>
      </c>
      <c r="E540">
        <v>1</v>
      </c>
      <c r="F540">
        <v>630</v>
      </c>
      <c r="G540" t="s">
        <v>93</v>
      </c>
      <c r="H540" t="s">
        <v>55</v>
      </c>
      <c r="I540">
        <v>11201</v>
      </c>
      <c r="J540" t="s">
        <v>428</v>
      </c>
      <c r="K540" t="s">
        <v>39</v>
      </c>
      <c r="L540">
        <v>-73.988191099999995</v>
      </c>
      <c r="M540">
        <v>40.698571399999999</v>
      </c>
      <c r="N540">
        <v>3.47</v>
      </c>
      <c r="O540" s="1">
        <f t="shared" si="40"/>
        <v>105980</v>
      </c>
      <c r="P540" s="3">
        <v>6.7500000000000004E-2</v>
      </c>
      <c r="Q540">
        <v>30</v>
      </c>
      <c r="R540" s="1">
        <v>423920</v>
      </c>
      <c r="S540" s="8">
        <f t="shared" si="41"/>
        <v>-3436.9213137149727</v>
      </c>
      <c r="T540" s="1">
        <f t="shared" si="42"/>
        <v>538.0869550000001</v>
      </c>
      <c r="U540" s="7">
        <f t="shared" si="43"/>
        <v>110.39583333333333</v>
      </c>
      <c r="V540" s="4">
        <v>205</v>
      </c>
      <c r="W540" s="1">
        <f t="shared" si="44"/>
        <v>4290.4041020483064</v>
      </c>
      <c r="X540">
        <v>2</v>
      </c>
      <c r="Y540">
        <v>5</v>
      </c>
      <c r="Z540" t="s">
        <v>429</v>
      </c>
      <c r="AA540" s="2">
        <v>22887</v>
      </c>
      <c r="AB540">
        <v>0.34</v>
      </c>
      <c r="AC540" s="2">
        <v>67315</v>
      </c>
    </row>
    <row r="541" spans="1:29" x14ac:dyDescent="0.2">
      <c r="A541" t="s">
        <v>1019</v>
      </c>
      <c r="B541" t="s">
        <v>68</v>
      </c>
      <c r="C541" s="1">
        <v>999000</v>
      </c>
      <c r="D541">
        <v>5</v>
      </c>
      <c r="E541">
        <v>2</v>
      </c>
      <c r="F541" s="2">
        <v>2184</v>
      </c>
      <c r="G541" t="s">
        <v>1020</v>
      </c>
      <c r="H541" t="s">
        <v>84</v>
      </c>
      <c r="I541">
        <v>11378</v>
      </c>
      <c r="J541" t="s">
        <v>668</v>
      </c>
      <c r="K541" t="s">
        <v>34</v>
      </c>
      <c r="L541">
        <v>-73.894106100000002</v>
      </c>
      <c r="M541">
        <v>40.722746899999997</v>
      </c>
      <c r="N541">
        <v>5.12</v>
      </c>
      <c r="O541" s="1">
        <f t="shared" si="40"/>
        <v>199800</v>
      </c>
      <c r="P541" s="3">
        <v>6.7500000000000004E-2</v>
      </c>
      <c r="Q541">
        <v>30</v>
      </c>
      <c r="R541" s="1">
        <v>799200</v>
      </c>
      <c r="S541" s="8">
        <f t="shared" si="41"/>
        <v>-6479.4949847164698</v>
      </c>
      <c r="T541" s="1">
        <f t="shared" si="42"/>
        <v>1014.4345500000001</v>
      </c>
      <c r="U541" s="7">
        <f t="shared" si="43"/>
        <v>208.125</v>
      </c>
      <c r="V541" s="4">
        <v>600</v>
      </c>
      <c r="W541" s="1">
        <f t="shared" si="44"/>
        <v>8302.0545347164698</v>
      </c>
      <c r="X541">
        <v>10</v>
      </c>
      <c r="Y541">
        <v>14</v>
      </c>
      <c r="Z541" t="s">
        <v>669</v>
      </c>
      <c r="AA541" s="2">
        <v>30516</v>
      </c>
      <c r="AB541">
        <v>2.94</v>
      </c>
      <c r="AC541" s="2">
        <v>10380</v>
      </c>
    </row>
    <row r="542" spans="1:29" x14ac:dyDescent="0.2">
      <c r="A542" t="s">
        <v>1021</v>
      </c>
      <c r="B542" t="s">
        <v>30</v>
      </c>
      <c r="C542" s="1">
        <v>575000</v>
      </c>
      <c r="D542">
        <v>2</v>
      </c>
      <c r="E542">
        <v>2</v>
      </c>
      <c r="F542">
        <v>2184</v>
      </c>
      <c r="G542" t="s">
        <v>178</v>
      </c>
      <c r="H542" t="s">
        <v>84</v>
      </c>
      <c r="I542">
        <v>11373</v>
      </c>
      <c r="J542" t="s">
        <v>89</v>
      </c>
      <c r="K542" t="s">
        <v>90</v>
      </c>
      <c r="L542">
        <v>-73.878332999999998</v>
      </c>
      <c r="M542">
        <v>40.737308200000001</v>
      </c>
      <c r="N542">
        <v>5.68</v>
      </c>
      <c r="O542" s="1">
        <f t="shared" si="40"/>
        <v>115000</v>
      </c>
      <c r="P542" s="3">
        <v>6.7500000000000004E-2</v>
      </c>
      <c r="Q542">
        <v>30</v>
      </c>
      <c r="R542" s="1">
        <v>460000</v>
      </c>
      <c r="S542" s="8">
        <f t="shared" si="41"/>
        <v>-3729.4390552672376</v>
      </c>
      <c r="T542" s="1">
        <f t="shared" si="42"/>
        <v>583.88375000000008</v>
      </c>
      <c r="U542" s="7">
        <f t="shared" si="43"/>
        <v>119.79166666666667</v>
      </c>
      <c r="V542" s="4">
        <v>600</v>
      </c>
      <c r="W542" s="1">
        <f t="shared" si="44"/>
        <v>5033.1144719339045</v>
      </c>
      <c r="X542">
        <v>4</v>
      </c>
      <c r="Y542">
        <v>14</v>
      </c>
      <c r="Z542" t="s">
        <v>91</v>
      </c>
      <c r="AA542" s="2">
        <v>137098</v>
      </c>
      <c r="AB542">
        <v>1.25</v>
      </c>
      <c r="AC542" s="2">
        <v>109678</v>
      </c>
    </row>
    <row r="543" spans="1:29" x14ac:dyDescent="0.2">
      <c r="A543" t="s">
        <v>1022</v>
      </c>
      <c r="B543" t="s">
        <v>209</v>
      </c>
      <c r="C543" s="1">
        <v>659900</v>
      </c>
      <c r="D543">
        <v>3</v>
      </c>
      <c r="E543">
        <v>4</v>
      </c>
      <c r="F543" s="2">
        <v>2184</v>
      </c>
      <c r="G543" t="s">
        <v>1023</v>
      </c>
      <c r="H543" t="s">
        <v>84</v>
      </c>
      <c r="I543">
        <v>11360</v>
      </c>
      <c r="J543" t="s">
        <v>355</v>
      </c>
      <c r="K543" t="s">
        <v>39</v>
      </c>
      <c r="L543">
        <v>-73.776231199999998</v>
      </c>
      <c r="M543">
        <v>40.785508399999998</v>
      </c>
      <c r="N543">
        <v>11.26</v>
      </c>
      <c r="O543" s="1">
        <f t="shared" si="40"/>
        <v>131980</v>
      </c>
      <c r="P543" s="3">
        <v>6.7500000000000004E-2</v>
      </c>
      <c r="Q543">
        <v>30</v>
      </c>
      <c r="R543" s="1">
        <v>527920</v>
      </c>
      <c r="S543" s="8">
        <f t="shared" si="41"/>
        <v>-4280.0988392536519</v>
      </c>
      <c r="T543" s="1">
        <f t="shared" si="42"/>
        <v>670.09545500000002</v>
      </c>
      <c r="U543" s="7">
        <f t="shared" si="43"/>
        <v>137.47916666666666</v>
      </c>
      <c r="V543" s="4">
        <v>600</v>
      </c>
      <c r="W543" s="1">
        <f t="shared" si="44"/>
        <v>5687.6734609203186</v>
      </c>
      <c r="X543">
        <v>6</v>
      </c>
      <c r="Y543">
        <v>9</v>
      </c>
      <c r="Z543" t="s">
        <v>356</v>
      </c>
      <c r="AA543" s="2">
        <v>43808</v>
      </c>
      <c r="AB543">
        <v>6.68</v>
      </c>
      <c r="AC543" s="2">
        <v>6558</v>
      </c>
    </row>
    <row r="544" spans="1:29" x14ac:dyDescent="0.2">
      <c r="A544" t="s">
        <v>1024</v>
      </c>
      <c r="B544" t="s">
        <v>50</v>
      </c>
      <c r="C544" s="1">
        <v>2200000</v>
      </c>
      <c r="D544">
        <v>6</v>
      </c>
      <c r="E544">
        <v>3</v>
      </c>
      <c r="F544" s="2">
        <v>2385</v>
      </c>
      <c r="G544" t="s">
        <v>1025</v>
      </c>
      <c r="H544" t="s">
        <v>55</v>
      </c>
      <c r="I544">
        <v>11215</v>
      </c>
      <c r="J544" t="s">
        <v>311</v>
      </c>
      <c r="K544" t="s">
        <v>39</v>
      </c>
      <c r="L544">
        <v>-73.985757599999999</v>
      </c>
      <c r="M544">
        <v>40.662105599999997</v>
      </c>
      <c r="N544">
        <v>5.98</v>
      </c>
      <c r="O544" s="1">
        <f t="shared" si="40"/>
        <v>440000</v>
      </c>
      <c r="P544" s="3">
        <v>6.7500000000000004E-2</v>
      </c>
      <c r="Q544">
        <v>30</v>
      </c>
      <c r="R544" s="1">
        <v>1760000</v>
      </c>
      <c r="S544" s="8">
        <f t="shared" si="41"/>
        <v>-14269.158124500735</v>
      </c>
      <c r="T544" s="1">
        <f t="shared" si="42"/>
        <v>2233.9900000000002</v>
      </c>
      <c r="U544" s="7">
        <f t="shared" si="43"/>
        <v>458.33333333333331</v>
      </c>
      <c r="V544" s="4">
        <v>600</v>
      </c>
      <c r="W544" s="1">
        <f t="shared" si="44"/>
        <v>17561.481457834067</v>
      </c>
      <c r="X544">
        <v>12</v>
      </c>
      <c r="Y544">
        <v>12</v>
      </c>
      <c r="Z544" t="s">
        <v>312</v>
      </c>
      <c r="AA544" s="2">
        <v>67649</v>
      </c>
      <c r="AB544">
        <v>0.66</v>
      </c>
      <c r="AC544" s="2">
        <v>102499</v>
      </c>
    </row>
    <row r="545" spans="1:29" x14ac:dyDescent="0.2">
      <c r="A545" t="s">
        <v>1026</v>
      </c>
      <c r="B545" t="s">
        <v>125</v>
      </c>
      <c r="C545" s="1">
        <v>898888</v>
      </c>
      <c r="D545">
        <v>5</v>
      </c>
      <c r="E545">
        <v>2</v>
      </c>
      <c r="F545" s="2">
        <v>1550</v>
      </c>
      <c r="G545" t="s">
        <v>1027</v>
      </c>
      <c r="H545" t="s">
        <v>84</v>
      </c>
      <c r="I545">
        <v>11426</v>
      </c>
      <c r="J545" t="s">
        <v>342</v>
      </c>
      <c r="K545" t="s">
        <v>110</v>
      </c>
      <c r="L545">
        <v>-73.715812299999996</v>
      </c>
      <c r="M545">
        <v>40.728238099999999</v>
      </c>
      <c r="N545">
        <v>14.22</v>
      </c>
      <c r="O545" s="1">
        <f t="shared" si="40"/>
        <v>179777.6</v>
      </c>
      <c r="P545" s="3">
        <v>6.7500000000000004E-2</v>
      </c>
      <c r="Q545">
        <v>30</v>
      </c>
      <c r="R545" s="1">
        <v>719110.4</v>
      </c>
      <c r="S545" s="8">
        <f t="shared" si="41"/>
        <v>-5830.1704582800985</v>
      </c>
      <c r="T545" s="1">
        <f t="shared" si="42"/>
        <v>912.77581960000009</v>
      </c>
      <c r="U545" s="7">
        <f t="shared" si="43"/>
        <v>187.26833333333335</v>
      </c>
      <c r="V545" s="4">
        <v>550</v>
      </c>
      <c r="W545" s="1">
        <f t="shared" si="44"/>
        <v>7480.2146112134324</v>
      </c>
      <c r="X545">
        <v>10</v>
      </c>
      <c r="Y545">
        <v>10</v>
      </c>
      <c r="Z545" t="s">
        <v>343</v>
      </c>
      <c r="AA545" s="2">
        <v>25287</v>
      </c>
      <c r="AB545">
        <v>0.92</v>
      </c>
      <c r="AC545" s="2">
        <v>27486</v>
      </c>
    </row>
    <row r="546" spans="1:29" x14ac:dyDescent="0.2">
      <c r="A546" t="s">
        <v>1028</v>
      </c>
      <c r="B546" t="s">
        <v>42</v>
      </c>
      <c r="C546" s="1">
        <v>1250000</v>
      </c>
      <c r="D546">
        <v>5</v>
      </c>
      <c r="E546">
        <v>4</v>
      </c>
      <c r="F546" s="2">
        <v>3427</v>
      </c>
      <c r="G546" t="s">
        <v>1029</v>
      </c>
      <c r="H546" t="s">
        <v>44</v>
      </c>
      <c r="I546">
        <v>10309</v>
      </c>
      <c r="J546" t="s">
        <v>45</v>
      </c>
      <c r="K546" t="s">
        <v>34</v>
      </c>
      <c r="L546">
        <v>-74.222907899999996</v>
      </c>
      <c r="M546">
        <v>40.539558100000001</v>
      </c>
      <c r="N546">
        <v>19.09</v>
      </c>
      <c r="O546" s="1">
        <f t="shared" si="40"/>
        <v>250000</v>
      </c>
      <c r="P546" s="3">
        <v>6.7500000000000004E-2</v>
      </c>
      <c r="Q546">
        <v>30</v>
      </c>
      <c r="R546" s="1">
        <v>1000000</v>
      </c>
      <c r="S546" s="8">
        <f t="shared" si="41"/>
        <v>-8107.4762071026908</v>
      </c>
      <c r="T546" s="1">
        <f t="shared" si="42"/>
        <v>1269.3125000000002</v>
      </c>
      <c r="U546" s="7">
        <f t="shared" si="43"/>
        <v>260.41666666666669</v>
      </c>
      <c r="V546" s="4">
        <v>1000</v>
      </c>
      <c r="W546" s="1">
        <f t="shared" si="44"/>
        <v>10637.205373769357</v>
      </c>
      <c r="X546">
        <v>10</v>
      </c>
      <c r="Y546">
        <v>14</v>
      </c>
      <c r="Z546" t="s">
        <v>46</v>
      </c>
      <c r="AA546" s="2">
        <v>167500</v>
      </c>
      <c r="AB546">
        <v>21.5</v>
      </c>
      <c r="AC546" s="2">
        <v>7791</v>
      </c>
    </row>
    <row r="547" spans="1:29" x14ac:dyDescent="0.2">
      <c r="A547" t="s">
        <v>1030</v>
      </c>
      <c r="B547" t="s">
        <v>125</v>
      </c>
      <c r="C547" s="1">
        <v>1188000</v>
      </c>
      <c r="D547">
        <v>3</v>
      </c>
      <c r="E547">
        <v>2</v>
      </c>
      <c r="F547" s="2">
        <v>2240</v>
      </c>
      <c r="G547" t="s">
        <v>48</v>
      </c>
      <c r="H547" t="s">
        <v>55</v>
      </c>
      <c r="I547">
        <v>11214</v>
      </c>
      <c r="J547" t="s">
        <v>138</v>
      </c>
      <c r="K547" t="s">
        <v>110</v>
      </c>
      <c r="L547">
        <v>-73.998256999999995</v>
      </c>
      <c r="M547">
        <v>40.608553200000003</v>
      </c>
      <c r="N547">
        <v>9.6999999999999993</v>
      </c>
      <c r="O547" s="1">
        <f t="shared" si="40"/>
        <v>237600</v>
      </c>
      <c r="P547" s="3">
        <v>6.7500000000000004E-2</v>
      </c>
      <c r="Q547">
        <v>30</v>
      </c>
      <c r="R547" s="1">
        <v>950400</v>
      </c>
      <c r="S547" s="8">
        <f t="shared" si="41"/>
        <v>-7705.3453872303962</v>
      </c>
      <c r="T547" s="1">
        <f t="shared" si="42"/>
        <v>1206.3546000000001</v>
      </c>
      <c r="U547" s="7">
        <f t="shared" si="43"/>
        <v>247.5</v>
      </c>
      <c r="V547" s="4">
        <v>600</v>
      </c>
      <c r="W547" s="1">
        <f t="shared" si="44"/>
        <v>9759.1999872303968</v>
      </c>
      <c r="X547">
        <v>6</v>
      </c>
      <c r="Y547">
        <v>14</v>
      </c>
      <c r="Z547" t="s">
        <v>139</v>
      </c>
      <c r="AA547" s="2">
        <v>29436</v>
      </c>
      <c r="AB547">
        <v>1.46</v>
      </c>
      <c r="AC547" s="2">
        <v>20162</v>
      </c>
    </row>
    <row r="548" spans="1:29" x14ac:dyDescent="0.2">
      <c r="A548" t="s">
        <v>1031</v>
      </c>
      <c r="B548" t="s">
        <v>125</v>
      </c>
      <c r="C548" s="1">
        <v>869999</v>
      </c>
      <c r="D548">
        <v>5</v>
      </c>
      <c r="E548">
        <v>3</v>
      </c>
      <c r="F548" s="2">
        <v>2080</v>
      </c>
      <c r="G548" t="s">
        <v>454</v>
      </c>
      <c r="H548" t="s">
        <v>44</v>
      </c>
      <c r="I548">
        <v>10314</v>
      </c>
      <c r="J548" t="s">
        <v>65</v>
      </c>
      <c r="K548" t="s">
        <v>34</v>
      </c>
      <c r="L548">
        <v>-74.131451200000001</v>
      </c>
      <c r="M548">
        <v>40.600552499999999</v>
      </c>
      <c r="N548">
        <v>12.79</v>
      </c>
      <c r="O548" s="1">
        <f t="shared" si="40"/>
        <v>173999.80000000002</v>
      </c>
      <c r="P548" s="3">
        <v>6.7500000000000004E-2</v>
      </c>
      <c r="Q548">
        <v>30</v>
      </c>
      <c r="R548" s="1">
        <v>695999.2</v>
      </c>
      <c r="S548" s="8">
        <f t="shared" si="41"/>
        <v>-5642.7969541625062</v>
      </c>
      <c r="T548" s="1">
        <f t="shared" si="42"/>
        <v>883.44048454999995</v>
      </c>
      <c r="U548" s="7">
        <f t="shared" si="43"/>
        <v>181.24979166666665</v>
      </c>
      <c r="V548" s="4">
        <v>600</v>
      </c>
      <c r="W548" s="1">
        <f t="shared" si="44"/>
        <v>7307.4872303791735</v>
      </c>
      <c r="X548">
        <v>10</v>
      </c>
      <c r="Y548">
        <v>10</v>
      </c>
      <c r="Z548" t="s">
        <v>66</v>
      </c>
      <c r="AA548" s="2">
        <v>145000</v>
      </c>
      <c r="AB548">
        <v>21.3</v>
      </c>
      <c r="AC548" s="2">
        <v>6808</v>
      </c>
    </row>
    <row r="549" spans="1:29" x14ac:dyDescent="0.2">
      <c r="A549" t="s">
        <v>1032</v>
      </c>
      <c r="B549" t="s">
        <v>68</v>
      </c>
      <c r="C549" s="1">
        <v>219000</v>
      </c>
      <c r="D549">
        <v>3</v>
      </c>
      <c r="E549">
        <v>1</v>
      </c>
      <c r="F549" s="2">
        <v>1050</v>
      </c>
      <c r="G549" t="s">
        <v>1033</v>
      </c>
      <c r="H549" t="s">
        <v>55</v>
      </c>
      <c r="I549">
        <v>11229</v>
      </c>
      <c r="J549" t="s">
        <v>306</v>
      </c>
      <c r="K549" t="s">
        <v>34</v>
      </c>
      <c r="L549">
        <v>-73.933467500000006</v>
      </c>
      <c r="M549">
        <v>40.5988908</v>
      </c>
      <c r="N549">
        <v>10.7</v>
      </c>
      <c r="O549" s="1">
        <f t="shared" si="40"/>
        <v>43800</v>
      </c>
      <c r="P549" s="3">
        <v>6.7500000000000004E-2</v>
      </c>
      <c r="Q549">
        <v>30</v>
      </c>
      <c r="R549" s="1">
        <v>175200</v>
      </c>
      <c r="S549" s="8">
        <f t="shared" si="41"/>
        <v>-1420.4298314843913</v>
      </c>
      <c r="T549" s="1">
        <f t="shared" si="42"/>
        <v>222.38355000000001</v>
      </c>
      <c r="U549" s="7">
        <f t="shared" si="43"/>
        <v>45.625</v>
      </c>
      <c r="V549" s="4">
        <v>375</v>
      </c>
      <c r="W549" s="1">
        <f t="shared" si="44"/>
        <v>2063.4383814843914</v>
      </c>
      <c r="X549">
        <v>6</v>
      </c>
      <c r="Y549">
        <v>9</v>
      </c>
      <c r="Z549" t="s">
        <v>307</v>
      </c>
      <c r="AA549" s="2">
        <v>64518</v>
      </c>
      <c r="AB549">
        <v>0.98</v>
      </c>
      <c r="AC549" s="2">
        <v>65835</v>
      </c>
    </row>
    <row r="550" spans="1:29" x14ac:dyDescent="0.2">
      <c r="A550" t="s">
        <v>1034</v>
      </c>
      <c r="B550" t="s">
        <v>42</v>
      </c>
      <c r="C550" s="1">
        <v>210000</v>
      </c>
      <c r="D550">
        <v>3</v>
      </c>
      <c r="E550">
        <v>2.5</v>
      </c>
      <c r="F550" s="2">
        <v>1840</v>
      </c>
      <c r="G550" t="s">
        <v>43</v>
      </c>
      <c r="H550" t="s">
        <v>55</v>
      </c>
      <c r="I550">
        <v>11207</v>
      </c>
      <c r="J550" t="s">
        <v>149</v>
      </c>
      <c r="K550" t="s">
        <v>150</v>
      </c>
      <c r="L550">
        <v>-73.884184000000005</v>
      </c>
      <c r="M550">
        <v>40.664748000000003</v>
      </c>
      <c r="N550">
        <v>7.87</v>
      </c>
      <c r="O550" s="1">
        <f t="shared" si="40"/>
        <v>42000</v>
      </c>
      <c r="P550" s="3">
        <v>6.7500000000000004E-2</v>
      </c>
      <c r="Q550">
        <v>30</v>
      </c>
      <c r="R550" s="1">
        <v>168000</v>
      </c>
      <c r="S550" s="8">
        <f t="shared" si="41"/>
        <v>-1362.056002793252</v>
      </c>
      <c r="T550" s="1">
        <f t="shared" si="42"/>
        <v>213.24450000000002</v>
      </c>
      <c r="U550" s="7">
        <f t="shared" si="43"/>
        <v>43.75</v>
      </c>
      <c r="V550" s="4">
        <v>550</v>
      </c>
      <c r="W550" s="1">
        <f t="shared" si="44"/>
        <v>2169.0505027932522</v>
      </c>
      <c r="X550">
        <v>6</v>
      </c>
      <c r="Y550">
        <v>10</v>
      </c>
      <c r="Z550" t="s">
        <v>151</v>
      </c>
      <c r="AA550" s="2">
        <v>121301</v>
      </c>
      <c r="AB550">
        <v>3.96</v>
      </c>
      <c r="AC550" s="2">
        <v>30632</v>
      </c>
    </row>
    <row r="551" spans="1:29" x14ac:dyDescent="0.2">
      <c r="A551" t="s">
        <v>1035</v>
      </c>
      <c r="B551" t="s">
        <v>125</v>
      </c>
      <c r="C551" s="1">
        <v>799000</v>
      </c>
      <c r="D551">
        <v>6</v>
      </c>
      <c r="E551">
        <v>2</v>
      </c>
      <c r="F551" s="2">
        <v>2184</v>
      </c>
      <c r="G551" t="s">
        <v>304</v>
      </c>
      <c r="H551" t="s">
        <v>55</v>
      </c>
      <c r="I551">
        <v>11208</v>
      </c>
      <c r="J551" t="s">
        <v>149</v>
      </c>
      <c r="K551" t="s">
        <v>150</v>
      </c>
      <c r="L551">
        <v>-73.868622400000007</v>
      </c>
      <c r="M551">
        <v>40.6672674</v>
      </c>
      <c r="N551">
        <v>8.32</v>
      </c>
      <c r="O551" s="1">
        <f t="shared" si="40"/>
        <v>159800</v>
      </c>
      <c r="P551" s="3">
        <v>6.7500000000000004E-2</v>
      </c>
      <c r="Q551">
        <v>30</v>
      </c>
      <c r="R551" s="1">
        <v>639200</v>
      </c>
      <c r="S551" s="8">
        <f t="shared" si="41"/>
        <v>-5182.2987915800395</v>
      </c>
      <c r="T551" s="1">
        <f t="shared" si="42"/>
        <v>811.34455000000014</v>
      </c>
      <c r="U551" s="7">
        <f t="shared" si="43"/>
        <v>166.45833333333334</v>
      </c>
      <c r="V551" s="4">
        <v>600</v>
      </c>
      <c r="W551" s="1">
        <f t="shared" si="44"/>
        <v>6760.1016749133723</v>
      </c>
      <c r="X551">
        <v>12</v>
      </c>
      <c r="Y551">
        <v>14</v>
      </c>
      <c r="Z551" t="s">
        <v>151</v>
      </c>
      <c r="AA551" s="2">
        <v>121301</v>
      </c>
      <c r="AB551">
        <v>3.96</v>
      </c>
      <c r="AC551" s="2">
        <v>30632</v>
      </c>
    </row>
    <row r="552" spans="1:29" x14ac:dyDescent="0.2">
      <c r="A552" t="s">
        <v>1036</v>
      </c>
      <c r="B552" t="s">
        <v>68</v>
      </c>
      <c r="C552" s="1">
        <v>298000</v>
      </c>
      <c r="D552">
        <v>3</v>
      </c>
      <c r="E552">
        <v>2</v>
      </c>
      <c r="F552" s="2">
        <v>1100</v>
      </c>
      <c r="G552" t="s">
        <v>1037</v>
      </c>
      <c r="H552" t="s">
        <v>70</v>
      </c>
      <c r="I552">
        <v>10460</v>
      </c>
      <c r="J552" t="s">
        <v>789</v>
      </c>
      <c r="K552" t="s">
        <v>61</v>
      </c>
      <c r="L552">
        <v>-73.865475500000002</v>
      </c>
      <c r="M552">
        <v>40.8363242</v>
      </c>
      <c r="N552">
        <v>8.7200000000000006</v>
      </c>
      <c r="O552" s="1">
        <f t="shared" si="40"/>
        <v>59600</v>
      </c>
      <c r="P552" s="3">
        <v>6.7500000000000004E-2</v>
      </c>
      <c r="Q552">
        <v>30</v>
      </c>
      <c r="R552" s="1">
        <v>238400</v>
      </c>
      <c r="S552" s="8">
        <f t="shared" si="41"/>
        <v>-1932.8223277732816</v>
      </c>
      <c r="T552" s="1">
        <f t="shared" si="42"/>
        <v>302.60410000000002</v>
      </c>
      <c r="U552" s="7">
        <f t="shared" si="43"/>
        <v>62.083333333333336</v>
      </c>
      <c r="V552" s="4">
        <v>375</v>
      </c>
      <c r="W552" s="1">
        <f t="shared" si="44"/>
        <v>2672.5097611066153</v>
      </c>
      <c r="X552">
        <v>6</v>
      </c>
      <c r="Y552">
        <v>7</v>
      </c>
      <c r="Z552" t="s">
        <v>790</v>
      </c>
      <c r="AA552" s="2">
        <v>35011</v>
      </c>
      <c r="AB552">
        <v>0.25</v>
      </c>
      <c r="AC552" s="2">
        <v>140044</v>
      </c>
    </row>
    <row r="553" spans="1:29" x14ac:dyDescent="0.2">
      <c r="A553" t="s">
        <v>1038</v>
      </c>
      <c r="B553" t="s">
        <v>42</v>
      </c>
      <c r="C553" s="1">
        <v>1248888</v>
      </c>
      <c r="D553">
        <v>4</v>
      </c>
      <c r="E553">
        <v>4</v>
      </c>
      <c r="F553" s="2">
        <v>3500</v>
      </c>
      <c r="G553" t="s">
        <v>82</v>
      </c>
      <c r="H553" t="s">
        <v>44</v>
      </c>
      <c r="I553">
        <v>10306</v>
      </c>
      <c r="J553" t="s">
        <v>65</v>
      </c>
      <c r="K553" t="s">
        <v>34</v>
      </c>
      <c r="L553">
        <v>-74.124325200000001</v>
      </c>
      <c r="M553">
        <v>40.564631400000003</v>
      </c>
      <c r="N553">
        <v>14.66</v>
      </c>
      <c r="O553" s="1">
        <f t="shared" si="40"/>
        <v>249777.6</v>
      </c>
      <c r="P553" s="3">
        <v>6.7500000000000004E-2</v>
      </c>
      <c r="Q553">
        <v>30</v>
      </c>
      <c r="R553" s="1">
        <v>999110.4</v>
      </c>
      <c r="S553" s="8">
        <f t="shared" si="41"/>
        <v>-8100.2637962688523</v>
      </c>
      <c r="T553" s="1">
        <f t="shared" si="42"/>
        <v>1268.1833196</v>
      </c>
      <c r="U553" s="7">
        <f t="shared" si="43"/>
        <v>260.185</v>
      </c>
      <c r="V553" s="4">
        <v>1000</v>
      </c>
      <c r="W553" s="1">
        <f t="shared" si="44"/>
        <v>10628.632115868852</v>
      </c>
      <c r="X553">
        <v>8</v>
      </c>
      <c r="Y553">
        <v>15</v>
      </c>
      <c r="Z553" t="s">
        <v>66</v>
      </c>
      <c r="AA553" s="2">
        <v>145000</v>
      </c>
      <c r="AB553">
        <v>21.3</v>
      </c>
      <c r="AC553" s="2">
        <v>6808</v>
      </c>
    </row>
    <row r="554" spans="1:29" x14ac:dyDescent="0.2">
      <c r="A554" t="s">
        <v>1039</v>
      </c>
      <c r="B554" t="s">
        <v>42</v>
      </c>
      <c r="C554" s="1">
        <v>1075000</v>
      </c>
      <c r="D554">
        <v>2</v>
      </c>
      <c r="E554">
        <v>2</v>
      </c>
      <c r="F554">
        <v>955</v>
      </c>
      <c r="G554" t="s">
        <v>93</v>
      </c>
      <c r="H554" t="s">
        <v>32</v>
      </c>
      <c r="I554">
        <v>10026</v>
      </c>
      <c r="J554" t="s">
        <v>60</v>
      </c>
      <c r="K554" t="s">
        <v>61</v>
      </c>
      <c r="L554">
        <v>-73.955094900000006</v>
      </c>
      <c r="M554">
        <v>40.806157599999999</v>
      </c>
      <c r="N554">
        <v>4.26</v>
      </c>
      <c r="O554" s="1">
        <f t="shared" si="40"/>
        <v>215000</v>
      </c>
      <c r="P554" s="3">
        <v>6.7500000000000004E-2</v>
      </c>
      <c r="Q554">
        <v>30</v>
      </c>
      <c r="R554" s="1">
        <v>860000</v>
      </c>
      <c r="S554" s="8">
        <f t="shared" si="41"/>
        <v>-6972.4295381083139</v>
      </c>
      <c r="T554" s="1">
        <f t="shared" si="42"/>
        <v>1091.6087500000001</v>
      </c>
      <c r="U554" s="7">
        <f t="shared" si="43"/>
        <v>223.95833333333334</v>
      </c>
      <c r="V554" s="4">
        <v>205</v>
      </c>
      <c r="W554" s="1">
        <f t="shared" si="44"/>
        <v>8492.9966214416472</v>
      </c>
      <c r="X554">
        <v>4</v>
      </c>
      <c r="Y554">
        <v>6</v>
      </c>
      <c r="Z554" t="s">
        <v>62</v>
      </c>
      <c r="AA554" s="2">
        <v>133184</v>
      </c>
      <c r="AB554">
        <v>1.96</v>
      </c>
      <c r="AC554" s="2">
        <v>67951</v>
      </c>
    </row>
    <row r="555" spans="1:29" x14ac:dyDescent="0.2">
      <c r="A555" t="s">
        <v>1040</v>
      </c>
      <c r="B555" t="s">
        <v>68</v>
      </c>
      <c r="C555" s="1">
        <v>1695000</v>
      </c>
      <c r="D555">
        <v>2</v>
      </c>
      <c r="E555">
        <v>2</v>
      </c>
      <c r="F555" s="2">
        <v>1572</v>
      </c>
      <c r="G555" t="s">
        <v>93</v>
      </c>
      <c r="H555" t="s">
        <v>55</v>
      </c>
      <c r="I555">
        <v>11216</v>
      </c>
      <c r="J555" t="s">
        <v>236</v>
      </c>
      <c r="K555" t="s">
        <v>237</v>
      </c>
      <c r="L555">
        <v>-73.955464500000005</v>
      </c>
      <c r="M555">
        <v>40.675011400000002</v>
      </c>
      <c r="N555">
        <v>5.33</v>
      </c>
      <c r="O555" s="1">
        <f t="shared" si="40"/>
        <v>339000</v>
      </c>
      <c r="P555" s="3">
        <v>6.7500000000000004E-2</v>
      </c>
      <c r="Q555">
        <v>30</v>
      </c>
      <c r="R555" s="1">
        <v>1356000</v>
      </c>
      <c r="S555" s="8">
        <f t="shared" si="41"/>
        <v>-10993.737736831248</v>
      </c>
      <c r="T555" s="1">
        <f t="shared" si="42"/>
        <v>1721.1877500000001</v>
      </c>
      <c r="U555" s="7">
        <f t="shared" si="43"/>
        <v>353.125</v>
      </c>
      <c r="V555" s="4">
        <v>550</v>
      </c>
      <c r="W555" s="1">
        <f t="shared" si="44"/>
        <v>13618.050486831249</v>
      </c>
      <c r="X555">
        <v>4</v>
      </c>
      <c r="Y555">
        <v>10</v>
      </c>
      <c r="Z555" t="s">
        <v>238</v>
      </c>
      <c r="AA555" s="2">
        <v>70713</v>
      </c>
      <c r="AB555">
        <v>2.97</v>
      </c>
      <c r="AC555" s="2">
        <v>23809</v>
      </c>
    </row>
    <row r="556" spans="1:29" x14ac:dyDescent="0.2">
      <c r="A556" t="s">
        <v>1041</v>
      </c>
      <c r="B556" t="s">
        <v>30</v>
      </c>
      <c r="C556" s="1">
        <v>3795000</v>
      </c>
      <c r="D556">
        <v>3</v>
      </c>
      <c r="E556">
        <v>2</v>
      </c>
      <c r="F556">
        <v>1887</v>
      </c>
      <c r="G556" t="s">
        <v>176</v>
      </c>
      <c r="H556" t="s">
        <v>55</v>
      </c>
      <c r="I556">
        <v>11201</v>
      </c>
      <c r="J556" t="s">
        <v>428</v>
      </c>
      <c r="K556" t="s">
        <v>39</v>
      </c>
      <c r="L556">
        <v>-73.990780299999997</v>
      </c>
      <c r="M556">
        <v>40.702987999999998</v>
      </c>
      <c r="N556">
        <v>3.17</v>
      </c>
      <c r="O556" s="1">
        <f t="shared" si="40"/>
        <v>759000</v>
      </c>
      <c r="P556" s="3">
        <v>6.7500000000000004E-2</v>
      </c>
      <c r="Q556">
        <v>30</v>
      </c>
      <c r="R556" s="1">
        <v>3036000</v>
      </c>
      <c r="S556" s="8">
        <f t="shared" si="41"/>
        <v>-24614.297764763767</v>
      </c>
      <c r="T556" s="1">
        <f t="shared" si="42"/>
        <v>3853.6327500000007</v>
      </c>
      <c r="U556" s="7">
        <f t="shared" si="43"/>
        <v>790.625</v>
      </c>
      <c r="V556" s="4">
        <v>550</v>
      </c>
      <c r="W556" s="1">
        <f t="shared" si="44"/>
        <v>29808.555514763768</v>
      </c>
      <c r="X556">
        <v>6</v>
      </c>
      <c r="Y556">
        <v>12</v>
      </c>
      <c r="Z556" t="s">
        <v>429</v>
      </c>
      <c r="AA556" s="2">
        <v>22887</v>
      </c>
      <c r="AB556">
        <v>0.34</v>
      </c>
      <c r="AC556" s="2">
        <v>67315</v>
      </c>
    </row>
    <row r="557" spans="1:29" x14ac:dyDescent="0.2">
      <c r="A557" t="s">
        <v>1042</v>
      </c>
      <c r="B557" t="s">
        <v>30</v>
      </c>
      <c r="C557" s="1">
        <v>550000</v>
      </c>
      <c r="D557">
        <v>2</v>
      </c>
      <c r="E557">
        <v>2</v>
      </c>
      <c r="F557" s="2">
        <v>2184</v>
      </c>
      <c r="G557" t="s">
        <v>1043</v>
      </c>
      <c r="H557" t="s">
        <v>84</v>
      </c>
      <c r="I557">
        <v>11379</v>
      </c>
      <c r="J557" t="s">
        <v>713</v>
      </c>
      <c r="K557" t="s">
        <v>34</v>
      </c>
      <c r="L557">
        <v>-73.895854999999997</v>
      </c>
      <c r="M557">
        <v>40.713547499999997</v>
      </c>
      <c r="N557">
        <v>5.29</v>
      </c>
      <c r="O557" s="1">
        <f t="shared" si="40"/>
        <v>110000</v>
      </c>
      <c r="P557" s="3">
        <v>6.7500000000000004E-2</v>
      </c>
      <c r="Q557">
        <v>30</v>
      </c>
      <c r="R557" s="1">
        <v>440000</v>
      </c>
      <c r="S557" s="8">
        <f t="shared" si="41"/>
        <v>-3567.2895311251837</v>
      </c>
      <c r="T557" s="1">
        <f t="shared" si="42"/>
        <v>558.49750000000006</v>
      </c>
      <c r="U557" s="7">
        <f t="shared" si="43"/>
        <v>114.58333333333333</v>
      </c>
      <c r="V557" s="4">
        <v>600</v>
      </c>
      <c r="W557" s="1">
        <f t="shared" si="44"/>
        <v>4840.3703644585166</v>
      </c>
      <c r="X557">
        <v>4</v>
      </c>
      <c r="Y557">
        <v>14</v>
      </c>
      <c r="Z557" t="s">
        <v>714</v>
      </c>
      <c r="AA557" s="2">
        <v>37929</v>
      </c>
      <c r="AB557">
        <v>1.93</v>
      </c>
      <c r="AC557" s="2">
        <v>19652</v>
      </c>
    </row>
    <row r="558" spans="1:29" x14ac:dyDescent="0.2">
      <c r="A558" t="s">
        <v>1044</v>
      </c>
      <c r="B558" t="s">
        <v>68</v>
      </c>
      <c r="C558" s="1">
        <v>775000</v>
      </c>
      <c r="D558">
        <v>3</v>
      </c>
      <c r="E558">
        <v>1</v>
      </c>
      <c r="F558" s="2">
        <v>2184</v>
      </c>
      <c r="G558" t="s">
        <v>51</v>
      </c>
      <c r="H558" t="s">
        <v>32</v>
      </c>
      <c r="I558">
        <v>10014</v>
      </c>
      <c r="J558" t="s">
        <v>94</v>
      </c>
      <c r="K558" t="s">
        <v>39</v>
      </c>
      <c r="L558">
        <v>-74.005057199999996</v>
      </c>
      <c r="M558">
        <v>40.731353900000002</v>
      </c>
      <c r="N558">
        <v>1.59</v>
      </c>
      <c r="O558" s="1">
        <f t="shared" si="40"/>
        <v>155000</v>
      </c>
      <c r="P558" s="3">
        <v>6.7500000000000004E-2</v>
      </c>
      <c r="Q558">
        <v>30</v>
      </c>
      <c r="R558" s="1">
        <v>620000</v>
      </c>
      <c r="S558" s="8">
        <f t="shared" si="41"/>
        <v>-5026.6352484036679</v>
      </c>
      <c r="T558" s="1">
        <f t="shared" si="42"/>
        <v>786.97375000000011</v>
      </c>
      <c r="U558" s="7">
        <f t="shared" si="43"/>
        <v>161.45833333333334</v>
      </c>
      <c r="V558" s="4">
        <v>600</v>
      </c>
      <c r="W558" s="1">
        <f t="shared" si="44"/>
        <v>6575.067331737001</v>
      </c>
      <c r="X558">
        <v>6</v>
      </c>
      <c r="Y558">
        <v>18</v>
      </c>
      <c r="Z558" t="s">
        <v>95</v>
      </c>
      <c r="AA558" s="2">
        <v>42742</v>
      </c>
      <c r="AB558">
        <v>0.26</v>
      </c>
      <c r="AC558" s="2">
        <v>164392</v>
      </c>
    </row>
    <row r="559" spans="1:29" x14ac:dyDescent="0.2">
      <c r="A559" t="s">
        <v>1045</v>
      </c>
      <c r="B559" t="s">
        <v>209</v>
      </c>
      <c r="C559" s="1">
        <v>249900</v>
      </c>
      <c r="D559">
        <v>2</v>
      </c>
      <c r="E559">
        <v>2</v>
      </c>
      <c r="F559">
        <v>800</v>
      </c>
      <c r="G559" t="s">
        <v>189</v>
      </c>
      <c r="H559" t="s">
        <v>44</v>
      </c>
      <c r="I559">
        <v>10301</v>
      </c>
      <c r="J559" t="s">
        <v>118</v>
      </c>
      <c r="K559" t="s">
        <v>34</v>
      </c>
      <c r="L559">
        <v>-74.107157599999994</v>
      </c>
      <c r="M559">
        <v>40.618948400000001</v>
      </c>
      <c r="N559">
        <v>11.01</v>
      </c>
      <c r="O559" s="1">
        <f t="shared" si="40"/>
        <v>49980</v>
      </c>
      <c r="P559" s="3">
        <v>6.7500000000000004E-2</v>
      </c>
      <c r="Q559">
        <v>30</v>
      </c>
      <c r="R559" s="1">
        <v>199920</v>
      </c>
      <c r="S559" s="8">
        <f t="shared" si="41"/>
        <v>-1620.8466433239701</v>
      </c>
      <c r="T559" s="1">
        <f t="shared" si="42"/>
        <v>253.76095500000005</v>
      </c>
      <c r="U559" s="7">
        <f t="shared" si="43"/>
        <v>52.0625</v>
      </c>
      <c r="V559" s="4">
        <v>205</v>
      </c>
      <c r="W559" s="1">
        <f t="shared" si="44"/>
        <v>2131.6700983239698</v>
      </c>
      <c r="X559">
        <v>4</v>
      </c>
      <c r="Y559">
        <v>5</v>
      </c>
      <c r="Z559" t="s">
        <v>119</v>
      </c>
      <c r="AA559" s="2">
        <v>181200</v>
      </c>
      <c r="AB559">
        <v>13.5</v>
      </c>
      <c r="AC559" s="2">
        <v>13422</v>
      </c>
    </row>
    <row r="560" spans="1:29" x14ac:dyDescent="0.2">
      <c r="A560" t="s">
        <v>1046</v>
      </c>
      <c r="B560" t="s">
        <v>42</v>
      </c>
      <c r="C560" s="1">
        <v>650000</v>
      </c>
      <c r="D560">
        <v>4</v>
      </c>
      <c r="E560">
        <v>1</v>
      </c>
      <c r="F560" s="2">
        <v>1152</v>
      </c>
      <c r="G560" t="s">
        <v>270</v>
      </c>
      <c r="H560" t="s">
        <v>44</v>
      </c>
      <c r="I560">
        <v>10308</v>
      </c>
      <c r="J560" t="s">
        <v>45</v>
      </c>
      <c r="K560" t="s">
        <v>34</v>
      </c>
      <c r="L560">
        <v>-74.152954899999997</v>
      </c>
      <c r="M560">
        <v>40.566305700000001</v>
      </c>
      <c r="N560">
        <v>15.37</v>
      </c>
      <c r="O560" s="1">
        <f t="shared" si="40"/>
        <v>130000</v>
      </c>
      <c r="P560" s="3">
        <v>6.7500000000000004E-2</v>
      </c>
      <c r="Q560">
        <v>30</v>
      </c>
      <c r="R560" s="1">
        <v>520000</v>
      </c>
      <c r="S560" s="8">
        <f t="shared" si="41"/>
        <v>-4215.8876276933988</v>
      </c>
      <c r="T560" s="1">
        <f t="shared" si="42"/>
        <v>660.04250000000013</v>
      </c>
      <c r="U560" s="7">
        <f t="shared" si="43"/>
        <v>135.41666666666666</v>
      </c>
      <c r="V560" s="4">
        <v>375</v>
      </c>
      <c r="W560" s="1">
        <f t="shared" si="44"/>
        <v>5386.3467943600663</v>
      </c>
      <c r="X560">
        <v>8</v>
      </c>
      <c r="Y560">
        <v>10</v>
      </c>
      <c r="Z560" t="s">
        <v>46</v>
      </c>
      <c r="AA560" s="2">
        <v>167500</v>
      </c>
      <c r="AB560">
        <v>21.5</v>
      </c>
      <c r="AC560" s="2">
        <v>7791</v>
      </c>
    </row>
    <row r="561" spans="1:29" x14ac:dyDescent="0.2">
      <c r="A561" t="s">
        <v>1047</v>
      </c>
      <c r="B561" t="s">
        <v>68</v>
      </c>
      <c r="C561" s="1">
        <v>410000</v>
      </c>
      <c r="D561">
        <v>1</v>
      </c>
      <c r="E561">
        <v>1</v>
      </c>
      <c r="F561">
        <v>2184</v>
      </c>
      <c r="G561" t="s">
        <v>93</v>
      </c>
      <c r="H561" t="s">
        <v>55</v>
      </c>
      <c r="I561">
        <v>11209</v>
      </c>
      <c r="J561" t="s">
        <v>104</v>
      </c>
      <c r="K561" t="s">
        <v>105</v>
      </c>
      <c r="L561">
        <v>-74.040469799999997</v>
      </c>
      <c r="M561">
        <v>40.624920099999997</v>
      </c>
      <c r="N561">
        <v>9.02</v>
      </c>
      <c r="O561" s="1">
        <f t="shared" si="40"/>
        <v>82000</v>
      </c>
      <c r="P561" s="3">
        <v>6.7500000000000004E-2</v>
      </c>
      <c r="Q561">
        <v>30</v>
      </c>
      <c r="R561" s="1">
        <v>328000</v>
      </c>
      <c r="S561" s="8">
        <f t="shared" si="41"/>
        <v>-2659.2521959296828</v>
      </c>
      <c r="T561" s="1">
        <f t="shared" si="42"/>
        <v>416.33449999999999</v>
      </c>
      <c r="U561" s="7">
        <f t="shared" si="43"/>
        <v>85.416666666666671</v>
      </c>
      <c r="V561" s="4">
        <v>600</v>
      </c>
      <c r="W561" s="1">
        <f t="shared" si="44"/>
        <v>3761.0033625963492</v>
      </c>
      <c r="X561">
        <v>2</v>
      </c>
      <c r="Y561">
        <v>18</v>
      </c>
      <c r="Z561" t="s">
        <v>106</v>
      </c>
      <c r="AA561" s="2">
        <v>79731</v>
      </c>
      <c r="AB561">
        <v>1.71</v>
      </c>
      <c r="AC561" s="2">
        <v>46626</v>
      </c>
    </row>
    <row r="562" spans="1:29" x14ac:dyDescent="0.2">
      <c r="A562" t="s">
        <v>1048</v>
      </c>
      <c r="B562" t="s">
        <v>125</v>
      </c>
      <c r="C562" s="1">
        <v>1650000</v>
      </c>
      <c r="D562">
        <v>9</v>
      </c>
      <c r="E562">
        <v>5</v>
      </c>
      <c r="F562" s="2">
        <v>4320</v>
      </c>
      <c r="G562" t="s">
        <v>631</v>
      </c>
      <c r="H562" t="s">
        <v>55</v>
      </c>
      <c r="I562">
        <v>11223</v>
      </c>
      <c r="J562" t="s">
        <v>156</v>
      </c>
      <c r="K562" t="s">
        <v>105</v>
      </c>
      <c r="L562">
        <v>-73.981832100000005</v>
      </c>
      <c r="M562">
        <v>40.590658599999998</v>
      </c>
      <c r="N562">
        <v>10.91</v>
      </c>
      <c r="O562" s="1">
        <f t="shared" si="40"/>
        <v>330000</v>
      </c>
      <c r="P562" s="3">
        <v>6.7500000000000004E-2</v>
      </c>
      <c r="Q562">
        <v>30</v>
      </c>
      <c r="R562" s="1">
        <v>1320000</v>
      </c>
      <c r="S562" s="8">
        <f t="shared" si="41"/>
        <v>-10701.868593375551</v>
      </c>
      <c r="T562" s="1">
        <f t="shared" si="42"/>
        <v>1675.4925000000003</v>
      </c>
      <c r="U562" s="7">
        <f t="shared" si="43"/>
        <v>343.75</v>
      </c>
      <c r="V562" s="4">
        <v>1400</v>
      </c>
      <c r="W562" s="1">
        <f t="shared" si="44"/>
        <v>14121.111093375552</v>
      </c>
      <c r="X562">
        <v>18</v>
      </c>
      <c r="Y562">
        <v>15</v>
      </c>
      <c r="Z562" t="s">
        <v>157</v>
      </c>
      <c r="AA562" s="2">
        <v>151705</v>
      </c>
      <c r="AB562">
        <v>2.25</v>
      </c>
      <c r="AC562" s="2">
        <v>67424</v>
      </c>
    </row>
    <row r="563" spans="1:29" x14ac:dyDescent="0.2">
      <c r="A563" t="s">
        <v>1049</v>
      </c>
      <c r="B563" t="s">
        <v>209</v>
      </c>
      <c r="C563" s="1">
        <v>1600000</v>
      </c>
      <c r="D563">
        <v>2</v>
      </c>
      <c r="E563">
        <v>2</v>
      </c>
      <c r="F563" s="2">
        <v>1100</v>
      </c>
      <c r="G563" t="s">
        <v>176</v>
      </c>
      <c r="H563" t="s">
        <v>32</v>
      </c>
      <c r="I563">
        <v>10011</v>
      </c>
      <c r="J563" t="s">
        <v>38</v>
      </c>
      <c r="K563" t="s">
        <v>39</v>
      </c>
      <c r="L563">
        <v>-73.994463199999998</v>
      </c>
      <c r="M563">
        <v>40.744821899999998</v>
      </c>
      <c r="N563">
        <v>0.55000000000000004</v>
      </c>
      <c r="O563" s="1">
        <f t="shared" si="40"/>
        <v>320000</v>
      </c>
      <c r="P563" s="3">
        <v>6.7500000000000004E-2</v>
      </c>
      <c r="Q563">
        <v>30</v>
      </c>
      <c r="R563" s="1">
        <v>1280000</v>
      </c>
      <c r="S563" s="8">
        <f t="shared" si="41"/>
        <v>-10377.569545091445</v>
      </c>
      <c r="T563" s="1">
        <f t="shared" si="42"/>
        <v>1624.7200000000003</v>
      </c>
      <c r="U563" s="7">
        <f t="shared" si="43"/>
        <v>333.33333333333331</v>
      </c>
      <c r="V563" s="4">
        <v>375</v>
      </c>
      <c r="W563" s="1">
        <f t="shared" si="44"/>
        <v>12710.622878424778</v>
      </c>
      <c r="X563">
        <v>4</v>
      </c>
      <c r="Y563">
        <v>7</v>
      </c>
      <c r="Z563" t="s">
        <v>40</v>
      </c>
      <c r="AA563" s="2">
        <v>70150</v>
      </c>
      <c r="AB563">
        <v>0.77</v>
      </c>
      <c r="AC563" s="2">
        <v>91104</v>
      </c>
    </row>
    <row r="564" spans="1:29" x14ac:dyDescent="0.2">
      <c r="A564" t="s">
        <v>1050</v>
      </c>
      <c r="B564" t="s">
        <v>68</v>
      </c>
      <c r="C564" s="1">
        <v>325000</v>
      </c>
      <c r="D564">
        <v>2</v>
      </c>
      <c r="E564">
        <v>1</v>
      </c>
      <c r="F564" s="2">
        <v>2184</v>
      </c>
      <c r="G564" t="s">
        <v>59</v>
      </c>
      <c r="H564" t="s">
        <v>84</v>
      </c>
      <c r="I564">
        <v>11375</v>
      </c>
      <c r="J564" t="s">
        <v>122</v>
      </c>
      <c r="K564" t="s">
        <v>39</v>
      </c>
      <c r="L564">
        <v>-73.849482800000004</v>
      </c>
      <c r="M564">
        <v>40.728089400000002</v>
      </c>
      <c r="N564">
        <v>7.28</v>
      </c>
      <c r="O564" s="1">
        <f t="shared" si="40"/>
        <v>65000</v>
      </c>
      <c r="P564" s="3">
        <v>6.7500000000000004E-2</v>
      </c>
      <c r="Q564">
        <v>30</v>
      </c>
      <c r="R564" s="1">
        <v>260000</v>
      </c>
      <c r="S564" s="8">
        <f t="shared" si="41"/>
        <v>-2107.9438138466994</v>
      </c>
      <c r="T564" s="1">
        <f t="shared" si="42"/>
        <v>330.02125000000007</v>
      </c>
      <c r="U564" s="7">
        <f t="shared" si="43"/>
        <v>67.708333333333329</v>
      </c>
      <c r="V564" s="4">
        <v>600</v>
      </c>
      <c r="W564" s="1">
        <f t="shared" si="44"/>
        <v>3105.6733971800331</v>
      </c>
      <c r="X564">
        <v>4</v>
      </c>
      <c r="Y564">
        <v>18</v>
      </c>
      <c r="Z564" t="s">
        <v>123</v>
      </c>
      <c r="AA564" s="2">
        <v>83728</v>
      </c>
      <c r="AB564">
        <v>2.6</v>
      </c>
      <c r="AC564" s="2">
        <v>32203</v>
      </c>
    </row>
    <row r="565" spans="1:29" x14ac:dyDescent="0.2">
      <c r="A565" t="s">
        <v>1051</v>
      </c>
      <c r="B565" t="s">
        <v>209</v>
      </c>
      <c r="C565" s="1">
        <v>275000</v>
      </c>
      <c r="D565">
        <v>2</v>
      </c>
      <c r="E565">
        <v>1</v>
      </c>
      <c r="F565">
        <v>900</v>
      </c>
      <c r="G565" t="s">
        <v>1052</v>
      </c>
      <c r="H565" t="s">
        <v>44</v>
      </c>
      <c r="I565">
        <v>10306</v>
      </c>
      <c r="J565" t="s">
        <v>65</v>
      </c>
      <c r="K565" t="s">
        <v>34</v>
      </c>
      <c r="L565">
        <v>-74.120022800000001</v>
      </c>
      <c r="M565">
        <v>40.573592699999999</v>
      </c>
      <c r="N565">
        <v>14.01</v>
      </c>
      <c r="O565" s="1">
        <f t="shared" si="40"/>
        <v>55000</v>
      </c>
      <c r="P565" s="3">
        <v>6.7500000000000004E-2</v>
      </c>
      <c r="Q565">
        <v>30</v>
      </c>
      <c r="R565" s="1">
        <v>220000</v>
      </c>
      <c r="S565" s="8">
        <f t="shared" si="41"/>
        <v>-1783.6447655625918</v>
      </c>
      <c r="T565" s="1">
        <f t="shared" si="42"/>
        <v>279.24875000000003</v>
      </c>
      <c r="U565" s="7">
        <f t="shared" si="43"/>
        <v>57.291666666666664</v>
      </c>
      <c r="V565" s="4">
        <v>205</v>
      </c>
      <c r="W565" s="1">
        <f t="shared" si="44"/>
        <v>2325.1851822292583</v>
      </c>
      <c r="X565">
        <v>4</v>
      </c>
      <c r="Y565">
        <v>8</v>
      </c>
      <c r="Z565" t="s">
        <v>66</v>
      </c>
      <c r="AA565" s="2">
        <v>145000</v>
      </c>
      <c r="AB565">
        <v>21.3</v>
      </c>
      <c r="AC565" s="2">
        <v>6808</v>
      </c>
    </row>
    <row r="566" spans="1:29" x14ac:dyDescent="0.2">
      <c r="A566" t="s">
        <v>1053</v>
      </c>
      <c r="B566" t="s">
        <v>42</v>
      </c>
      <c r="C566" s="1">
        <v>700000</v>
      </c>
      <c r="D566">
        <v>3</v>
      </c>
      <c r="E566">
        <v>2</v>
      </c>
      <c r="F566" s="2">
        <v>1620</v>
      </c>
      <c r="G566" t="s">
        <v>113</v>
      </c>
      <c r="H566" t="s">
        <v>70</v>
      </c>
      <c r="I566">
        <v>10463</v>
      </c>
      <c r="J566" t="s">
        <v>109</v>
      </c>
      <c r="K566" t="s">
        <v>110</v>
      </c>
      <c r="L566">
        <v>-73.902834200000001</v>
      </c>
      <c r="M566">
        <v>40.884401799999999</v>
      </c>
      <c r="N566">
        <v>10.31</v>
      </c>
      <c r="O566" s="1">
        <f t="shared" si="40"/>
        <v>140000</v>
      </c>
      <c r="P566" s="3">
        <v>6.7500000000000004E-2</v>
      </c>
      <c r="Q566">
        <v>30</v>
      </c>
      <c r="R566" s="1">
        <v>560000</v>
      </c>
      <c r="S566" s="8">
        <f t="shared" si="41"/>
        <v>-4540.1866759775066</v>
      </c>
      <c r="T566" s="1">
        <f t="shared" si="42"/>
        <v>710.81500000000005</v>
      </c>
      <c r="U566" s="7">
        <f t="shared" si="43"/>
        <v>145.83333333333334</v>
      </c>
      <c r="V566" s="4">
        <v>550</v>
      </c>
      <c r="W566" s="1">
        <f t="shared" si="44"/>
        <v>5946.8350093108393</v>
      </c>
      <c r="X566">
        <v>6</v>
      </c>
      <c r="Y566">
        <v>10</v>
      </c>
      <c r="Z566" t="s">
        <v>111</v>
      </c>
      <c r="AA566" s="2">
        <v>27860</v>
      </c>
      <c r="AB566">
        <v>3.52</v>
      </c>
      <c r="AC566" s="2">
        <v>7915</v>
      </c>
    </row>
    <row r="567" spans="1:29" x14ac:dyDescent="0.2">
      <c r="A567" t="s">
        <v>1054</v>
      </c>
      <c r="B567" t="s">
        <v>42</v>
      </c>
      <c r="C567" s="1">
        <v>930000</v>
      </c>
      <c r="D567">
        <v>3</v>
      </c>
      <c r="E567">
        <v>2</v>
      </c>
      <c r="F567">
        <v>2184</v>
      </c>
      <c r="G567" t="s">
        <v>1055</v>
      </c>
      <c r="H567" t="s">
        <v>84</v>
      </c>
      <c r="I567">
        <v>11377</v>
      </c>
      <c r="J567" t="s">
        <v>100</v>
      </c>
      <c r="K567" t="s">
        <v>34</v>
      </c>
      <c r="L567">
        <v>-73.901685099999995</v>
      </c>
      <c r="M567">
        <v>40.755533300000003</v>
      </c>
      <c r="N567">
        <v>4.42</v>
      </c>
      <c r="O567" s="1">
        <f t="shared" si="40"/>
        <v>186000</v>
      </c>
      <c r="P567" s="3">
        <v>6.7500000000000004E-2</v>
      </c>
      <c r="Q567">
        <v>30</v>
      </c>
      <c r="R567" s="1">
        <v>744000</v>
      </c>
      <c r="S567" s="8">
        <f t="shared" si="41"/>
        <v>-6031.9622980844015</v>
      </c>
      <c r="T567" s="1">
        <f t="shared" si="42"/>
        <v>944.36850000000004</v>
      </c>
      <c r="U567" s="7">
        <f t="shared" si="43"/>
        <v>193.75</v>
      </c>
      <c r="V567" s="4">
        <v>600</v>
      </c>
      <c r="W567" s="1">
        <f t="shared" si="44"/>
        <v>7770.080798084402</v>
      </c>
      <c r="X567">
        <v>6</v>
      </c>
      <c r="Y567">
        <v>14</v>
      </c>
      <c r="Z567" t="s">
        <v>101</v>
      </c>
      <c r="AA567" s="2">
        <v>45099</v>
      </c>
      <c r="AB567">
        <v>1.86</v>
      </c>
      <c r="AC567" s="2">
        <v>24247</v>
      </c>
    </row>
    <row r="568" spans="1:29" x14ac:dyDescent="0.2">
      <c r="A568" t="s">
        <v>1056</v>
      </c>
      <c r="B568" t="s">
        <v>30</v>
      </c>
      <c r="C568" s="1">
        <v>379000</v>
      </c>
      <c r="D568">
        <v>1</v>
      </c>
      <c r="E568">
        <v>2</v>
      </c>
      <c r="F568">
        <v>704</v>
      </c>
      <c r="G568" t="s">
        <v>1057</v>
      </c>
      <c r="H568" t="s">
        <v>70</v>
      </c>
      <c r="I568">
        <v>10464</v>
      </c>
      <c r="J568" t="s">
        <v>763</v>
      </c>
      <c r="K568" t="s">
        <v>110</v>
      </c>
      <c r="L568">
        <v>-73.783580999999998</v>
      </c>
      <c r="M568">
        <v>40.845063000000003</v>
      </c>
      <c r="N568">
        <v>12.5</v>
      </c>
      <c r="O568" s="1">
        <f t="shared" si="40"/>
        <v>75800</v>
      </c>
      <c r="P568" s="3">
        <v>6.7500000000000004E-2</v>
      </c>
      <c r="Q568">
        <v>30</v>
      </c>
      <c r="R568" s="1">
        <v>303200</v>
      </c>
      <c r="S568" s="8">
        <f t="shared" si="41"/>
        <v>-2458.1867859935355</v>
      </c>
      <c r="T568" s="1">
        <f t="shared" si="42"/>
        <v>384.85555000000005</v>
      </c>
      <c r="U568" s="7">
        <f t="shared" si="43"/>
        <v>78.958333333333329</v>
      </c>
      <c r="V568" s="4">
        <v>205</v>
      </c>
      <c r="W568" s="1">
        <f t="shared" si="44"/>
        <v>3127.0006693268692</v>
      </c>
      <c r="X568">
        <v>2</v>
      </c>
      <c r="Y568">
        <v>4</v>
      </c>
      <c r="Z568" t="s">
        <v>764</v>
      </c>
      <c r="AA568" s="2">
        <v>26583</v>
      </c>
      <c r="AB568">
        <v>0.44</v>
      </c>
      <c r="AC568" s="2">
        <v>60416</v>
      </c>
    </row>
    <row r="569" spans="1:29" x14ac:dyDescent="0.2">
      <c r="A569" t="s">
        <v>1058</v>
      </c>
      <c r="B569" t="s">
        <v>42</v>
      </c>
      <c r="C569" s="1">
        <v>1150000</v>
      </c>
      <c r="D569">
        <v>3</v>
      </c>
      <c r="E569">
        <v>2.5</v>
      </c>
      <c r="F569" s="2">
        <v>1376</v>
      </c>
      <c r="G569" t="s">
        <v>868</v>
      </c>
      <c r="H569" t="s">
        <v>55</v>
      </c>
      <c r="I569">
        <v>11204</v>
      </c>
      <c r="J569" t="s">
        <v>156</v>
      </c>
      <c r="K569" t="s">
        <v>105</v>
      </c>
      <c r="L569">
        <v>-73.978928100000005</v>
      </c>
      <c r="M569">
        <v>40.614923699999999</v>
      </c>
      <c r="N569">
        <v>9.25</v>
      </c>
      <c r="O569" s="1">
        <f t="shared" si="40"/>
        <v>230000</v>
      </c>
      <c r="P569" s="3">
        <v>6.7500000000000004E-2</v>
      </c>
      <c r="Q569">
        <v>30</v>
      </c>
      <c r="R569" s="1">
        <v>920000</v>
      </c>
      <c r="S569" s="8">
        <f t="shared" si="41"/>
        <v>-7458.8781105344751</v>
      </c>
      <c r="T569" s="1">
        <f t="shared" si="42"/>
        <v>1167.7675000000002</v>
      </c>
      <c r="U569" s="7">
        <f t="shared" si="43"/>
        <v>239.58333333333334</v>
      </c>
      <c r="V569" s="4">
        <v>375</v>
      </c>
      <c r="W569" s="1">
        <f t="shared" si="44"/>
        <v>9241.228943867809</v>
      </c>
      <c r="X569">
        <v>6</v>
      </c>
      <c r="Y569">
        <v>8</v>
      </c>
      <c r="Z569" t="s">
        <v>157</v>
      </c>
      <c r="AA569" s="2">
        <v>151705</v>
      </c>
      <c r="AB569">
        <v>2.25</v>
      </c>
      <c r="AC569" s="2">
        <v>67424</v>
      </c>
    </row>
    <row r="570" spans="1:29" x14ac:dyDescent="0.2">
      <c r="A570" t="s">
        <v>1059</v>
      </c>
      <c r="B570" t="s">
        <v>68</v>
      </c>
      <c r="C570" s="1">
        <v>568888</v>
      </c>
      <c r="D570">
        <v>3</v>
      </c>
      <c r="E570">
        <v>2</v>
      </c>
      <c r="F570">
        <v>1100</v>
      </c>
      <c r="G570" t="s">
        <v>1060</v>
      </c>
      <c r="H570" t="s">
        <v>84</v>
      </c>
      <c r="I570">
        <v>11374</v>
      </c>
      <c r="J570" t="s">
        <v>114</v>
      </c>
      <c r="K570" t="s">
        <v>105</v>
      </c>
      <c r="L570">
        <v>-73.858884500000002</v>
      </c>
      <c r="M570">
        <v>40.732222299999997</v>
      </c>
      <c r="N570">
        <v>6.74</v>
      </c>
      <c r="O570" s="1">
        <f t="shared" si="40"/>
        <v>113777.60000000001</v>
      </c>
      <c r="P570" s="3">
        <v>6.7500000000000004E-2</v>
      </c>
      <c r="Q570">
        <v>30</v>
      </c>
      <c r="R570" s="1">
        <v>455110.40000000002</v>
      </c>
      <c r="S570" s="8">
        <f t="shared" si="41"/>
        <v>-3689.796739604988</v>
      </c>
      <c r="T570" s="1">
        <f t="shared" si="42"/>
        <v>577.67731960000003</v>
      </c>
      <c r="U570" s="7">
        <f t="shared" si="43"/>
        <v>118.51833333333333</v>
      </c>
      <c r="V570" s="4">
        <v>375</v>
      </c>
      <c r="W570" s="1">
        <f t="shared" si="44"/>
        <v>4760.9923925383218</v>
      </c>
      <c r="X570">
        <v>6</v>
      </c>
      <c r="Y570">
        <v>7</v>
      </c>
      <c r="Z570" t="s">
        <v>115</v>
      </c>
      <c r="AA570" s="2">
        <v>28260</v>
      </c>
      <c r="AB570">
        <v>1.61</v>
      </c>
      <c r="AC570" s="2">
        <v>17553</v>
      </c>
    </row>
    <row r="571" spans="1:29" x14ac:dyDescent="0.2">
      <c r="A571" t="s">
        <v>1061</v>
      </c>
      <c r="B571" t="s">
        <v>42</v>
      </c>
      <c r="C571" s="1">
        <v>1200000</v>
      </c>
      <c r="D571">
        <v>4</v>
      </c>
      <c r="E571">
        <v>3</v>
      </c>
      <c r="F571" s="2">
        <v>2052</v>
      </c>
      <c r="G571" t="s">
        <v>64</v>
      </c>
      <c r="H571" t="s">
        <v>44</v>
      </c>
      <c r="I571">
        <v>10304</v>
      </c>
      <c r="J571" t="s">
        <v>118</v>
      </c>
      <c r="K571" t="s">
        <v>34</v>
      </c>
      <c r="L571">
        <v>-74.108740600000004</v>
      </c>
      <c r="M571">
        <v>40.591940000000001</v>
      </c>
      <c r="N571">
        <v>12.62</v>
      </c>
      <c r="O571" s="1">
        <f t="shared" si="40"/>
        <v>240000</v>
      </c>
      <c r="P571" s="3">
        <v>6.7500000000000004E-2</v>
      </c>
      <c r="Q571">
        <v>30</v>
      </c>
      <c r="R571" s="1">
        <v>960000</v>
      </c>
      <c r="S571" s="8">
        <f t="shared" si="41"/>
        <v>-7783.177158818582</v>
      </c>
      <c r="T571" s="1">
        <f t="shared" si="42"/>
        <v>1218.5400000000002</v>
      </c>
      <c r="U571" s="7">
        <f t="shared" si="43"/>
        <v>250</v>
      </c>
      <c r="V571" s="4">
        <v>600</v>
      </c>
      <c r="W571" s="1">
        <f t="shared" si="44"/>
        <v>9851.7171588185829</v>
      </c>
      <c r="X571">
        <v>8</v>
      </c>
      <c r="Y571">
        <v>10</v>
      </c>
      <c r="Z571" t="s">
        <v>119</v>
      </c>
      <c r="AA571" s="2">
        <v>181200</v>
      </c>
      <c r="AB571">
        <v>13.5</v>
      </c>
      <c r="AC571" s="2">
        <v>13422</v>
      </c>
    </row>
    <row r="572" spans="1:29" x14ac:dyDescent="0.2">
      <c r="A572" t="s">
        <v>1062</v>
      </c>
      <c r="B572" t="s">
        <v>68</v>
      </c>
      <c r="C572" s="1">
        <v>899900</v>
      </c>
      <c r="D572">
        <v>3</v>
      </c>
      <c r="E572">
        <v>3</v>
      </c>
      <c r="F572" s="2">
        <v>2550</v>
      </c>
      <c r="G572" t="s">
        <v>189</v>
      </c>
      <c r="H572" t="s">
        <v>44</v>
      </c>
      <c r="I572">
        <v>10312</v>
      </c>
      <c r="J572" t="s">
        <v>45</v>
      </c>
      <c r="K572" t="s">
        <v>34</v>
      </c>
      <c r="L572">
        <v>-74.170993100000004</v>
      </c>
      <c r="M572">
        <v>40.549935400000003</v>
      </c>
      <c r="N572">
        <v>16.84</v>
      </c>
      <c r="O572" s="1">
        <f t="shared" si="40"/>
        <v>179980</v>
      </c>
      <c r="P572" s="3">
        <v>6.7500000000000004E-2</v>
      </c>
      <c r="Q572">
        <v>30</v>
      </c>
      <c r="R572" s="1">
        <v>719920</v>
      </c>
      <c r="S572" s="8">
        <f t="shared" si="41"/>
        <v>-5836.7342710173689</v>
      </c>
      <c r="T572" s="1">
        <f t="shared" si="42"/>
        <v>913.8034550000001</v>
      </c>
      <c r="U572" s="7">
        <f t="shared" si="43"/>
        <v>187.47916666666666</v>
      </c>
      <c r="V572" s="4">
        <v>600</v>
      </c>
      <c r="W572" s="1">
        <f t="shared" si="44"/>
        <v>7538.0168926840361</v>
      </c>
      <c r="X572">
        <v>6</v>
      </c>
      <c r="Y572">
        <v>13</v>
      </c>
      <c r="Z572" t="s">
        <v>46</v>
      </c>
      <c r="AA572" s="2">
        <v>167500</v>
      </c>
      <c r="AB572">
        <v>21.5</v>
      </c>
      <c r="AC572" s="2">
        <v>7791</v>
      </c>
    </row>
    <row r="573" spans="1:29" x14ac:dyDescent="0.2">
      <c r="A573" t="s">
        <v>1063</v>
      </c>
      <c r="B573" t="s">
        <v>30</v>
      </c>
      <c r="C573" s="1">
        <v>799999</v>
      </c>
      <c r="D573">
        <v>3</v>
      </c>
      <c r="E573">
        <v>2</v>
      </c>
      <c r="F573" s="2">
        <v>1200</v>
      </c>
      <c r="G573" t="s">
        <v>48</v>
      </c>
      <c r="H573" t="s">
        <v>84</v>
      </c>
      <c r="I573">
        <v>11360</v>
      </c>
      <c r="J573" t="s">
        <v>355</v>
      </c>
      <c r="K573" t="s">
        <v>39</v>
      </c>
      <c r="L573">
        <v>-73.786877799999999</v>
      </c>
      <c r="M573">
        <v>40.785913700000002</v>
      </c>
      <c r="N573">
        <v>10.73</v>
      </c>
      <c r="O573" s="1">
        <f t="shared" si="40"/>
        <v>159999.80000000002</v>
      </c>
      <c r="P573" s="3">
        <v>6.7500000000000004E-2</v>
      </c>
      <c r="Q573">
        <v>30</v>
      </c>
      <c r="R573" s="1">
        <v>639999.19999999995</v>
      </c>
      <c r="S573" s="8">
        <f t="shared" si="41"/>
        <v>-5188.7782865647559</v>
      </c>
      <c r="T573" s="1">
        <f t="shared" si="42"/>
        <v>812.35898455000006</v>
      </c>
      <c r="U573" s="7">
        <f t="shared" si="43"/>
        <v>166.66645833333334</v>
      </c>
      <c r="V573" s="4">
        <v>375</v>
      </c>
      <c r="W573" s="1">
        <f t="shared" si="44"/>
        <v>6542.8037294480891</v>
      </c>
      <c r="X573">
        <v>6</v>
      </c>
      <c r="Y573">
        <v>8</v>
      </c>
      <c r="Z573" t="s">
        <v>356</v>
      </c>
      <c r="AA573" s="2">
        <v>43808</v>
      </c>
      <c r="AB573">
        <v>6.68</v>
      </c>
      <c r="AC573" s="2">
        <v>6558</v>
      </c>
    </row>
    <row r="574" spans="1:29" x14ac:dyDescent="0.2">
      <c r="A574" t="s">
        <v>1064</v>
      </c>
      <c r="B574" t="s">
        <v>125</v>
      </c>
      <c r="C574" s="1">
        <v>300000</v>
      </c>
      <c r="D574">
        <v>3</v>
      </c>
      <c r="E574">
        <v>4</v>
      </c>
      <c r="F574" s="2">
        <v>2184</v>
      </c>
      <c r="G574" t="s">
        <v>43</v>
      </c>
      <c r="H574" t="s">
        <v>55</v>
      </c>
      <c r="I574">
        <v>11212</v>
      </c>
      <c r="J574" t="s">
        <v>558</v>
      </c>
      <c r="K574" t="s">
        <v>559</v>
      </c>
      <c r="L574">
        <v>-73.916371600000005</v>
      </c>
      <c r="M574">
        <v>40.660154599999998</v>
      </c>
      <c r="N574">
        <v>7.11</v>
      </c>
      <c r="O574" s="1">
        <f t="shared" si="40"/>
        <v>60000</v>
      </c>
      <c r="P574" s="3">
        <v>6.7500000000000004E-2</v>
      </c>
      <c r="Q574">
        <v>30</v>
      </c>
      <c r="R574" s="1">
        <v>240000</v>
      </c>
      <c r="S574" s="8">
        <f t="shared" si="41"/>
        <v>-1945.7942897046455</v>
      </c>
      <c r="T574" s="1">
        <f t="shared" si="42"/>
        <v>304.63500000000005</v>
      </c>
      <c r="U574" s="7">
        <f t="shared" si="43"/>
        <v>62.5</v>
      </c>
      <c r="V574" s="4">
        <v>600</v>
      </c>
      <c r="W574" s="1">
        <f t="shared" si="44"/>
        <v>2912.9292897046457</v>
      </c>
      <c r="X574">
        <v>6</v>
      </c>
      <c r="Y574">
        <v>9</v>
      </c>
      <c r="Z574" t="s">
        <v>560</v>
      </c>
      <c r="AA574" s="2">
        <v>58300</v>
      </c>
      <c r="AB574">
        <v>1.1599999999999999</v>
      </c>
      <c r="AC574" s="2">
        <v>50259</v>
      </c>
    </row>
    <row r="575" spans="1:29" x14ac:dyDescent="0.2">
      <c r="A575" t="s">
        <v>1065</v>
      </c>
      <c r="B575" t="s">
        <v>42</v>
      </c>
      <c r="C575" s="1">
        <v>750000</v>
      </c>
      <c r="D575">
        <v>4</v>
      </c>
      <c r="E575">
        <v>3</v>
      </c>
      <c r="F575" s="2">
        <v>3098</v>
      </c>
      <c r="G575" t="s">
        <v>1066</v>
      </c>
      <c r="H575" t="s">
        <v>44</v>
      </c>
      <c r="I575">
        <v>10306</v>
      </c>
      <c r="J575" t="s">
        <v>65</v>
      </c>
      <c r="K575" t="s">
        <v>34</v>
      </c>
      <c r="L575">
        <v>-74.122734300000005</v>
      </c>
      <c r="M575">
        <v>40.575823800000002</v>
      </c>
      <c r="N575">
        <v>13.95</v>
      </c>
      <c r="O575" s="1">
        <f t="shared" si="40"/>
        <v>150000</v>
      </c>
      <c r="P575" s="3">
        <v>6.7500000000000004E-2</v>
      </c>
      <c r="Q575">
        <v>30</v>
      </c>
      <c r="R575" s="1">
        <v>600000</v>
      </c>
      <c r="S575" s="8">
        <f t="shared" si="41"/>
        <v>-4864.4857242616135</v>
      </c>
      <c r="T575" s="1">
        <f t="shared" si="42"/>
        <v>761.58750000000009</v>
      </c>
      <c r="U575" s="7">
        <f t="shared" si="43"/>
        <v>156.25</v>
      </c>
      <c r="V575" s="4">
        <v>1000</v>
      </c>
      <c r="W575" s="1">
        <f t="shared" si="44"/>
        <v>6782.3232242616141</v>
      </c>
      <c r="X575">
        <v>8</v>
      </c>
      <c r="Y575">
        <v>15</v>
      </c>
      <c r="Z575" t="s">
        <v>66</v>
      </c>
      <c r="AA575" s="2">
        <v>145000</v>
      </c>
      <c r="AB575">
        <v>21.3</v>
      </c>
      <c r="AC575" s="2">
        <v>6808</v>
      </c>
    </row>
    <row r="576" spans="1:29" x14ac:dyDescent="0.2">
      <c r="A576" t="s">
        <v>1067</v>
      </c>
      <c r="B576" t="s">
        <v>42</v>
      </c>
      <c r="C576" s="1">
        <v>669999</v>
      </c>
      <c r="D576">
        <v>4</v>
      </c>
      <c r="E576">
        <v>2</v>
      </c>
      <c r="F576" s="2">
        <v>1196</v>
      </c>
      <c r="G576" t="s">
        <v>1068</v>
      </c>
      <c r="H576" t="s">
        <v>44</v>
      </c>
      <c r="I576">
        <v>10308</v>
      </c>
      <c r="J576" t="s">
        <v>45</v>
      </c>
      <c r="K576" t="s">
        <v>34</v>
      </c>
      <c r="L576">
        <v>-74.158516800000001</v>
      </c>
      <c r="M576">
        <v>40.559811699999997</v>
      </c>
      <c r="N576">
        <v>15.9</v>
      </c>
      <c r="O576" s="1">
        <f t="shared" si="40"/>
        <v>133999.80000000002</v>
      </c>
      <c r="P576" s="3">
        <v>6.7500000000000004E-2</v>
      </c>
      <c r="Q576">
        <v>30</v>
      </c>
      <c r="R576" s="1">
        <v>535999.19999999995</v>
      </c>
      <c r="S576" s="8">
        <f t="shared" si="41"/>
        <v>-4345.6007610260767</v>
      </c>
      <c r="T576" s="1">
        <f t="shared" si="42"/>
        <v>680.35048455000003</v>
      </c>
      <c r="U576" s="7">
        <f t="shared" si="43"/>
        <v>139.583125</v>
      </c>
      <c r="V576" s="4">
        <v>375</v>
      </c>
      <c r="W576" s="1">
        <f t="shared" si="44"/>
        <v>5540.534370576077</v>
      </c>
      <c r="X576">
        <v>8</v>
      </c>
      <c r="Y576">
        <v>7</v>
      </c>
      <c r="Z576" t="s">
        <v>46</v>
      </c>
      <c r="AA576" s="2">
        <v>167500</v>
      </c>
      <c r="AB576">
        <v>21.5</v>
      </c>
      <c r="AC576" s="2">
        <v>7791</v>
      </c>
    </row>
    <row r="577" spans="1:29" x14ac:dyDescent="0.2">
      <c r="A577" t="s">
        <v>1069</v>
      </c>
      <c r="B577" t="s">
        <v>209</v>
      </c>
      <c r="C577" s="1">
        <v>575000</v>
      </c>
      <c r="D577">
        <v>2</v>
      </c>
      <c r="E577">
        <v>1</v>
      </c>
      <c r="F577" s="2">
        <v>1200</v>
      </c>
      <c r="G577" t="s">
        <v>82</v>
      </c>
      <c r="H577" t="s">
        <v>44</v>
      </c>
      <c r="I577">
        <v>10301</v>
      </c>
      <c r="J577" t="s">
        <v>118</v>
      </c>
      <c r="K577" t="s">
        <v>34</v>
      </c>
      <c r="L577">
        <v>-74.093610100000006</v>
      </c>
      <c r="M577">
        <v>40.633727800000003</v>
      </c>
      <c r="N577">
        <v>9.76</v>
      </c>
      <c r="O577" s="1">
        <f t="shared" si="40"/>
        <v>115000</v>
      </c>
      <c r="P577" s="3">
        <v>6.7500000000000004E-2</v>
      </c>
      <c r="Q577">
        <v>30</v>
      </c>
      <c r="R577" s="1">
        <v>460000</v>
      </c>
      <c r="S577" s="8">
        <f t="shared" si="41"/>
        <v>-3729.4390552672376</v>
      </c>
      <c r="T577" s="1">
        <f t="shared" si="42"/>
        <v>583.88375000000008</v>
      </c>
      <c r="U577" s="7">
        <f t="shared" si="43"/>
        <v>119.79166666666667</v>
      </c>
      <c r="V577" s="4">
        <v>375</v>
      </c>
      <c r="W577" s="1">
        <f t="shared" si="44"/>
        <v>4808.1144719339045</v>
      </c>
      <c r="X577">
        <v>4</v>
      </c>
      <c r="Y577">
        <v>10</v>
      </c>
      <c r="Z577" t="s">
        <v>119</v>
      </c>
      <c r="AA577" s="2">
        <v>181200</v>
      </c>
      <c r="AB577">
        <v>13.5</v>
      </c>
      <c r="AC577" s="2">
        <v>13422</v>
      </c>
    </row>
    <row r="578" spans="1:29" x14ac:dyDescent="0.2">
      <c r="A578" t="s">
        <v>1070</v>
      </c>
      <c r="B578" t="s">
        <v>42</v>
      </c>
      <c r="C578" s="1">
        <v>548800</v>
      </c>
      <c r="D578">
        <v>3</v>
      </c>
      <c r="E578">
        <v>4</v>
      </c>
      <c r="F578" s="2">
        <v>1440</v>
      </c>
      <c r="G578" t="s">
        <v>187</v>
      </c>
      <c r="H578" t="s">
        <v>44</v>
      </c>
      <c r="I578">
        <v>10301</v>
      </c>
      <c r="J578" t="s">
        <v>118</v>
      </c>
      <c r="K578" t="s">
        <v>34</v>
      </c>
      <c r="L578">
        <v>-74.085993299999998</v>
      </c>
      <c r="M578">
        <v>40.640945600000002</v>
      </c>
      <c r="N578">
        <v>9.1300000000000008</v>
      </c>
      <c r="O578" s="1">
        <f t="shared" si="40"/>
        <v>109760</v>
      </c>
      <c r="P578" s="3">
        <v>6.7500000000000004E-2</v>
      </c>
      <c r="Q578">
        <v>30</v>
      </c>
      <c r="R578" s="1">
        <v>439040</v>
      </c>
      <c r="S578" s="8">
        <f t="shared" si="41"/>
        <v>-3559.5063539663652</v>
      </c>
      <c r="T578" s="1">
        <f t="shared" si="42"/>
        <v>557.27895999999998</v>
      </c>
      <c r="U578" s="7">
        <f t="shared" si="43"/>
        <v>114.33333333333333</v>
      </c>
      <c r="V578" s="4">
        <v>375</v>
      </c>
      <c r="W578" s="1">
        <f t="shared" si="44"/>
        <v>4606.1186472996978</v>
      </c>
      <c r="X578">
        <v>6</v>
      </c>
      <c r="Y578">
        <v>6</v>
      </c>
      <c r="Z578" t="s">
        <v>119</v>
      </c>
      <c r="AA578" s="2">
        <v>181200</v>
      </c>
      <c r="AB578">
        <v>13.5</v>
      </c>
      <c r="AC578" s="2">
        <v>13422</v>
      </c>
    </row>
    <row r="579" spans="1:29" x14ac:dyDescent="0.2">
      <c r="A579" t="s">
        <v>1071</v>
      </c>
      <c r="B579" t="s">
        <v>50</v>
      </c>
      <c r="C579" s="1">
        <v>28500000</v>
      </c>
      <c r="D579">
        <v>7</v>
      </c>
      <c r="E579">
        <v>9</v>
      </c>
      <c r="F579" s="2">
        <v>12300</v>
      </c>
      <c r="G579" t="s">
        <v>760</v>
      </c>
      <c r="H579" t="s">
        <v>32</v>
      </c>
      <c r="I579">
        <v>10021</v>
      </c>
      <c r="J579" t="s">
        <v>52</v>
      </c>
      <c r="K579" t="s">
        <v>39</v>
      </c>
      <c r="L579">
        <v>-73.9675072</v>
      </c>
      <c r="M579">
        <v>40.7699341</v>
      </c>
      <c r="N579">
        <v>1.73</v>
      </c>
      <c r="O579" s="1">
        <f t="shared" ref="O579:O642" si="45">$C579*0.2</f>
        <v>5700000</v>
      </c>
      <c r="P579" s="3">
        <v>6.7500000000000004E-2</v>
      </c>
      <c r="Q579">
        <v>30</v>
      </c>
      <c r="R579" s="1">
        <v>22800000</v>
      </c>
      <c r="S579" s="8">
        <f t="shared" ref="S579:S642" si="46">PMT(($P579/12),(30*12),$C579)</f>
        <v>-184850.45752194134</v>
      </c>
      <c r="T579" s="1">
        <f t="shared" ref="T579:T642" si="47">(($C579* 6%) * 20.309%)/12</f>
        <v>28940.325000000001</v>
      </c>
      <c r="U579" s="7">
        <f t="shared" ref="U579:U642" si="48">($C579*0.0025)/12</f>
        <v>5937.5</v>
      </c>
      <c r="V579" s="4">
        <f>(5*$F579)/12</f>
        <v>5125</v>
      </c>
      <c r="W579" s="1">
        <f t="shared" ref="W579:W642" si="49">SUM(($S579*-1),$T579,$U579,$V579)</f>
        <v>224853.28252194135</v>
      </c>
      <c r="X579">
        <v>14</v>
      </c>
      <c r="Y579">
        <v>28</v>
      </c>
      <c r="Z579" t="s">
        <v>53</v>
      </c>
      <c r="AA579" s="2">
        <v>61207</v>
      </c>
      <c r="AB579">
        <v>1.76</v>
      </c>
      <c r="AC579" s="2">
        <v>34777</v>
      </c>
    </row>
    <row r="580" spans="1:29" x14ac:dyDescent="0.2">
      <c r="A580" t="s">
        <v>1072</v>
      </c>
      <c r="B580" t="s">
        <v>68</v>
      </c>
      <c r="C580" s="1">
        <v>259000</v>
      </c>
      <c r="D580">
        <v>2</v>
      </c>
      <c r="E580">
        <v>1</v>
      </c>
      <c r="F580" s="2">
        <v>2184</v>
      </c>
      <c r="G580" t="s">
        <v>99</v>
      </c>
      <c r="H580" t="s">
        <v>84</v>
      </c>
      <c r="I580">
        <v>11418</v>
      </c>
      <c r="J580" t="s">
        <v>192</v>
      </c>
      <c r="K580" t="s">
        <v>34</v>
      </c>
      <c r="L580">
        <v>-73.833709999999996</v>
      </c>
      <c r="M580">
        <v>40.704149899999997</v>
      </c>
      <c r="N580">
        <v>8.5399999999999991</v>
      </c>
      <c r="O580" s="1">
        <f t="shared" si="45"/>
        <v>51800</v>
      </c>
      <c r="P580" s="3">
        <v>6.7500000000000004E-2</v>
      </c>
      <c r="Q580">
        <v>30</v>
      </c>
      <c r="R580" s="1">
        <v>207200</v>
      </c>
      <c r="S580" s="8">
        <f t="shared" si="46"/>
        <v>-1679.8690701116775</v>
      </c>
      <c r="T580" s="1">
        <f t="shared" si="47"/>
        <v>263.00155000000001</v>
      </c>
      <c r="U580" s="7">
        <f t="shared" si="48"/>
        <v>53.958333333333336</v>
      </c>
      <c r="V580" s="4">
        <v>600</v>
      </c>
      <c r="W580" s="1">
        <f t="shared" si="49"/>
        <v>2596.8289534450105</v>
      </c>
      <c r="X580">
        <v>4</v>
      </c>
      <c r="Y580">
        <v>18</v>
      </c>
      <c r="Z580" t="s">
        <v>193</v>
      </c>
      <c r="AA580" s="2">
        <v>62982</v>
      </c>
      <c r="AB580">
        <v>1.1399999999999999</v>
      </c>
      <c r="AC580" s="2">
        <v>55247</v>
      </c>
    </row>
    <row r="581" spans="1:29" x14ac:dyDescent="0.2">
      <c r="A581" t="s">
        <v>1073</v>
      </c>
      <c r="B581" t="s">
        <v>68</v>
      </c>
      <c r="C581" s="1">
        <v>425000</v>
      </c>
      <c r="D581">
        <v>2</v>
      </c>
      <c r="E581">
        <v>1</v>
      </c>
      <c r="F581" s="2">
        <v>2184</v>
      </c>
      <c r="G581" t="s">
        <v>617</v>
      </c>
      <c r="H581" t="s">
        <v>84</v>
      </c>
      <c r="I581">
        <v>11375</v>
      </c>
      <c r="J581" t="s">
        <v>122</v>
      </c>
      <c r="K581" t="s">
        <v>39</v>
      </c>
      <c r="L581">
        <v>-73.849500000000006</v>
      </c>
      <c r="M581">
        <v>40.722609900000002</v>
      </c>
      <c r="N581">
        <v>7.36</v>
      </c>
      <c r="O581" s="1">
        <f t="shared" si="45"/>
        <v>85000</v>
      </c>
      <c r="P581" s="3">
        <v>6.7500000000000004E-2</v>
      </c>
      <c r="Q581">
        <v>30</v>
      </c>
      <c r="R581" s="1">
        <v>340000</v>
      </c>
      <c r="S581" s="8">
        <f t="shared" si="46"/>
        <v>-2756.5419104149146</v>
      </c>
      <c r="T581" s="1">
        <f t="shared" si="47"/>
        <v>431.56625000000003</v>
      </c>
      <c r="U581" s="7">
        <f t="shared" si="48"/>
        <v>88.541666666666671</v>
      </c>
      <c r="V581" s="4">
        <v>600</v>
      </c>
      <c r="W581" s="1">
        <f t="shared" si="49"/>
        <v>3876.649827081581</v>
      </c>
      <c r="X581">
        <v>4</v>
      </c>
      <c r="Y581">
        <v>18</v>
      </c>
      <c r="Z581" t="s">
        <v>123</v>
      </c>
      <c r="AA581" s="2">
        <v>83728</v>
      </c>
      <c r="AB581">
        <v>2.6</v>
      </c>
      <c r="AC581" s="2">
        <v>32203</v>
      </c>
    </row>
    <row r="582" spans="1:29" x14ac:dyDescent="0.2">
      <c r="A582" t="s">
        <v>1074</v>
      </c>
      <c r="B582" t="s">
        <v>42</v>
      </c>
      <c r="C582" s="1">
        <v>950000</v>
      </c>
      <c r="D582">
        <v>4</v>
      </c>
      <c r="E582">
        <v>2</v>
      </c>
      <c r="F582" s="2">
        <v>2200</v>
      </c>
      <c r="G582" t="s">
        <v>1075</v>
      </c>
      <c r="H582" t="s">
        <v>55</v>
      </c>
      <c r="I582">
        <v>11207</v>
      </c>
      <c r="J582" t="s">
        <v>149</v>
      </c>
      <c r="K582" t="s">
        <v>150</v>
      </c>
      <c r="L582">
        <v>-73.890442800000002</v>
      </c>
      <c r="M582">
        <v>40.679541200000003</v>
      </c>
      <c r="N582">
        <v>6.91</v>
      </c>
      <c r="O582" s="1">
        <f t="shared" si="45"/>
        <v>190000</v>
      </c>
      <c r="P582" s="3">
        <v>6.7500000000000004E-2</v>
      </c>
      <c r="Q582">
        <v>30</v>
      </c>
      <c r="R582" s="1">
        <v>760000</v>
      </c>
      <c r="S582" s="8">
        <f t="shared" si="46"/>
        <v>-6161.6819173980448</v>
      </c>
      <c r="T582" s="1">
        <f t="shared" si="47"/>
        <v>964.67750000000012</v>
      </c>
      <c r="U582" s="7">
        <f t="shared" si="48"/>
        <v>197.91666666666666</v>
      </c>
      <c r="V582" s="4">
        <v>600</v>
      </c>
      <c r="W582" s="1">
        <f t="shared" si="49"/>
        <v>7924.2760840647115</v>
      </c>
      <c r="X582">
        <v>8</v>
      </c>
      <c r="Y582">
        <v>14</v>
      </c>
      <c r="Z582" t="s">
        <v>151</v>
      </c>
      <c r="AA582" s="2">
        <v>121301</v>
      </c>
      <c r="AB582">
        <v>3.96</v>
      </c>
      <c r="AC582" s="2">
        <v>30632</v>
      </c>
    </row>
    <row r="583" spans="1:29" x14ac:dyDescent="0.2">
      <c r="A583" t="s">
        <v>1076</v>
      </c>
      <c r="B583" t="s">
        <v>68</v>
      </c>
      <c r="C583" s="1">
        <v>185000</v>
      </c>
      <c r="D583">
        <v>2</v>
      </c>
      <c r="E583">
        <v>1</v>
      </c>
      <c r="F583">
        <v>600</v>
      </c>
      <c r="G583" t="s">
        <v>1077</v>
      </c>
      <c r="H583" t="s">
        <v>32</v>
      </c>
      <c r="I583">
        <v>10032</v>
      </c>
      <c r="J583" t="s">
        <v>336</v>
      </c>
      <c r="K583" t="s">
        <v>34</v>
      </c>
      <c r="L583">
        <v>-73.943235900000005</v>
      </c>
      <c r="M583">
        <v>40.833945</v>
      </c>
      <c r="N583">
        <v>6.28</v>
      </c>
      <c r="O583" s="1">
        <f t="shared" si="45"/>
        <v>37000</v>
      </c>
      <c r="P583" s="3">
        <v>6.7500000000000004E-2</v>
      </c>
      <c r="Q583">
        <v>30</v>
      </c>
      <c r="R583" s="1">
        <v>148000</v>
      </c>
      <c r="S583" s="8">
        <f t="shared" si="46"/>
        <v>-1199.9064786511983</v>
      </c>
      <c r="T583" s="1">
        <f t="shared" si="47"/>
        <v>187.85825000000003</v>
      </c>
      <c r="U583" s="7">
        <f t="shared" si="48"/>
        <v>38.541666666666664</v>
      </c>
      <c r="V583" s="4">
        <v>205</v>
      </c>
      <c r="W583" s="1">
        <f t="shared" si="49"/>
        <v>1631.3063953178651</v>
      </c>
      <c r="X583">
        <v>4</v>
      </c>
      <c r="Y583">
        <v>5</v>
      </c>
      <c r="Z583" t="s">
        <v>337</v>
      </c>
      <c r="AA583" s="2">
        <v>151574</v>
      </c>
      <c r="AB583">
        <v>1.64</v>
      </c>
      <c r="AC583" s="2">
        <v>92423</v>
      </c>
    </row>
    <row r="584" spans="1:29" x14ac:dyDescent="0.2">
      <c r="A584" t="s">
        <v>1078</v>
      </c>
      <c r="B584" t="s">
        <v>42</v>
      </c>
      <c r="C584" s="1">
        <v>1688888</v>
      </c>
      <c r="D584">
        <v>4</v>
      </c>
      <c r="E584">
        <v>3</v>
      </c>
      <c r="F584" s="2">
        <v>2364</v>
      </c>
      <c r="G584" t="s">
        <v>1079</v>
      </c>
      <c r="H584" t="s">
        <v>84</v>
      </c>
      <c r="I584">
        <v>11363</v>
      </c>
      <c r="J584" t="s">
        <v>445</v>
      </c>
      <c r="K584" t="s">
        <v>39</v>
      </c>
      <c r="L584">
        <v>-73.746429599999999</v>
      </c>
      <c r="M584">
        <v>40.777352100000002</v>
      </c>
      <c r="N584">
        <v>12.69</v>
      </c>
      <c r="O584" s="1">
        <f t="shared" si="45"/>
        <v>337777.60000000003</v>
      </c>
      <c r="P584" s="3">
        <v>6.7500000000000004E-2</v>
      </c>
      <c r="Q584">
        <v>30</v>
      </c>
      <c r="R584" s="1">
        <v>1351110.4</v>
      </c>
      <c r="S584" s="8">
        <f t="shared" si="46"/>
        <v>-10954.095421168999</v>
      </c>
      <c r="T584" s="1">
        <f t="shared" si="47"/>
        <v>1714.9813196000002</v>
      </c>
      <c r="U584" s="7">
        <f t="shared" si="48"/>
        <v>351.85166666666669</v>
      </c>
      <c r="V584" s="4">
        <v>600</v>
      </c>
      <c r="W584" s="1">
        <f t="shared" si="49"/>
        <v>13620.928407435666</v>
      </c>
      <c r="X584">
        <v>8</v>
      </c>
      <c r="Y584">
        <v>12</v>
      </c>
      <c r="Z584" t="s">
        <v>446</v>
      </c>
      <c r="AA584" s="2">
        <v>24739</v>
      </c>
      <c r="AB584">
        <v>4.41</v>
      </c>
      <c r="AC584" s="2">
        <v>5610</v>
      </c>
    </row>
    <row r="585" spans="1:29" x14ac:dyDescent="0.2">
      <c r="A585" t="s">
        <v>1080</v>
      </c>
      <c r="B585" t="s">
        <v>125</v>
      </c>
      <c r="C585" s="1">
        <v>689000</v>
      </c>
      <c r="D585">
        <v>6</v>
      </c>
      <c r="E585">
        <v>3</v>
      </c>
      <c r="F585">
        <v>2184</v>
      </c>
      <c r="G585" t="s">
        <v>1081</v>
      </c>
      <c r="H585" t="s">
        <v>70</v>
      </c>
      <c r="I585">
        <v>10458</v>
      </c>
      <c r="J585" t="s">
        <v>379</v>
      </c>
      <c r="K585" t="s">
        <v>61</v>
      </c>
      <c r="L585">
        <v>-73.889765199999999</v>
      </c>
      <c r="M585">
        <v>40.868174500000002</v>
      </c>
      <c r="N585">
        <v>9.64</v>
      </c>
      <c r="O585" s="1">
        <f t="shared" si="45"/>
        <v>137800</v>
      </c>
      <c r="P585" s="3">
        <v>6.7500000000000004E-2</v>
      </c>
      <c r="Q585">
        <v>30</v>
      </c>
      <c r="R585" s="1">
        <v>551200</v>
      </c>
      <c r="S585" s="8">
        <f t="shared" si="46"/>
        <v>-4468.8408853550027</v>
      </c>
      <c r="T585" s="1">
        <f t="shared" si="47"/>
        <v>699.64505000000008</v>
      </c>
      <c r="U585" s="7">
        <f t="shared" si="48"/>
        <v>143.54166666666666</v>
      </c>
      <c r="V585" s="4">
        <v>600</v>
      </c>
      <c r="W585" s="1">
        <f t="shared" si="49"/>
        <v>5912.0276020216697</v>
      </c>
      <c r="X585">
        <v>12</v>
      </c>
      <c r="Y585">
        <v>11</v>
      </c>
      <c r="Z585" t="s">
        <v>380</v>
      </c>
      <c r="AA585" s="2">
        <v>82677</v>
      </c>
      <c r="AB585">
        <v>0.64</v>
      </c>
      <c r="AC585" s="2">
        <v>129183</v>
      </c>
    </row>
    <row r="586" spans="1:29" x14ac:dyDescent="0.2">
      <c r="A586" t="s">
        <v>1082</v>
      </c>
      <c r="B586" t="s">
        <v>68</v>
      </c>
      <c r="C586" s="1">
        <v>419000</v>
      </c>
      <c r="D586">
        <v>2</v>
      </c>
      <c r="E586">
        <v>1</v>
      </c>
      <c r="F586" s="2">
        <v>2184</v>
      </c>
      <c r="G586" t="s">
        <v>268</v>
      </c>
      <c r="H586" t="s">
        <v>84</v>
      </c>
      <c r="I586">
        <v>11367</v>
      </c>
      <c r="J586" t="s">
        <v>160</v>
      </c>
      <c r="K586" t="s">
        <v>34</v>
      </c>
      <c r="L586">
        <v>-73.819239899999999</v>
      </c>
      <c r="M586">
        <v>40.731279899999997</v>
      </c>
      <c r="N586">
        <v>8.81</v>
      </c>
      <c r="O586" s="1">
        <f t="shared" si="45"/>
        <v>83800</v>
      </c>
      <c r="P586" s="3">
        <v>6.7500000000000004E-2</v>
      </c>
      <c r="Q586">
        <v>30</v>
      </c>
      <c r="R586" s="1">
        <v>335200</v>
      </c>
      <c r="S586" s="8">
        <f t="shared" si="46"/>
        <v>-2717.6260246208217</v>
      </c>
      <c r="T586" s="1">
        <f t="shared" si="47"/>
        <v>425.47354999999999</v>
      </c>
      <c r="U586" s="7">
        <f t="shared" si="48"/>
        <v>87.291666666666671</v>
      </c>
      <c r="V586" s="4">
        <v>600</v>
      </c>
      <c r="W586" s="1">
        <f t="shared" si="49"/>
        <v>3830.3912412874884</v>
      </c>
      <c r="X586">
        <v>4</v>
      </c>
      <c r="Y586">
        <v>18</v>
      </c>
      <c r="Z586" t="s">
        <v>161</v>
      </c>
      <c r="AA586" s="2">
        <v>230183</v>
      </c>
      <c r="AB586">
        <v>2.0299999999999998</v>
      </c>
      <c r="AC586" s="2">
        <v>113391</v>
      </c>
    </row>
    <row r="587" spans="1:29" x14ac:dyDescent="0.2">
      <c r="A587" t="s">
        <v>1083</v>
      </c>
      <c r="B587" t="s">
        <v>42</v>
      </c>
      <c r="C587" s="1">
        <v>1199000</v>
      </c>
      <c r="D587">
        <v>4</v>
      </c>
      <c r="E587">
        <v>2</v>
      </c>
      <c r="F587" s="2">
        <v>2184</v>
      </c>
      <c r="G587" t="s">
        <v>1084</v>
      </c>
      <c r="H587" t="s">
        <v>55</v>
      </c>
      <c r="I587">
        <v>11235</v>
      </c>
      <c r="J587" t="s">
        <v>219</v>
      </c>
      <c r="K587" t="s">
        <v>34</v>
      </c>
      <c r="L587">
        <v>-73.947164400000005</v>
      </c>
      <c r="M587">
        <v>40.5783044</v>
      </c>
      <c r="N587">
        <v>11.94</v>
      </c>
      <c r="O587" s="1">
        <f t="shared" si="45"/>
        <v>239800</v>
      </c>
      <c r="P587" s="3">
        <v>6.7500000000000004E-2</v>
      </c>
      <c r="Q587">
        <v>30</v>
      </c>
      <c r="R587" s="1">
        <v>959200</v>
      </c>
      <c r="S587" s="8">
        <f t="shared" si="46"/>
        <v>-7776.6911778529011</v>
      </c>
      <c r="T587" s="1">
        <f t="shared" si="47"/>
        <v>1217.5245500000001</v>
      </c>
      <c r="U587" s="7">
        <f t="shared" si="48"/>
        <v>249.79166666666666</v>
      </c>
      <c r="V587" s="4">
        <v>600</v>
      </c>
      <c r="W587" s="1">
        <f t="shared" si="49"/>
        <v>9844.0073945195672</v>
      </c>
      <c r="X587">
        <v>8</v>
      </c>
      <c r="Y587">
        <v>14</v>
      </c>
      <c r="Z587" t="s">
        <v>220</v>
      </c>
      <c r="AA587" s="2">
        <v>35547</v>
      </c>
      <c r="AB587">
        <v>0.73</v>
      </c>
      <c r="AC587" s="2">
        <v>48695</v>
      </c>
    </row>
    <row r="588" spans="1:29" x14ac:dyDescent="0.2">
      <c r="A588" t="s">
        <v>1085</v>
      </c>
      <c r="B588" t="s">
        <v>42</v>
      </c>
      <c r="C588" s="1">
        <v>2150000</v>
      </c>
      <c r="D588">
        <v>4</v>
      </c>
      <c r="E588">
        <v>2.5</v>
      </c>
      <c r="F588" s="2">
        <v>2184</v>
      </c>
      <c r="G588" t="s">
        <v>1084</v>
      </c>
      <c r="H588" t="s">
        <v>55</v>
      </c>
      <c r="I588">
        <v>11235</v>
      </c>
      <c r="J588" t="s">
        <v>219</v>
      </c>
      <c r="K588" t="s">
        <v>34</v>
      </c>
      <c r="L588">
        <v>-73.942526200000003</v>
      </c>
      <c r="M588">
        <v>40.579077099999999</v>
      </c>
      <c r="N588">
        <v>11.93</v>
      </c>
      <c r="O588" s="1">
        <f t="shared" si="45"/>
        <v>430000</v>
      </c>
      <c r="P588" s="3">
        <v>6.7500000000000004E-2</v>
      </c>
      <c r="Q588">
        <v>30</v>
      </c>
      <c r="R588" s="1">
        <v>1720000</v>
      </c>
      <c r="S588" s="8">
        <f t="shared" si="46"/>
        <v>-13944.859076216628</v>
      </c>
      <c r="T588" s="1">
        <f t="shared" si="47"/>
        <v>2183.2175000000002</v>
      </c>
      <c r="U588" s="7">
        <f t="shared" si="48"/>
        <v>447.91666666666669</v>
      </c>
      <c r="V588" s="4">
        <v>600</v>
      </c>
      <c r="W588" s="1">
        <f t="shared" si="49"/>
        <v>17175.993242883294</v>
      </c>
      <c r="X588">
        <v>8</v>
      </c>
      <c r="Y588">
        <v>12</v>
      </c>
      <c r="Z588" t="s">
        <v>220</v>
      </c>
      <c r="AA588" s="2">
        <v>35547</v>
      </c>
      <c r="AB588">
        <v>0.73</v>
      </c>
      <c r="AC588" s="2">
        <v>48695</v>
      </c>
    </row>
    <row r="589" spans="1:29" x14ac:dyDescent="0.2">
      <c r="A589" t="s">
        <v>1086</v>
      </c>
      <c r="B589" t="s">
        <v>42</v>
      </c>
      <c r="C589" s="1">
        <v>899000</v>
      </c>
      <c r="D589">
        <v>3</v>
      </c>
      <c r="E589">
        <v>4</v>
      </c>
      <c r="F589" s="2">
        <v>2208</v>
      </c>
      <c r="G589" t="s">
        <v>113</v>
      </c>
      <c r="H589" t="s">
        <v>44</v>
      </c>
      <c r="I589">
        <v>10314</v>
      </c>
      <c r="J589" t="s">
        <v>65</v>
      </c>
      <c r="K589" t="s">
        <v>34</v>
      </c>
      <c r="L589">
        <v>-74.167793900000007</v>
      </c>
      <c r="M589">
        <v>40.5955552</v>
      </c>
      <c r="N589">
        <v>14.27</v>
      </c>
      <c r="O589" s="1">
        <f t="shared" si="45"/>
        <v>179800</v>
      </c>
      <c r="P589" s="3">
        <v>6.7500000000000004E-2</v>
      </c>
      <c r="Q589">
        <v>30</v>
      </c>
      <c r="R589" s="1">
        <v>719200</v>
      </c>
      <c r="S589" s="8">
        <f t="shared" si="46"/>
        <v>-5830.8968881482551</v>
      </c>
      <c r="T589" s="1">
        <f t="shared" si="47"/>
        <v>912.88954999999999</v>
      </c>
      <c r="U589" s="7">
        <f t="shared" si="48"/>
        <v>187.29166666666666</v>
      </c>
      <c r="V589" s="4">
        <v>600</v>
      </c>
      <c r="W589" s="1">
        <f t="shared" si="49"/>
        <v>7531.078104814922</v>
      </c>
      <c r="X589">
        <v>6</v>
      </c>
      <c r="Y589">
        <v>9</v>
      </c>
      <c r="Z589" t="s">
        <v>66</v>
      </c>
      <c r="AA589" s="2">
        <v>145000</v>
      </c>
      <c r="AB589">
        <v>21.3</v>
      </c>
      <c r="AC589" s="2">
        <v>6808</v>
      </c>
    </row>
    <row r="590" spans="1:29" x14ac:dyDescent="0.2">
      <c r="A590" t="s">
        <v>1087</v>
      </c>
      <c r="B590" t="s">
        <v>42</v>
      </c>
      <c r="C590" s="1">
        <v>675000</v>
      </c>
      <c r="D590">
        <v>3</v>
      </c>
      <c r="E590">
        <v>2</v>
      </c>
      <c r="F590" s="2">
        <v>2184</v>
      </c>
      <c r="G590" t="s">
        <v>1088</v>
      </c>
      <c r="H590" t="s">
        <v>84</v>
      </c>
      <c r="I590">
        <v>11429</v>
      </c>
      <c r="J590" t="s">
        <v>690</v>
      </c>
      <c r="K590" t="s">
        <v>34</v>
      </c>
      <c r="L590">
        <v>-73.745280399999999</v>
      </c>
      <c r="M590">
        <v>40.712155699999997</v>
      </c>
      <c r="N590">
        <v>12.86</v>
      </c>
      <c r="O590" s="1">
        <f t="shared" si="45"/>
        <v>135000</v>
      </c>
      <c r="P590" s="3">
        <v>6.7500000000000004E-2</v>
      </c>
      <c r="Q590">
        <v>30</v>
      </c>
      <c r="R590" s="1">
        <v>540000</v>
      </c>
      <c r="S590" s="8">
        <f t="shared" si="46"/>
        <v>-4378.0371518354523</v>
      </c>
      <c r="T590" s="1">
        <f t="shared" si="47"/>
        <v>685.42875000000004</v>
      </c>
      <c r="U590" s="7">
        <f t="shared" si="48"/>
        <v>140.625</v>
      </c>
      <c r="V590" s="4">
        <v>600</v>
      </c>
      <c r="W590" s="1">
        <f t="shared" si="49"/>
        <v>5804.0909018354523</v>
      </c>
      <c r="X590">
        <v>6</v>
      </c>
      <c r="Y590">
        <v>14</v>
      </c>
      <c r="Z590" t="s">
        <v>691</v>
      </c>
      <c r="AA590" s="2">
        <v>52504</v>
      </c>
      <c r="AB590">
        <v>1.86</v>
      </c>
      <c r="AC590" s="2">
        <v>28228</v>
      </c>
    </row>
    <row r="591" spans="1:29" x14ac:dyDescent="0.2">
      <c r="A591" t="s">
        <v>1089</v>
      </c>
      <c r="B591" t="s">
        <v>68</v>
      </c>
      <c r="C591" s="1">
        <v>875000</v>
      </c>
      <c r="D591">
        <v>2</v>
      </c>
      <c r="E591">
        <v>1</v>
      </c>
      <c r="F591" s="2">
        <v>2184</v>
      </c>
      <c r="G591" t="s">
        <v>1025</v>
      </c>
      <c r="H591" t="s">
        <v>32</v>
      </c>
      <c r="I591">
        <v>10016</v>
      </c>
      <c r="J591" t="s">
        <v>519</v>
      </c>
      <c r="K591" t="s">
        <v>39</v>
      </c>
      <c r="L591">
        <v>-73.982479100000006</v>
      </c>
      <c r="M591">
        <v>40.748097999999999</v>
      </c>
      <c r="N591">
        <v>0.16</v>
      </c>
      <c r="O591" s="1">
        <f t="shared" si="45"/>
        <v>175000</v>
      </c>
      <c r="P591" s="3">
        <v>6.7500000000000004E-2</v>
      </c>
      <c r="Q591">
        <v>30</v>
      </c>
      <c r="R591" s="1">
        <v>700000</v>
      </c>
      <c r="S591" s="8">
        <f t="shared" si="46"/>
        <v>-5675.2333449718835</v>
      </c>
      <c r="T591" s="1">
        <f t="shared" si="47"/>
        <v>888.51875000000007</v>
      </c>
      <c r="U591" s="7">
        <f t="shared" si="48"/>
        <v>182.29166666666666</v>
      </c>
      <c r="V591" s="4">
        <v>600</v>
      </c>
      <c r="W591" s="1">
        <f t="shared" si="49"/>
        <v>7346.0437616385507</v>
      </c>
      <c r="X591">
        <v>4</v>
      </c>
      <c r="Y591">
        <v>18</v>
      </c>
      <c r="Z591" t="s">
        <v>520</v>
      </c>
      <c r="AA591" s="2">
        <v>27988</v>
      </c>
      <c r="AB591">
        <v>0.17</v>
      </c>
      <c r="AC591" s="2">
        <v>164635</v>
      </c>
    </row>
    <row r="592" spans="1:29" x14ac:dyDescent="0.2">
      <c r="A592" t="s">
        <v>1090</v>
      </c>
      <c r="B592" t="s">
        <v>42</v>
      </c>
      <c r="C592" s="1">
        <v>899000</v>
      </c>
      <c r="D592">
        <v>2</v>
      </c>
      <c r="E592">
        <v>1</v>
      </c>
      <c r="F592" s="2">
        <v>1130</v>
      </c>
      <c r="G592" t="s">
        <v>93</v>
      </c>
      <c r="H592" t="s">
        <v>32</v>
      </c>
      <c r="I592">
        <v>10036</v>
      </c>
      <c r="J592" t="s">
        <v>603</v>
      </c>
      <c r="K592" t="s">
        <v>34</v>
      </c>
      <c r="L592">
        <v>-73.996808599999994</v>
      </c>
      <c r="M592">
        <v>40.760419400000004</v>
      </c>
      <c r="N592">
        <v>1</v>
      </c>
      <c r="O592" s="1">
        <f t="shared" si="45"/>
        <v>179800</v>
      </c>
      <c r="P592" s="3">
        <v>6.7500000000000004E-2</v>
      </c>
      <c r="Q592">
        <v>30</v>
      </c>
      <c r="R592" s="1">
        <v>719200</v>
      </c>
      <c r="S592" s="8">
        <f t="shared" si="46"/>
        <v>-5830.8968881482551</v>
      </c>
      <c r="T592" s="1">
        <f t="shared" si="47"/>
        <v>912.88954999999999</v>
      </c>
      <c r="U592" s="7">
        <f t="shared" si="48"/>
        <v>187.29166666666666</v>
      </c>
      <c r="V592" s="4">
        <v>375</v>
      </c>
      <c r="W592" s="1">
        <f t="shared" si="49"/>
        <v>7306.078104814922</v>
      </c>
      <c r="X592">
        <v>4</v>
      </c>
      <c r="Y592">
        <v>9</v>
      </c>
      <c r="Z592" t="s">
        <v>604</v>
      </c>
      <c r="AA592" s="2">
        <v>70150</v>
      </c>
      <c r="AB592">
        <v>0.77</v>
      </c>
      <c r="AC592" s="2">
        <v>91104</v>
      </c>
    </row>
    <row r="593" spans="1:29" x14ac:dyDescent="0.2">
      <c r="A593" t="s">
        <v>1091</v>
      </c>
      <c r="B593" t="s">
        <v>68</v>
      </c>
      <c r="C593" s="1">
        <v>219000</v>
      </c>
      <c r="D593">
        <v>2</v>
      </c>
      <c r="E593">
        <v>1</v>
      </c>
      <c r="F593" s="2">
        <v>2184</v>
      </c>
      <c r="G593" t="s">
        <v>1092</v>
      </c>
      <c r="H593" t="s">
        <v>84</v>
      </c>
      <c r="I593">
        <v>11421</v>
      </c>
      <c r="J593" t="s">
        <v>173</v>
      </c>
      <c r="K593" t="s">
        <v>34</v>
      </c>
      <c r="L593">
        <v>-73.853899999999996</v>
      </c>
      <c r="M593">
        <v>40.699989899999998</v>
      </c>
      <c r="N593">
        <v>7.68</v>
      </c>
      <c r="O593" s="1">
        <f t="shared" si="45"/>
        <v>43800</v>
      </c>
      <c r="P593" s="3">
        <v>6.7500000000000004E-2</v>
      </c>
      <c r="Q593">
        <v>30</v>
      </c>
      <c r="R593" s="1">
        <v>175200</v>
      </c>
      <c r="S593" s="8">
        <f t="shared" si="46"/>
        <v>-1420.4298314843913</v>
      </c>
      <c r="T593" s="1">
        <f t="shared" si="47"/>
        <v>222.38355000000001</v>
      </c>
      <c r="U593" s="7">
        <f t="shared" si="48"/>
        <v>45.625</v>
      </c>
      <c r="V593" s="4">
        <v>600</v>
      </c>
      <c r="W593" s="1">
        <f t="shared" si="49"/>
        <v>2288.4383814843914</v>
      </c>
      <c r="X593">
        <v>4</v>
      </c>
      <c r="Y593">
        <v>18</v>
      </c>
      <c r="Z593" t="s">
        <v>174</v>
      </c>
      <c r="AA593" s="2">
        <v>56674</v>
      </c>
      <c r="AB593">
        <v>1.9</v>
      </c>
      <c r="AC593" s="2">
        <v>29828</v>
      </c>
    </row>
    <row r="594" spans="1:29" x14ac:dyDescent="0.2">
      <c r="A594" t="s">
        <v>1093</v>
      </c>
      <c r="B594" t="s">
        <v>68</v>
      </c>
      <c r="C594" s="1">
        <v>120000</v>
      </c>
      <c r="D594">
        <v>2</v>
      </c>
      <c r="E594">
        <v>1</v>
      </c>
      <c r="F594">
        <v>600</v>
      </c>
      <c r="G594" t="s">
        <v>1094</v>
      </c>
      <c r="H594" t="s">
        <v>70</v>
      </c>
      <c r="I594">
        <v>10458</v>
      </c>
      <c r="J594" t="s">
        <v>379</v>
      </c>
      <c r="K594" t="s">
        <v>61</v>
      </c>
      <c r="L594">
        <v>-73.883209300000004</v>
      </c>
      <c r="M594">
        <v>40.868365599999997</v>
      </c>
      <c r="N594">
        <v>9.84</v>
      </c>
      <c r="O594" s="1">
        <f t="shared" si="45"/>
        <v>24000</v>
      </c>
      <c r="P594" s="3">
        <v>6.7500000000000004E-2</v>
      </c>
      <c r="Q594">
        <v>30</v>
      </c>
      <c r="R594" s="1">
        <v>96000</v>
      </c>
      <c r="S594" s="8">
        <f t="shared" si="46"/>
        <v>-778.31771588185825</v>
      </c>
      <c r="T594" s="1">
        <f t="shared" si="47"/>
        <v>121.854</v>
      </c>
      <c r="U594" s="7">
        <f t="shared" si="48"/>
        <v>25</v>
      </c>
      <c r="V594" s="4">
        <v>205</v>
      </c>
      <c r="W594" s="1">
        <f t="shared" si="49"/>
        <v>1130.1717158818583</v>
      </c>
      <c r="X594">
        <v>4</v>
      </c>
      <c r="Y594">
        <v>5</v>
      </c>
      <c r="Z594" t="s">
        <v>380</v>
      </c>
      <c r="AA594" s="2">
        <v>82677</v>
      </c>
      <c r="AB594">
        <v>0.64</v>
      </c>
      <c r="AC594" s="2">
        <v>129183</v>
      </c>
    </row>
    <row r="595" spans="1:29" x14ac:dyDescent="0.2">
      <c r="A595" t="s">
        <v>1095</v>
      </c>
      <c r="B595" t="s">
        <v>30</v>
      </c>
      <c r="C595" s="1">
        <v>470000</v>
      </c>
      <c r="D595">
        <v>2</v>
      </c>
      <c r="E595">
        <v>1</v>
      </c>
      <c r="F595" s="2">
        <v>2184</v>
      </c>
      <c r="G595" t="s">
        <v>93</v>
      </c>
      <c r="H595" t="s">
        <v>32</v>
      </c>
      <c r="I595">
        <v>10034</v>
      </c>
      <c r="J595" t="s">
        <v>1096</v>
      </c>
      <c r="K595" t="s">
        <v>34</v>
      </c>
      <c r="L595">
        <v>-73.923191799999998</v>
      </c>
      <c r="M595">
        <v>40.864002399999997</v>
      </c>
      <c r="N595">
        <v>8.59</v>
      </c>
      <c r="O595" s="1">
        <f t="shared" si="45"/>
        <v>94000</v>
      </c>
      <c r="P595" s="3">
        <v>6.7500000000000004E-2</v>
      </c>
      <c r="Q595">
        <v>30</v>
      </c>
      <c r="R595" s="1">
        <v>376000</v>
      </c>
      <c r="S595" s="8">
        <f t="shared" si="46"/>
        <v>-3048.4110538706118</v>
      </c>
      <c r="T595" s="1">
        <f t="shared" si="47"/>
        <v>477.26150000000007</v>
      </c>
      <c r="U595" s="7">
        <f t="shared" si="48"/>
        <v>97.916666666666671</v>
      </c>
      <c r="V595" s="4">
        <v>600</v>
      </c>
      <c r="W595" s="1">
        <f t="shared" si="49"/>
        <v>4223.5892205372784</v>
      </c>
      <c r="X595">
        <v>4</v>
      </c>
      <c r="Y595">
        <v>18</v>
      </c>
      <c r="Z595" t="s">
        <v>1097</v>
      </c>
      <c r="AA595" s="2">
        <v>151574</v>
      </c>
      <c r="AB595">
        <v>1.64</v>
      </c>
      <c r="AC595" s="2">
        <v>92423</v>
      </c>
    </row>
    <row r="596" spans="1:29" x14ac:dyDescent="0.2">
      <c r="A596" t="s">
        <v>1098</v>
      </c>
      <c r="B596" t="s">
        <v>68</v>
      </c>
      <c r="C596" s="1">
        <v>229000</v>
      </c>
      <c r="D596">
        <v>2</v>
      </c>
      <c r="E596">
        <v>1</v>
      </c>
      <c r="F596">
        <v>950</v>
      </c>
      <c r="G596" t="s">
        <v>1099</v>
      </c>
      <c r="H596" t="s">
        <v>70</v>
      </c>
      <c r="I596">
        <v>10470</v>
      </c>
      <c r="J596" t="s">
        <v>296</v>
      </c>
      <c r="K596" t="s">
        <v>34</v>
      </c>
      <c r="L596">
        <v>-73.862367800000001</v>
      </c>
      <c r="M596">
        <v>40.899519300000001</v>
      </c>
      <c r="N596">
        <v>12.24</v>
      </c>
      <c r="O596" s="1">
        <f t="shared" si="45"/>
        <v>45800</v>
      </c>
      <c r="P596" s="3">
        <v>6.7500000000000004E-2</v>
      </c>
      <c r="Q596">
        <v>30</v>
      </c>
      <c r="R596" s="1">
        <v>183200</v>
      </c>
      <c r="S596" s="8">
        <f t="shared" si="46"/>
        <v>-1485.289641141213</v>
      </c>
      <c r="T596" s="1">
        <f t="shared" si="47"/>
        <v>232.53805000000003</v>
      </c>
      <c r="U596" s="7">
        <f t="shared" si="48"/>
        <v>47.708333333333336</v>
      </c>
      <c r="V596" s="4">
        <v>205</v>
      </c>
      <c r="W596" s="1">
        <f t="shared" si="49"/>
        <v>1970.5360244745464</v>
      </c>
      <c r="X596">
        <v>4</v>
      </c>
      <c r="Y596">
        <v>8</v>
      </c>
      <c r="Z596" t="s">
        <v>297</v>
      </c>
      <c r="AA596" s="2">
        <v>42483</v>
      </c>
      <c r="AB596">
        <v>0.3</v>
      </c>
      <c r="AC596" s="2">
        <v>141610</v>
      </c>
    </row>
    <row r="597" spans="1:29" x14ac:dyDescent="0.2">
      <c r="A597" t="s">
        <v>1100</v>
      </c>
      <c r="B597" t="s">
        <v>125</v>
      </c>
      <c r="C597" s="1">
        <v>3000000</v>
      </c>
      <c r="D597">
        <v>3</v>
      </c>
      <c r="E597">
        <v>32</v>
      </c>
      <c r="F597" s="2">
        <v>11760</v>
      </c>
      <c r="G597" t="s">
        <v>631</v>
      </c>
      <c r="H597" t="s">
        <v>55</v>
      </c>
      <c r="I597">
        <v>11214</v>
      </c>
      <c r="J597" t="s">
        <v>138</v>
      </c>
      <c r="K597" t="s">
        <v>110</v>
      </c>
      <c r="L597">
        <v>-74.000865599999997</v>
      </c>
      <c r="M597">
        <v>40.611548300000003</v>
      </c>
      <c r="N597">
        <v>9.51</v>
      </c>
      <c r="O597" s="1">
        <f t="shared" si="45"/>
        <v>600000</v>
      </c>
      <c r="P597" s="3">
        <v>6.7500000000000004E-2</v>
      </c>
      <c r="Q597">
        <v>30</v>
      </c>
      <c r="R597" s="1">
        <v>2400000</v>
      </c>
      <c r="S597" s="8">
        <f t="shared" si="46"/>
        <v>-19457.942897046454</v>
      </c>
      <c r="T597" s="1">
        <f t="shared" si="47"/>
        <v>3046.3500000000004</v>
      </c>
      <c r="U597" s="7">
        <f t="shared" si="48"/>
        <v>625</v>
      </c>
      <c r="V597" s="4">
        <f>(5*$F597)/12</f>
        <v>4900</v>
      </c>
      <c r="W597" s="1">
        <f t="shared" si="49"/>
        <v>28029.292897046456</v>
      </c>
      <c r="X597">
        <v>6</v>
      </c>
      <c r="Y597">
        <v>9</v>
      </c>
      <c r="Z597" t="s">
        <v>139</v>
      </c>
      <c r="AA597" s="2">
        <v>29436</v>
      </c>
      <c r="AB597">
        <v>1.46</v>
      </c>
      <c r="AC597" s="2">
        <v>20162</v>
      </c>
    </row>
    <row r="598" spans="1:29" x14ac:dyDescent="0.2">
      <c r="A598" t="s">
        <v>1101</v>
      </c>
      <c r="B598" t="s">
        <v>42</v>
      </c>
      <c r="C598" s="1">
        <v>1199000</v>
      </c>
      <c r="D598">
        <v>5</v>
      </c>
      <c r="E598">
        <v>4</v>
      </c>
      <c r="F598">
        <v>2184</v>
      </c>
      <c r="G598" t="s">
        <v>59</v>
      </c>
      <c r="H598" t="s">
        <v>84</v>
      </c>
      <c r="I598">
        <v>11415</v>
      </c>
      <c r="J598" t="s">
        <v>468</v>
      </c>
      <c r="K598" t="s">
        <v>110</v>
      </c>
      <c r="L598">
        <v>-73.833599800000002</v>
      </c>
      <c r="M598">
        <v>40.709026799999997</v>
      </c>
      <c r="N598">
        <v>8.43</v>
      </c>
      <c r="O598" s="1">
        <f t="shared" si="45"/>
        <v>239800</v>
      </c>
      <c r="P598" s="3">
        <v>6.7500000000000004E-2</v>
      </c>
      <c r="Q598">
        <v>30</v>
      </c>
      <c r="R598" s="1">
        <v>959200</v>
      </c>
      <c r="S598" s="8">
        <f t="shared" si="46"/>
        <v>-7776.6911778529011</v>
      </c>
      <c r="T598" s="1">
        <f t="shared" si="47"/>
        <v>1217.5245500000001</v>
      </c>
      <c r="U598" s="7">
        <f t="shared" si="48"/>
        <v>249.79166666666666</v>
      </c>
      <c r="V598" s="4">
        <v>600</v>
      </c>
      <c r="W598" s="1">
        <f t="shared" si="49"/>
        <v>9844.0073945195672</v>
      </c>
      <c r="X598">
        <v>10</v>
      </c>
      <c r="Y598">
        <v>9</v>
      </c>
      <c r="Z598" t="s">
        <v>469</v>
      </c>
      <c r="AA598" s="2">
        <v>23278</v>
      </c>
      <c r="AB598">
        <v>1.03</v>
      </c>
      <c r="AC598" s="2">
        <v>22600</v>
      </c>
    </row>
    <row r="599" spans="1:29" x14ac:dyDescent="0.2">
      <c r="A599" t="s">
        <v>1102</v>
      </c>
      <c r="B599" t="s">
        <v>125</v>
      </c>
      <c r="C599" s="1">
        <v>1498000</v>
      </c>
      <c r="D599">
        <v>9</v>
      </c>
      <c r="E599">
        <v>8</v>
      </c>
      <c r="F599" s="2">
        <v>2961</v>
      </c>
      <c r="G599" t="s">
        <v>1103</v>
      </c>
      <c r="H599" t="s">
        <v>55</v>
      </c>
      <c r="I599">
        <v>11224</v>
      </c>
      <c r="J599" t="s">
        <v>413</v>
      </c>
      <c r="K599" t="s">
        <v>61</v>
      </c>
      <c r="L599">
        <v>-74.006463100000005</v>
      </c>
      <c r="M599">
        <v>40.578414799999997</v>
      </c>
      <c r="N599">
        <v>11.81</v>
      </c>
      <c r="O599" s="1">
        <f t="shared" si="45"/>
        <v>299600</v>
      </c>
      <c r="P599" s="3">
        <v>6.7500000000000004E-2</v>
      </c>
      <c r="Q599">
        <v>30</v>
      </c>
      <c r="R599" s="1">
        <v>1198400</v>
      </c>
      <c r="S599" s="8">
        <f t="shared" si="46"/>
        <v>-9715.9994865918634</v>
      </c>
      <c r="T599" s="1">
        <f t="shared" si="47"/>
        <v>1521.1441000000002</v>
      </c>
      <c r="U599" s="7">
        <f t="shared" si="48"/>
        <v>312.08333333333331</v>
      </c>
      <c r="V599" s="4">
        <v>600</v>
      </c>
      <c r="W599" s="1">
        <f t="shared" si="49"/>
        <v>12149.226919925197</v>
      </c>
      <c r="X599">
        <v>18</v>
      </c>
      <c r="Y599">
        <v>7</v>
      </c>
      <c r="Z599" t="s">
        <v>414</v>
      </c>
      <c r="AA599" s="2">
        <v>31965</v>
      </c>
      <c r="AB599">
        <v>1.1399999999999999</v>
      </c>
      <c r="AC599" s="2">
        <v>28039</v>
      </c>
    </row>
    <row r="600" spans="1:29" x14ac:dyDescent="0.2">
      <c r="A600" t="s">
        <v>1104</v>
      </c>
      <c r="B600" t="s">
        <v>30</v>
      </c>
      <c r="C600" s="1">
        <v>2000000</v>
      </c>
      <c r="D600">
        <v>4</v>
      </c>
      <c r="E600">
        <v>3</v>
      </c>
      <c r="F600" s="2">
        <v>2000</v>
      </c>
      <c r="G600" t="s">
        <v>93</v>
      </c>
      <c r="H600" t="s">
        <v>32</v>
      </c>
      <c r="I600">
        <v>10022</v>
      </c>
      <c r="J600" t="s">
        <v>33</v>
      </c>
      <c r="K600" t="s">
        <v>34</v>
      </c>
      <c r="L600">
        <v>-73.964280500000001</v>
      </c>
      <c r="M600">
        <v>40.755793699999998</v>
      </c>
      <c r="N600">
        <v>1.21</v>
      </c>
      <c r="O600" s="1">
        <f t="shared" si="45"/>
        <v>400000</v>
      </c>
      <c r="P600" s="3">
        <v>6.7500000000000004E-2</v>
      </c>
      <c r="Q600">
        <v>30</v>
      </c>
      <c r="R600" s="1">
        <v>1600000</v>
      </c>
      <c r="S600" s="8">
        <f t="shared" si="46"/>
        <v>-12971.961931364305</v>
      </c>
      <c r="T600" s="1">
        <f t="shared" si="47"/>
        <v>2030.9000000000003</v>
      </c>
      <c r="U600" s="7">
        <f t="shared" si="48"/>
        <v>416.66666666666669</v>
      </c>
      <c r="V600" s="4">
        <v>600</v>
      </c>
      <c r="W600" s="1">
        <f t="shared" si="49"/>
        <v>16019.528598030971</v>
      </c>
      <c r="X600">
        <v>8</v>
      </c>
      <c r="Y600">
        <v>10</v>
      </c>
      <c r="Z600" t="s">
        <v>35</v>
      </c>
      <c r="AA600" s="2">
        <v>27988</v>
      </c>
      <c r="AB600">
        <v>0.17</v>
      </c>
      <c r="AC600" s="2">
        <v>164635</v>
      </c>
    </row>
    <row r="601" spans="1:29" x14ac:dyDescent="0.2">
      <c r="A601" t="s">
        <v>1105</v>
      </c>
      <c r="B601" t="s">
        <v>30</v>
      </c>
      <c r="C601" s="1">
        <v>50000000</v>
      </c>
      <c r="D601">
        <v>6</v>
      </c>
      <c r="E601">
        <v>6</v>
      </c>
      <c r="F601" s="2">
        <v>6569</v>
      </c>
      <c r="G601" t="s">
        <v>1029</v>
      </c>
      <c r="H601" t="s">
        <v>32</v>
      </c>
      <c r="I601">
        <v>10013</v>
      </c>
      <c r="J601" t="s">
        <v>199</v>
      </c>
      <c r="K601" t="s">
        <v>39</v>
      </c>
      <c r="L601">
        <v>-74.008832100000006</v>
      </c>
      <c r="M601">
        <v>40.726632700000003</v>
      </c>
      <c r="N601">
        <v>1.96</v>
      </c>
      <c r="O601" s="1">
        <f t="shared" si="45"/>
        <v>10000000</v>
      </c>
      <c r="P601" s="3">
        <v>6.7500000000000004E-2</v>
      </c>
      <c r="Q601">
        <v>30</v>
      </c>
      <c r="R601" s="1">
        <v>40000000</v>
      </c>
      <c r="S601" s="8">
        <f t="shared" si="46"/>
        <v>-324299.04828410764</v>
      </c>
      <c r="T601" s="1">
        <f t="shared" si="47"/>
        <v>50772.500000000007</v>
      </c>
      <c r="U601" s="7">
        <f t="shared" si="48"/>
        <v>10416.666666666666</v>
      </c>
      <c r="V601" s="4">
        <v>2000</v>
      </c>
      <c r="W601" s="1">
        <f t="shared" si="49"/>
        <v>387488.21495077433</v>
      </c>
      <c r="X601">
        <v>12</v>
      </c>
      <c r="Y601">
        <v>21</v>
      </c>
      <c r="Z601" t="s">
        <v>200</v>
      </c>
      <c r="AA601" s="2">
        <v>42742</v>
      </c>
      <c r="AB601">
        <v>0.9</v>
      </c>
      <c r="AC601" s="2">
        <v>47491</v>
      </c>
    </row>
    <row r="602" spans="1:29" x14ac:dyDescent="0.2">
      <c r="A602" t="s">
        <v>1106</v>
      </c>
      <c r="B602" t="s">
        <v>42</v>
      </c>
      <c r="C602" s="1">
        <v>550000</v>
      </c>
      <c r="D602">
        <v>3</v>
      </c>
      <c r="E602">
        <v>2</v>
      </c>
      <c r="F602" s="2">
        <v>2184</v>
      </c>
      <c r="G602" t="s">
        <v>1107</v>
      </c>
      <c r="H602" t="s">
        <v>84</v>
      </c>
      <c r="I602">
        <v>11414</v>
      </c>
      <c r="J602" t="s">
        <v>397</v>
      </c>
      <c r="K602" t="s">
        <v>34</v>
      </c>
      <c r="L602">
        <v>-73.845350300000007</v>
      </c>
      <c r="M602">
        <v>40.662811300000001</v>
      </c>
      <c r="N602">
        <v>9.4499999999999993</v>
      </c>
      <c r="O602" s="1">
        <f t="shared" si="45"/>
        <v>110000</v>
      </c>
      <c r="P602" s="3">
        <v>6.7500000000000004E-2</v>
      </c>
      <c r="Q602">
        <v>30</v>
      </c>
      <c r="R602" s="1">
        <v>440000</v>
      </c>
      <c r="S602" s="8">
        <f t="shared" si="46"/>
        <v>-3567.2895311251837</v>
      </c>
      <c r="T602" s="1">
        <f t="shared" si="47"/>
        <v>558.49750000000006</v>
      </c>
      <c r="U602" s="7">
        <f t="shared" si="48"/>
        <v>114.58333333333333</v>
      </c>
      <c r="V602" s="4">
        <v>600</v>
      </c>
      <c r="W602" s="1">
        <f t="shared" si="49"/>
        <v>4840.3703644585166</v>
      </c>
      <c r="X602">
        <v>6</v>
      </c>
      <c r="Y602">
        <v>14</v>
      </c>
      <c r="Z602" t="s">
        <v>398</v>
      </c>
      <c r="AA602" s="2">
        <v>26148</v>
      </c>
      <c r="AB602">
        <v>2.66</v>
      </c>
      <c r="AC602" s="2">
        <v>9830</v>
      </c>
    </row>
    <row r="603" spans="1:29" x14ac:dyDescent="0.2">
      <c r="A603" t="s">
        <v>1108</v>
      </c>
      <c r="B603" t="s">
        <v>209</v>
      </c>
      <c r="C603" s="1">
        <v>499000</v>
      </c>
      <c r="D603">
        <v>3</v>
      </c>
      <c r="E603">
        <v>1</v>
      </c>
      <c r="F603" s="2">
        <v>1176</v>
      </c>
      <c r="G603" t="s">
        <v>1109</v>
      </c>
      <c r="H603" t="s">
        <v>44</v>
      </c>
      <c r="I603">
        <v>10310</v>
      </c>
      <c r="J603" t="s">
        <v>118</v>
      </c>
      <c r="K603" t="s">
        <v>34</v>
      </c>
      <c r="L603">
        <v>-74.126393199999995</v>
      </c>
      <c r="M603">
        <v>40.626538699999998</v>
      </c>
      <c r="N603">
        <v>11.23</v>
      </c>
      <c r="O603" s="1">
        <f t="shared" si="45"/>
        <v>99800</v>
      </c>
      <c r="P603" s="3">
        <v>6.7500000000000004E-2</v>
      </c>
      <c r="Q603">
        <v>30</v>
      </c>
      <c r="R603" s="1">
        <v>399200</v>
      </c>
      <c r="S603" s="8">
        <f t="shared" si="46"/>
        <v>-3236.5045018753935</v>
      </c>
      <c r="T603" s="1">
        <f t="shared" si="47"/>
        <v>506.70955000000004</v>
      </c>
      <c r="U603" s="7">
        <f t="shared" si="48"/>
        <v>103.95833333333333</v>
      </c>
      <c r="V603" s="4">
        <v>375</v>
      </c>
      <c r="W603" s="1">
        <f t="shared" si="49"/>
        <v>4222.1723852087271</v>
      </c>
      <c r="X603">
        <v>6</v>
      </c>
      <c r="Y603">
        <v>10</v>
      </c>
      <c r="Z603" t="s">
        <v>119</v>
      </c>
      <c r="AA603" s="2">
        <v>181200</v>
      </c>
      <c r="AB603">
        <v>13.5</v>
      </c>
      <c r="AC603" s="2">
        <v>13422</v>
      </c>
    </row>
    <row r="604" spans="1:29" x14ac:dyDescent="0.2">
      <c r="A604" t="s">
        <v>1110</v>
      </c>
      <c r="B604" t="s">
        <v>125</v>
      </c>
      <c r="C604" s="1">
        <v>800000</v>
      </c>
      <c r="D604">
        <v>6</v>
      </c>
      <c r="E604">
        <v>3</v>
      </c>
      <c r="F604" s="2">
        <v>2202</v>
      </c>
      <c r="G604" t="s">
        <v>1111</v>
      </c>
      <c r="H604" t="s">
        <v>70</v>
      </c>
      <c r="I604">
        <v>10466</v>
      </c>
      <c r="J604" t="s">
        <v>255</v>
      </c>
      <c r="K604" t="s">
        <v>61</v>
      </c>
      <c r="L604">
        <v>-73.852818299999996</v>
      </c>
      <c r="M604">
        <v>40.890980599999999</v>
      </c>
      <c r="N604">
        <v>12.02</v>
      </c>
      <c r="O604" s="1">
        <f t="shared" si="45"/>
        <v>160000</v>
      </c>
      <c r="P604" s="3">
        <v>6.7500000000000004E-2</v>
      </c>
      <c r="Q604">
        <v>30</v>
      </c>
      <c r="R604" s="1">
        <v>640000</v>
      </c>
      <c r="S604" s="8">
        <f t="shared" si="46"/>
        <v>-5188.7847725457223</v>
      </c>
      <c r="T604" s="1">
        <f t="shared" si="47"/>
        <v>812.36000000000013</v>
      </c>
      <c r="U604" s="7">
        <f t="shared" si="48"/>
        <v>166.66666666666666</v>
      </c>
      <c r="V604" s="4">
        <v>600</v>
      </c>
      <c r="W604" s="1">
        <f t="shared" si="49"/>
        <v>6767.8114392123889</v>
      </c>
      <c r="X604">
        <v>12</v>
      </c>
      <c r="Y604">
        <v>11</v>
      </c>
      <c r="Z604" t="s">
        <v>256</v>
      </c>
      <c r="AA604" s="2">
        <v>34517</v>
      </c>
      <c r="AB604">
        <v>1.5</v>
      </c>
      <c r="AC604" s="2">
        <v>23011</v>
      </c>
    </row>
    <row r="605" spans="1:29" x14ac:dyDescent="0.2">
      <c r="A605" t="s">
        <v>1112</v>
      </c>
      <c r="B605" t="s">
        <v>68</v>
      </c>
      <c r="C605" s="1">
        <v>239000</v>
      </c>
      <c r="D605">
        <v>2</v>
      </c>
      <c r="E605">
        <v>1</v>
      </c>
      <c r="F605">
        <v>798</v>
      </c>
      <c r="G605" t="s">
        <v>74</v>
      </c>
      <c r="H605" t="s">
        <v>84</v>
      </c>
      <c r="I605">
        <v>11414</v>
      </c>
      <c r="J605" t="s">
        <v>397</v>
      </c>
      <c r="K605" t="s">
        <v>34</v>
      </c>
      <c r="L605">
        <v>-73.848569999999995</v>
      </c>
      <c r="M605">
        <v>40.664999899999998</v>
      </c>
      <c r="N605">
        <v>9.2200000000000006</v>
      </c>
      <c r="O605" s="1">
        <f t="shared" si="45"/>
        <v>47800</v>
      </c>
      <c r="P605" s="3">
        <v>6.7500000000000004E-2</v>
      </c>
      <c r="Q605">
        <v>30</v>
      </c>
      <c r="R605" s="1">
        <v>191200</v>
      </c>
      <c r="S605" s="8">
        <f t="shared" si="46"/>
        <v>-1550.1494507980346</v>
      </c>
      <c r="T605" s="1">
        <f t="shared" si="47"/>
        <v>242.69255000000001</v>
      </c>
      <c r="U605" s="7">
        <f t="shared" si="48"/>
        <v>49.791666666666664</v>
      </c>
      <c r="V605" s="4">
        <v>205</v>
      </c>
      <c r="W605" s="1">
        <f t="shared" si="49"/>
        <v>2047.6336674647014</v>
      </c>
      <c r="X605">
        <v>4</v>
      </c>
      <c r="Y605">
        <v>7</v>
      </c>
      <c r="Z605" t="s">
        <v>398</v>
      </c>
      <c r="AA605" s="2">
        <v>26148</v>
      </c>
      <c r="AB605">
        <v>2.66</v>
      </c>
      <c r="AC605" s="2">
        <v>9830</v>
      </c>
    </row>
    <row r="606" spans="1:29" x14ac:dyDescent="0.2">
      <c r="A606" t="s">
        <v>1113</v>
      </c>
      <c r="B606" t="s">
        <v>50</v>
      </c>
      <c r="C606" s="1">
        <v>29950000</v>
      </c>
      <c r="D606">
        <v>10</v>
      </c>
      <c r="E606">
        <v>13</v>
      </c>
      <c r="F606" s="2">
        <v>8750</v>
      </c>
      <c r="G606" t="s">
        <v>51</v>
      </c>
      <c r="H606" t="s">
        <v>32</v>
      </c>
      <c r="I606">
        <v>10011</v>
      </c>
      <c r="J606" t="s">
        <v>38</v>
      </c>
      <c r="K606" t="s">
        <v>39</v>
      </c>
      <c r="L606">
        <v>-73.9986277</v>
      </c>
      <c r="M606">
        <v>40.732221299999999</v>
      </c>
      <c r="N606">
        <v>1.34</v>
      </c>
      <c r="O606" s="1">
        <f t="shared" si="45"/>
        <v>5990000</v>
      </c>
      <c r="P606" s="3">
        <v>6.7500000000000004E-2</v>
      </c>
      <c r="Q606">
        <v>30</v>
      </c>
      <c r="R606" s="1">
        <v>23960000</v>
      </c>
      <c r="S606" s="8">
        <f t="shared" si="46"/>
        <v>-194255.12992218047</v>
      </c>
      <c r="T606" s="1">
        <f t="shared" si="47"/>
        <v>30412.727500000005</v>
      </c>
      <c r="U606" s="7">
        <f t="shared" si="48"/>
        <v>6239.583333333333</v>
      </c>
      <c r="V606" s="4">
        <f>(5*$F606)/12</f>
        <v>3645.8333333333335</v>
      </c>
      <c r="W606" s="1">
        <f t="shared" si="49"/>
        <v>234553.27408884716</v>
      </c>
      <c r="X606">
        <v>20</v>
      </c>
      <c r="Y606">
        <v>15</v>
      </c>
      <c r="Z606" t="s">
        <v>40</v>
      </c>
      <c r="AA606" s="2">
        <v>70150</v>
      </c>
      <c r="AB606">
        <v>0.77</v>
      </c>
      <c r="AC606" s="2">
        <v>91104</v>
      </c>
    </row>
    <row r="607" spans="1:29" x14ac:dyDescent="0.2">
      <c r="A607" t="s">
        <v>1114</v>
      </c>
      <c r="B607" t="s">
        <v>42</v>
      </c>
      <c r="C607" s="1">
        <v>674999</v>
      </c>
      <c r="D607">
        <v>3</v>
      </c>
      <c r="E607">
        <v>2</v>
      </c>
      <c r="F607">
        <v>1440</v>
      </c>
      <c r="G607" t="s">
        <v>82</v>
      </c>
      <c r="H607" t="s">
        <v>44</v>
      </c>
      <c r="I607">
        <v>10309</v>
      </c>
      <c r="J607" t="s">
        <v>45</v>
      </c>
      <c r="K607" t="s">
        <v>34</v>
      </c>
      <c r="L607">
        <v>-74.222839100000002</v>
      </c>
      <c r="M607">
        <v>40.539412800000001</v>
      </c>
      <c r="N607">
        <v>19.09</v>
      </c>
      <c r="O607" s="1">
        <f t="shared" si="45"/>
        <v>134999.80000000002</v>
      </c>
      <c r="P607" s="3">
        <v>6.7500000000000004E-2</v>
      </c>
      <c r="Q607">
        <v>30</v>
      </c>
      <c r="R607" s="1">
        <v>539999.19999999995</v>
      </c>
      <c r="S607" s="8">
        <f t="shared" si="46"/>
        <v>-4378.0306658544869</v>
      </c>
      <c r="T607" s="1">
        <f t="shared" si="47"/>
        <v>685.42773454999997</v>
      </c>
      <c r="U607" s="7">
        <f t="shared" si="48"/>
        <v>140.62479166666665</v>
      </c>
      <c r="V607" s="4">
        <v>375</v>
      </c>
      <c r="W607" s="1">
        <f t="shared" si="49"/>
        <v>5579.0831920711535</v>
      </c>
      <c r="X607">
        <v>6</v>
      </c>
      <c r="Y607">
        <v>9</v>
      </c>
      <c r="Z607" t="s">
        <v>46</v>
      </c>
      <c r="AA607" s="2">
        <v>167500</v>
      </c>
      <c r="AB607">
        <v>21.5</v>
      </c>
      <c r="AC607" s="2">
        <v>7791</v>
      </c>
    </row>
    <row r="608" spans="1:29" x14ac:dyDescent="0.2">
      <c r="A608" t="s">
        <v>1115</v>
      </c>
      <c r="B608" t="s">
        <v>50</v>
      </c>
      <c r="C608" s="1">
        <v>14000000</v>
      </c>
      <c r="D608">
        <v>5</v>
      </c>
      <c r="E608">
        <v>2.5</v>
      </c>
      <c r="F608" s="2">
        <v>7200</v>
      </c>
      <c r="G608" t="s">
        <v>48</v>
      </c>
      <c r="H608" t="s">
        <v>55</v>
      </c>
      <c r="I608">
        <v>11201</v>
      </c>
      <c r="J608" t="s">
        <v>428</v>
      </c>
      <c r="K608" t="s">
        <v>39</v>
      </c>
      <c r="L608">
        <v>-73.992523399999996</v>
      </c>
      <c r="M608">
        <v>40.695859300000002</v>
      </c>
      <c r="N608">
        <v>3.67</v>
      </c>
      <c r="O608" s="1">
        <f t="shared" si="45"/>
        <v>2800000</v>
      </c>
      <c r="P608" s="3">
        <v>6.7500000000000004E-2</v>
      </c>
      <c r="Q608">
        <v>30</v>
      </c>
      <c r="R608" s="1">
        <v>11200000</v>
      </c>
      <c r="S608" s="8">
        <f t="shared" si="46"/>
        <v>-90803.733519550136</v>
      </c>
      <c r="T608" s="1">
        <f t="shared" si="47"/>
        <v>14216.300000000001</v>
      </c>
      <c r="U608" s="7">
        <f t="shared" si="48"/>
        <v>2916.6666666666665</v>
      </c>
      <c r="V608" s="4">
        <f>(5*$F608)/12</f>
        <v>3000</v>
      </c>
      <c r="W608" s="1">
        <f t="shared" si="49"/>
        <v>110936.70018621681</v>
      </c>
      <c r="X608">
        <v>10</v>
      </c>
      <c r="Y608">
        <v>40</v>
      </c>
      <c r="Z608" t="s">
        <v>429</v>
      </c>
      <c r="AA608" s="2">
        <v>22887</v>
      </c>
      <c r="AB608">
        <v>0.34</v>
      </c>
      <c r="AC608" s="2">
        <v>67315</v>
      </c>
    </row>
    <row r="609" spans="1:29" x14ac:dyDescent="0.2">
      <c r="A609" t="s">
        <v>1116</v>
      </c>
      <c r="B609" t="s">
        <v>42</v>
      </c>
      <c r="C609" s="1">
        <v>1228000</v>
      </c>
      <c r="D609">
        <v>3</v>
      </c>
      <c r="E609">
        <v>2</v>
      </c>
      <c r="F609">
        <v>950</v>
      </c>
      <c r="G609" t="s">
        <v>596</v>
      </c>
      <c r="H609" t="s">
        <v>84</v>
      </c>
      <c r="I609">
        <v>11354</v>
      </c>
      <c r="J609" t="s">
        <v>160</v>
      </c>
      <c r="K609" t="s">
        <v>34</v>
      </c>
      <c r="L609">
        <v>-73.807098800000006</v>
      </c>
      <c r="M609">
        <v>40.773976599999997</v>
      </c>
      <c r="N609">
        <v>9.52</v>
      </c>
      <c r="O609" s="1">
        <f t="shared" si="45"/>
        <v>245600</v>
      </c>
      <c r="P609" s="3">
        <v>6.7500000000000004E-2</v>
      </c>
      <c r="Q609">
        <v>30</v>
      </c>
      <c r="R609" s="1">
        <v>982400</v>
      </c>
      <c r="S609" s="8">
        <f t="shared" si="46"/>
        <v>-7964.7846258576828</v>
      </c>
      <c r="T609" s="1">
        <f t="shared" si="47"/>
        <v>1246.9726000000001</v>
      </c>
      <c r="U609" s="7">
        <f t="shared" si="48"/>
        <v>255.83333333333334</v>
      </c>
      <c r="V609" s="4">
        <v>205</v>
      </c>
      <c r="W609" s="1">
        <f t="shared" si="49"/>
        <v>9672.5905591910177</v>
      </c>
      <c r="X609">
        <v>6</v>
      </c>
      <c r="Y609">
        <v>6</v>
      </c>
      <c r="Z609" t="s">
        <v>161</v>
      </c>
      <c r="AA609" s="2">
        <v>230183</v>
      </c>
      <c r="AB609">
        <v>2.0299999999999998</v>
      </c>
      <c r="AC609" s="2">
        <v>113391</v>
      </c>
    </row>
    <row r="610" spans="1:29" x14ac:dyDescent="0.2">
      <c r="A610" t="s">
        <v>1117</v>
      </c>
      <c r="B610" t="s">
        <v>30</v>
      </c>
      <c r="C610" s="1">
        <v>880000</v>
      </c>
      <c r="D610">
        <v>4</v>
      </c>
      <c r="E610">
        <v>4</v>
      </c>
      <c r="F610" s="2">
        <v>2400</v>
      </c>
      <c r="G610" t="s">
        <v>1118</v>
      </c>
      <c r="H610" t="s">
        <v>84</v>
      </c>
      <c r="I610">
        <v>11356</v>
      </c>
      <c r="J610" t="s">
        <v>793</v>
      </c>
      <c r="K610" t="s">
        <v>34</v>
      </c>
      <c r="L610">
        <v>-73.847161799999995</v>
      </c>
      <c r="M610">
        <v>40.793455299999998</v>
      </c>
      <c r="N610">
        <v>7.88</v>
      </c>
      <c r="O610" s="1">
        <f t="shared" si="45"/>
        <v>176000</v>
      </c>
      <c r="P610" s="3">
        <v>6.7500000000000004E-2</v>
      </c>
      <c r="Q610">
        <v>30</v>
      </c>
      <c r="R610" s="1">
        <v>704000</v>
      </c>
      <c r="S610" s="8">
        <f t="shared" si="46"/>
        <v>-5707.6632498002946</v>
      </c>
      <c r="T610" s="1">
        <f t="shared" si="47"/>
        <v>893.59600000000012</v>
      </c>
      <c r="U610" s="7">
        <f t="shared" si="48"/>
        <v>183.33333333333334</v>
      </c>
      <c r="V610" s="4">
        <v>600</v>
      </c>
      <c r="W610" s="1">
        <f t="shared" si="49"/>
        <v>7384.5925831336281</v>
      </c>
      <c r="X610">
        <v>8</v>
      </c>
      <c r="Y610">
        <v>10</v>
      </c>
      <c r="Z610" t="s">
        <v>794</v>
      </c>
      <c r="AA610" s="2">
        <v>24275</v>
      </c>
      <c r="AB610">
        <v>1.4</v>
      </c>
      <c r="AC610" s="2">
        <v>17339</v>
      </c>
    </row>
    <row r="611" spans="1:29" x14ac:dyDescent="0.2">
      <c r="A611" t="s">
        <v>1119</v>
      </c>
      <c r="B611" t="s">
        <v>68</v>
      </c>
      <c r="C611" s="1">
        <v>369888</v>
      </c>
      <c r="D611">
        <v>2</v>
      </c>
      <c r="E611">
        <v>2</v>
      </c>
      <c r="F611">
        <v>2184</v>
      </c>
      <c r="G611" t="s">
        <v>113</v>
      </c>
      <c r="H611" t="s">
        <v>84</v>
      </c>
      <c r="I611">
        <v>11374</v>
      </c>
      <c r="J611" t="s">
        <v>114</v>
      </c>
      <c r="K611" t="s">
        <v>105</v>
      </c>
      <c r="L611">
        <v>-73.854579999999999</v>
      </c>
      <c r="M611">
        <v>40.726843000000002</v>
      </c>
      <c r="N611">
        <v>7.03</v>
      </c>
      <c r="O611" s="1">
        <f t="shared" si="45"/>
        <v>73977.600000000006</v>
      </c>
      <c r="P611" s="3">
        <v>6.7500000000000004E-2</v>
      </c>
      <c r="Q611">
        <v>30</v>
      </c>
      <c r="R611" s="1">
        <v>295910.40000000002</v>
      </c>
      <c r="S611" s="8">
        <f t="shared" si="46"/>
        <v>-2399.08652743424</v>
      </c>
      <c r="T611" s="1">
        <f t="shared" si="47"/>
        <v>375.60276960000004</v>
      </c>
      <c r="U611" s="7">
        <f t="shared" si="48"/>
        <v>77.06</v>
      </c>
      <c r="V611" s="4">
        <v>600</v>
      </c>
      <c r="W611" s="1">
        <f t="shared" si="49"/>
        <v>3451.74929703424</v>
      </c>
      <c r="X611">
        <v>4</v>
      </c>
      <c r="Y611">
        <v>14</v>
      </c>
      <c r="Z611" t="s">
        <v>115</v>
      </c>
      <c r="AA611" s="2">
        <v>28260</v>
      </c>
      <c r="AB611">
        <v>1.61</v>
      </c>
      <c r="AC611" s="2">
        <v>17553</v>
      </c>
    </row>
    <row r="612" spans="1:29" x14ac:dyDescent="0.2">
      <c r="A612" t="s">
        <v>1120</v>
      </c>
      <c r="B612" t="s">
        <v>68</v>
      </c>
      <c r="C612" s="1">
        <v>500000</v>
      </c>
      <c r="D612">
        <v>2</v>
      </c>
      <c r="E612">
        <v>2</v>
      </c>
      <c r="F612" s="2">
        <v>2184</v>
      </c>
      <c r="G612" t="s">
        <v>59</v>
      </c>
      <c r="H612" t="s">
        <v>32</v>
      </c>
      <c r="I612">
        <v>10022</v>
      </c>
      <c r="J612" t="s">
        <v>33</v>
      </c>
      <c r="K612" t="s">
        <v>34</v>
      </c>
      <c r="L612">
        <v>-73.970129400000005</v>
      </c>
      <c r="M612">
        <v>40.7616461</v>
      </c>
      <c r="N612">
        <v>1.2</v>
      </c>
      <c r="O612" s="1">
        <f t="shared" si="45"/>
        <v>100000</v>
      </c>
      <c r="P612" s="3">
        <v>6.7500000000000004E-2</v>
      </c>
      <c r="Q612">
        <v>30</v>
      </c>
      <c r="R612" s="1">
        <v>400000</v>
      </c>
      <c r="S612" s="8">
        <f t="shared" si="46"/>
        <v>-3242.9904828410763</v>
      </c>
      <c r="T612" s="1">
        <f t="shared" si="47"/>
        <v>507.72500000000008</v>
      </c>
      <c r="U612" s="7">
        <f t="shared" si="48"/>
        <v>104.16666666666667</v>
      </c>
      <c r="V612" s="4">
        <v>600</v>
      </c>
      <c r="W612" s="1">
        <f t="shared" si="49"/>
        <v>4454.8821495077427</v>
      </c>
      <c r="X612">
        <v>4</v>
      </c>
      <c r="Y612">
        <v>14</v>
      </c>
      <c r="Z612" t="s">
        <v>35</v>
      </c>
      <c r="AA612" s="2">
        <v>27988</v>
      </c>
      <c r="AB612">
        <v>0.17</v>
      </c>
      <c r="AC612" s="2">
        <v>164635</v>
      </c>
    </row>
    <row r="613" spans="1:29" x14ac:dyDescent="0.2">
      <c r="A613" t="s">
        <v>1121</v>
      </c>
      <c r="B613" t="s">
        <v>125</v>
      </c>
      <c r="C613" s="1">
        <v>499000</v>
      </c>
      <c r="D613">
        <v>4</v>
      </c>
      <c r="E613">
        <v>3</v>
      </c>
      <c r="F613" s="2">
        <v>2184</v>
      </c>
      <c r="G613" t="s">
        <v>827</v>
      </c>
      <c r="H613" t="s">
        <v>84</v>
      </c>
      <c r="I613">
        <v>11423</v>
      </c>
      <c r="J613" t="s">
        <v>1122</v>
      </c>
      <c r="K613" t="s">
        <v>34</v>
      </c>
      <c r="L613">
        <v>-73.754947999999999</v>
      </c>
      <c r="M613">
        <v>40.713903999999999</v>
      </c>
      <c r="N613">
        <v>12.34</v>
      </c>
      <c r="O613" s="1">
        <f t="shared" si="45"/>
        <v>99800</v>
      </c>
      <c r="P613" s="3">
        <v>6.7500000000000004E-2</v>
      </c>
      <c r="Q613">
        <v>30</v>
      </c>
      <c r="R613" s="1">
        <v>399200</v>
      </c>
      <c r="S613" s="8">
        <f t="shared" si="46"/>
        <v>-3236.5045018753935</v>
      </c>
      <c r="T613" s="1">
        <f t="shared" si="47"/>
        <v>506.70955000000004</v>
      </c>
      <c r="U613" s="7">
        <f t="shared" si="48"/>
        <v>103.95833333333333</v>
      </c>
      <c r="V613" s="4">
        <v>600</v>
      </c>
      <c r="W613" s="1">
        <f t="shared" si="49"/>
        <v>4447.1723852087271</v>
      </c>
      <c r="X613">
        <v>8</v>
      </c>
      <c r="Y613">
        <v>11</v>
      </c>
      <c r="Z613" t="s">
        <v>1123</v>
      </c>
      <c r="AA613" s="2">
        <v>217706</v>
      </c>
      <c r="AB613">
        <v>2.66</v>
      </c>
      <c r="AC613" s="2">
        <v>81844</v>
      </c>
    </row>
    <row r="614" spans="1:29" x14ac:dyDescent="0.2">
      <c r="A614" t="s">
        <v>1124</v>
      </c>
      <c r="B614" t="s">
        <v>42</v>
      </c>
      <c r="C614" s="1">
        <v>2998888</v>
      </c>
      <c r="D614">
        <v>5</v>
      </c>
      <c r="E614">
        <v>2.5</v>
      </c>
      <c r="F614" s="2">
        <v>3800</v>
      </c>
      <c r="G614" t="s">
        <v>113</v>
      </c>
      <c r="H614" t="s">
        <v>84</v>
      </c>
      <c r="I614">
        <v>11360</v>
      </c>
      <c r="J614" t="s">
        <v>355</v>
      </c>
      <c r="K614" t="s">
        <v>39</v>
      </c>
      <c r="L614">
        <v>-73.770692600000004</v>
      </c>
      <c r="M614">
        <v>40.778244299999997</v>
      </c>
      <c r="N614">
        <v>11.45</v>
      </c>
      <c r="O614" s="1">
        <f t="shared" si="45"/>
        <v>599777.6</v>
      </c>
      <c r="P614" s="3">
        <v>6.7500000000000004E-2</v>
      </c>
      <c r="Q614">
        <v>30</v>
      </c>
      <c r="R614" s="1">
        <v>2399110.4</v>
      </c>
      <c r="S614" s="8">
        <f t="shared" si="46"/>
        <v>-19450.730486212618</v>
      </c>
      <c r="T614" s="1">
        <f t="shared" si="47"/>
        <v>3045.2208196000006</v>
      </c>
      <c r="U614" s="7">
        <f t="shared" si="48"/>
        <v>624.76833333333332</v>
      </c>
      <c r="V614" s="4">
        <v>1000</v>
      </c>
      <c r="W614" s="1">
        <f t="shared" si="49"/>
        <v>24120.719639145951</v>
      </c>
      <c r="X614">
        <v>10</v>
      </c>
      <c r="Y614">
        <v>21</v>
      </c>
      <c r="Z614" t="s">
        <v>356</v>
      </c>
      <c r="AA614" s="2">
        <v>43808</v>
      </c>
      <c r="AB614">
        <v>6.68</v>
      </c>
      <c r="AC614" s="2">
        <v>6558</v>
      </c>
    </row>
    <row r="615" spans="1:29" x14ac:dyDescent="0.2">
      <c r="A615" t="s">
        <v>1125</v>
      </c>
      <c r="B615" t="s">
        <v>68</v>
      </c>
      <c r="C615" s="1">
        <v>175849</v>
      </c>
      <c r="D615">
        <v>2</v>
      </c>
      <c r="E615">
        <v>1</v>
      </c>
      <c r="F615">
        <v>850</v>
      </c>
      <c r="G615" t="s">
        <v>753</v>
      </c>
      <c r="H615" t="s">
        <v>70</v>
      </c>
      <c r="I615">
        <v>10463</v>
      </c>
      <c r="J615" t="s">
        <v>109</v>
      </c>
      <c r="K615" t="s">
        <v>110</v>
      </c>
      <c r="L615">
        <v>-73.917519600000006</v>
      </c>
      <c r="M615">
        <v>40.879078</v>
      </c>
      <c r="N615">
        <v>9.67</v>
      </c>
      <c r="O615" s="1">
        <f t="shared" si="45"/>
        <v>35169.800000000003</v>
      </c>
      <c r="P615" s="3">
        <v>6.7500000000000004E-2</v>
      </c>
      <c r="Q615">
        <v>30</v>
      </c>
      <c r="R615" s="1">
        <v>140679.20000000001</v>
      </c>
      <c r="S615" s="8">
        <f t="shared" si="46"/>
        <v>-1140.5532668342407</v>
      </c>
      <c r="T615" s="1">
        <f t="shared" si="47"/>
        <v>178.56586705000004</v>
      </c>
      <c r="U615" s="7">
        <f t="shared" si="48"/>
        <v>36.635208333333331</v>
      </c>
      <c r="V615" s="4">
        <v>205</v>
      </c>
      <c r="W615" s="1">
        <f t="shared" si="49"/>
        <v>1560.754342217574</v>
      </c>
      <c r="X615">
        <v>4</v>
      </c>
      <c r="Y615">
        <v>7</v>
      </c>
      <c r="Z615" t="s">
        <v>111</v>
      </c>
      <c r="AA615" s="2">
        <v>27860</v>
      </c>
      <c r="AB615">
        <v>3.52</v>
      </c>
      <c r="AC615" s="2">
        <v>7915</v>
      </c>
    </row>
    <row r="616" spans="1:29" x14ac:dyDescent="0.2">
      <c r="A616" t="s">
        <v>1126</v>
      </c>
      <c r="B616" t="s">
        <v>125</v>
      </c>
      <c r="C616" s="1">
        <v>499000</v>
      </c>
      <c r="D616">
        <v>3</v>
      </c>
      <c r="E616">
        <v>2</v>
      </c>
      <c r="F616" s="2">
        <v>1445</v>
      </c>
      <c r="G616" t="s">
        <v>1127</v>
      </c>
      <c r="H616" t="s">
        <v>44</v>
      </c>
      <c r="I616">
        <v>10310</v>
      </c>
      <c r="J616" t="s">
        <v>118</v>
      </c>
      <c r="K616" t="s">
        <v>34</v>
      </c>
      <c r="L616">
        <v>-74.121862199999995</v>
      </c>
      <c r="M616">
        <v>40.636532099999997</v>
      </c>
      <c r="N616">
        <v>10.55</v>
      </c>
      <c r="O616" s="1">
        <f t="shared" si="45"/>
        <v>99800</v>
      </c>
      <c r="P616" s="3">
        <v>6.7500000000000004E-2</v>
      </c>
      <c r="Q616">
        <v>30</v>
      </c>
      <c r="R616" s="1">
        <v>399200</v>
      </c>
      <c r="S616" s="8">
        <f t="shared" si="46"/>
        <v>-3236.5045018753935</v>
      </c>
      <c r="T616" s="1">
        <f t="shared" si="47"/>
        <v>506.70955000000004</v>
      </c>
      <c r="U616" s="7">
        <f t="shared" si="48"/>
        <v>103.95833333333333</v>
      </c>
      <c r="V616" s="4">
        <v>375</v>
      </c>
      <c r="W616" s="1">
        <f t="shared" si="49"/>
        <v>4222.1723852087271</v>
      </c>
      <c r="X616">
        <v>6</v>
      </c>
      <c r="Y616">
        <v>9</v>
      </c>
      <c r="Z616" t="s">
        <v>119</v>
      </c>
      <c r="AA616" s="2">
        <v>181200</v>
      </c>
      <c r="AB616">
        <v>13.5</v>
      </c>
      <c r="AC616" s="2">
        <v>13422</v>
      </c>
    </row>
    <row r="617" spans="1:29" x14ac:dyDescent="0.2">
      <c r="A617" t="s">
        <v>1128</v>
      </c>
      <c r="B617" t="s">
        <v>125</v>
      </c>
      <c r="C617" s="1">
        <v>899975</v>
      </c>
      <c r="D617">
        <v>6</v>
      </c>
      <c r="E617">
        <v>3</v>
      </c>
      <c r="F617">
        <v>1952</v>
      </c>
      <c r="G617" t="s">
        <v>168</v>
      </c>
      <c r="H617" t="s">
        <v>70</v>
      </c>
      <c r="I617">
        <v>10466</v>
      </c>
      <c r="J617" t="s">
        <v>255</v>
      </c>
      <c r="K617" t="s">
        <v>61</v>
      </c>
      <c r="L617">
        <v>-73.853093999999999</v>
      </c>
      <c r="M617">
        <v>40.890635199999998</v>
      </c>
      <c r="N617">
        <v>12</v>
      </c>
      <c r="O617" s="1">
        <f t="shared" si="45"/>
        <v>179995</v>
      </c>
      <c r="P617" s="3">
        <v>6.7500000000000004E-2</v>
      </c>
      <c r="Q617">
        <v>30</v>
      </c>
      <c r="R617" s="1">
        <v>719980</v>
      </c>
      <c r="S617" s="8">
        <f t="shared" si="46"/>
        <v>-5837.2207195897954</v>
      </c>
      <c r="T617" s="1">
        <f t="shared" si="47"/>
        <v>913.8796137500002</v>
      </c>
      <c r="U617" s="7">
        <f t="shared" si="48"/>
        <v>187.49479166666666</v>
      </c>
      <c r="V617" s="4">
        <v>550</v>
      </c>
      <c r="W617" s="1">
        <f t="shared" si="49"/>
        <v>7488.5951250064627</v>
      </c>
      <c r="X617">
        <v>12</v>
      </c>
      <c r="Y617">
        <v>10</v>
      </c>
      <c r="Z617" t="s">
        <v>256</v>
      </c>
      <c r="AA617" s="2">
        <v>34517</v>
      </c>
      <c r="AB617">
        <v>1.5</v>
      </c>
      <c r="AC617" s="2">
        <v>23011</v>
      </c>
    </row>
    <row r="618" spans="1:29" x14ac:dyDescent="0.2">
      <c r="A618" t="s">
        <v>1129</v>
      </c>
      <c r="B618" t="s">
        <v>42</v>
      </c>
      <c r="C618" s="1">
        <v>1474000</v>
      </c>
      <c r="D618">
        <v>4</v>
      </c>
      <c r="E618">
        <v>2</v>
      </c>
      <c r="F618" s="2">
        <v>2050</v>
      </c>
      <c r="G618" t="s">
        <v>1130</v>
      </c>
      <c r="H618" t="s">
        <v>84</v>
      </c>
      <c r="I618">
        <v>11375</v>
      </c>
      <c r="J618" t="s">
        <v>122</v>
      </c>
      <c r="K618" t="s">
        <v>39</v>
      </c>
      <c r="L618">
        <v>-73.849077800000003</v>
      </c>
      <c r="M618">
        <v>40.711441700000002</v>
      </c>
      <c r="N618">
        <v>7.61</v>
      </c>
      <c r="O618" s="1">
        <f t="shared" si="45"/>
        <v>294800</v>
      </c>
      <c r="P618" s="3">
        <v>6.7500000000000004E-2</v>
      </c>
      <c r="Q618">
        <v>30</v>
      </c>
      <c r="R618" s="1">
        <v>1179200</v>
      </c>
      <c r="S618" s="8">
        <f t="shared" si="46"/>
        <v>-9560.3359434154918</v>
      </c>
      <c r="T618" s="1">
        <f t="shared" si="47"/>
        <v>1496.7733000000001</v>
      </c>
      <c r="U618" s="7">
        <f t="shared" si="48"/>
        <v>307.08333333333331</v>
      </c>
      <c r="V618" s="4">
        <v>600</v>
      </c>
      <c r="W618" s="1">
        <f t="shared" si="49"/>
        <v>11964.192576748826</v>
      </c>
      <c r="X618">
        <v>8</v>
      </c>
      <c r="Y618">
        <v>13</v>
      </c>
      <c r="Z618" t="s">
        <v>123</v>
      </c>
      <c r="AA618" s="2">
        <v>83728</v>
      </c>
      <c r="AB618">
        <v>2.6</v>
      </c>
      <c r="AC618" s="2">
        <v>32203</v>
      </c>
    </row>
    <row r="619" spans="1:29" x14ac:dyDescent="0.2">
      <c r="A619" t="s">
        <v>1131</v>
      </c>
      <c r="B619" t="s">
        <v>42</v>
      </c>
      <c r="C619" s="1">
        <v>2750000</v>
      </c>
      <c r="D619">
        <v>6</v>
      </c>
      <c r="E619">
        <v>5</v>
      </c>
      <c r="F619" s="2">
        <v>6300</v>
      </c>
      <c r="G619" t="s">
        <v>897</v>
      </c>
      <c r="H619" t="s">
        <v>44</v>
      </c>
      <c r="I619">
        <v>10308</v>
      </c>
      <c r="J619" t="s">
        <v>45</v>
      </c>
      <c r="K619" t="s">
        <v>34</v>
      </c>
      <c r="L619">
        <v>-74.148172700000003</v>
      </c>
      <c r="M619">
        <v>40.546252500000001</v>
      </c>
      <c r="N619">
        <v>16.39</v>
      </c>
      <c r="O619" s="1">
        <f t="shared" si="45"/>
        <v>550000</v>
      </c>
      <c r="P619" s="3">
        <v>6.7500000000000004E-2</v>
      </c>
      <c r="Q619">
        <v>30</v>
      </c>
      <c r="R619" s="1">
        <v>2200000</v>
      </c>
      <c r="S619" s="8">
        <f t="shared" si="46"/>
        <v>-17836.447655625918</v>
      </c>
      <c r="T619" s="1">
        <f t="shared" si="47"/>
        <v>2792.4875000000006</v>
      </c>
      <c r="U619" s="7">
        <f t="shared" si="48"/>
        <v>572.91666666666663</v>
      </c>
      <c r="V619" s="4">
        <v>2000</v>
      </c>
      <c r="W619" s="1">
        <f t="shared" si="49"/>
        <v>23201.851822292585</v>
      </c>
      <c r="X619">
        <v>12</v>
      </c>
      <c r="Y619">
        <v>23</v>
      </c>
      <c r="Z619" t="s">
        <v>46</v>
      </c>
      <c r="AA619" s="2">
        <v>167500</v>
      </c>
      <c r="AB619">
        <v>21.5</v>
      </c>
      <c r="AC619" s="2">
        <v>7791</v>
      </c>
    </row>
    <row r="620" spans="1:29" x14ac:dyDescent="0.2">
      <c r="A620" t="s">
        <v>1132</v>
      </c>
      <c r="B620" t="s">
        <v>42</v>
      </c>
      <c r="C620" s="1">
        <v>3999000</v>
      </c>
      <c r="D620">
        <v>3</v>
      </c>
      <c r="E620">
        <v>2.5</v>
      </c>
      <c r="F620" s="2">
        <v>3428</v>
      </c>
      <c r="G620" t="s">
        <v>82</v>
      </c>
      <c r="H620" t="s">
        <v>55</v>
      </c>
      <c r="I620">
        <v>11228</v>
      </c>
      <c r="J620" t="s">
        <v>456</v>
      </c>
      <c r="K620" t="s">
        <v>39</v>
      </c>
      <c r="L620">
        <v>-74.014486000000005</v>
      </c>
      <c r="M620">
        <v>40.620140599999999</v>
      </c>
      <c r="N620">
        <v>9.01</v>
      </c>
      <c r="O620" s="1">
        <f t="shared" si="45"/>
        <v>799800</v>
      </c>
      <c r="P620" s="3">
        <v>6.7500000000000004E-2</v>
      </c>
      <c r="Q620">
        <v>30</v>
      </c>
      <c r="R620" s="1">
        <v>3199200</v>
      </c>
      <c r="S620" s="8">
        <f t="shared" si="46"/>
        <v>-25937.437881762926</v>
      </c>
      <c r="T620" s="1">
        <f t="shared" si="47"/>
        <v>4060.7845500000003</v>
      </c>
      <c r="U620" s="7">
        <f t="shared" si="48"/>
        <v>833.125</v>
      </c>
      <c r="V620" s="4">
        <v>1000</v>
      </c>
      <c r="W620" s="1">
        <f t="shared" si="49"/>
        <v>31831.347431762926</v>
      </c>
      <c r="X620">
        <v>6</v>
      </c>
      <c r="Y620">
        <v>19</v>
      </c>
      <c r="Z620" t="s">
        <v>457</v>
      </c>
      <c r="AA620" s="2">
        <v>42419</v>
      </c>
      <c r="AB620">
        <v>1.43</v>
      </c>
      <c r="AC620" s="2">
        <v>29664</v>
      </c>
    </row>
    <row r="621" spans="1:29" x14ac:dyDescent="0.2">
      <c r="A621" t="s">
        <v>1133</v>
      </c>
      <c r="B621" t="s">
        <v>42</v>
      </c>
      <c r="C621" s="1">
        <v>1288000</v>
      </c>
      <c r="D621">
        <v>4</v>
      </c>
      <c r="E621">
        <v>2</v>
      </c>
      <c r="F621" s="2">
        <v>1700</v>
      </c>
      <c r="G621" t="s">
        <v>1134</v>
      </c>
      <c r="H621" t="s">
        <v>84</v>
      </c>
      <c r="I621">
        <v>11366</v>
      </c>
      <c r="J621" t="s">
        <v>1135</v>
      </c>
      <c r="K621" t="s">
        <v>110</v>
      </c>
      <c r="L621">
        <v>-73.795376300000001</v>
      </c>
      <c r="M621">
        <v>40.724806800000003</v>
      </c>
      <c r="N621">
        <v>10.11</v>
      </c>
      <c r="O621" s="1">
        <f t="shared" si="45"/>
        <v>257600</v>
      </c>
      <c r="P621" s="3">
        <v>6.7500000000000004E-2</v>
      </c>
      <c r="Q621">
        <v>30</v>
      </c>
      <c r="R621" s="1">
        <v>1030400</v>
      </c>
      <c r="S621" s="8">
        <f t="shared" si="46"/>
        <v>-8353.9434837986119</v>
      </c>
      <c r="T621" s="1">
        <f t="shared" si="47"/>
        <v>1307.8996000000002</v>
      </c>
      <c r="U621" s="7">
        <f t="shared" si="48"/>
        <v>268.33333333333331</v>
      </c>
      <c r="V621" s="4">
        <v>550</v>
      </c>
      <c r="W621" s="1">
        <f t="shared" si="49"/>
        <v>10480.176417131946</v>
      </c>
      <c r="X621">
        <v>8</v>
      </c>
      <c r="Y621">
        <v>11</v>
      </c>
      <c r="Z621" t="s">
        <v>1136</v>
      </c>
      <c r="AA621" s="2">
        <v>17812</v>
      </c>
      <c r="AB621">
        <v>2.2799999999999998</v>
      </c>
      <c r="AC621" s="2">
        <v>7812</v>
      </c>
    </row>
    <row r="622" spans="1:29" x14ac:dyDescent="0.2">
      <c r="A622" t="s">
        <v>1137</v>
      </c>
      <c r="B622" t="s">
        <v>68</v>
      </c>
      <c r="C622" s="1">
        <v>499000</v>
      </c>
      <c r="D622">
        <v>4</v>
      </c>
      <c r="E622">
        <v>2</v>
      </c>
      <c r="F622" s="2">
        <v>1428</v>
      </c>
      <c r="G622" t="s">
        <v>662</v>
      </c>
      <c r="H622" t="s">
        <v>55</v>
      </c>
      <c r="I622">
        <v>11207</v>
      </c>
      <c r="J622" t="s">
        <v>149</v>
      </c>
      <c r="K622" t="s">
        <v>150</v>
      </c>
      <c r="L622">
        <v>-73.890637999999996</v>
      </c>
      <c r="M622">
        <v>40.661824500000002</v>
      </c>
      <c r="N622">
        <v>7.8</v>
      </c>
      <c r="O622" s="1">
        <f t="shared" si="45"/>
        <v>99800</v>
      </c>
      <c r="P622" s="3">
        <v>6.7500000000000004E-2</v>
      </c>
      <c r="Q622">
        <v>30</v>
      </c>
      <c r="R622" s="1">
        <v>399200</v>
      </c>
      <c r="S622" s="8">
        <f t="shared" si="46"/>
        <v>-3236.5045018753935</v>
      </c>
      <c r="T622" s="1">
        <f t="shared" si="47"/>
        <v>506.70955000000004</v>
      </c>
      <c r="U622" s="7">
        <f t="shared" si="48"/>
        <v>103.95833333333333</v>
      </c>
      <c r="V622" s="4">
        <v>375</v>
      </c>
      <c r="W622" s="1">
        <f t="shared" si="49"/>
        <v>4222.1723852087271</v>
      </c>
      <c r="X622">
        <v>8</v>
      </c>
      <c r="Y622">
        <v>9</v>
      </c>
      <c r="Z622" t="s">
        <v>151</v>
      </c>
      <c r="AA622" s="2">
        <v>121301</v>
      </c>
      <c r="AB622">
        <v>3.96</v>
      </c>
      <c r="AC622" s="2">
        <v>30632</v>
      </c>
    </row>
    <row r="623" spans="1:29" x14ac:dyDescent="0.2">
      <c r="A623" t="s">
        <v>1138</v>
      </c>
      <c r="B623" t="s">
        <v>42</v>
      </c>
      <c r="C623" s="1">
        <v>989000</v>
      </c>
      <c r="D623">
        <v>4</v>
      </c>
      <c r="E623">
        <v>4</v>
      </c>
      <c r="F623" s="2">
        <v>2400</v>
      </c>
      <c r="G623" t="s">
        <v>349</v>
      </c>
      <c r="H623" t="s">
        <v>44</v>
      </c>
      <c r="I623">
        <v>10306</v>
      </c>
      <c r="J623" t="s">
        <v>65</v>
      </c>
      <c r="K623" t="s">
        <v>34</v>
      </c>
      <c r="L623">
        <v>-74.105115799999993</v>
      </c>
      <c r="M623">
        <v>40.565755199999998</v>
      </c>
      <c r="N623">
        <v>14.11</v>
      </c>
      <c r="O623" s="1">
        <f t="shared" si="45"/>
        <v>197800</v>
      </c>
      <c r="P623" s="3">
        <v>6.7500000000000004E-2</v>
      </c>
      <c r="Q623">
        <v>30</v>
      </c>
      <c r="R623" s="1">
        <v>791200</v>
      </c>
      <c r="S623" s="8">
        <f t="shared" si="46"/>
        <v>-6414.6351750596486</v>
      </c>
      <c r="T623" s="1">
        <f t="shared" si="47"/>
        <v>1004.2800500000002</v>
      </c>
      <c r="U623" s="7">
        <f t="shared" si="48"/>
        <v>206.04166666666666</v>
      </c>
      <c r="V623" s="4">
        <v>600</v>
      </c>
      <c r="W623" s="1">
        <f t="shared" si="49"/>
        <v>8224.9568917263168</v>
      </c>
      <c r="X623">
        <v>8</v>
      </c>
      <c r="Y623">
        <v>10</v>
      </c>
      <c r="Z623" t="s">
        <v>66</v>
      </c>
      <c r="AA623" s="2">
        <v>145000</v>
      </c>
      <c r="AB623">
        <v>21.3</v>
      </c>
      <c r="AC623" s="2">
        <v>6808</v>
      </c>
    </row>
    <row r="624" spans="1:29" x14ac:dyDescent="0.2">
      <c r="A624" t="s">
        <v>1139</v>
      </c>
      <c r="B624" t="s">
        <v>42</v>
      </c>
      <c r="C624" s="1">
        <v>650000</v>
      </c>
      <c r="D624">
        <v>3</v>
      </c>
      <c r="E624">
        <v>2</v>
      </c>
      <c r="F624" s="2">
        <v>2184</v>
      </c>
      <c r="G624" t="s">
        <v>286</v>
      </c>
      <c r="H624" t="s">
        <v>44</v>
      </c>
      <c r="I624">
        <v>10304</v>
      </c>
      <c r="J624" t="s">
        <v>118</v>
      </c>
      <c r="K624" t="s">
        <v>34</v>
      </c>
      <c r="L624">
        <v>-74.092589200000006</v>
      </c>
      <c r="M624">
        <v>40.607125400000001</v>
      </c>
      <c r="N624">
        <v>11.28</v>
      </c>
      <c r="O624" s="1">
        <f t="shared" si="45"/>
        <v>130000</v>
      </c>
      <c r="P624" s="3">
        <v>6.7500000000000004E-2</v>
      </c>
      <c r="Q624">
        <v>30</v>
      </c>
      <c r="R624" s="1">
        <v>520000</v>
      </c>
      <c r="S624" s="8">
        <f t="shared" si="46"/>
        <v>-4215.8876276933988</v>
      </c>
      <c r="T624" s="1">
        <f t="shared" si="47"/>
        <v>660.04250000000013</v>
      </c>
      <c r="U624" s="7">
        <f t="shared" si="48"/>
        <v>135.41666666666666</v>
      </c>
      <c r="V624" s="4">
        <v>600</v>
      </c>
      <c r="W624" s="1">
        <f t="shared" si="49"/>
        <v>5611.3467943600663</v>
      </c>
      <c r="X624">
        <v>6</v>
      </c>
      <c r="Y624">
        <v>14</v>
      </c>
      <c r="Z624" t="s">
        <v>119</v>
      </c>
      <c r="AA624" s="2">
        <v>181200</v>
      </c>
      <c r="AB624">
        <v>13.5</v>
      </c>
      <c r="AC624" s="2">
        <v>13422</v>
      </c>
    </row>
    <row r="625" spans="1:29" x14ac:dyDescent="0.2">
      <c r="A625" t="s">
        <v>1140</v>
      </c>
      <c r="B625" t="s">
        <v>209</v>
      </c>
      <c r="C625" s="1">
        <v>1999999</v>
      </c>
      <c r="D625">
        <v>4</v>
      </c>
      <c r="E625">
        <v>4</v>
      </c>
      <c r="F625" s="2">
        <v>4803</v>
      </c>
      <c r="G625" t="s">
        <v>504</v>
      </c>
      <c r="H625" t="s">
        <v>44</v>
      </c>
      <c r="I625">
        <v>10312</v>
      </c>
      <c r="J625" t="s">
        <v>45</v>
      </c>
      <c r="K625" t="s">
        <v>34</v>
      </c>
      <c r="L625">
        <v>-74.189751999999999</v>
      </c>
      <c r="M625">
        <v>40.526862199999997</v>
      </c>
      <c r="N625">
        <v>18.71</v>
      </c>
      <c r="O625" s="1">
        <f t="shared" si="45"/>
        <v>399999.80000000005</v>
      </c>
      <c r="P625" s="3">
        <v>6.7500000000000004E-2</v>
      </c>
      <c r="Q625">
        <v>30</v>
      </c>
      <c r="R625" s="1">
        <v>1599999.2</v>
      </c>
      <c r="S625" s="8">
        <f t="shared" si="46"/>
        <v>-12971.955445383339</v>
      </c>
      <c r="T625" s="1">
        <f t="shared" si="47"/>
        <v>2030.8989845500003</v>
      </c>
      <c r="U625" s="7">
        <f t="shared" si="48"/>
        <v>416.66645833333337</v>
      </c>
      <c r="V625" s="4">
        <v>1400</v>
      </c>
      <c r="W625" s="1">
        <f t="shared" si="49"/>
        <v>16819.52088826667</v>
      </c>
      <c r="X625">
        <v>8</v>
      </c>
      <c r="Y625">
        <v>20</v>
      </c>
      <c r="Z625" t="s">
        <v>46</v>
      </c>
      <c r="AA625" s="2">
        <v>167500</v>
      </c>
      <c r="AB625">
        <v>21.5</v>
      </c>
      <c r="AC625" s="2">
        <v>7791</v>
      </c>
    </row>
    <row r="626" spans="1:29" x14ac:dyDescent="0.2">
      <c r="A626" t="s">
        <v>1141</v>
      </c>
      <c r="B626" t="s">
        <v>50</v>
      </c>
      <c r="C626" s="1">
        <v>5990000</v>
      </c>
      <c r="D626">
        <v>4</v>
      </c>
      <c r="E626">
        <v>4</v>
      </c>
      <c r="F626" s="2">
        <v>3750</v>
      </c>
      <c r="G626" t="s">
        <v>37</v>
      </c>
      <c r="H626" t="s">
        <v>32</v>
      </c>
      <c r="I626">
        <v>10014</v>
      </c>
      <c r="J626" t="s">
        <v>94</v>
      </c>
      <c r="K626" t="s">
        <v>39</v>
      </c>
      <c r="L626">
        <v>-74.0064402</v>
      </c>
      <c r="M626">
        <v>40.736322800000003</v>
      </c>
      <c r="N626">
        <v>1.4</v>
      </c>
      <c r="O626" s="1">
        <f t="shared" si="45"/>
        <v>1198000</v>
      </c>
      <c r="P626" s="3">
        <v>6.7500000000000004E-2</v>
      </c>
      <c r="Q626">
        <v>30</v>
      </c>
      <c r="R626" s="1">
        <v>4792000</v>
      </c>
      <c r="S626" s="8">
        <f t="shared" si="46"/>
        <v>-38851.025984436092</v>
      </c>
      <c r="T626" s="1">
        <f t="shared" si="47"/>
        <v>6082.5455000000002</v>
      </c>
      <c r="U626" s="7">
        <f t="shared" si="48"/>
        <v>1247.9166666666667</v>
      </c>
      <c r="V626" s="4">
        <v>1000</v>
      </c>
      <c r="W626" s="1">
        <f t="shared" si="49"/>
        <v>47181.488151102756</v>
      </c>
      <c r="X626">
        <v>8</v>
      </c>
      <c r="Y626">
        <v>16</v>
      </c>
      <c r="Z626" t="s">
        <v>95</v>
      </c>
      <c r="AA626" s="2">
        <v>42742</v>
      </c>
      <c r="AB626">
        <v>0.26</v>
      </c>
      <c r="AC626" s="2">
        <v>164392</v>
      </c>
    </row>
    <row r="627" spans="1:29" x14ac:dyDescent="0.2">
      <c r="A627" t="s">
        <v>1142</v>
      </c>
      <c r="B627" t="s">
        <v>68</v>
      </c>
      <c r="C627" s="1">
        <v>1235000</v>
      </c>
      <c r="D627">
        <v>3</v>
      </c>
      <c r="E627">
        <v>2</v>
      </c>
      <c r="F627" s="2">
        <v>2184</v>
      </c>
      <c r="G627" t="s">
        <v>361</v>
      </c>
      <c r="H627" t="s">
        <v>70</v>
      </c>
      <c r="I627">
        <v>10463</v>
      </c>
      <c r="J627" t="s">
        <v>109</v>
      </c>
      <c r="K627" t="s">
        <v>110</v>
      </c>
      <c r="L627">
        <v>-73.9221419</v>
      </c>
      <c r="M627">
        <v>40.879972799999997</v>
      </c>
      <c r="N627">
        <v>9.64</v>
      </c>
      <c r="O627" s="1">
        <f t="shared" si="45"/>
        <v>247000</v>
      </c>
      <c r="P627" s="3">
        <v>6.7500000000000004E-2</v>
      </c>
      <c r="Q627">
        <v>30</v>
      </c>
      <c r="R627" s="1">
        <v>988000</v>
      </c>
      <c r="S627" s="8">
        <f t="shared" si="46"/>
        <v>-8010.1864926174576</v>
      </c>
      <c r="T627" s="1">
        <f t="shared" si="47"/>
        <v>1254.0807500000001</v>
      </c>
      <c r="U627" s="7">
        <f t="shared" si="48"/>
        <v>257.29166666666669</v>
      </c>
      <c r="V627" s="4">
        <v>600</v>
      </c>
      <c r="W627" s="1">
        <f t="shared" si="49"/>
        <v>10121.558909284124</v>
      </c>
      <c r="X627">
        <v>6</v>
      </c>
      <c r="Y627">
        <v>14</v>
      </c>
      <c r="Z627" t="s">
        <v>111</v>
      </c>
      <c r="AA627" s="2">
        <v>27860</v>
      </c>
      <c r="AB627">
        <v>3.52</v>
      </c>
      <c r="AC627" s="2">
        <v>7915</v>
      </c>
    </row>
    <row r="628" spans="1:29" x14ac:dyDescent="0.2">
      <c r="A628" t="s">
        <v>1143</v>
      </c>
      <c r="B628" t="s">
        <v>68</v>
      </c>
      <c r="C628" s="1">
        <v>785000</v>
      </c>
      <c r="D628">
        <v>1</v>
      </c>
      <c r="E628">
        <v>1</v>
      </c>
      <c r="F628" s="2">
        <v>2184</v>
      </c>
      <c r="G628" t="s">
        <v>1144</v>
      </c>
      <c r="H628" t="s">
        <v>32</v>
      </c>
      <c r="I628">
        <v>10016</v>
      </c>
      <c r="J628" t="s">
        <v>519</v>
      </c>
      <c r="K628" t="s">
        <v>39</v>
      </c>
      <c r="L628">
        <v>-73.9813841</v>
      </c>
      <c r="M628">
        <v>40.747355499999998</v>
      </c>
      <c r="N628">
        <v>0.23</v>
      </c>
      <c r="O628" s="1">
        <f t="shared" si="45"/>
        <v>157000</v>
      </c>
      <c r="P628" s="3">
        <v>6.7500000000000004E-2</v>
      </c>
      <c r="Q628">
        <v>30</v>
      </c>
      <c r="R628" s="1">
        <v>628000</v>
      </c>
      <c r="S628" s="8">
        <f t="shared" si="46"/>
        <v>-5091.4950580604891</v>
      </c>
      <c r="T628" s="1">
        <f t="shared" si="47"/>
        <v>797.12825000000009</v>
      </c>
      <c r="U628" s="7">
        <f t="shared" si="48"/>
        <v>163.54166666666666</v>
      </c>
      <c r="V628" s="4">
        <v>600</v>
      </c>
      <c r="W628" s="1">
        <f t="shared" si="49"/>
        <v>6652.1649747271558</v>
      </c>
      <c r="X628">
        <v>2</v>
      </c>
      <c r="Y628">
        <v>18</v>
      </c>
      <c r="Z628" t="s">
        <v>520</v>
      </c>
      <c r="AA628" s="2">
        <v>27988</v>
      </c>
      <c r="AB628">
        <v>0.17</v>
      </c>
      <c r="AC628" s="2">
        <v>164635</v>
      </c>
    </row>
    <row r="629" spans="1:29" x14ac:dyDescent="0.2">
      <c r="A629" t="s">
        <v>1145</v>
      </c>
      <c r="B629" t="s">
        <v>68</v>
      </c>
      <c r="C629" s="1">
        <v>750000</v>
      </c>
      <c r="D629">
        <v>3</v>
      </c>
      <c r="E629">
        <v>2</v>
      </c>
      <c r="F629" s="2">
        <v>1750</v>
      </c>
      <c r="G629" t="s">
        <v>454</v>
      </c>
      <c r="H629" t="s">
        <v>32</v>
      </c>
      <c r="I629">
        <v>10032</v>
      </c>
      <c r="J629" t="s">
        <v>336</v>
      </c>
      <c r="K629" t="s">
        <v>34</v>
      </c>
      <c r="L629">
        <v>-73.946503300000003</v>
      </c>
      <c r="M629">
        <v>40.836895499999997</v>
      </c>
      <c r="N629">
        <v>6.41</v>
      </c>
      <c r="O629" s="1">
        <f t="shared" si="45"/>
        <v>150000</v>
      </c>
      <c r="P629" s="3">
        <v>6.7500000000000004E-2</v>
      </c>
      <c r="Q629">
        <v>30</v>
      </c>
      <c r="R629" s="1">
        <v>600000</v>
      </c>
      <c r="S629" s="8">
        <f t="shared" si="46"/>
        <v>-4864.4857242616135</v>
      </c>
      <c r="T629" s="1">
        <f t="shared" si="47"/>
        <v>761.58750000000009</v>
      </c>
      <c r="U629" s="7">
        <f t="shared" si="48"/>
        <v>156.25</v>
      </c>
      <c r="V629" s="4">
        <v>550</v>
      </c>
      <c r="W629" s="1">
        <f t="shared" si="49"/>
        <v>6332.3232242616141</v>
      </c>
      <c r="X629">
        <v>6</v>
      </c>
      <c r="Y629">
        <v>11</v>
      </c>
      <c r="Z629" t="s">
        <v>337</v>
      </c>
      <c r="AA629" s="2">
        <v>151574</v>
      </c>
      <c r="AB629">
        <v>1.64</v>
      </c>
      <c r="AC629" s="2">
        <v>92423</v>
      </c>
    </row>
    <row r="630" spans="1:29" x14ac:dyDescent="0.2">
      <c r="A630" t="s">
        <v>1146</v>
      </c>
      <c r="B630" t="s">
        <v>125</v>
      </c>
      <c r="C630" s="1">
        <v>1400000</v>
      </c>
      <c r="D630">
        <v>3</v>
      </c>
      <c r="E630">
        <v>3</v>
      </c>
      <c r="F630" s="2">
        <v>2184</v>
      </c>
      <c r="G630" t="s">
        <v>821</v>
      </c>
      <c r="H630" t="s">
        <v>84</v>
      </c>
      <c r="I630">
        <v>11105</v>
      </c>
      <c r="J630" t="s">
        <v>366</v>
      </c>
      <c r="K630" t="s">
        <v>105</v>
      </c>
      <c r="L630">
        <v>-73.916268700000003</v>
      </c>
      <c r="M630">
        <v>40.777087899999998</v>
      </c>
      <c r="N630">
        <v>4.12</v>
      </c>
      <c r="O630" s="1">
        <f t="shared" si="45"/>
        <v>280000</v>
      </c>
      <c r="P630" s="3">
        <v>6.7500000000000004E-2</v>
      </c>
      <c r="Q630">
        <v>30</v>
      </c>
      <c r="R630" s="1">
        <v>1120000</v>
      </c>
      <c r="S630" s="8">
        <f t="shared" si="46"/>
        <v>-9080.3733519550133</v>
      </c>
      <c r="T630" s="1">
        <f t="shared" si="47"/>
        <v>1421.63</v>
      </c>
      <c r="U630" s="7">
        <f t="shared" si="48"/>
        <v>291.66666666666669</v>
      </c>
      <c r="V630" s="4">
        <v>600</v>
      </c>
      <c r="W630" s="1">
        <f t="shared" si="49"/>
        <v>11393.670018621679</v>
      </c>
      <c r="X630">
        <v>6</v>
      </c>
      <c r="Y630">
        <v>11</v>
      </c>
      <c r="Z630" t="s">
        <v>367</v>
      </c>
      <c r="AA630" s="2">
        <v>106607</v>
      </c>
      <c r="AB630">
        <v>2.14</v>
      </c>
      <c r="AC630" s="2">
        <v>39378</v>
      </c>
    </row>
    <row r="631" spans="1:29" x14ac:dyDescent="0.2">
      <c r="A631" t="s">
        <v>1147</v>
      </c>
      <c r="B631" t="s">
        <v>125</v>
      </c>
      <c r="C631" s="1">
        <v>865000</v>
      </c>
      <c r="D631">
        <v>6</v>
      </c>
      <c r="E631">
        <v>3</v>
      </c>
      <c r="F631" s="2">
        <v>2464</v>
      </c>
      <c r="G631" t="s">
        <v>756</v>
      </c>
      <c r="H631" t="s">
        <v>70</v>
      </c>
      <c r="I631">
        <v>10465</v>
      </c>
      <c r="J631" t="s">
        <v>126</v>
      </c>
      <c r="K631" t="s">
        <v>105</v>
      </c>
      <c r="L631">
        <v>-73.826341400000004</v>
      </c>
      <c r="M631">
        <v>40.829724200000001</v>
      </c>
      <c r="N631">
        <v>10.039999999999999</v>
      </c>
      <c r="O631" s="1">
        <f t="shared" si="45"/>
        <v>173000</v>
      </c>
      <c r="P631" s="3">
        <v>6.7500000000000004E-2</v>
      </c>
      <c r="Q631">
        <v>30</v>
      </c>
      <c r="R631" s="1">
        <v>692000</v>
      </c>
      <c r="S631" s="8">
        <f t="shared" si="46"/>
        <v>-5610.3735353150614</v>
      </c>
      <c r="T631" s="1">
        <f t="shared" si="47"/>
        <v>878.36425000000008</v>
      </c>
      <c r="U631" s="7">
        <f t="shared" si="48"/>
        <v>180.20833333333334</v>
      </c>
      <c r="V631" s="4">
        <v>600</v>
      </c>
      <c r="W631" s="1">
        <f t="shared" si="49"/>
        <v>7268.9461186483941</v>
      </c>
      <c r="X631">
        <v>12</v>
      </c>
      <c r="Y631">
        <v>12</v>
      </c>
      <c r="Z631" t="s">
        <v>127</v>
      </c>
      <c r="AA631" s="2">
        <v>21009</v>
      </c>
      <c r="AB631">
        <v>0.92</v>
      </c>
      <c r="AC631" s="2">
        <v>22836</v>
      </c>
    </row>
    <row r="632" spans="1:29" x14ac:dyDescent="0.2">
      <c r="A632" t="s">
        <v>1148</v>
      </c>
      <c r="B632" t="s">
        <v>68</v>
      </c>
      <c r="C632" s="1">
        <v>324000</v>
      </c>
      <c r="D632">
        <v>1</v>
      </c>
      <c r="E632">
        <v>1</v>
      </c>
      <c r="F632" s="2">
        <v>2184</v>
      </c>
      <c r="G632" t="s">
        <v>48</v>
      </c>
      <c r="H632" t="s">
        <v>84</v>
      </c>
      <c r="I632">
        <v>11372</v>
      </c>
      <c r="J632" t="s">
        <v>85</v>
      </c>
      <c r="K632" t="s">
        <v>61</v>
      </c>
      <c r="L632">
        <v>-73.881443300000001</v>
      </c>
      <c r="M632">
        <v>40.751250499999998</v>
      </c>
      <c r="N632">
        <v>5.46</v>
      </c>
      <c r="O632" s="1">
        <f t="shared" si="45"/>
        <v>64800</v>
      </c>
      <c r="P632" s="3">
        <v>6.7500000000000004E-2</v>
      </c>
      <c r="Q632">
        <v>30</v>
      </c>
      <c r="R632" s="1">
        <v>259200</v>
      </c>
      <c r="S632" s="8">
        <f t="shared" si="46"/>
        <v>-2101.4578328810171</v>
      </c>
      <c r="T632" s="1">
        <f t="shared" si="47"/>
        <v>329.00580000000002</v>
      </c>
      <c r="U632" s="7">
        <f t="shared" si="48"/>
        <v>67.5</v>
      </c>
      <c r="V632" s="4">
        <v>600</v>
      </c>
      <c r="W632" s="1">
        <f t="shared" si="49"/>
        <v>3097.963632881017</v>
      </c>
      <c r="X632">
        <v>2</v>
      </c>
      <c r="Y632">
        <v>18</v>
      </c>
      <c r="Z632" t="s">
        <v>86</v>
      </c>
      <c r="AA632" s="2">
        <v>108152</v>
      </c>
      <c r="AB632">
        <v>0.77</v>
      </c>
      <c r="AC632" s="2">
        <v>140457</v>
      </c>
    </row>
    <row r="633" spans="1:29" x14ac:dyDescent="0.2">
      <c r="A633" t="s">
        <v>1149</v>
      </c>
      <c r="B633" t="s">
        <v>42</v>
      </c>
      <c r="C633" s="1">
        <v>1100000</v>
      </c>
      <c r="D633">
        <v>3</v>
      </c>
      <c r="E633">
        <v>4</v>
      </c>
      <c r="F633" s="2">
        <v>3750</v>
      </c>
      <c r="G633" t="s">
        <v>1150</v>
      </c>
      <c r="H633" t="s">
        <v>44</v>
      </c>
      <c r="I633">
        <v>10307</v>
      </c>
      <c r="J633" t="s">
        <v>45</v>
      </c>
      <c r="K633" t="s">
        <v>34</v>
      </c>
      <c r="L633">
        <v>-74.236480299999997</v>
      </c>
      <c r="M633">
        <v>40.513688500000001</v>
      </c>
      <c r="N633">
        <v>20.91</v>
      </c>
      <c r="O633" s="1">
        <f t="shared" si="45"/>
        <v>220000</v>
      </c>
      <c r="P633" s="3">
        <v>6.7500000000000004E-2</v>
      </c>
      <c r="Q633">
        <v>30</v>
      </c>
      <c r="R633" s="1">
        <v>880000</v>
      </c>
      <c r="S633" s="8">
        <f t="shared" si="46"/>
        <v>-7134.5790622503673</v>
      </c>
      <c r="T633" s="1">
        <f t="shared" si="47"/>
        <v>1116.9950000000001</v>
      </c>
      <c r="U633" s="7">
        <f t="shared" si="48"/>
        <v>229.16666666666666</v>
      </c>
      <c r="V633" s="4">
        <v>1000</v>
      </c>
      <c r="W633" s="1">
        <f t="shared" si="49"/>
        <v>9480.7407289170333</v>
      </c>
      <c r="X633">
        <v>6</v>
      </c>
      <c r="Y633">
        <v>16</v>
      </c>
      <c r="Z633" t="s">
        <v>46</v>
      </c>
      <c r="AA633" s="2">
        <v>167500</v>
      </c>
      <c r="AB633">
        <v>21.5</v>
      </c>
      <c r="AC633" s="2">
        <v>7791</v>
      </c>
    </row>
    <row r="634" spans="1:29" x14ac:dyDescent="0.2">
      <c r="A634" t="s">
        <v>1151</v>
      </c>
      <c r="B634" t="s">
        <v>125</v>
      </c>
      <c r="C634" s="1">
        <v>2295000</v>
      </c>
      <c r="D634">
        <v>3</v>
      </c>
      <c r="E634">
        <v>7</v>
      </c>
      <c r="F634" s="2">
        <v>2184</v>
      </c>
      <c r="G634" t="s">
        <v>1152</v>
      </c>
      <c r="H634" t="s">
        <v>55</v>
      </c>
      <c r="I634">
        <v>11224</v>
      </c>
      <c r="J634" t="s">
        <v>413</v>
      </c>
      <c r="K634" t="s">
        <v>61</v>
      </c>
      <c r="L634">
        <v>-74.009974999999997</v>
      </c>
      <c r="M634">
        <v>40.575795499999998</v>
      </c>
      <c r="N634">
        <v>12.01</v>
      </c>
      <c r="O634" s="1">
        <f t="shared" si="45"/>
        <v>459000</v>
      </c>
      <c r="P634" s="3">
        <v>6.7500000000000004E-2</v>
      </c>
      <c r="Q634">
        <v>30</v>
      </c>
      <c r="R634" s="1">
        <v>1836000</v>
      </c>
      <c r="S634" s="8">
        <f t="shared" si="46"/>
        <v>-14885.326316240538</v>
      </c>
      <c r="T634" s="1">
        <f t="shared" si="47"/>
        <v>2330.45775</v>
      </c>
      <c r="U634" s="7">
        <f t="shared" si="48"/>
        <v>478.125</v>
      </c>
      <c r="V634" s="4">
        <v>600</v>
      </c>
      <c r="W634" s="1">
        <f t="shared" si="49"/>
        <v>18293.90906624054</v>
      </c>
      <c r="X634">
        <v>6</v>
      </c>
      <c r="Y634">
        <v>6</v>
      </c>
      <c r="Z634" t="s">
        <v>414</v>
      </c>
      <c r="AA634" s="2">
        <v>31965</v>
      </c>
      <c r="AB634">
        <v>1.1399999999999999</v>
      </c>
      <c r="AC634" s="2">
        <v>28039</v>
      </c>
    </row>
    <row r="635" spans="1:29" x14ac:dyDescent="0.2">
      <c r="A635" t="s">
        <v>1153</v>
      </c>
      <c r="B635" t="s">
        <v>42</v>
      </c>
      <c r="C635" s="1">
        <v>8950000</v>
      </c>
      <c r="D635">
        <v>4</v>
      </c>
      <c r="E635">
        <v>2</v>
      </c>
      <c r="F635" s="2">
        <v>2570</v>
      </c>
      <c r="G635" t="s">
        <v>59</v>
      </c>
      <c r="H635" t="s">
        <v>55</v>
      </c>
      <c r="I635">
        <v>11201</v>
      </c>
      <c r="J635" t="s">
        <v>428</v>
      </c>
      <c r="K635" t="s">
        <v>39</v>
      </c>
      <c r="L635">
        <v>-73.992904499999995</v>
      </c>
      <c r="M635">
        <v>40.699040699999998</v>
      </c>
      <c r="N635">
        <v>3.46</v>
      </c>
      <c r="O635" s="1">
        <f t="shared" si="45"/>
        <v>1790000</v>
      </c>
      <c r="P635" s="3">
        <v>6.7500000000000004E-2</v>
      </c>
      <c r="Q635">
        <v>30</v>
      </c>
      <c r="R635" s="1">
        <v>7160000</v>
      </c>
      <c r="S635" s="8">
        <f t="shared" si="46"/>
        <v>-58049.529642855261</v>
      </c>
      <c r="T635" s="1">
        <f t="shared" si="47"/>
        <v>9088.277500000002</v>
      </c>
      <c r="U635" s="7">
        <f t="shared" si="48"/>
        <v>1864.5833333333333</v>
      </c>
      <c r="V635" s="4">
        <v>600</v>
      </c>
      <c r="W635" s="1">
        <f t="shared" si="49"/>
        <v>69602.390476188593</v>
      </c>
      <c r="X635">
        <v>8</v>
      </c>
      <c r="Y635">
        <v>16</v>
      </c>
      <c r="Z635" t="s">
        <v>429</v>
      </c>
      <c r="AA635" s="2">
        <v>22887</v>
      </c>
      <c r="AB635">
        <v>0.34</v>
      </c>
      <c r="AC635" s="2">
        <v>67315</v>
      </c>
    </row>
    <row r="636" spans="1:29" x14ac:dyDescent="0.2">
      <c r="A636" t="s">
        <v>1154</v>
      </c>
      <c r="B636" t="s">
        <v>125</v>
      </c>
      <c r="C636" s="1">
        <v>1348888</v>
      </c>
      <c r="D636">
        <v>3</v>
      </c>
      <c r="E636">
        <v>4</v>
      </c>
      <c r="F636" s="2">
        <v>2450</v>
      </c>
      <c r="G636" t="s">
        <v>82</v>
      </c>
      <c r="H636" t="s">
        <v>44</v>
      </c>
      <c r="I636">
        <v>10312</v>
      </c>
      <c r="J636" t="s">
        <v>45</v>
      </c>
      <c r="K636" t="s">
        <v>34</v>
      </c>
      <c r="L636">
        <v>-74.182130999999998</v>
      </c>
      <c r="M636">
        <v>40.5430335</v>
      </c>
      <c r="N636">
        <v>17.559999999999999</v>
      </c>
      <c r="O636" s="1">
        <f t="shared" si="45"/>
        <v>269777.60000000003</v>
      </c>
      <c r="P636" s="3">
        <v>6.7500000000000004E-2</v>
      </c>
      <c r="Q636">
        <v>30</v>
      </c>
      <c r="R636" s="1">
        <v>1079110.3999999999</v>
      </c>
      <c r="S636" s="8">
        <f t="shared" si="46"/>
        <v>-8748.861892837067</v>
      </c>
      <c r="T636" s="1">
        <f t="shared" si="47"/>
        <v>1369.7283196000001</v>
      </c>
      <c r="U636" s="7">
        <f t="shared" si="48"/>
        <v>281.01833333333337</v>
      </c>
      <c r="V636" s="4">
        <v>600</v>
      </c>
      <c r="W636" s="1">
        <f t="shared" si="49"/>
        <v>10999.608545770401</v>
      </c>
      <c r="X636">
        <v>6</v>
      </c>
      <c r="Y636">
        <v>10</v>
      </c>
      <c r="Z636" t="s">
        <v>46</v>
      </c>
      <c r="AA636" s="2">
        <v>167500</v>
      </c>
      <c r="AB636">
        <v>21.5</v>
      </c>
      <c r="AC636" s="2">
        <v>7791</v>
      </c>
    </row>
    <row r="637" spans="1:29" x14ac:dyDescent="0.2">
      <c r="A637" t="s">
        <v>1155</v>
      </c>
      <c r="B637" t="s">
        <v>68</v>
      </c>
      <c r="C637" s="1">
        <v>220000</v>
      </c>
      <c r="D637">
        <v>2</v>
      </c>
      <c r="E637">
        <v>1</v>
      </c>
      <c r="F637">
        <v>850</v>
      </c>
      <c r="G637" t="s">
        <v>753</v>
      </c>
      <c r="H637" t="s">
        <v>70</v>
      </c>
      <c r="I637">
        <v>10471</v>
      </c>
      <c r="J637" t="s">
        <v>109</v>
      </c>
      <c r="K637" t="s">
        <v>110</v>
      </c>
      <c r="L637">
        <v>-73.906089699999995</v>
      </c>
      <c r="M637">
        <v>40.904935399999999</v>
      </c>
      <c r="N637">
        <v>11.55</v>
      </c>
      <c r="O637" s="1">
        <f t="shared" si="45"/>
        <v>44000</v>
      </c>
      <c r="P637" s="3">
        <v>6.7500000000000004E-2</v>
      </c>
      <c r="Q637">
        <v>30</v>
      </c>
      <c r="R637" s="1">
        <v>176000</v>
      </c>
      <c r="S637" s="8">
        <f t="shared" si="46"/>
        <v>-1426.9158124500736</v>
      </c>
      <c r="T637" s="1">
        <f t="shared" si="47"/>
        <v>223.39900000000003</v>
      </c>
      <c r="U637" s="7">
        <f t="shared" si="48"/>
        <v>45.833333333333336</v>
      </c>
      <c r="V637" s="4">
        <v>205</v>
      </c>
      <c r="W637" s="1">
        <f t="shared" si="49"/>
        <v>1901.148145783407</v>
      </c>
      <c r="X637">
        <v>4</v>
      </c>
      <c r="Y637">
        <v>7</v>
      </c>
      <c r="Z637" t="s">
        <v>111</v>
      </c>
      <c r="AA637" s="2">
        <v>27860</v>
      </c>
      <c r="AB637">
        <v>3.52</v>
      </c>
      <c r="AC637" s="2">
        <v>7915</v>
      </c>
    </row>
    <row r="638" spans="1:29" x14ac:dyDescent="0.2">
      <c r="A638" t="s">
        <v>1156</v>
      </c>
      <c r="B638" t="s">
        <v>68</v>
      </c>
      <c r="C638" s="1">
        <v>185000</v>
      </c>
      <c r="D638">
        <v>1</v>
      </c>
      <c r="E638">
        <v>1</v>
      </c>
      <c r="F638" s="2">
        <v>2184</v>
      </c>
      <c r="G638" t="s">
        <v>214</v>
      </c>
      <c r="H638" t="s">
        <v>55</v>
      </c>
      <c r="I638">
        <v>11233</v>
      </c>
      <c r="J638" t="s">
        <v>236</v>
      </c>
      <c r="K638" t="s">
        <v>237</v>
      </c>
      <c r="L638">
        <v>-73.914482000000007</v>
      </c>
      <c r="M638">
        <v>40.684562999999997</v>
      </c>
      <c r="N638">
        <v>5.79</v>
      </c>
      <c r="O638" s="1">
        <f t="shared" si="45"/>
        <v>37000</v>
      </c>
      <c r="P638" s="3">
        <v>6.7500000000000004E-2</v>
      </c>
      <c r="Q638">
        <v>30</v>
      </c>
      <c r="R638" s="1">
        <v>148000</v>
      </c>
      <c r="S638" s="8">
        <f t="shared" si="46"/>
        <v>-1199.9064786511983</v>
      </c>
      <c r="T638" s="1">
        <f t="shared" si="47"/>
        <v>187.85825000000003</v>
      </c>
      <c r="U638" s="7">
        <f t="shared" si="48"/>
        <v>38.541666666666664</v>
      </c>
      <c r="V638" s="4">
        <v>600</v>
      </c>
      <c r="W638" s="1">
        <f t="shared" si="49"/>
        <v>2026.3063953178651</v>
      </c>
      <c r="X638">
        <v>2</v>
      </c>
      <c r="Y638">
        <v>18</v>
      </c>
      <c r="Z638" t="s">
        <v>238</v>
      </c>
      <c r="AA638" s="2">
        <v>70713</v>
      </c>
      <c r="AB638">
        <v>2.97</v>
      </c>
      <c r="AC638" s="2">
        <v>23809</v>
      </c>
    </row>
    <row r="639" spans="1:29" x14ac:dyDescent="0.2">
      <c r="A639" t="s">
        <v>1157</v>
      </c>
      <c r="B639" t="s">
        <v>42</v>
      </c>
      <c r="C639" s="1">
        <v>499000</v>
      </c>
      <c r="D639">
        <v>2</v>
      </c>
      <c r="E639">
        <v>2</v>
      </c>
      <c r="F639">
        <v>1350</v>
      </c>
      <c r="G639" t="s">
        <v>1158</v>
      </c>
      <c r="H639" t="s">
        <v>70</v>
      </c>
      <c r="I639">
        <v>10470</v>
      </c>
      <c r="J639" t="s">
        <v>296</v>
      </c>
      <c r="K639" t="s">
        <v>34</v>
      </c>
      <c r="L639">
        <v>-73.863361100000006</v>
      </c>
      <c r="M639">
        <v>40.897842799999999</v>
      </c>
      <c r="N639">
        <v>12.11</v>
      </c>
      <c r="O639" s="1">
        <f t="shared" si="45"/>
        <v>99800</v>
      </c>
      <c r="P639" s="3">
        <v>6.7500000000000004E-2</v>
      </c>
      <c r="Q639">
        <v>30</v>
      </c>
      <c r="R639" s="1">
        <v>399200</v>
      </c>
      <c r="S639" s="8">
        <f t="shared" si="46"/>
        <v>-3236.5045018753935</v>
      </c>
      <c r="T639" s="1">
        <f t="shared" si="47"/>
        <v>506.70955000000004</v>
      </c>
      <c r="U639" s="7">
        <f t="shared" si="48"/>
        <v>103.95833333333333</v>
      </c>
      <c r="V639" s="4">
        <v>375</v>
      </c>
      <c r="W639" s="1">
        <f t="shared" si="49"/>
        <v>4222.1723852087271</v>
      </c>
      <c r="X639">
        <v>4</v>
      </c>
      <c r="Y639">
        <v>8</v>
      </c>
      <c r="Z639" t="s">
        <v>297</v>
      </c>
      <c r="AA639" s="2">
        <v>42483</v>
      </c>
      <c r="AB639">
        <v>0.3</v>
      </c>
      <c r="AC639" s="2">
        <v>141610</v>
      </c>
    </row>
    <row r="640" spans="1:29" x14ac:dyDescent="0.2">
      <c r="A640" t="s">
        <v>1159</v>
      </c>
      <c r="B640" t="s">
        <v>125</v>
      </c>
      <c r="C640" s="1">
        <v>999999</v>
      </c>
      <c r="D640">
        <v>4</v>
      </c>
      <c r="E640">
        <v>3</v>
      </c>
      <c r="F640" s="2">
        <v>1980</v>
      </c>
      <c r="G640" t="s">
        <v>1160</v>
      </c>
      <c r="H640" t="s">
        <v>55</v>
      </c>
      <c r="I640">
        <v>11209</v>
      </c>
      <c r="J640" t="s">
        <v>104</v>
      </c>
      <c r="K640" t="s">
        <v>105</v>
      </c>
      <c r="L640">
        <v>-74.030610899999999</v>
      </c>
      <c r="M640">
        <v>40.620075999999997</v>
      </c>
      <c r="N640">
        <v>9.19</v>
      </c>
      <c r="O640" s="1">
        <f t="shared" si="45"/>
        <v>199999.80000000002</v>
      </c>
      <c r="P640" s="3">
        <v>6.7500000000000004E-2</v>
      </c>
      <c r="Q640">
        <v>30</v>
      </c>
      <c r="R640" s="1">
        <v>799999.2</v>
      </c>
      <c r="S640" s="8">
        <f t="shared" si="46"/>
        <v>-6485.9744797011872</v>
      </c>
      <c r="T640" s="1">
        <f t="shared" si="47"/>
        <v>1015.4489845500001</v>
      </c>
      <c r="U640" s="7">
        <f t="shared" si="48"/>
        <v>208.333125</v>
      </c>
      <c r="V640" s="4">
        <v>550</v>
      </c>
      <c r="W640" s="1">
        <f t="shared" si="49"/>
        <v>8259.7565892511884</v>
      </c>
      <c r="X640">
        <v>8</v>
      </c>
      <c r="Y640">
        <v>10</v>
      </c>
      <c r="Z640" t="s">
        <v>106</v>
      </c>
      <c r="AA640" s="2">
        <v>79731</v>
      </c>
      <c r="AB640">
        <v>1.71</v>
      </c>
      <c r="AC640" s="2">
        <v>46626</v>
      </c>
    </row>
    <row r="641" spans="1:29" x14ac:dyDescent="0.2">
      <c r="A641" t="s">
        <v>1161</v>
      </c>
      <c r="B641" t="s">
        <v>50</v>
      </c>
      <c r="C641" s="1">
        <v>4995000</v>
      </c>
      <c r="D641">
        <v>2</v>
      </c>
      <c r="E641">
        <v>2</v>
      </c>
      <c r="F641" s="2">
        <v>2000</v>
      </c>
      <c r="G641" t="s">
        <v>93</v>
      </c>
      <c r="H641" t="s">
        <v>32</v>
      </c>
      <c r="I641">
        <v>10014</v>
      </c>
      <c r="J641" t="s">
        <v>94</v>
      </c>
      <c r="K641" t="s">
        <v>39</v>
      </c>
      <c r="L641">
        <v>-74.004385799999994</v>
      </c>
      <c r="M641">
        <v>40.731967900000001</v>
      </c>
      <c r="N641">
        <v>1.53</v>
      </c>
      <c r="O641" s="1">
        <f t="shared" si="45"/>
        <v>999000</v>
      </c>
      <c r="P641" s="3">
        <v>6.7500000000000004E-2</v>
      </c>
      <c r="Q641">
        <v>30</v>
      </c>
      <c r="R641" s="1">
        <v>3996000</v>
      </c>
      <c r="S641" s="8">
        <f t="shared" si="46"/>
        <v>-32397.474923582347</v>
      </c>
      <c r="T641" s="1">
        <f t="shared" si="47"/>
        <v>5072.1727500000006</v>
      </c>
      <c r="U641" s="7">
        <f t="shared" si="48"/>
        <v>1040.625</v>
      </c>
      <c r="V641" s="4">
        <v>600</v>
      </c>
      <c r="W641" s="1">
        <f t="shared" si="49"/>
        <v>39110.272673582345</v>
      </c>
      <c r="X641">
        <v>4</v>
      </c>
      <c r="Y641">
        <v>13</v>
      </c>
      <c r="Z641" t="s">
        <v>95</v>
      </c>
      <c r="AA641" s="2">
        <v>42742</v>
      </c>
      <c r="AB641">
        <v>0.26</v>
      </c>
      <c r="AC641" s="2">
        <v>164392</v>
      </c>
    </row>
    <row r="642" spans="1:29" x14ac:dyDescent="0.2">
      <c r="A642" t="s">
        <v>1162</v>
      </c>
      <c r="B642" t="s">
        <v>42</v>
      </c>
      <c r="C642" s="1">
        <v>700000</v>
      </c>
      <c r="D642">
        <v>2</v>
      </c>
      <c r="E642">
        <v>1</v>
      </c>
      <c r="F642" s="2">
        <v>2184</v>
      </c>
      <c r="G642" t="s">
        <v>93</v>
      </c>
      <c r="H642" t="s">
        <v>32</v>
      </c>
      <c r="I642">
        <v>10009</v>
      </c>
      <c r="J642" t="s">
        <v>676</v>
      </c>
      <c r="K642" t="s">
        <v>105</v>
      </c>
      <c r="L642">
        <v>-73.978179900000001</v>
      </c>
      <c r="M642">
        <v>40.723565100000002</v>
      </c>
      <c r="N642">
        <v>1.78</v>
      </c>
      <c r="O642" s="1">
        <f t="shared" si="45"/>
        <v>140000</v>
      </c>
      <c r="P642" s="3">
        <v>6.7500000000000004E-2</v>
      </c>
      <c r="Q642">
        <v>30</v>
      </c>
      <c r="R642" s="1">
        <v>560000</v>
      </c>
      <c r="S642" s="8">
        <f t="shared" si="46"/>
        <v>-4540.1866759775066</v>
      </c>
      <c r="T642" s="1">
        <f t="shared" si="47"/>
        <v>710.81500000000005</v>
      </c>
      <c r="U642" s="7">
        <f t="shared" si="48"/>
        <v>145.83333333333334</v>
      </c>
      <c r="V642" s="4">
        <v>600</v>
      </c>
      <c r="W642" s="1">
        <f t="shared" si="49"/>
        <v>5996.8350093108393</v>
      </c>
      <c r="X642">
        <v>4</v>
      </c>
      <c r="Y642">
        <v>18</v>
      </c>
      <c r="Z642" t="s">
        <v>677</v>
      </c>
      <c r="AA642" s="2">
        <v>44136</v>
      </c>
      <c r="AB642">
        <v>0.94</v>
      </c>
      <c r="AC642" s="2">
        <v>46953</v>
      </c>
    </row>
    <row r="643" spans="1:29" x14ac:dyDescent="0.2">
      <c r="A643" t="s">
        <v>1163</v>
      </c>
      <c r="B643" t="s">
        <v>42</v>
      </c>
      <c r="C643" s="1">
        <v>1180000</v>
      </c>
      <c r="D643">
        <v>4</v>
      </c>
      <c r="E643">
        <v>4</v>
      </c>
      <c r="F643" s="2">
        <v>1820</v>
      </c>
      <c r="G643" t="s">
        <v>82</v>
      </c>
      <c r="H643" t="s">
        <v>84</v>
      </c>
      <c r="I643">
        <v>11362</v>
      </c>
      <c r="J643" t="s">
        <v>445</v>
      </c>
      <c r="K643" t="s">
        <v>39</v>
      </c>
      <c r="L643">
        <v>-73.737557499999994</v>
      </c>
      <c r="M643">
        <v>40.766858399999997</v>
      </c>
      <c r="N643">
        <v>13.07</v>
      </c>
      <c r="O643" s="1">
        <f t="shared" ref="O643:O706" si="50">$C643*0.2</f>
        <v>236000</v>
      </c>
      <c r="P643" s="3">
        <v>6.7500000000000004E-2</v>
      </c>
      <c r="Q643">
        <v>30</v>
      </c>
      <c r="R643" s="1">
        <v>944000</v>
      </c>
      <c r="S643" s="8">
        <f t="shared" ref="S643:S706" si="51">PMT(($P643/12),(30*12),$C643)</f>
        <v>-7653.4575395049387</v>
      </c>
      <c r="T643" s="1">
        <f t="shared" ref="T643:T706" si="52">(($C643* 6%) * 20.309%)/12</f>
        <v>1198.231</v>
      </c>
      <c r="U643" s="7">
        <f t="shared" ref="U643:U706" si="53">($C643*0.0025)/12</f>
        <v>245.83333333333334</v>
      </c>
      <c r="V643" s="4">
        <v>550</v>
      </c>
      <c r="W643" s="1">
        <f t="shared" ref="W643:W706" si="54">SUM(($S643*-1),$T643,$U643,$V643)</f>
        <v>9647.5218728382733</v>
      </c>
      <c r="X643">
        <v>8</v>
      </c>
      <c r="Y643">
        <v>8</v>
      </c>
      <c r="Z643" t="s">
        <v>446</v>
      </c>
      <c r="AA643" s="2">
        <v>24739</v>
      </c>
      <c r="AB643">
        <v>4.41</v>
      </c>
      <c r="AC643" s="2">
        <v>5610</v>
      </c>
    </row>
    <row r="644" spans="1:29" x14ac:dyDescent="0.2">
      <c r="A644" t="s">
        <v>1164</v>
      </c>
      <c r="B644" t="s">
        <v>30</v>
      </c>
      <c r="C644" s="1">
        <v>609000</v>
      </c>
      <c r="D644">
        <v>2</v>
      </c>
      <c r="E644">
        <v>2</v>
      </c>
      <c r="F644" s="2">
        <v>2184</v>
      </c>
      <c r="G644" t="s">
        <v>82</v>
      </c>
      <c r="H644" t="s">
        <v>84</v>
      </c>
      <c r="I644">
        <v>11355</v>
      </c>
      <c r="J644" t="s">
        <v>160</v>
      </c>
      <c r="K644" t="s">
        <v>34</v>
      </c>
      <c r="L644">
        <v>-73.832980699999993</v>
      </c>
      <c r="M644">
        <v>40.755015399999998</v>
      </c>
      <c r="N644">
        <v>8.01</v>
      </c>
      <c r="O644" s="1">
        <f t="shared" si="50"/>
        <v>121800</v>
      </c>
      <c r="P644" s="3">
        <v>6.7500000000000004E-2</v>
      </c>
      <c r="Q644">
        <v>30</v>
      </c>
      <c r="R644" s="1">
        <v>487200</v>
      </c>
      <c r="S644" s="8">
        <f t="shared" si="51"/>
        <v>-3949.9624081004308</v>
      </c>
      <c r="T644" s="1">
        <f t="shared" si="52"/>
        <v>618.40905000000009</v>
      </c>
      <c r="U644" s="7">
        <f t="shared" si="53"/>
        <v>126.875</v>
      </c>
      <c r="V644" s="4">
        <v>600</v>
      </c>
      <c r="W644" s="1">
        <f t="shared" si="54"/>
        <v>5295.2464581004306</v>
      </c>
      <c r="X644">
        <v>4</v>
      </c>
      <c r="Y644">
        <v>14</v>
      </c>
      <c r="Z644" t="s">
        <v>161</v>
      </c>
      <c r="AA644" s="2">
        <v>230183</v>
      </c>
      <c r="AB644">
        <v>2.0299999999999998</v>
      </c>
      <c r="AC644" s="2">
        <v>113391</v>
      </c>
    </row>
    <row r="645" spans="1:29" x14ac:dyDescent="0.2">
      <c r="A645" t="s">
        <v>1165</v>
      </c>
      <c r="B645" t="s">
        <v>68</v>
      </c>
      <c r="C645" s="1">
        <v>250000</v>
      </c>
      <c r="D645">
        <v>2</v>
      </c>
      <c r="E645">
        <v>1</v>
      </c>
      <c r="F645">
        <v>950</v>
      </c>
      <c r="G645" t="s">
        <v>1166</v>
      </c>
      <c r="H645" t="s">
        <v>55</v>
      </c>
      <c r="I645">
        <v>11223</v>
      </c>
      <c r="J645" t="s">
        <v>156</v>
      </c>
      <c r="K645" t="s">
        <v>105</v>
      </c>
      <c r="L645">
        <v>-73.971282099999996</v>
      </c>
      <c r="M645">
        <v>40.587571699999998</v>
      </c>
      <c r="N645">
        <v>11.15</v>
      </c>
      <c r="O645" s="1">
        <f t="shared" si="50"/>
        <v>50000</v>
      </c>
      <c r="P645" s="3">
        <v>6.7500000000000004E-2</v>
      </c>
      <c r="Q645">
        <v>30</v>
      </c>
      <c r="R645" s="1">
        <v>200000</v>
      </c>
      <c r="S645" s="8">
        <f t="shared" si="51"/>
        <v>-1621.4952414205382</v>
      </c>
      <c r="T645" s="1">
        <f t="shared" si="52"/>
        <v>253.86250000000004</v>
      </c>
      <c r="U645" s="7">
        <f t="shared" si="53"/>
        <v>52.083333333333336</v>
      </c>
      <c r="V645" s="4">
        <v>205</v>
      </c>
      <c r="W645" s="1">
        <f t="shared" si="54"/>
        <v>2132.4410747538714</v>
      </c>
      <c r="X645">
        <v>4</v>
      </c>
      <c r="Y645">
        <v>8</v>
      </c>
      <c r="Z645" t="s">
        <v>157</v>
      </c>
      <c r="AA645" s="2">
        <v>151705</v>
      </c>
      <c r="AB645">
        <v>2.25</v>
      </c>
      <c r="AC645" s="2">
        <v>67424</v>
      </c>
    </row>
    <row r="646" spans="1:29" x14ac:dyDescent="0.2">
      <c r="A646" t="s">
        <v>1167</v>
      </c>
      <c r="B646" t="s">
        <v>42</v>
      </c>
      <c r="C646" s="1">
        <v>689000</v>
      </c>
      <c r="D646">
        <v>3</v>
      </c>
      <c r="E646">
        <v>2</v>
      </c>
      <c r="F646" s="2">
        <v>2184</v>
      </c>
      <c r="G646" t="s">
        <v>480</v>
      </c>
      <c r="H646" t="s">
        <v>84</v>
      </c>
      <c r="I646">
        <v>11420</v>
      </c>
      <c r="J646" t="s">
        <v>777</v>
      </c>
      <c r="K646" t="s">
        <v>34</v>
      </c>
      <c r="L646">
        <v>-73.819563599999995</v>
      </c>
      <c r="M646">
        <v>40.679470600000002</v>
      </c>
      <c r="N646">
        <v>9.94</v>
      </c>
      <c r="O646" s="1">
        <f t="shared" si="50"/>
        <v>137800</v>
      </c>
      <c r="P646" s="3">
        <v>6.7500000000000004E-2</v>
      </c>
      <c r="Q646">
        <v>30</v>
      </c>
      <c r="R646" s="1">
        <v>551200</v>
      </c>
      <c r="S646" s="8">
        <f t="shared" si="51"/>
        <v>-4468.8408853550027</v>
      </c>
      <c r="T646" s="1">
        <f t="shared" si="52"/>
        <v>699.64505000000008</v>
      </c>
      <c r="U646" s="7">
        <f t="shared" si="53"/>
        <v>143.54166666666666</v>
      </c>
      <c r="V646" s="4">
        <v>600</v>
      </c>
      <c r="W646" s="1">
        <f t="shared" si="54"/>
        <v>5912.0276020216697</v>
      </c>
      <c r="X646">
        <v>6</v>
      </c>
      <c r="Y646">
        <v>14</v>
      </c>
      <c r="Z646" t="s">
        <v>778</v>
      </c>
      <c r="AA646" s="2">
        <v>97254</v>
      </c>
      <c r="AB646">
        <v>3.4</v>
      </c>
      <c r="AC646" s="2">
        <v>28604</v>
      </c>
    </row>
    <row r="647" spans="1:29" x14ac:dyDescent="0.2">
      <c r="A647" t="s">
        <v>1168</v>
      </c>
      <c r="B647" t="s">
        <v>125</v>
      </c>
      <c r="C647" s="1">
        <v>585000</v>
      </c>
      <c r="D647">
        <v>4</v>
      </c>
      <c r="E647">
        <v>2</v>
      </c>
      <c r="F647">
        <v>2184</v>
      </c>
      <c r="G647" t="s">
        <v>1169</v>
      </c>
      <c r="H647" t="s">
        <v>84</v>
      </c>
      <c r="I647">
        <v>11691</v>
      </c>
      <c r="J647" t="s">
        <v>339</v>
      </c>
      <c r="K647" t="s">
        <v>90</v>
      </c>
      <c r="L647">
        <v>-73.749509500000002</v>
      </c>
      <c r="M647">
        <v>40.6082787</v>
      </c>
      <c r="N647">
        <v>15.74</v>
      </c>
      <c r="O647" s="1">
        <f t="shared" si="50"/>
        <v>117000</v>
      </c>
      <c r="P647" s="3">
        <v>6.7500000000000004E-2</v>
      </c>
      <c r="Q647">
        <v>30</v>
      </c>
      <c r="R647" s="1">
        <v>468000</v>
      </c>
      <c r="S647" s="8">
        <f t="shared" si="51"/>
        <v>-3794.2988649240592</v>
      </c>
      <c r="T647" s="1">
        <f t="shared" si="52"/>
        <v>594.03825000000006</v>
      </c>
      <c r="U647" s="7">
        <f t="shared" si="53"/>
        <v>121.875</v>
      </c>
      <c r="V647" s="4">
        <v>600</v>
      </c>
      <c r="W647" s="1">
        <f t="shared" si="54"/>
        <v>5110.2121149240593</v>
      </c>
      <c r="X647">
        <v>8</v>
      </c>
      <c r="Y647">
        <v>14</v>
      </c>
      <c r="Z647" t="s">
        <v>340</v>
      </c>
      <c r="AA647" s="2">
        <v>50058</v>
      </c>
      <c r="AB647">
        <v>11.5</v>
      </c>
      <c r="AC647" s="2">
        <v>4353</v>
      </c>
    </row>
    <row r="648" spans="1:29" x14ac:dyDescent="0.2">
      <c r="A648" t="s">
        <v>1170</v>
      </c>
      <c r="B648" t="s">
        <v>30</v>
      </c>
      <c r="C648" s="1">
        <v>109500</v>
      </c>
      <c r="D648">
        <v>3</v>
      </c>
      <c r="E648">
        <v>1</v>
      </c>
      <c r="F648">
        <v>550</v>
      </c>
      <c r="G648" t="s">
        <v>504</v>
      </c>
      <c r="H648" t="s">
        <v>44</v>
      </c>
      <c r="I648">
        <v>10301</v>
      </c>
      <c r="J648" t="s">
        <v>118</v>
      </c>
      <c r="K648" t="s">
        <v>34</v>
      </c>
      <c r="L648">
        <v>-74.109910600000006</v>
      </c>
      <c r="M648">
        <v>40.620264499999998</v>
      </c>
      <c r="N648">
        <v>11.02</v>
      </c>
      <c r="O648" s="1">
        <f t="shared" si="50"/>
        <v>21900</v>
      </c>
      <c r="P648" s="3">
        <v>6.7500000000000004E-2</v>
      </c>
      <c r="Q648">
        <v>30</v>
      </c>
      <c r="R648" s="1">
        <v>87600</v>
      </c>
      <c r="S648" s="8">
        <f t="shared" si="51"/>
        <v>-710.21491574219567</v>
      </c>
      <c r="T648" s="1">
        <f t="shared" si="52"/>
        <v>111.19177500000001</v>
      </c>
      <c r="U648" s="7">
        <f t="shared" si="53"/>
        <v>22.8125</v>
      </c>
      <c r="V648" s="4">
        <v>205</v>
      </c>
      <c r="W648" s="1">
        <f t="shared" si="54"/>
        <v>1049.2191907421957</v>
      </c>
      <c r="X648">
        <v>6</v>
      </c>
      <c r="Y648">
        <v>5</v>
      </c>
      <c r="Z648" t="s">
        <v>119</v>
      </c>
      <c r="AA648" s="2">
        <v>181200</v>
      </c>
      <c r="AB648">
        <v>13.5</v>
      </c>
      <c r="AC648" s="2">
        <v>13422</v>
      </c>
    </row>
    <row r="649" spans="1:29" x14ac:dyDescent="0.2">
      <c r="A649" t="s">
        <v>1171</v>
      </c>
      <c r="B649" t="s">
        <v>68</v>
      </c>
      <c r="C649" s="1">
        <v>299000</v>
      </c>
      <c r="D649">
        <v>3</v>
      </c>
      <c r="E649">
        <v>1</v>
      </c>
      <c r="F649">
        <v>640</v>
      </c>
      <c r="G649" t="s">
        <v>93</v>
      </c>
      <c r="H649" t="s">
        <v>32</v>
      </c>
      <c r="I649">
        <v>10022</v>
      </c>
      <c r="J649" t="s">
        <v>33</v>
      </c>
      <c r="K649" t="s">
        <v>34</v>
      </c>
      <c r="L649">
        <v>-73.962455700000007</v>
      </c>
      <c r="M649">
        <v>40.757832299999997</v>
      </c>
      <c r="N649">
        <v>1.36</v>
      </c>
      <c r="O649" s="1">
        <f t="shared" si="50"/>
        <v>59800</v>
      </c>
      <c r="P649" s="3">
        <v>6.7500000000000004E-2</v>
      </c>
      <c r="Q649">
        <v>30</v>
      </c>
      <c r="R649" s="1">
        <v>239200</v>
      </c>
      <c r="S649" s="8">
        <f t="shared" si="51"/>
        <v>-1939.3083087389634</v>
      </c>
      <c r="T649" s="1">
        <f t="shared" si="52"/>
        <v>303.61955000000006</v>
      </c>
      <c r="U649" s="7">
        <f t="shared" si="53"/>
        <v>62.291666666666664</v>
      </c>
      <c r="V649" s="4">
        <v>205</v>
      </c>
      <c r="W649" s="1">
        <f t="shared" si="54"/>
        <v>2510.2195254056301</v>
      </c>
      <c r="X649">
        <v>6</v>
      </c>
      <c r="Y649">
        <v>5</v>
      </c>
      <c r="Z649" t="s">
        <v>35</v>
      </c>
      <c r="AA649" s="2">
        <v>27988</v>
      </c>
      <c r="AB649">
        <v>0.17</v>
      </c>
      <c r="AC649" s="2">
        <v>164635</v>
      </c>
    </row>
    <row r="650" spans="1:29" x14ac:dyDescent="0.2">
      <c r="A650" t="s">
        <v>1172</v>
      </c>
      <c r="B650" t="s">
        <v>42</v>
      </c>
      <c r="C650" s="1">
        <v>995000</v>
      </c>
      <c r="D650">
        <v>3</v>
      </c>
      <c r="E650">
        <v>2</v>
      </c>
      <c r="F650">
        <v>1987</v>
      </c>
      <c r="G650" t="s">
        <v>1173</v>
      </c>
      <c r="H650" t="s">
        <v>44</v>
      </c>
      <c r="I650">
        <v>10301</v>
      </c>
      <c r="J650" t="s">
        <v>118</v>
      </c>
      <c r="K650" t="s">
        <v>34</v>
      </c>
      <c r="L650">
        <v>-74.087036800000007</v>
      </c>
      <c r="M650">
        <v>40.629368200000002</v>
      </c>
      <c r="N650">
        <v>9.82</v>
      </c>
      <c r="O650" s="1">
        <f t="shared" si="50"/>
        <v>199000</v>
      </c>
      <c r="P650" s="3">
        <v>6.7500000000000004E-2</v>
      </c>
      <c r="Q650">
        <v>30</v>
      </c>
      <c r="R650" s="1">
        <v>796000</v>
      </c>
      <c r="S650" s="8">
        <f t="shared" si="51"/>
        <v>-6453.5510608537415</v>
      </c>
      <c r="T650" s="1">
        <f t="shared" si="52"/>
        <v>1010.3727500000001</v>
      </c>
      <c r="U650" s="7">
        <f t="shared" si="53"/>
        <v>207.29166666666666</v>
      </c>
      <c r="V650" s="4">
        <v>550</v>
      </c>
      <c r="W650" s="1">
        <f t="shared" si="54"/>
        <v>8221.215477520409</v>
      </c>
      <c r="X650">
        <v>6</v>
      </c>
      <c r="Y650">
        <v>12</v>
      </c>
      <c r="Z650" t="s">
        <v>119</v>
      </c>
      <c r="AA650" s="2">
        <v>181200</v>
      </c>
      <c r="AB650">
        <v>13.5</v>
      </c>
      <c r="AC650" s="2">
        <v>13422</v>
      </c>
    </row>
    <row r="651" spans="1:29" x14ac:dyDescent="0.2">
      <c r="A651" t="s">
        <v>1174</v>
      </c>
      <c r="B651" t="s">
        <v>125</v>
      </c>
      <c r="C651" s="1">
        <v>1499000</v>
      </c>
      <c r="D651">
        <v>6</v>
      </c>
      <c r="E651">
        <v>2</v>
      </c>
      <c r="F651">
        <v>3144</v>
      </c>
      <c r="G651" t="s">
        <v>82</v>
      </c>
      <c r="H651" t="s">
        <v>55</v>
      </c>
      <c r="I651">
        <v>11209</v>
      </c>
      <c r="J651" t="s">
        <v>104</v>
      </c>
      <c r="K651" t="s">
        <v>105</v>
      </c>
      <c r="L651">
        <v>-74.027249999999995</v>
      </c>
      <c r="M651">
        <v>40.629497999999998</v>
      </c>
      <c r="N651">
        <v>8.52</v>
      </c>
      <c r="O651" s="1">
        <f t="shared" si="50"/>
        <v>299800</v>
      </c>
      <c r="P651" s="3">
        <v>6.7500000000000004E-2</v>
      </c>
      <c r="Q651">
        <v>30</v>
      </c>
      <c r="R651" s="1">
        <v>1199200</v>
      </c>
      <c r="S651" s="8">
        <f t="shared" si="51"/>
        <v>-9722.4854675575461</v>
      </c>
      <c r="T651" s="1">
        <f t="shared" si="52"/>
        <v>1522.1595500000001</v>
      </c>
      <c r="U651" s="7">
        <f t="shared" si="53"/>
        <v>312.29166666666669</v>
      </c>
      <c r="V651" s="4">
        <v>1000</v>
      </c>
      <c r="W651" s="1">
        <f t="shared" si="54"/>
        <v>12556.936684224213</v>
      </c>
      <c r="X651">
        <v>12</v>
      </c>
      <c r="Y651">
        <v>20</v>
      </c>
      <c r="Z651" t="s">
        <v>106</v>
      </c>
      <c r="AA651" s="2">
        <v>79731</v>
      </c>
      <c r="AB651">
        <v>1.71</v>
      </c>
      <c r="AC651" s="2">
        <v>46626</v>
      </c>
    </row>
    <row r="652" spans="1:29" x14ac:dyDescent="0.2">
      <c r="A652" t="s">
        <v>1175</v>
      </c>
      <c r="B652" t="s">
        <v>68</v>
      </c>
      <c r="C652" s="1">
        <v>299000</v>
      </c>
      <c r="D652">
        <v>2</v>
      </c>
      <c r="E652">
        <v>1</v>
      </c>
      <c r="F652" s="2">
        <v>2184</v>
      </c>
      <c r="G652" t="s">
        <v>59</v>
      </c>
      <c r="H652" t="s">
        <v>84</v>
      </c>
      <c r="I652">
        <v>11358</v>
      </c>
      <c r="J652" t="s">
        <v>160</v>
      </c>
      <c r="K652" t="s">
        <v>34</v>
      </c>
      <c r="L652">
        <v>-73.789159999999995</v>
      </c>
      <c r="M652">
        <v>40.7626299</v>
      </c>
      <c r="N652">
        <v>10.34</v>
      </c>
      <c r="O652" s="1">
        <f t="shared" si="50"/>
        <v>59800</v>
      </c>
      <c r="P652" s="3">
        <v>6.7500000000000004E-2</v>
      </c>
      <c r="Q652">
        <v>30</v>
      </c>
      <c r="R652" s="1">
        <v>239200</v>
      </c>
      <c r="S652" s="8">
        <f t="shared" si="51"/>
        <v>-1939.3083087389634</v>
      </c>
      <c r="T652" s="1">
        <f t="shared" si="52"/>
        <v>303.61955000000006</v>
      </c>
      <c r="U652" s="7">
        <f t="shared" si="53"/>
        <v>62.291666666666664</v>
      </c>
      <c r="V652" s="4">
        <v>600</v>
      </c>
      <c r="W652" s="1">
        <f t="shared" si="54"/>
        <v>2905.2195254056301</v>
      </c>
      <c r="X652">
        <v>4</v>
      </c>
      <c r="Y652">
        <v>18</v>
      </c>
      <c r="Z652" t="s">
        <v>161</v>
      </c>
      <c r="AA652" s="2">
        <v>230183</v>
      </c>
      <c r="AB652">
        <v>2.0299999999999998</v>
      </c>
      <c r="AC652" s="2">
        <v>113391</v>
      </c>
    </row>
    <row r="653" spans="1:29" x14ac:dyDescent="0.2">
      <c r="A653" t="s">
        <v>1176</v>
      </c>
      <c r="B653" t="s">
        <v>68</v>
      </c>
      <c r="C653" s="1">
        <v>279000</v>
      </c>
      <c r="D653">
        <v>3</v>
      </c>
      <c r="E653">
        <v>1</v>
      </c>
      <c r="F653">
        <v>550</v>
      </c>
      <c r="G653" t="s">
        <v>1177</v>
      </c>
      <c r="H653" t="s">
        <v>32</v>
      </c>
      <c r="I653">
        <v>10034</v>
      </c>
      <c r="J653" t="s">
        <v>1096</v>
      </c>
      <c r="K653" t="s">
        <v>34</v>
      </c>
      <c r="L653">
        <v>-73.9178529</v>
      </c>
      <c r="M653">
        <v>40.8712698</v>
      </c>
      <c r="N653">
        <v>9.16</v>
      </c>
      <c r="O653" s="1">
        <f t="shared" si="50"/>
        <v>55800</v>
      </c>
      <c r="P653" s="3">
        <v>6.7500000000000004E-2</v>
      </c>
      <c r="Q653">
        <v>30</v>
      </c>
      <c r="R653" s="1">
        <v>223200</v>
      </c>
      <c r="S653" s="8">
        <f t="shared" si="51"/>
        <v>-1809.5886894253206</v>
      </c>
      <c r="T653" s="1">
        <f t="shared" si="52"/>
        <v>283.31055000000003</v>
      </c>
      <c r="U653" s="7">
        <f t="shared" si="53"/>
        <v>58.125</v>
      </c>
      <c r="V653" s="4">
        <v>205</v>
      </c>
      <c r="W653" s="1">
        <f t="shared" si="54"/>
        <v>2356.0242394253205</v>
      </c>
      <c r="X653">
        <v>6</v>
      </c>
      <c r="Y653">
        <v>5</v>
      </c>
      <c r="Z653" t="s">
        <v>1097</v>
      </c>
      <c r="AA653" s="2">
        <v>151574</v>
      </c>
      <c r="AB653">
        <v>1.64</v>
      </c>
      <c r="AC653" s="2">
        <v>92423</v>
      </c>
    </row>
    <row r="654" spans="1:29" x14ac:dyDescent="0.2">
      <c r="A654" t="s">
        <v>1178</v>
      </c>
      <c r="B654" t="s">
        <v>42</v>
      </c>
      <c r="C654" s="1">
        <v>235000</v>
      </c>
      <c r="D654">
        <v>3</v>
      </c>
      <c r="E654">
        <v>2</v>
      </c>
      <c r="F654" s="2">
        <v>2184</v>
      </c>
      <c r="G654" t="s">
        <v>1179</v>
      </c>
      <c r="H654" t="s">
        <v>84</v>
      </c>
      <c r="I654">
        <v>11420</v>
      </c>
      <c r="J654" t="s">
        <v>777</v>
      </c>
      <c r="K654" t="s">
        <v>34</v>
      </c>
      <c r="L654">
        <v>-73.8091668</v>
      </c>
      <c r="M654">
        <v>40.679765199999999</v>
      </c>
      <c r="N654">
        <v>10.41</v>
      </c>
      <c r="O654" s="1">
        <f t="shared" si="50"/>
        <v>47000</v>
      </c>
      <c r="P654" s="3">
        <v>6.7500000000000004E-2</v>
      </c>
      <c r="Q654">
        <v>30</v>
      </c>
      <c r="R654" s="1">
        <v>188000</v>
      </c>
      <c r="S654" s="8">
        <f t="shared" si="51"/>
        <v>-1524.2055269353059</v>
      </c>
      <c r="T654" s="1">
        <f t="shared" si="52"/>
        <v>238.63075000000003</v>
      </c>
      <c r="U654" s="7">
        <f t="shared" si="53"/>
        <v>48.958333333333336</v>
      </c>
      <c r="V654" s="4">
        <v>600</v>
      </c>
      <c r="W654" s="1">
        <f t="shared" si="54"/>
        <v>2411.7946102686392</v>
      </c>
      <c r="X654">
        <v>6</v>
      </c>
      <c r="Y654">
        <v>14</v>
      </c>
      <c r="Z654" t="s">
        <v>778</v>
      </c>
      <c r="AA654" s="2">
        <v>97254</v>
      </c>
      <c r="AB654">
        <v>3.4</v>
      </c>
      <c r="AC654" s="2">
        <v>28604</v>
      </c>
    </row>
    <row r="655" spans="1:29" x14ac:dyDescent="0.2">
      <c r="A655" t="s">
        <v>1180</v>
      </c>
      <c r="B655" t="s">
        <v>68</v>
      </c>
      <c r="C655" s="1">
        <v>17900000</v>
      </c>
      <c r="D655">
        <v>6</v>
      </c>
      <c r="E655">
        <v>4</v>
      </c>
      <c r="F655">
        <v>2184</v>
      </c>
      <c r="G655" t="s">
        <v>48</v>
      </c>
      <c r="H655" t="s">
        <v>32</v>
      </c>
      <c r="I655">
        <v>10023</v>
      </c>
      <c r="J655" t="s">
        <v>215</v>
      </c>
      <c r="K655" t="s">
        <v>39</v>
      </c>
      <c r="L655">
        <v>-73.979857899999999</v>
      </c>
      <c r="M655">
        <v>40.771378900000002</v>
      </c>
      <c r="N655">
        <v>1.58</v>
      </c>
      <c r="O655" s="1">
        <f t="shared" si="50"/>
        <v>3580000</v>
      </c>
      <c r="P655" s="3">
        <v>6.7500000000000004E-2</v>
      </c>
      <c r="Q655">
        <v>30</v>
      </c>
      <c r="R655" s="1">
        <v>14320000</v>
      </c>
      <c r="S655" s="8">
        <f t="shared" si="51"/>
        <v>-116099.05928571052</v>
      </c>
      <c r="T655" s="1">
        <f t="shared" si="52"/>
        <v>18176.555000000004</v>
      </c>
      <c r="U655" s="7">
        <f t="shared" si="53"/>
        <v>3729.1666666666665</v>
      </c>
      <c r="V655" s="4">
        <v>600</v>
      </c>
      <c r="W655" s="1">
        <f t="shared" si="54"/>
        <v>138604.78095237719</v>
      </c>
      <c r="X655">
        <v>12</v>
      </c>
      <c r="Y655">
        <v>9</v>
      </c>
      <c r="Z655" t="s">
        <v>216</v>
      </c>
      <c r="AA655" s="2">
        <v>61207</v>
      </c>
      <c r="AB655">
        <v>1.76</v>
      </c>
      <c r="AC655" s="2">
        <v>34777</v>
      </c>
    </row>
    <row r="656" spans="1:29" x14ac:dyDescent="0.2">
      <c r="A656" t="s">
        <v>1181</v>
      </c>
      <c r="B656" t="s">
        <v>50</v>
      </c>
      <c r="C656" s="1">
        <v>950000</v>
      </c>
      <c r="D656">
        <v>5</v>
      </c>
      <c r="E656">
        <v>3</v>
      </c>
      <c r="F656" s="2">
        <v>2288</v>
      </c>
      <c r="G656" t="s">
        <v>48</v>
      </c>
      <c r="H656" t="s">
        <v>55</v>
      </c>
      <c r="I656">
        <v>11208</v>
      </c>
      <c r="J656" t="s">
        <v>149</v>
      </c>
      <c r="K656" t="s">
        <v>150</v>
      </c>
      <c r="L656">
        <v>-73.868020700000002</v>
      </c>
      <c r="M656">
        <v>40.6626245</v>
      </c>
      <c r="N656">
        <v>8.57</v>
      </c>
      <c r="O656" s="1">
        <f t="shared" si="50"/>
        <v>190000</v>
      </c>
      <c r="P656" s="3">
        <v>6.7500000000000004E-2</v>
      </c>
      <c r="Q656">
        <v>30</v>
      </c>
      <c r="R656" s="1">
        <v>760000</v>
      </c>
      <c r="S656" s="8">
        <f t="shared" si="51"/>
        <v>-6161.6819173980448</v>
      </c>
      <c r="T656" s="1">
        <f t="shared" si="52"/>
        <v>964.67750000000012</v>
      </c>
      <c r="U656" s="7">
        <f t="shared" si="53"/>
        <v>197.91666666666666</v>
      </c>
      <c r="V656" s="4">
        <v>600</v>
      </c>
      <c r="W656" s="1">
        <f t="shared" si="54"/>
        <v>7924.2760840647115</v>
      </c>
      <c r="X656">
        <v>10</v>
      </c>
      <c r="Y656">
        <v>11</v>
      </c>
      <c r="Z656" t="s">
        <v>151</v>
      </c>
      <c r="AA656" s="2">
        <v>121301</v>
      </c>
      <c r="AB656">
        <v>3.96</v>
      </c>
      <c r="AC656" s="2">
        <v>30632</v>
      </c>
    </row>
    <row r="657" spans="1:29" x14ac:dyDescent="0.2">
      <c r="A657" t="s">
        <v>1182</v>
      </c>
      <c r="B657" t="s">
        <v>42</v>
      </c>
      <c r="C657" s="1">
        <v>859000</v>
      </c>
      <c r="D657">
        <v>2</v>
      </c>
      <c r="E657">
        <v>2</v>
      </c>
      <c r="F657">
        <v>950</v>
      </c>
      <c r="G657" t="s">
        <v>113</v>
      </c>
      <c r="H657" t="s">
        <v>84</v>
      </c>
      <c r="I657">
        <v>11354</v>
      </c>
      <c r="J657" t="s">
        <v>160</v>
      </c>
      <c r="K657" t="s">
        <v>34</v>
      </c>
      <c r="L657">
        <v>-73.815830000000005</v>
      </c>
      <c r="M657">
        <v>40.774651800000001</v>
      </c>
      <c r="N657">
        <v>9.08</v>
      </c>
      <c r="O657" s="1">
        <f t="shared" si="50"/>
        <v>171800</v>
      </c>
      <c r="P657" s="3">
        <v>6.7500000000000004E-2</v>
      </c>
      <c r="Q657">
        <v>30</v>
      </c>
      <c r="R657" s="1">
        <v>687200</v>
      </c>
      <c r="S657" s="8">
        <f t="shared" si="51"/>
        <v>-5571.4576495209685</v>
      </c>
      <c r="T657" s="1">
        <f t="shared" si="52"/>
        <v>872.27155000000005</v>
      </c>
      <c r="U657" s="7">
        <f t="shared" si="53"/>
        <v>178.95833333333334</v>
      </c>
      <c r="V657" s="4">
        <v>205</v>
      </c>
      <c r="W657" s="1">
        <f t="shared" si="54"/>
        <v>6827.6875328543019</v>
      </c>
      <c r="X657">
        <v>4</v>
      </c>
      <c r="Y657">
        <v>6</v>
      </c>
      <c r="Z657" t="s">
        <v>161</v>
      </c>
      <c r="AA657" s="2">
        <v>230183</v>
      </c>
      <c r="AB657">
        <v>2.0299999999999998</v>
      </c>
      <c r="AC657" s="2">
        <v>113391</v>
      </c>
    </row>
    <row r="658" spans="1:29" x14ac:dyDescent="0.2">
      <c r="A658" t="s">
        <v>1183</v>
      </c>
      <c r="B658" t="s">
        <v>42</v>
      </c>
      <c r="C658" s="1">
        <v>1999000</v>
      </c>
      <c r="D658">
        <v>5</v>
      </c>
      <c r="E658">
        <v>4</v>
      </c>
      <c r="F658" s="2">
        <v>2000</v>
      </c>
      <c r="G658" t="s">
        <v>48</v>
      </c>
      <c r="H658" t="s">
        <v>84</v>
      </c>
      <c r="I658">
        <v>11372</v>
      </c>
      <c r="J658" t="s">
        <v>85</v>
      </c>
      <c r="K658" t="s">
        <v>61</v>
      </c>
      <c r="L658">
        <v>-73.892274099999995</v>
      </c>
      <c r="M658">
        <v>40.751870599999997</v>
      </c>
      <c r="N658">
        <v>4.8899999999999997</v>
      </c>
      <c r="O658" s="1">
        <f t="shared" si="50"/>
        <v>399800</v>
      </c>
      <c r="P658" s="3">
        <v>6.7500000000000004E-2</v>
      </c>
      <c r="Q658">
        <v>30</v>
      </c>
      <c r="R658" s="1">
        <v>1599200</v>
      </c>
      <c r="S658" s="8">
        <f t="shared" si="51"/>
        <v>-12965.475950398622</v>
      </c>
      <c r="T658" s="1">
        <f t="shared" si="52"/>
        <v>2029.88455</v>
      </c>
      <c r="U658" s="7">
        <f t="shared" si="53"/>
        <v>416.45833333333331</v>
      </c>
      <c r="V658" s="4">
        <v>600</v>
      </c>
      <c r="W658" s="1">
        <f t="shared" si="54"/>
        <v>16011.818833731957</v>
      </c>
      <c r="X658">
        <v>10</v>
      </c>
      <c r="Y658">
        <v>8</v>
      </c>
      <c r="Z658" t="s">
        <v>86</v>
      </c>
      <c r="AA658" s="2">
        <v>108152</v>
      </c>
      <c r="AB658">
        <v>0.77</v>
      </c>
      <c r="AC658" s="2">
        <v>140457</v>
      </c>
    </row>
    <row r="659" spans="1:29" x14ac:dyDescent="0.2">
      <c r="A659" t="s">
        <v>1184</v>
      </c>
      <c r="B659" t="s">
        <v>125</v>
      </c>
      <c r="C659" s="1">
        <v>1458888</v>
      </c>
      <c r="D659">
        <v>8</v>
      </c>
      <c r="E659">
        <v>2.5</v>
      </c>
      <c r="F659">
        <v>2988</v>
      </c>
      <c r="G659" t="s">
        <v>1185</v>
      </c>
      <c r="H659" t="s">
        <v>84</v>
      </c>
      <c r="I659">
        <v>11423</v>
      </c>
      <c r="J659" t="s">
        <v>1122</v>
      </c>
      <c r="K659" t="s">
        <v>34</v>
      </c>
      <c r="L659">
        <v>-73.775417000000004</v>
      </c>
      <c r="M659">
        <v>40.718209000000002</v>
      </c>
      <c r="N659">
        <v>11.22</v>
      </c>
      <c r="O659" s="1">
        <f t="shared" si="50"/>
        <v>291777.60000000003</v>
      </c>
      <c r="P659" s="3">
        <v>6.7500000000000004E-2</v>
      </c>
      <c r="Q659">
        <v>30</v>
      </c>
      <c r="R659" s="1">
        <v>1167110.3999999999</v>
      </c>
      <c r="S659" s="8">
        <f t="shared" si="51"/>
        <v>-9462.3197990621029</v>
      </c>
      <c r="T659" s="1">
        <f t="shared" si="52"/>
        <v>1481.4278196000002</v>
      </c>
      <c r="U659" s="7">
        <f t="shared" si="53"/>
        <v>303.935</v>
      </c>
      <c r="V659" s="4">
        <v>600</v>
      </c>
      <c r="W659" s="1">
        <f t="shared" si="54"/>
        <v>11847.682618662102</v>
      </c>
      <c r="X659">
        <v>16</v>
      </c>
      <c r="Y659">
        <v>17</v>
      </c>
      <c r="Z659" t="s">
        <v>1123</v>
      </c>
      <c r="AA659" s="2">
        <v>217706</v>
      </c>
      <c r="AB659">
        <v>2.66</v>
      </c>
      <c r="AC659" s="2">
        <v>81844</v>
      </c>
    </row>
    <row r="660" spans="1:29" x14ac:dyDescent="0.2">
      <c r="A660" t="s">
        <v>1186</v>
      </c>
      <c r="B660" t="s">
        <v>42</v>
      </c>
      <c r="C660" s="1">
        <v>650000</v>
      </c>
      <c r="D660">
        <v>5</v>
      </c>
      <c r="E660">
        <v>3</v>
      </c>
      <c r="F660" s="2">
        <v>2184</v>
      </c>
      <c r="G660" t="s">
        <v>1187</v>
      </c>
      <c r="H660" t="s">
        <v>55</v>
      </c>
      <c r="I660">
        <v>11233</v>
      </c>
      <c r="J660" t="s">
        <v>236</v>
      </c>
      <c r="K660" t="s">
        <v>237</v>
      </c>
      <c r="L660">
        <v>-73.927769100000006</v>
      </c>
      <c r="M660">
        <v>40.677920999999998</v>
      </c>
      <c r="N660">
        <v>5.75</v>
      </c>
      <c r="O660" s="1">
        <f t="shared" si="50"/>
        <v>130000</v>
      </c>
      <c r="P660" s="3">
        <v>6.7500000000000004E-2</v>
      </c>
      <c r="Q660">
        <v>30</v>
      </c>
      <c r="R660" s="1">
        <v>520000</v>
      </c>
      <c r="S660" s="8">
        <f t="shared" si="51"/>
        <v>-4215.8876276933988</v>
      </c>
      <c r="T660" s="1">
        <f t="shared" si="52"/>
        <v>660.04250000000013</v>
      </c>
      <c r="U660" s="7">
        <f t="shared" si="53"/>
        <v>135.41666666666666</v>
      </c>
      <c r="V660" s="4">
        <v>600</v>
      </c>
      <c r="W660" s="1">
        <f t="shared" si="54"/>
        <v>5611.3467943600663</v>
      </c>
      <c r="X660">
        <v>10</v>
      </c>
      <c r="Y660">
        <v>11</v>
      </c>
      <c r="Z660" t="s">
        <v>238</v>
      </c>
      <c r="AA660" s="2">
        <v>70713</v>
      </c>
      <c r="AB660">
        <v>2.97</v>
      </c>
      <c r="AC660" s="2">
        <v>23809</v>
      </c>
    </row>
    <row r="661" spans="1:29" x14ac:dyDescent="0.2">
      <c r="A661" t="s">
        <v>1188</v>
      </c>
      <c r="B661" t="s">
        <v>42</v>
      </c>
      <c r="C661" s="1">
        <v>1100000</v>
      </c>
      <c r="D661">
        <v>4</v>
      </c>
      <c r="E661">
        <v>3</v>
      </c>
      <c r="F661" s="2">
        <v>1400</v>
      </c>
      <c r="G661" t="s">
        <v>82</v>
      </c>
      <c r="H661" t="s">
        <v>55</v>
      </c>
      <c r="I661">
        <v>11228</v>
      </c>
      <c r="J661" t="s">
        <v>456</v>
      </c>
      <c r="K661" t="s">
        <v>39</v>
      </c>
      <c r="L661">
        <v>-74.014841099999998</v>
      </c>
      <c r="M661">
        <v>40.623156799999997</v>
      </c>
      <c r="N661">
        <v>8.81</v>
      </c>
      <c r="O661" s="1">
        <f t="shared" si="50"/>
        <v>220000</v>
      </c>
      <c r="P661" s="3">
        <v>6.7500000000000004E-2</v>
      </c>
      <c r="Q661">
        <v>30</v>
      </c>
      <c r="R661" s="1">
        <v>880000</v>
      </c>
      <c r="S661" s="8">
        <f t="shared" si="51"/>
        <v>-7134.5790622503673</v>
      </c>
      <c r="T661" s="1">
        <f t="shared" si="52"/>
        <v>1116.9950000000001</v>
      </c>
      <c r="U661" s="7">
        <f t="shared" si="53"/>
        <v>229.16666666666666</v>
      </c>
      <c r="V661" s="4">
        <v>375</v>
      </c>
      <c r="W661" s="1">
        <f t="shared" si="54"/>
        <v>8855.7407289170333</v>
      </c>
      <c r="X661">
        <v>8</v>
      </c>
      <c r="Y661">
        <v>7</v>
      </c>
      <c r="Z661" t="s">
        <v>457</v>
      </c>
      <c r="AA661" s="2">
        <v>42419</v>
      </c>
      <c r="AB661">
        <v>1.43</v>
      </c>
      <c r="AC661" s="2">
        <v>29664</v>
      </c>
    </row>
    <row r="662" spans="1:29" x14ac:dyDescent="0.2">
      <c r="A662" t="s">
        <v>1189</v>
      </c>
      <c r="B662" t="s">
        <v>30</v>
      </c>
      <c r="C662" s="1">
        <v>478900</v>
      </c>
      <c r="D662">
        <v>1</v>
      </c>
      <c r="E662">
        <v>1</v>
      </c>
      <c r="F662">
        <v>554</v>
      </c>
      <c r="G662" t="s">
        <v>159</v>
      </c>
      <c r="H662" t="s">
        <v>84</v>
      </c>
      <c r="I662">
        <v>11374</v>
      </c>
      <c r="J662" t="s">
        <v>114</v>
      </c>
      <c r="K662" t="s">
        <v>105</v>
      </c>
      <c r="L662">
        <v>-73.859980300000004</v>
      </c>
      <c r="M662">
        <v>40.725975900000002</v>
      </c>
      <c r="N662">
        <v>6.77</v>
      </c>
      <c r="O662" s="1">
        <f t="shared" si="50"/>
        <v>95780</v>
      </c>
      <c r="P662" s="3">
        <v>6.7500000000000004E-2</v>
      </c>
      <c r="Q662">
        <v>30</v>
      </c>
      <c r="R662" s="1">
        <v>383120</v>
      </c>
      <c r="S662" s="8">
        <f t="shared" si="51"/>
        <v>-3106.1362844651826</v>
      </c>
      <c r="T662" s="1">
        <f t="shared" si="52"/>
        <v>486.29900500000008</v>
      </c>
      <c r="U662" s="7">
        <f t="shared" si="53"/>
        <v>99.770833333333329</v>
      </c>
      <c r="V662" s="4">
        <v>205</v>
      </c>
      <c r="W662" s="1">
        <f t="shared" si="54"/>
        <v>3897.2061227985164</v>
      </c>
      <c r="X662">
        <v>2</v>
      </c>
      <c r="Y662">
        <v>5</v>
      </c>
      <c r="Z662" t="s">
        <v>115</v>
      </c>
      <c r="AA662" s="2">
        <v>28260</v>
      </c>
      <c r="AB662">
        <v>1.61</v>
      </c>
      <c r="AC662" s="2">
        <v>17553</v>
      </c>
    </row>
    <row r="663" spans="1:29" x14ac:dyDescent="0.2">
      <c r="A663" t="s">
        <v>1190</v>
      </c>
      <c r="B663" t="s">
        <v>30</v>
      </c>
      <c r="C663" s="1">
        <v>2795000</v>
      </c>
      <c r="D663">
        <v>2</v>
      </c>
      <c r="E663">
        <v>2</v>
      </c>
      <c r="F663">
        <v>965</v>
      </c>
      <c r="G663" t="s">
        <v>637</v>
      </c>
      <c r="H663" t="s">
        <v>32</v>
      </c>
      <c r="I663">
        <v>10003</v>
      </c>
      <c r="J663" t="s">
        <v>676</v>
      </c>
      <c r="K663" t="s">
        <v>105</v>
      </c>
      <c r="L663">
        <v>-73.994131499999995</v>
      </c>
      <c r="M663">
        <v>40.735320999999999</v>
      </c>
      <c r="N663">
        <v>1.04</v>
      </c>
      <c r="O663" s="1">
        <f t="shared" si="50"/>
        <v>559000</v>
      </c>
      <c r="P663" s="3">
        <v>6.7500000000000004E-2</v>
      </c>
      <c r="Q663">
        <v>30</v>
      </c>
      <c r="R663" s="1">
        <v>2236000</v>
      </c>
      <c r="S663" s="8">
        <f t="shared" si="51"/>
        <v>-18128.316799081618</v>
      </c>
      <c r="T663" s="1">
        <f t="shared" si="52"/>
        <v>2838.1827500000004</v>
      </c>
      <c r="U663" s="7">
        <f t="shared" si="53"/>
        <v>582.29166666666663</v>
      </c>
      <c r="V663" s="4">
        <v>205</v>
      </c>
      <c r="W663" s="1">
        <f t="shared" si="54"/>
        <v>21753.791215748286</v>
      </c>
      <c r="X663">
        <v>4</v>
      </c>
      <c r="Y663">
        <v>6</v>
      </c>
      <c r="Z663" t="s">
        <v>677</v>
      </c>
      <c r="AA663" s="2">
        <v>44136</v>
      </c>
      <c r="AB663">
        <v>0.94</v>
      </c>
      <c r="AC663" s="2">
        <v>46953</v>
      </c>
    </row>
    <row r="664" spans="1:29" x14ac:dyDescent="0.2">
      <c r="A664" t="s">
        <v>1191</v>
      </c>
      <c r="B664" t="s">
        <v>125</v>
      </c>
      <c r="C664" s="1">
        <v>560000</v>
      </c>
      <c r="D664">
        <v>5</v>
      </c>
      <c r="E664">
        <v>2</v>
      </c>
      <c r="F664">
        <v>2624</v>
      </c>
      <c r="G664" t="s">
        <v>1192</v>
      </c>
      <c r="H664" t="s">
        <v>44</v>
      </c>
      <c r="I664">
        <v>10301</v>
      </c>
      <c r="J664" t="s">
        <v>118</v>
      </c>
      <c r="K664" t="s">
        <v>34</v>
      </c>
      <c r="L664">
        <v>-74.077824500000006</v>
      </c>
      <c r="M664">
        <v>40.636609900000003</v>
      </c>
      <c r="N664">
        <v>9.14</v>
      </c>
      <c r="O664" s="1">
        <f t="shared" si="50"/>
        <v>112000</v>
      </c>
      <c r="P664" s="3">
        <v>6.7500000000000004E-2</v>
      </c>
      <c r="Q664">
        <v>30</v>
      </c>
      <c r="R664" s="1">
        <v>448000</v>
      </c>
      <c r="S664" s="8">
        <f t="shared" si="51"/>
        <v>-3632.1493407820053</v>
      </c>
      <c r="T664" s="1">
        <f t="shared" si="52"/>
        <v>568.65200000000004</v>
      </c>
      <c r="U664" s="7">
        <f t="shared" si="53"/>
        <v>116.66666666666667</v>
      </c>
      <c r="V664" s="4">
        <v>600</v>
      </c>
      <c r="W664" s="1">
        <f t="shared" si="54"/>
        <v>4917.4680074486723</v>
      </c>
      <c r="X664">
        <v>10</v>
      </c>
      <c r="Y664">
        <v>16</v>
      </c>
      <c r="Z664" t="s">
        <v>119</v>
      </c>
      <c r="AA664" s="2">
        <v>181200</v>
      </c>
      <c r="AB664">
        <v>13.5</v>
      </c>
      <c r="AC664" s="2">
        <v>13422</v>
      </c>
    </row>
    <row r="665" spans="1:29" x14ac:dyDescent="0.2">
      <c r="A665" t="s">
        <v>1193</v>
      </c>
      <c r="B665" t="s">
        <v>125</v>
      </c>
      <c r="C665" s="1">
        <v>868000</v>
      </c>
      <c r="D665">
        <v>3</v>
      </c>
      <c r="E665">
        <v>4</v>
      </c>
      <c r="F665">
        <v>2024</v>
      </c>
      <c r="G665" t="s">
        <v>247</v>
      </c>
      <c r="H665" t="s">
        <v>44</v>
      </c>
      <c r="I665">
        <v>10304</v>
      </c>
      <c r="J665" t="s">
        <v>118</v>
      </c>
      <c r="K665" t="s">
        <v>34</v>
      </c>
      <c r="L665">
        <v>-74.099747300000004</v>
      </c>
      <c r="M665">
        <v>40.5963657</v>
      </c>
      <c r="N665">
        <v>12.11</v>
      </c>
      <c r="O665" s="1">
        <f t="shared" si="50"/>
        <v>173600</v>
      </c>
      <c r="P665" s="3">
        <v>6.7500000000000004E-2</v>
      </c>
      <c r="Q665">
        <v>30</v>
      </c>
      <c r="R665" s="1">
        <v>694400</v>
      </c>
      <c r="S665" s="8">
        <f t="shared" si="51"/>
        <v>-5629.8314782121088</v>
      </c>
      <c r="T665" s="1">
        <f t="shared" si="52"/>
        <v>881.41060000000016</v>
      </c>
      <c r="U665" s="7">
        <f t="shared" si="53"/>
        <v>180.83333333333334</v>
      </c>
      <c r="V665" s="4">
        <v>600</v>
      </c>
      <c r="W665" s="1">
        <f t="shared" si="54"/>
        <v>7292.075411545442</v>
      </c>
      <c r="X665">
        <v>6</v>
      </c>
      <c r="Y665">
        <v>8</v>
      </c>
      <c r="Z665" t="s">
        <v>119</v>
      </c>
      <c r="AA665" s="2">
        <v>181200</v>
      </c>
      <c r="AB665">
        <v>13.5</v>
      </c>
      <c r="AC665" s="2">
        <v>13422</v>
      </c>
    </row>
    <row r="666" spans="1:29" x14ac:dyDescent="0.2">
      <c r="A666" t="s">
        <v>1194</v>
      </c>
      <c r="B666" t="s">
        <v>42</v>
      </c>
      <c r="C666" s="1">
        <v>999000</v>
      </c>
      <c r="D666">
        <v>3</v>
      </c>
      <c r="E666">
        <v>2</v>
      </c>
      <c r="F666" s="2">
        <v>2184</v>
      </c>
      <c r="G666" t="s">
        <v>1195</v>
      </c>
      <c r="H666" t="s">
        <v>84</v>
      </c>
      <c r="I666">
        <v>11358</v>
      </c>
      <c r="J666" t="s">
        <v>160</v>
      </c>
      <c r="K666" t="s">
        <v>34</v>
      </c>
      <c r="L666">
        <v>-73.784947500000001</v>
      </c>
      <c r="M666">
        <v>40.756293100000001</v>
      </c>
      <c r="N666">
        <v>10.53</v>
      </c>
      <c r="O666" s="1">
        <f t="shared" si="50"/>
        <v>199800</v>
      </c>
      <c r="P666" s="3">
        <v>6.7500000000000004E-2</v>
      </c>
      <c r="Q666">
        <v>30</v>
      </c>
      <c r="R666" s="1">
        <v>799200</v>
      </c>
      <c r="S666" s="8">
        <f t="shared" si="51"/>
        <v>-6479.4949847164698</v>
      </c>
      <c r="T666" s="1">
        <f t="shared" si="52"/>
        <v>1014.4345500000001</v>
      </c>
      <c r="U666" s="7">
        <f t="shared" si="53"/>
        <v>208.125</v>
      </c>
      <c r="V666" s="4">
        <v>600</v>
      </c>
      <c r="W666" s="1">
        <f t="shared" si="54"/>
        <v>8302.0545347164698</v>
      </c>
      <c r="X666">
        <v>6</v>
      </c>
      <c r="Y666">
        <v>14</v>
      </c>
      <c r="Z666" t="s">
        <v>161</v>
      </c>
      <c r="AA666" s="2">
        <v>230183</v>
      </c>
      <c r="AB666">
        <v>2.0299999999999998</v>
      </c>
      <c r="AC666" s="2">
        <v>113391</v>
      </c>
    </row>
    <row r="667" spans="1:29" x14ac:dyDescent="0.2">
      <c r="A667" t="s">
        <v>1196</v>
      </c>
      <c r="B667" t="s">
        <v>125</v>
      </c>
      <c r="C667" s="1">
        <v>1590000</v>
      </c>
      <c r="D667">
        <v>5</v>
      </c>
      <c r="E667">
        <v>6</v>
      </c>
      <c r="F667" s="2">
        <v>2184</v>
      </c>
      <c r="G667" t="s">
        <v>59</v>
      </c>
      <c r="H667" t="s">
        <v>84</v>
      </c>
      <c r="I667">
        <v>11417</v>
      </c>
      <c r="J667" t="s">
        <v>328</v>
      </c>
      <c r="K667" t="s">
        <v>90</v>
      </c>
      <c r="L667">
        <v>-73.837318699999997</v>
      </c>
      <c r="M667">
        <v>40.672995399999998</v>
      </c>
      <c r="N667">
        <v>9.3699999999999992</v>
      </c>
      <c r="O667" s="1">
        <f t="shared" si="50"/>
        <v>318000</v>
      </c>
      <c r="P667" s="3">
        <v>6.7500000000000004E-2</v>
      </c>
      <c r="Q667">
        <v>30</v>
      </c>
      <c r="R667" s="1">
        <v>1272000</v>
      </c>
      <c r="S667" s="8">
        <f t="shared" si="51"/>
        <v>-10312.709735434622</v>
      </c>
      <c r="T667" s="1">
        <f t="shared" si="52"/>
        <v>1614.5655000000004</v>
      </c>
      <c r="U667" s="7">
        <f t="shared" si="53"/>
        <v>331.25</v>
      </c>
      <c r="V667" s="4">
        <v>600</v>
      </c>
      <c r="W667" s="1">
        <f t="shared" si="54"/>
        <v>12858.525235434623</v>
      </c>
      <c r="X667">
        <v>10</v>
      </c>
      <c r="Y667">
        <v>7</v>
      </c>
      <c r="Z667" t="s">
        <v>329</v>
      </c>
      <c r="AA667" s="2">
        <v>97254</v>
      </c>
      <c r="AB667">
        <v>3.4</v>
      </c>
      <c r="AC667" s="2">
        <v>28604</v>
      </c>
    </row>
    <row r="668" spans="1:29" x14ac:dyDescent="0.2">
      <c r="A668" t="s">
        <v>1197</v>
      </c>
      <c r="B668" t="s">
        <v>68</v>
      </c>
      <c r="C668" s="1">
        <v>149000</v>
      </c>
      <c r="D668">
        <v>1</v>
      </c>
      <c r="E668">
        <v>1</v>
      </c>
      <c r="F668">
        <v>375</v>
      </c>
      <c r="G668" t="s">
        <v>1198</v>
      </c>
      <c r="H668" t="s">
        <v>32</v>
      </c>
      <c r="I668">
        <v>10030</v>
      </c>
      <c r="J668" t="s">
        <v>60</v>
      </c>
      <c r="K668" t="s">
        <v>61</v>
      </c>
      <c r="L668">
        <v>-73.939998399999993</v>
      </c>
      <c r="M668">
        <v>40.821309399999997</v>
      </c>
      <c r="N668">
        <v>5.54</v>
      </c>
      <c r="O668" s="1">
        <f t="shared" si="50"/>
        <v>29800</v>
      </c>
      <c r="P668" s="3">
        <v>6.7500000000000004E-2</v>
      </c>
      <c r="Q668">
        <v>30</v>
      </c>
      <c r="R668" s="1">
        <v>119200</v>
      </c>
      <c r="S668" s="8">
        <f t="shared" si="51"/>
        <v>-966.41116388664079</v>
      </c>
      <c r="T668" s="1">
        <f t="shared" si="52"/>
        <v>151.30205000000001</v>
      </c>
      <c r="U668" s="7">
        <f t="shared" si="53"/>
        <v>31.041666666666668</v>
      </c>
      <c r="V668" s="4">
        <v>160</v>
      </c>
      <c r="W668" s="1">
        <f t="shared" si="54"/>
        <v>1308.7548805533077</v>
      </c>
      <c r="X668">
        <v>2</v>
      </c>
      <c r="Y668">
        <v>3</v>
      </c>
      <c r="Z668" t="s">
        <v>62</v>
      </c>
      <c r="AA668" s="2">
        <v>133184</v>
      </c>
      <c r="AB668">
        <v>1.96</v>
      </c>
      <c r="AC668" s="2">
        <v>67951</v>
      </c>
    </row>
    <row r="669" spans="1:29" x14ac:dyDescent="0.2">
      <c r="A669" t="s">
        <v>1199</v>
      </c>
      <c r="B669" t="s">
        <v>42</v>
      </c>
      <c r="C669" s="1">
        <v>594900</v>
      </c>
      <c r="D669">
        <v>4</v>
      </c>
      <c r="E669">
        <v>2</v>
      </c>
      <c r="F669" s="2">
        <v>1355</v>
      </c>
      <c r="G669" t="s">
        <v>1200</v>
      </c>
      <c r="H669" t="s">
        <v>84</v>
      </c>
      <c r="I669">
        <v>11422</v>
      </c>
      <c r="J669" t="s">
        <v>259</v>
      </c>
      <c r="K669" t="s">
        <v>34</v>
      </c>
      <c r="L669">
        <v>-73.7279494</v>
      </c>
      <c r="M669">
        <v>40.682480900000002</v>
      </c>
      <c r="N669">
        <v>14.27</v>
      </c>
      <c r="O669" s="1">
        <f t="shared" si="50"/>
        <v>118980</v>
      </c>
      <c r="P669" s="3">
        <v>6.7500000000000004E-2</v>
      </c>
      <c r="Q669">
        <v>30</v>
      </c>
      <c r="R669" s="1">
        <v>475920</v>
      </c>
      <c r="S669" s="8">
        <f t="shared" si="51"/>
        <v>-3858.5100764843123</v>
      </c>
      <c r="T669" s="1">
        <f t="shared" si="52"/>
        <v>604.09120500000006</v>
      </c>
      <c r="U669" s="7">
        <f t="shared" si="53"/>
        <v>123.9375</v>
      </c>
      <c r="V669" s="4">
        <v>375</v>
      </c>
      <c r="W669" s="1">
        <f t="shared" si="54"/>
        <v>4961.5387814843125</v>
      </c>
      <c r="X669">
        <v>8</v>
      </c>
      <c r="Y669">
        <v>8</v>
      </c>
      <c r="Z669" t="s">
        <v>260</v>
      </c>
      <c r="AA669" s="2">
        <v>25063</v>
      </c>
      <c r="AB669">
        <v>1.78</v>
      </c>
      <c r="AC669" s="2">
        <v>14080</v>
      </c>
    </row>
    <row r="670" spans="1:29" x14ac:dyDescent="0.2">
      <c r="A670" t="s">
        <v>1201</v>
      </c>
      <c r="B670" t="s">
        <v>42</v>
      </c>
      <c r="C670" s="1">
        <v>799000</v>
      </c>
      <c r="D670">
        <v>3</v>
      </c>
      <c r="E670">
        <v>2</v>
      </c>
      <c r="F670">
        <v>2184</v>
      </c>
      <c r="G670" t="s">
        <v>1202</v>
      </c>
      <c r="H670" t="s">
        <v>55</v>
      </c>
      <c r="I670">
        <v>11210</v>
      </c>
      <c r="J670" t="s">
        <v>282</v>
      </c>
      <c r="K670" t="s">
        <v>34</v>
      </c>
      <c r="L670">
        <v>-73.951591500000006</v>
      </c>
      <c r="M670">
        <v>40.614669200000002</v>
      </c>
      <c r="N670">
        <v>9.43</v>
      </c>
      <c r="O670" s="1">
        <f t="shared" si="50"/>
        <v>159800</v>
      </c>
      <c r="P670" s="3">
        <v>6.7500000000000004E-2</v>
      </c>
      <c r="Q670">
        <v>30</v>
      </c>
      <c r="R670" s="1">
        <v>639200</v>
      </c>
      <c r="S670" s="8">
        <f t="shared" si="51"/>
        <v>-5182.2987915800395</v>
      </c>
      <c r="T670" s="1">
        <f t="shared" si="52"/>
        <v>811.34455000000014</v>
      </c>
      <c r="U670" s="7">
        <f t="shared" si="53"/>
        <v>166.45833333333334</v>
      </c>
      <c r="V670" s="4">
        <v>600</v>
      </c>
      <c r="W670" s="1">
        <f t="shared" si="54"/>
        <v>6760.1016749133723</v>
      </c>
      <c r="X670">
        <v>6</v>
      </c>
      <c r="Y670">
        <v>14</v>
      </c>
      <c r="Z670" t="s">
        <v>283</v>
      </c>
      <c r="AA670" s="2">
        <v>156159</v>
      </c>
      <c r="AB670">
        <v>2.4</v>
      </c>
      <c r="AC670" s="2">
        <v>65066</v>
      </c>
    </row>
    <row r="671" spans="1:29" x14ac:dyDescent="0.2">
      <c r="A671" t="s">
        <v>1203</v>
      </c>
      <c r="B671" t="s">
        <v>125</v>
      </c>
      <c r="C671" s="1">
        <v>985000</v>
      </c>
      <c r="D671">
        <v>6</v>
      </c>
      <c r="E671">
        <v>5</v>
      </c>
      <c r="F671" s="2">
        <v>2184</v>
      </c>
      <c r="G671" t="s">
        <v>1204</v>
      </c>
      <c r="H671" t="s">
        <v>84</v>
      </c>
      <c r="I671">
        <v>11413</v>
      </c>
      <c r="J671" t="s">
        <v>331</v>
      </c>
      <c r="K671" t="s">
        <v>34</v>
      </c>
      <c r="L671">
        <v>-73.758197199999998</v>
      </c>
      <c r="M671">
        <v>40.661506899999999</v>
      </c>
      <c r="N671">
        <v>13.37</v>
      </c>
      <c r="O671" s="1">
        <f t="shared" si="50"/>
        <v>197000</v>
      </c>
      <c r="P671" s="3">
        <v>6.7500000000000004E-2</v>
      </c>
      <c r="Q671">
        <v>30</v>
      </c>
      <c r="R671" s="1">
        <v>788000</v>
      </c>
      <c r="S671" s="8">
        <f t="shared" si="51"/>
        <v>-6388.6912511969203</v>
      </c>
      <c r="T671" s="1">
        <f t="shared" si="52"/>
        <v>1000.21825</v>
      </c>
      <c r="U671" s="7">
        <f t="shared" si="53"/>
        <v>205.20833333333334</v>
      </c>
      <c r="V671" s="4">
        <v>600</v>
      </c>
      <c r="W671" s="1">
        <f t="shared" si="54"/>
        <v>8194.1178345302542</v>
      </c>
      <c r="X671">
        <v>12</v>
      </c>
      <c r="Y671">
        <v>8</v>
      </c>
      <c r="Z671" t="s">
        <v>332</v>
      </c>
      <c r="AA671" s="2">
        <v>45541</v>
      </c>
      <c r="AB671">
        <v>0.69</v>
      </c>
      <c r="AC671" s="2">
        <v>66483</v>
      </c>
    </row>
    <row r="672" spans="1:29" x14ac:dyDescent="0.2">
      <c r="A672" t="s">
        <v>1205</v>
      </c>
      <c r="B672" t="s">
        <v>42</v>
      </c>
      <c r="C672" s="1">
        <v>685000</v>
      </c>
      <c r="D672">
        <v>4</v>
      </c>
      <c r="E672">
        <v>2</v>
      </c>
      <c r="F672" s="2">
        <v>2625</v>
      </c>
      <c r="G672" t="s">
        <v>1206</v>
      </c>
      <c r="H672" t="s">
        <v>84</v>
      </c>
      <c r="I672">
        <v>11412</v>
      </c>
      <c r="J672" t="s">
        <v>769</v>
      </c>
      <c r="K672" t="s">
        <v>34</v>
      </c>
      <c r="L672">
        <v>-73.754048800000007</v>
      </c>
      <c r="M672">
        <v>40.694631299999998</v>
      </c>
      <c r="N672">
        <v>12.71</v>
      </c>
      <c r="O672" s="1">
        <f t="shared" si="50"/>
        <v>137000</v>
      </c>
      <c r="P672" s="3">
        <v>6.7500000000000004E-2</v>
      </c>
      <c r="Q672">
        <v>30</v>
      </c>
      <c r="R672" s="1">
        <v>548000</v>
      </c>
      <c r="S672" s="8">
        <f t="shared" si="51"/>
        <v>-4442.8969614922744</v>
      </c>
      <c r="T672" s="1">
        <f t="shared" si="52"/>
        <v>695.58325000000013</v>
      </c>
      <c r="U672" s="7">
        <f t="shared" si="53"/>
        <v>142.70833333333334</v>
      </c>
      <c r="V672" s="4">
        <v>600</v>
      </c>
      <c r="W672" s="1">
        <f t="shared" si="54"/>
        <v>5881.188544825608</v>
      </c>
      <c r="X672">
        <v>8</v>
      </c>
      <c r="Y672">
        <v>16</v>
      </c>
      <c r="Z672" t="s">
        <v>770</v>
      </c>
      <c r="AA672" s="2">
        <v>217706</v>
      </c>
      <c r="AB672">
        <v>2.66</v>
      </c>
      <c r="AC672" s="2">
        <v>81844</v>
      </c>
    </row>
    <row r="673" spans="1:29" x14ac:dyDescent="0.2">
      <c r="A673" t="s">
        <v>1207</v>
      </c>
      <c r="B673" t="s">
        <v>50</v>
      </c>
      <c r="C673" s="1">
        <v>479888</v>
      </c>
      <c r="D673">
        <v>3</v>
      </c>
      <c r="E673">
        <v>2</v>
      </c>
      <c r="F673" s="2">
        <v>1188</v>
      </c>
      <c r="G673" t="s">
        <v>1208</v>
      </c>
      <c r="H673" t="s">
        <v>44</v>
      </c>
      <c r="I673">
        <v>10309</v>
      </c>
      <c r="J673" t="s">
        <v>45</v>
      </c>
      <c r="K673" t="s">
        <v>34</v>
      </c>
      <c r="L673">
        <v>-74.2148258</v>
      </c>
      <c r="M673">
        <v>40.549098999999998</v>
      </c>
      <c r="N673">
        <v>18.309999999999999</v>
      </c>
      <c r="O673" s="1">
        <f t="shared" si="50"/>
        <v>95977.600000000006</v>
      </c>
      <c r="P673" s="3">
        <v>6.7500000000000004E-2</v>
      </c>
      <c r="Q673">
        <v>30</v>
      </c>
      <c r="R673" s="1">
        <v>383910.40000000002</v>
      </c>
      <c r="S673" s="8">
        <f t="shared" si="51"/>
        <v>-3112.5444336592764</v>
      </c>
      <c r="T673" s="1">
        <f t="shared" si="52"/>
        <v>487.30226960000005</v>
      </c>
      <c r="U673" s="7">
        <f t="shared" si="53"/>
        <v>99.976666666666674</v>
      </c>
      <c r="V673" s="4">
        <v>375</v>
      </c>
      <c r="W673" s="1">
        <f t="shared" si="54"/>
        <v>4074.8233699259426</v>
      </c>
      <c r="X673">
        <v>6</v>
      </c>
      <c r="Y673">
        <v>7</v>
      </c>
      <c r="Z673" t="s">
        <v>46</v>
      </c>
      <c r="AA673" s="2">
        <v>167500</v>
      </c>
      <c r="AB673">
        <v>21.5</v>
      </c>
      <c r="AC673" s="2">
        <v>7791</v>
      </c>
    </row>
    <row r="674" spans="1:29" x14ac:dyDescent="0.2">
      <c r="A674" t="s">
        <v>1209</v>
      </c>
      <c r="B674" t="s">
        <v>42</v>
      </c>
      <c r="C674" s="1">
        <v>2500000</v>
      </c>
      <c r="D674">
        <v>3</v>
      </c>
      <c r="E674">
        <v>2.5</v>
      </c>
      <c r="F674" s="2">
        <v>2184</v>
      </c>
      <c r="G674" t="s">
        <v>1210</v>
      </c>
      <c r="H674" t="s">
        <v>55</v>
      </c>
      <c r="I674">
        <v>11223</v>
      </c>
      <c r="J674" t="s">
        <v>156</v>
      </c>
      <c r="K674" t="s">
        <v>105</v>
      </c>
      <c r="L674">
        <v>-73.974290699999997</v>
      </c>
      <c r="M674">
        <v>40.593874700000001</v>
      </c>
      <c r="N674">
        <v>10.71</v>
      </c>
      <c r="O674" s="1">
        <f t="shared" si="50"/>
        <v>500000</v>
      </c>
      <c r="P674" s="3">
        <v>6.7500000000000004E-2</v>
      </c>
      <c r="Q674">
        <v>30</v>
      </c>
      <c r="R674" s="1">
        <v>2000000</v>
      </c>
      <c r="S674" s="8">
        <f t="shared" si="51"/>
        <v>-16214.952414205382</v>
      </c>
      <c r="T674" s="1">
        <f t="shared" si="52"/>
        <v>2538.6250000000005</v>
      </c>
      <c r="U674" s="7">
        <f t="shared" si="53"/>
        <v>520.83333333333337</v>
      </c>
      <c r="V674" s="4">
        <v>600</v>
      </c>
      <c r="W674" s="1">
        <f t="shared" si="54"/>
        <v>19874.410747538714</v>
      </c>
      <c r="X674">
        <v>6</v>
      </c>
      <c r="Y674">
        <v>12</v>
      </c>
      <c r="Z674" t="s">
        <v>157</v>
      </c>
      <c r="AA674" s="2">
        <v>151705</v>
      </c>
      <c r="AB674">
        <v>2.25</v>
      </c>
      <c r="AC674" s="2">
        <v>67424</v>
      </c>
    </row>
    <row r="675" spans="1:29" x14ac:dyDescent="0.2">
      <c r="A675" t="s">
        <v>1211</v>
      </c>
      <c r="B675" t="s">
        <v>30</v>
      </c>
      <c r="C675" s="1">
        <v>355000</v>
      </c>
      <c r="D675">
        <v>1</v>
      </c>
      <c r="E675">
        <v>1</v>
      </c>
      <c r="F675">
        <v>514</v>
      </c>
      <c r="G675" t="s">
        <v>113</v>
      </c>
      <c r="H675" t="s">
        <v>55</v>
      </c>
      <c r="I675">
        <v>11225</v>
      </c>
      <c r="J675" t="s">
        <v>1212</v>
      </c>
      <c r="K675" t="s">
        <v>39</v>
      </c>
      <c r="L675">
        <v>-73.961241799999996</v>
      </c>
      <c r="M675">
        <v>40.666034799999998</v>
      </c>
      <c r="N675">
        <v>5.85</v>
      </c>
      <c r="O675" s="1">
        <f t="shared" si="50"/>
        <v>71000</v>
      </c>
      <c r="P675" s="3">
        <v>6.7500000000000004E-2</v>
      </c>
      <c r="Q675">
        <v>30</v>
      </c>
      <c r="R675" s="1">
        <v>284000</v>
      </c>
      <c r="S675" s="8">
        <f t="shared" si="51"/>
        <v>-2302.5232428171639</v>
      </c>
      <c r="T675" s="1">
        <f t="shared" si="52"/>
        <v>360.48475000000002</v>
      </c>
      <c r="U675" s="7">
        <f t="shared" si="53"/>
        <v>73.958333333333329</v>
      </c>
      <c r="V675" s="4">
        <v>205</v>
      </c>
      <c r="W675" s="1">
        <f t="shared" si="54"/>
        <v>2941.9663261504975</v>
      </c>
      <c r="X675">
        <v>2</v>
      </c>
      <c r="Y675">
        <v>4</v>
      </c>
      <c r="Z675" t="s">
        <v>1213</v>
      </c>
      <c r="AA675" s="2">
        <v>156159</v>
      </c>
      <c r="AB675">
        <v>2.4</v>
      </c>
      <c r="AC675" s="2">
        <v>65066</v>
      </c>
    </row>
    <row r="676" spans="1:29" x14ac:dyDescent="0.2">
      <c r="A676" t="s">
        <v>1214</v>
      </c>
      <c r="B676" t="s">
        <v>68</v>
      </c>
      <c r="C676" s="1">
        <v>260000</v>
      </c>
      <c r="D676">
        <v>2</v>
      </c>
      <c r="E676">
        <v>1</v>
      </c>
      <c r="F676" s="2">
        <v>2184</v>
      </c>
      <c r="G676" t="s">
        <v>93</v>
      </c>
      <c r="H676" t="s">
        <v>32</v>
      </c>
      <c r="I676">
        <v>10031</v>
      </c>
      <c r="J676" t="s">
        <v>319</v>
      </c>
      <c r="K676" t="s">
        <v>61</v>
      </c>
      <c r="L676">
        <v>-73.953244100000006</v>
      </c>
      <c r="M676">
        <v>40.8196151</v>
      </c>
      <c r="N676">
        <v>5.17</v>
      </c>
      <c r="O676" s="1">
        <f t="shared" si="50"/>
        <v>52000</v>
      </c>
      <c r="P676" s="3">
        <v>6.7500000000000004E-2</v>
      </c>
      <c r="Q676">
        <v>30</v>
      </c>
      <c r="R676" s="1">
        <v>208000</v>
      </c>
      <c r="S676" s="8">
        <f t="shared" si="51"/>
        <v>-1686.3550510773596</v>
      </c>
      <c r="T676" s="1">
        <f t="shared" si="52"/>
        <v>264.017</v>
      </c>
      <c r="U676" s="7">
        <f t="shared" si="53"/>
        <v>54.166666666666664</v>
      </c>
      <c r="V676" s="4">
        <v>600</v>
      </c>
      <c r="W676" s="1">
        <f t="shared" si="54"/>
        <v>2604.5387177440261</v>
      </c>
      <c r="X676">
        <v>4</v>
      </c>
      <c r="Y676">
        <v>18</v>
      </c>
      <c r="Z676" t="s">
        <v>320</v>
      </c>
      <c r="AA676" s="2">
        <v>151574</v>
      </c>
      <c r="AB676">
        <v>1.64</v>
      </c>
      <c r="AC676" s="2">
        <v>92423</v>
      </c>
    </row>
    <row r="677" spans="1:29" x14ac:dyDescent="0.2">
      <c r="A677" t="s">
        <v>1215</v>
      </c>
      <c r="B677" t="s">
        <v>50</v>
      </c>
      <c r="C677" s="1">
        <v>2600000</v>
      </c>
      <c r="D677">
        <v>5</v>
      </c>
      <c r="E677">
        <v>5</v>
      </c>
      <c r="F677">
        <v>4057</v>
      </c>
      <c r="G677" t="s">
        <v>48</v>
      </c>
      <c r="H677" t="s">
        <v>55</v>
      </c>
      <c r="I677">
        <v>11238</v>
      </c>
      <c r="J677" t="s">
        <v>56</v>
      </c>
      <c r="K677" t="s">
        <v>39</v>
      </c>
      <c r="L677">
        <v>-73.966002799999998</v>
      </c>
      <c r="M677">
        <v>40.6846326</v>
      </c>
      <c r="N677">
        <v>4.54</v>
      </c>
      <c r="O677" s="1">
        <f t="shared" si="50"/>
        <v>520000</v>
      </c>
      <c r="P677" s="3">
        <v>6.7500000000000004E-2</v>
      </c>
      <c r="Q677">
        <v>30</v>
      </c>
      <c r="R677" s="1">
        <v>2080000</v>
      </c>
      <c r="S677" s="8">
        <f t="shared" si="51"/>
        <v>-16863.550510773595</v>
      </c>
      <c r="T677" s="1">
        <f t="shared" si="52"/>
        <v>2640.1700000000005</v>
      </c>
      <c r="U677" s="7">
        <f t="shared" si="53"/>
        <v>541.66666666666663</v>
      </c>
      <c r="V677" s="4">
        <v>1400</v>
      </c>
      <c r="W677" s="1">
        <f t="shared" si="54"/>
        <v>21445.387177440265</v>
      </c>
      <c r="X677">
        <v>10</v>
      </c>
      <c r="Y677">
        <v>14</v>
      </c>
      <c r="Z677" t="s">
        <v>57</v>
      </c>
      <c r="AA677" s="2">
        <v>34791</v>
      </c>
      <c r="AB677">
        <v>0.79</v>
      </c>
      <c r="AC677" s="2">
        <v>44039</v>
      </c>
    </row>
    <row r="678" spans="1:29" x14ac:dyDescent="0.2">
      <c r="A678" t="s">
        <v>1216</v>
      </c>
      <c r="B678" t="s">
        <v>42</v>
      </c>
      <c r="C678" s="1">
        <v>2500000</v>
      </c>
      <c r="D678">
        <v>3</v>
      </c>
      <c r="E678">
        <v>2.5</v>
      </c>
      <c r="F678" s="2">
        <v>2184</v>
      </c>
      <c r="G678" t="s">
        <v>1210</v>
      </c>
      <c r="H678" t="s">
        <v>55</v>
      </c>
      <c r="I678">
        <v>11223</v>
      </c>
      <c r="J678" t="s">
        <v>156</v>
      </c>
      <c r="K678" t="s">
        <v>105</v>
      </c>
      <c r="L678">
        <v>-73.974376300000003</v>
      </c>
      <c r="M678">
        <v>40.593880300000002</v>
      </c>
      <c r="N678">
        <v>10.71</v>
      </c>
      <c r="O678" s="1">
        <f t="shared" si="50"/>
        <v>500000</v>
      </c>
      <c r="P678" s="3">
        <v>6.7500000000000004E-2</v>
      </c>
      <c r="Q678">
        <v>30</v>
      </c>
      <c r="R678" s="1">
        <v>2000000</v>
      </c>
      <c r="S678" s="8">
        <f t="shared" si="51"/>
        <v>-16214.952414205382</v>
      </c>
      <c r="T678" s="1">
        <f t="shared" si="52"/>
        <v>2538.6250000000005</v>
      </c>
      <c r="U678" s="7">
        <f t="shared" si="53"/>
        <v>520.83333333333337</v>
      </c>
      <c r="V678" s="4">
        <v>600</v>
      </c>
      <c r="W678" s="1">
        <f t="shared" si="54"/>
        <v>19874.410747538714</v>
      </c>
      <c r="X678">
        <v>6</v>
      </c>
      <c r="Y678">
        <v>12</v>
      </c>
      <c r="Z678" t="s">
        <v>157</v>
      </c>
      <c r="AA678" s="2">
        <v>151705</v>
      </c>
      <c r="AB678">
        <v>2.25</v>
      </c>
      <c r="AC678" s="2">
        <v>67424</v>
      </c>
    </row>
    <row r="679" spans="1:29" x14ac:dyDescent="0.2">
      <c r="A679" t="s">
        <v>1217</v>
      </c>
      <c r="B679" t="s">
        <v>68</v>
      </c>
      <c r="C679" s="1">
        <v>220000</v>
      </c>
      <c r="D679">
        <v>1</v>
      </c>
      <c r="E679">
        <v>1</v>
      </c>
      <c r="F679" s="2">
        <v>2184</v>
      </c>
      <c r="G679" t="s">
        <v>1218</v>
      </c>
      <c r="H679" t="s">
        <v>84</v>
      </c>
      <c r="I679">
        <v>11374</v>
      </c>
      <c r="J679" t="s">
        <v>114</v>
      </c>
      <c r="K679" t="s">
        <v>105</v>
      </c>
      <c r="L679">
        <v>-73.857290800000001</v>
      </c>
      <c r="M679">
        <v>40.725937000000002</v>
      </c>
      <c r="N679">
        <v>6.91</v>
      </c>
      <c r="O679" s="1">
        <f t="shared" si="50"/>
        <v>44000</v>
      </c>
      <c r="P679" s="3">
        <v>6.7500000000000004E-2</v>
      </c>
      <c r="Q679">
        <v>30</v>
      </c>
      <c r="R679" s="1">
        <v>176000</v>
      </c>
      <c r="S679" s="8">
        <f t="shared" si="51"/>
        <v>-1426.9158124500736</v>
      </c>
      <c r="T679" s="1">
        <f t="shared" si="52"/>
        <v>223.39900000000003</v>
      </c>
      <c r="U679" s="7">
        <f t="shared" si="53"/>
        <v>45.833333333333336</v>
      </c>
      <c r="V679" s="4">
        <v>600</v>
      </c>
      <c r="W679" s="1">
        <f t="shared" si="54"/>
        <v>2296.148145783407</v>
      </c>
      <c r="X679">
        <v>2</v>
      </c>
      <c r="Y679">
        <v>18</v>
      </c>
      <c r="Z679" t="s">
        <v>115</v>
      </c>
      <c r="AA679" s="2">
        <v>28260</v>
      </c>
      <c r="AB679">
        <v>1.61</v>
      </c>
      <c r="AC679" s="2">
        <v>17553</v>
      </c>
    </row>
    <row r="680" spans="1:29" x14ac:dyDescent="0.2">
      <c r="A680" t="s">
        <v>1219</v>
      </c>
      <c r="B680" t="s">
        <v>68</v>
      </c>
      <c r="C680" s="1">
        <v>489000</v>
      </c>
      <c r="D680">
        <v>2</v>
      </c>
      <c r="E680">
        <v>2</v>
      </c>
      <c r="F680" s="2">
        <v>1549</v>
      </c>
      <c r="G680" t="s">
        <v>371</v>
      </c>
      <c r="H680" t="s">
        <v>84</v>
      </c>
      <c r="I680">
        <v>11005</v>
      </c>
      <c r="J680" t="s">
        <v>372</v>
      </c>
      <c r="K680" t="s">
        <v>39</v>
      </c>
      <c r="L680">
        <v>-73.715956399999996</v>
      </c>
      <c r="M680">
        <v>40.7577991</v>
      </c>
      <c r="N680">
        <v>14.15</v>
      </c>
      <c r="O680" s="1">
        <f t="shared" si="50"/>
        <v>97800</v>
      </c>
      <c r="P680" s="3">
        <v>6.7500000000000004E-2</v>
      </c>
      <c r="Q680">
        <v>30</v>
      </c>
      <c r="R680" s="1">
        <v>391200</v>
      </c>
      <c r="S680" s="8">
        <f t="shared" si="51"/>
        <v>-3171.6446922185728</v>
      </c>
      <c r="T680" s="1">
        <f t="shared" si="52"/>
        <v>496.55504999999999</v>
      </c>
      <c r="U680" s="7">
        <f t="shared" si="53"/>
        <v>101.875</v>
      </c>
      <c r="V680" s="4">
        <v>550</v>
      </c>
      <c r="W680" s="1">
        <f t="shared" si="54"/>
        <v>4320.0747422185723</v>
      </c>
      <c r="X680">
        <v>4</v>
      </c>
      <c r="Y680">
        <v>10</v>
      </c>
      <c r="Z680" t="s">
        <v>373</v>
      </c>
      <c r="AA680" s="2">
        <v>22571</v>
      </c>
      <c r="AB680">
        <v>0.56000000000000005</v>
      </c>
      <c r="AC680" s="2">
        <v>40305</v>
      </c>
    </row>
    <row r="681" spans="1:29" x14ac:dyDescent="0.2">
      <c r="A681" t="s">
        <v>1220</v>
      </c>
      <c r="B681" t="s">
        <v>125</v>
      </c>
      <c r="C681" s="1">
        <v>1288000</v>
      </c>
      <c r="D681">
        <v>5</v>
      </c>
      <c r="E681">
        <v>2</v>
      </c>
      <c r="F681" s="2">
        <v>2375</v>
      </c>
      <c r="G681" t="s">
        <v>1221</v>
      </c>
      <c r="H681" t="s">
        <v>55</v>
      </c>
      <c r="I681">
        <v>11214</v>
      </c>
      <c r="J681" t="s">
        <v>138</v>
      </c>
      <c r="K681" t="s">
        <v>110</v>
      </c>
      <c r="L681">
        <v>-74.003054700000007</v>
      </c>
      <c r="M681">
        <v>40.604280299999999</v>
      </c>
      <c r="N681">
        <v>10.02</v>
      </c>
      <c r="O681" s="1">
        <f t="shared" si="50"/>
        <v>257600</v>
      </c>
      <c r="P681" s="3">
        <v>6.7500000000000004E-2</v>
      </c>
      <c r="Q681">
        <v>30</v>
      </c>
      <c r="R681" s="1">
        <v>1030400</v>
      </c>
      <c r="S681" s="8">
        <f t="shared" si="51"/>
        <v>-8353.9434837986119</v>
      </c>
      <c r="T681" s="1">
        <f t="shared" si="52"/>
        <v>1307.8996000000002</v>
      </c>
      <c r="U681" s="7">
        <f t="shared" si="53"/>
        <v>268.33333333333331</v>
      </c>
      <c r="V681" s="4">
        <v>600</v>
      </c>
      <c r="W681" s="1">
        <f t="shared" si="54"/>
        <v>10530.176417131946</v>
      </c>
      <c r="X681">
        <v>10</v>
      </c>
      <c r="Y681">
        <v>15</v>
      </c>
      <c r="Z681" t="s">
        <v>139</v>
      </c>
      <c r="AA681" s="2">
        <v>29436</v>
      </c>
      <c r="AB681">
        <v>1.46</v>
      </c>
      <c r="AC681" s="2">
        <v>20162</v>
      </c>
    </row>
    <row r="682" spans="1:29" x14ac:dyDescent="0.2">
      <c r="A682" t="s">
        <v>1222</v>
      </c>
      <c r="B682" t="s">
        <v>30</v>
      </c>
      <c r="C682" s="1">
        <v>200000</v>
      </c>
      <c r="D682">
        <v>2</v>
      </c>
      <c r="E682">
        <v>3</v>
      </c>
      <c r="F682" s="2">
        <v>1260</v>
      </c>
      <c r="G682" t="s">
        <v>48</v>
      </c>
      <c r="H682" t="s">
        <v>32</v>
      </c>
      <c r="I682">
        <v>10022</v>
      </c>
      <c r="J682" t="s">
        <v>33</v>
      </c>
      <c r="K682" t="s">
        <v>34</v>
      </c>
      <c r="L682">
        <v>-73.974612800000003</v>
      </c>
      <c r="M682">
        <v>40.761397899999999</v>
      </c>
      <c r="N682">
        <v>1.04</v>
      </c>
      <c r="O682" s="1">
        <f t="shared" si="50"/>
        <v>40000</v>
      </c>
      <c r="P682" s="3">
        <v>6.7500000000000004E-2</v>
      </c>
      <c r="Q682">
        <v>30</v>
      </c>
      <c r="R682" s="1">
        <v>160000</v>
      </c>
      <c r="S682" s="8">
        <f t="shared" si="51"/>
        <v>-1297.1961931364306</v>
      </c>
      <c r="T682" s="1">
        <f t="shared" si="52"/>
        <v>203.09000000000003</v>
      </c>
      <c r="U682" s="7">
        <f t="shared" si="53"/>
        <v>41.666666666666664</v>
      </c>
      <c r="V682" s="4">
        <v>375</v>
      </c>
      <c r="W682" s="1">
        <f t="shared" si="54"/>
        <v>1916.9528598030972</v>
      </c>
      <c r="X682">
        <v>4</v>
      </c>
      <c r="Y682">
        <v>6</v>
      </c>
      <c r="Z682" t="s">
        <v>35</v>
      </c>
      <c r="AA682" s="2">
        <v>27988</v>
      </c>
      <c r="AB682">
        <v>0.17</v>
      </c>
      <c r="AC682" s="2">
        <v>164635</v>
      </c>
    </row>
    <row r="683" spans="1:29" x14ac:dyDescent="0.2">
      <c r="A683" t="s">
        <v>1223</v>
      </c>
      <c r="B683" t="s">
        <v>42</v>
      </c>
      <c r="C683" s="1">
        <v>625000</v>
      </c>
      <c r="D683">
        <v>3</v>
      </c>
      <c r="E683">
        <v>1</v>
      </c>
      <c r="F683" s="2">
        <v>2184</v>
      </c>
      <c r="G683" t="s">
        <v>1020</v>
      </c>
      <c r="H683" t="s">
        <v>84</v>
      </c>
      <c r="I683">
        <v>11379</v>
      </c>
      <c r="J683" t="s">
        <v>713</v>
      </c>
      <c r="K683" t="s">
        <v>34</v>
      </c>
      <c r="L683">
        <v>-73.882083600000001</v>
      </c>
      <c r="M683">
        <v>40.715893199999996</v>
      </c>
      <c r="N683">
        <v>5.88</v>
      </c>
      <c r="O683" s="1">
        <f t="shared" si="50"/>
        <v>125000</v>
      </c>
      <c r="P683" s="3">
        <v>6.7500000000000004E-2</v>
      </c>
      <c r="Q683">
        <v>30</v>
      </c>
      <c r="R683" s="1">
        <v>500000</v>
      </c>
      <c r="S683" s="8">
        <f t="shared" si="51"/>
        <v>-4053.7381035513454</v>
      </c>
      <c r="T683" s="1">
        <f t="shared" si="52"/>
        <v>634.65625000000011</v>
      </c>
      <c r="U683" s="7">
        <f t="shared" si="53"/>
        <v>130.20833333333334</v>
      </c>
      <c r="V683" s="4">
        <v>600</v>
      </c>
      <c r="W683" s="1">
        <f t="shared" si="54"/>
        <v>5418.6026868846784</v>
      </c>
      <c r="X683">
        <v>6</v>
      </c>
      <c r="Y683">
        <v>18</v>
      </c>
      <c r="Z683" t="s">
        <v>714</v>
      </c>
      <c r="AA683" s="2">
        <v>37929</v>
      </c>
      <c r="AB683">
        <v>1.93</v>
      </c>
      <c r="AC683" s="2">
        <v>19652</v>
      </c>
    </row>
    <row r="684" spans="1:29" x14ac:dyDescent="0.2">
      <c r="A684" t="s">
        <v>1224</v>
      </c>
      <c r="B684" t="s">
        <v>30</v>
      </c>
      <c r="C684" s="1">
        <v>2245000</v>
      </c>
      <c r="D684">
        <v>2</v>
      </c>
      <c r="E684">
        <v>3</v>
      </c>
      <c r="F684" s="2">
        <v>1724</v>
      </c>
      <c r="G684" t="s">
        <v>1225</v>
      </c>
      <c r="H684" t="s">
        <v>32</v>
      </c>
      <c r="I684">
        <v>10028</v>
      </c>
      <c r="J684" t="s">
        <v>52</v>
      </c>
      <c r="K684" t="s">
        <v>39</v>
      </c>
      <c r="L684">
        <v>-73.9551546</v>
      </c>
      <c r="M684">
        <v>40.777975599999998</v>
      </c>
      <c r="N684">
        <v>2.56</v>
      </c>
      <c r="O684" s="1">
        <f t="shared" si="50"/>
        <v>449000</v>
      </c>
      <c r="P684" s="3">
        <v>6.7500000000000004E-2</v>
      </c>
      <c r="Q684">
        <v>30</v>
      </c>
      <c r="R684" s="1">
        <v>1796000</v>
      </c>
      <c r="S684" s="8">
        <f t="shared" si="51"/>
        <v>-14561.027267956431</v>
      </c>
      <c r="T684" s="1">
        <f t="shared" si="52"/>
        <v>2279.68525</v>
      </c>
      <c r="U684" s="7">
        <f t="shared" si="53"/>
        <v>467.70833333333331</v>
      </c>
      <c r="V684" s="4">
        <v>550</v>
      </c>
      <c r="W684" s="1">
        <f t="shared" si="54"/>
        <v>17858.420851289764</v>
      </c>
      <c r="X684">
        <v>4</v>
      </c>
      <c r="Y684">
        <v>9</v>
      </c>
      <c r="Z684" t="s">
        <v>53</v>
      </c>
      <c r="AA684" s="2">
        <v>61207</v>
      </c>
      <c r="AB684">
        <v>1.76</v>
      </c>
      <c r="AC684" s="2">
        <v>34777</v>
      </c>
    </row>
    <row r="685" spans="1:29" x14ac:dyDescent="0.2">
      <c r="A685" t="s">
        <v>1226</v>
      </c>
      <c r="B685" t="s">
        <v>42</v>
      </c>
      <c r="C685" s="1">
        <v>899000</v>
      </c>
      <c r="D685">
        <v>3</v>
      </c>
      <c r="E685">
        <v>2</v>
      </c>
      <c r="F685" s="2">
        <v>2184</v>
      </c>
      <c r="G685" t="s">
        <v>59</v>
      </c>
      <c r="H685" t="s">
        <v>84</v>
      </c>
      <c r="I685">
        <v>11414</v>
      </c>
      <c r="J685" t="s">
        <v>397</v>
      </c>
      <c r="K685" t="s">
        <v>34</v>
      </c>
      <c r="L685">
        <v>-73.840550899999997</v>
      </c>
      <c r="M685">
        <v>40.651194599999997</v>
      </c>
      <c r="N685">
        <v>10.16</v>
      </c>
      <c r="O685" s="1">
        <f t="shared" si="50"/>
        <v>179800</v>
      </c>
      <c r="P685" s="3">
        <v>6.7500000000000004E-2</v>
      </c>
      <c r="Q685">
        <v>30</v>
      </c>
      <c r="R685" s="1">
        <v>719200</v>
      </c>
      <c r="S685" s="8">
        <f t="shared" si="51"/>
        <v>-5830.8968881482551</v>
      </c>
      <c r="T685" s="1">
        <f t="shared" si="52"/>
        <v>912.88954999999999</v>
      </c>
      <c r="U685" s="7">
        <f t="shared" si="53"/>
        <v>187.29166666666666</v>
      </c>
      <c r="V685" s="4">
        <v>600</v>
      </c>
      <c r="W685" s="1">
        <f t="shared" si="54"/>
        <v>7531.078104814922</v>
      </c>
      <c r="X685">
        <v>6</v>
      </c>
      <c r="Y685">
        <v>14</v>
      </c>
      <c r="Z685" t="s">
        <v>398</v>
      </c>
      <c r="AA685" s="2">
        <v>26148</v>
      </c>
      <c r="AB685">
        <v>2.66</v>
      </c>
      <c r="AC685" s="2">
        <v>9830</v>
      </c>
    </row>
    <row r="686" spans="1:29" x14ac:dyDescent="0.2">
      <c r="A686" t="s">
        <v>1227</v>
      </c>
      <c r="B686" t="s">
        <v>50</v>
      </c>
      <c r="C686" s="1">
        <v>575000</v>
      </c>
      <c r="D686">
        <v>4</v>
      </c>
      <c r="E686">
        <v>2</v>
      </c>
      <c r="F686" s="2">
        <v>1330</v>
      </c>
      <c r="G686" t="s">
        <v>48</v>
      </c>
      <c r="H686" t="s">
        <v>55</v>
      </c>
      <c r="I686">
        <v>11208</v>
      </c>
      <c r="J686" t="s">
        <v>149</v>
      </c>
      <c r="K686" t="s">
        <v>150</v>
      </c>
      <c r="L686">
        <v>-73.875731500000001</v>
      </c>
      <c r="M686">
        <v>40.668351100000002</v>
      </c>
      <c r="N686">
        <v>8</v>
      </c>
      <c r="O686" s="1">
        <f t="shared" si="50"/>
        <v>115000</v>
      </c>
      <c r="P686" s="3">
        <v>6.7500000000000004E-2</v>
      </c>
      <c r="Q686">
        <v>30</v>
      </c>
      <c r="R686" s="1">
        <v>460000</v>
      </c>
      <c r="S686" s="8">
        <f t="shared" si="51"/>
        <v>-3729.4390552672376</v>
      </c>
      <c r="T686" s="1">
        <f t="shared" si="52"/>
        <v>583.88375000000008</v>
      </c>
      <c r="U686" s="7">
        <f t="shared" si="53"/>
        <v>119.79166666666667</v>
      </c>
      <c r="V686" s="4">
        <v>375</v>
      </c>
      <c r="W686" s="1">
        <f t="shared" si="54"/>
        <v>4808.1144719339045</v>
      </c>
      <c r="X686">
        <v>8</v>
      </c>
      <c r="Y686">
        <v>8</v>
      </c>
      <c r="Z686" t="s">
        <v>151</v>
      </c>
      <c r="AA686" s="2">
        <v>121301</v>
      </c>
      <c r="AB686">
        <v>3.96</v>
      </c>
      <c r="AC686" s="2">
        <v>30632</v>
      </c>
    </row>
    <row r="687" spans="1:29" x14ac:dyDescent="0.2">
      <c r="A687" t="s">
        <v>1228</v>
      </c>
      <c r="B687" t="s">
        <v>42</v>
      </c>
      <c r="C687" s="1">
        <v>588888</v>
      </c>
      <c r="D687">
        <v>4</v>
      </c>
      <c r="E687">
        <v>2</v>
      </c>
      <c r="F687" s="2">
        <v>1640</v>
      </c>
      <c r="G687" t="s">
        <v>868</v>
      </c>
      <c r="H687" t="s">
        <v>44</v>
      </c>
      <c r="I687">
        <v>10314</v>
      </c>
      <c r="J687" t="s">
        <v>65</v>
      </c>
      <c r="K687" t="s">
        <v>34</v>
      </c>
      <c r="L687">
        <v>-74.181771699999999</v>
      </c>
      <c r="M687">
        <v>40.598626099999997</v>
      </c>
      <c r="N687">
        <v>14.62</v>
      </c>
      <c r="O687" s="1">
        <f t="shared" si="50"/>
        <v>117777.60000000001</v>
      </c>
      <c r="P687" s="3">
        <v>6.7500000000000004E-2</v>
      </c>
      <c r="Q687">
        <v>30</v>
      </c>
      <c r="R687" s="1">
        <v>471110.40000000002</v>
      </c>
      <c r="S687" s="8">
        <f t="shared" si="51"/>
        <v>-3819.5163589186313</v>
      </c>
      <c r="T687" s="1">
        <f t="shared" si="52"/>
        <v>597.9863196</v>
      </c>
      <c r="U687" s="7">
        <f t="shared" si="53"/>
        <v>122.685</v>
      </c>
      <c r="V687" s="4">
        <v>550</v>
      </c>
      <c r="W687" s="1">
        <f t="shared" si="54"/>
        <v>5090.1876785186314</v>
      </c>
      <c r="X687">
        <v>8</v>
      </c>
      <c r="Y687">
        <v>10</v>
      </c>
      <c r="Z687" t="s">
        <v>66</v>
      </c>
      <c r="AA687" s="2">
        <v>145000</v>
      </c>
      <c r="AB687">
        <v>21.3</v>
      </c>
      <c r="AC687" s="2">
        <v>6808</v>
      </c>
    </row>
    <row r="688" spans="1:29" x14ac:dyDescent="0.2">
      <c r="A688" t="s">
        <v>1229</v>
      </c>
      <c r="B688" t="s">
        <v>125</v>
      </c>
      <c r="C688" s="1">
        <v>650000</v>
      </c>
      <c r="D688">
        <v>6</v>
      </c>
      <c r="E688">
        <v>2.5</v>
      </c>
      <c r="F688" s="2">
        <v>2184</v>
      </c>
      <c r="G688" t="s">
        <v>1230</v>
      </c>
      <c r="H688" t="s">
        <v>70</v>
      </c>
      <c r="I688">
        <v>10469</v>
      </c>
      <c r="J688" t="s">
        <v>292</v>
      </c>
      <c r="K688" t="s">
        <v>61</v>
      </c>
      <c r="L688">
        <v>-73.842380800000001</v>
      </c>
      <c r="M688">
        <v>40.871926199999997</v>
      </c>
      <c r="N688">
        <v>11.33</v>
      </c>
      <c r="O688" s="1">
        <f t="shared" si="50"/>
        <v>130000</v>
      </c>
      <c r="P688" s="3">
        <v>6.7500000000000004E-2</v>
      </c>
      <c r="Q688">
        <v>30</v>
      </c>
      <c r="R688" s="1">
        <v>520000</v>
      </c>
      <c r="S688" s="8">
        <f t="shared" si="51"/>
        <v>-4215.8876276933988</v>
      </c>
      <c r="T688" s="1">
        <f t="shared" si="52"/>
        <v>660.04250000000013</v>
      </c>
      <c r="U688" s="7">
        <f t="shared" si="53"/>
        <v>135.41666666666666</v>
      </c>
      <c r="V688" s="4">
        <v>600</v>
      </c>
      <c r="W688" s="1">
        <f t="shared" si="54"/>
        <v>5611.3467943600663</v>
      </c>
      <c r="X688">
        <v>12</v>
      </c>
      <c r="Y688">
        <v>12</v>
      </c>
      <c r="Z688" t="s">
        <v>293</v>
      </c>
      <c r="AA688" s="2">
        <v>28903</v>
      </c>
      <c r="AB688">
        <v>0.77</v>
      </c>
      <c r="AC688" s="2">
        <v>37536</v>
      </c>
    </row>
    <row r="689" spans="1:29" x14ac:dyDescent="0.2">
      <c r="A689" t="s">
        <v>1231</v>
      </c>
      <c r="B689" t="s">
        <v>125</v>
      </c>
      <c r="C689" s="1">
        <v>899999</v>
      </c>
      <c r="D689">
        <v>8</v>
      </c>
      <c r="E689">
        <v>4</v>
      </c>
      <c r="F689" s="2">
        <v>2184</v>
      </c>
      <c r="G689" t="s">
        <v>1232</v>
      </c>
      <c r="H689" t="s">
        <v>55</v>
      </c>
      <c r="I689">
        <v>11203</v>
      </c>
      <c r="J689" t="s">
        <v>282</v>
      </c>
      <c r="K689" t="s">
        <v>34</v>
      </c>
      <c r="L689">
        <v>-73.945396900000006</v>
      </c>
      <c r="M689">
        <v>40.653190899999998</v>
      </c>
      <c r="N689">
        <v>6.93</v>
      </c>
      <c r="O689" s="1">
        <f t="shared" si="50"/>
        <v>179999.80000000002</v>
      </c>
      <c r="P689" s="3">
        <v>6.7500000000000004E-2</v>
      </c>
      <c r="Q689">
        <v>30</v>
      </c>
      <c r="R689" s="1">
        <v>719999.2</v>
      </c>
      <c r="S689" s="8">
        <f t="shared" si="51"/>
        <v>-5837.3763831329716</v>
      </c>
      <c r="T689" s="1">
        <f t="shared" si="52"/>
        <v>913.90398455000002</v>
      </c>
      <c r="U689" s="7">
        <f t="shared" si="53"/>
        <v>187.49979166666665</v>
      </c>
      <c r="V689" s="4">
        <v>600</v>
      </c>
      <c r="W689" s="1">
        <f t="shared" si="54"/>
        <v>7538.7801593496388</v>
      </c>
      <c r="X689">
        <v>16</v>
      </c>
      <c r="Y689">
        <v>9</v>
      </c>
      <c r="Z689" t="s">
        <v>283</v>
      </c>
      <c r="AA689" s="2">
        <v>156159</v>
      </c>
      <c r="AB689">
        <v>2.4</v>
      </c>
      <c r="AC689" s="2">
        <v>65066</v>
      </c>
    </row>
    <row r="690" spans="1:29" x14ac:dyDescent="0.2">
      <c r="A690" t="s">
        <v>1233</v>
      </c>
      <c r="B690" t="s">
        <v>68</v>
      </c>
      <c r="C690" s="1">
        <v>315000</v>
      </c>
      <c r="D690">
        <v>1</v>
      </c>
      <c r="E690">
        <v>1</v>
      </c>
      <c r="F690">
        <v>850</v>
      </c>
      <c r="G690" t="s">
        <v>1234</v>
      </c>
      <c r="H690" t="s">
        <v>84</v>
      </c>
      <c r="I690">
        <v>11372</v>
      </c>
      <c r="J690" t="s">
        <v>85</v>
      </c>
      <c r="K690" t="s">
        <v>61</v>
      </c>
      <c r="L690">
        <v>-73.881879999999995</v>
      </c>
      <c r="M690">
        <v>40.752079899999998</v>
      </c>
      <c r="N690">
        <v>5.44</v>
      </c>
      <c r="O690" s="1">
        <f t="shared" si="50"/>
        <v>63000</v>
      </c>
      <c r="P690" s="3">
        <v>6.7500000000000004E-2</v>
      </c>
      <c r="Q690">
        <v>30</v>
      </c>
      <c r="R690" s="1">
        <v>252000</v>
      </c>
      <c r="S690" s="8">
        <f t="shared" si="51"/>
        <v>-2043.084004189878</v>
      </c>
      <c r="T690" s="1">
        <f t="shared" si="52"/>
        <v>319.86675000000002</v>
      </c>
      <c r="U690" s="7">
        <f t="shared" si="53"/>
        <v>65.625</v>
      </c>
      <c r="V690" s="4">
        <v>205</v>
      </c>
      <c r="W690" s="1">
        <f t="shared" si="54"/>
        <v>2633.5757541898779</v>
      </c>
      <c r="X690">
        <v>2</v>
      </c>
      <c r="Y690">
        <v>7</v>
      </c>
      <c r="Z690" t="s">
        <v>86</v>
      </c>
      <c r="AA690" s="2">
        <v>108152</v>
      </c>
      <c r="AB690">
        <v>0.77</v>
      </c>
      <c r="AC690" s="2">
        <v>140457</v>
      </c>
    </row>
    <row r="691" spans="1:29" x14ac:dyDescent="0.2">
      <c r="A691" t="s">
        <v>1235</v>
      </c>
      <c r="B691" t="s">
        <v>125</v>
      </c>
      <c r="C691" s="1">
        <v>1599999</v>
      </c>
      <c r="D691">
        <v>6</v>
      </c>
      <c r="E691">
        <v>2.5</v>
      </c>
      <c r="F691" s="2">
        <v>4073</v>
      </c>
      <c r="G691" t="s">
        <v>1236</v>
      </c>
      <c r="H691" t="s">
        <v>70</v>
      </c>
      <c r="I691">
        <v>10465</v>
      </c>
      <c r="J691" t="s">
        <v>126</v>
      </c>
      <c r="K691" t="s">
        <v>105</v>
      </c>
      <c r="L691">
        <v>-73.802217999999996</v>
      </c>
      <c r="M691">
        <v>40.813524000000001</v>
      </c>
      <c r="N691">
        <v>10.6</v>
      </c>
      <c r="O691" s="1">
        <f t="shared" si="50"/>
        <v>319999.80000000005</v>
      </c>
      <c r="P691" s="3">
        <v>6.7500000000000004E-2</v>
      </c>
      <c r="Q691">
        <v>30</v>
      </c>
      <c r="R691" s="1">
        <v>1279999.2</v>
      </c>
      <c r="S691" s="8">
        <f t="shared" si="51"/>
        <v>-10377.563059110478</v>
      </c>
      <c r="T691" s="1">
        <f t="shared" si="52"/>
        <v>1624.7189845500004</v>
      </c>
      <c r="U691" s="7">
        <f t="shared" si="53"/>
        <v>333.333125</v>
      </c>
      <c r="V691" s="4">
        <v>1400</v>
      </c>
      <c r="W691" s="1">
        <f t="shared" si="54"/>
        <v>13735.615168660477</v>
      </c>
      <c r="X691">
        <v>12</v>
      </c>
      <c r="Y691">
        <v>23</v>
      </c>
      <c r="Z691" t="s">
        <v>127</v>
      </c>
      <c r="AA691" s="2">
        <v>21009</v>
      </c>
      <c r="AB691">
        <v>0.92</v>
      </c>
      <c r="AC691" s="2">
        <v>22836</v>
      </c>
    </row>
    <row r="692" spans="1:29" x14ac:dyDescent="0.2">
      <c r="A692" t="s">
        <v>1237</v>
      </c>
      <c r="B692" t="s">
        <v>50</v>
      </c>
      <c r="C692" s="1">
        <v>10000000</v>
      </c>
      <c r="D692">
        <v>5</v>
      </c>
      <c r="E692">
        <v>2.5</v>
      </c>
      <c r="F692">
        <v>5660</v>
      </c>
      <c r="G692" t="s">
        <v>48</v>
      </c>
      <c r="H692" t="s">
        <v>32</v>
      </c>
      <c r="I692">
        <v>10025</v>
      </c>
      <c r="J692" t="s">
        <v>215</v>
      </c>
      <c r="K692" t="s">
        <v>39</v>
      </c>
      <c r="L692">
        <v>-73.966599799999997</v>
      </c>
      <c r="M692">
        <v>40.791801</v>
      </c>
      <c r="N692">
        <v>3.13</v>
      </c>
      <c r="O692" s="1">
        <f t="shared" si="50"/>
        <v>2000000</v>
      </c>
      <c r="P692" s="3">
        <v>6.7500000000000004E-2</v>
      </c>
      <c r="Q692">
        <v>30</v>
      </c>
      <c r="R692" s="1">
        <v>8000000</v>
      </c>
      <c r="S692" s="8">
        <f t="shared" si="51"/>
        <v>-64859.809656821526</v>
      </c>
      <c r="T692" s="1">
        <f t="shared" si="52"/>
        <v>10154.500000000002</v>
      </c>
      <c r="U692" s="7">
        <f t="shared" si="53"/>
        <v>2083.3333333333335</v>
      </c>
      <c r="V692" s="4">
        <v>1700</v>
      </c>
      <c r="W692" s="1">
        <f t="shared" si="54"/>
        <v>78797.642990154854</v>
      </c>
      <c r="X692">
        <v>10</v>
      </c>
      <c r="Y692">
        <v>31</v>
      </c>
      <c r="Z692" t="s">
        <v>216</v>
      </c>
      <c r="AA692" s="2">
        <v>61207</v>
      </c>
      <c r="AB692">
        <v>1.76</v>
      </c>
      <c r="AC692" s="2">
        <v>34777</v>
      </c>
    </row>
    <row r="693" spans="1:29" x14ac:dyDescent="0.2">
      <c r="A693" t="s">
        <v>1238</v>
      </c>
      <c r="B693" t="s">
        <v>42</v>
      </c>
      <c r="C693" s="1">
        <v>825000</v>
      </c>
      <c r="D693">
        <v>4</v>
      </c>
      <c r="E693">
        <v>2</v>
      </c>
      <c r="F693" s="2">
        <v>2230</v>
      </c>
      <c r="G693" t="s">
        <v>897</v>
      </c>
      <c r="H693" t="s">
        <v>44</v>
      </c>
      <c r="I693">
        <v>10312</v>
      </c>
      <c r="J693" t="s">
        <v>45</v>
      </c>
      <c r="K693" t="s">
        <v>34</v>
      </c>
      <c r="L693">
        <v>-74.164984399999994</v>
      </c>
      <c r="M693">
        <v>40.5532787</v>
      </c>
      <c r="N693">
        <v>16.46</v>
      </c>
      <c r="O693" s="1">
        <f t="shared" si="50"/>
        <v>165000</v>
      </c>
      <c r="P693" s="3">
        <v>6.7500000000000004E-2</v>
      </c>
      <c r="Q693">
        <v>30</v>
      </c>
      <c r="R693" s="1">
        <v>660000</v>
      </c>
      <c r="S693" s="8">
        <f t="shared" si="51"/>
        <v>-5350.9342966877757</v>
      </c>
      <c r="T693" s="1">
        <f t="shared" si="52"/>
        <v>837.74625000000015</v>
      </c>
      <c r="U693" s="7">
        <f t="shared" si="53"/>
        <v>171.875</v>
      </c>
      <c r="V693" s="4">
        <v>600</v>
      </c>
      <c r="W693" s="1">
        <f t="shared" si="54"/>
        <v>6960.5555466877759</v>
      </c>
      <c r="X693">
        <v>8</v>
      </c>
      <c r="Y693">
        <v>14</v>
      </c>
      <c r="Z693" t="s">
        <v>46</v>
      </c>
      <c r="AA693" s="2">
        <v>167500</v>
      </c>
      <c r="AB693">
        <v>21.5</v>
      </c>
      <c r="AC693" s="2">
        <v>7791</v>
      </c>
    </row>
    <row r="694" spans="1:29" x14ac:dyDescent="0.2">
      <c r="A694" t="s">
        <v>1239</v>
      </c>
      <c r="B694" t="s">
        <v>209</v>
      </c>
      <c r="C694" s="1">
        <v>795000</v>
      </c>
      <c r="D694">
        <v>3</v>
      </c>
      <c r="E694">
        <v>3</v>
      </c>
      <c r="F694" s="2">
        <v>1860</v>
      </c>
      <c r="G694" t="s">
        <v>404</v>
      </c>
      <c r="H694" t="s">
        <v>44</v>
      </c>
      <c r="I694">
        <v>10306</v>
      </c>
      <c r="J694" t="s">
        <v>65</v>
      </c>
      <c r="K694" t="s">
        <v>34</v>
      </c>
      <c r="L694">
        <v>-74.1099794</v>
      </c>
      <c r="M694">
        <v>40.5763544</v>
      </c>
      <c r="N694">
        <v>13.58</v>
      </c>
      <c r="O694" s="1">
        <f t="shared" si="50"/>
        <v>159000</v>
      </c>
      <c r="P694" s="3">
        <v>6.7500000000000004E-2</v>
      </c>
      <c r="Q694">
        <v>30</v>
      </c>
      <c r="R694" s="1">
        <v>636000</v>
      </c>
      <c r="S694" s="8">
        <f t="shared" si="51"/>
        <v>-5156.3548677173112</v>
      </c>
      <c r="T694" s="1">
        <f t="shared" si="52"/>
        <v>807.28275000000019</v>
      </c>
      <c r="U694" s="7">
        <f t="shared" si="53"/>
        <v>165.625</v>
      </c>
      <c r="V694" s="4">
        <v>550</v>
      </c>
      <c r="W694" s="1">
        <f t="shared" si="54"/>
        <v>6679.2626177173115</v>
      </c>
      <c r="X694">
        <v>6</v>
      </c>
      <c r="Y694">
        <v>9</v>
      </c>
      <c r="Z694" t="s">
        <v>66</v>
      </c>
      <c r="AA694" s="2">
        <v>145000</v>
      </c>
      <c r="AB694">
        <v>21.3</v>
      </c>
      <c r="AC694" s="2">
        <v>6808</v>
      </c>
    </row>
    <row r="695" spans="1:29" x14ac:dyDescent="0.2">
      <c r="A695" t="s">
        <v>1240</v>
      </c>
      <c r="B695" t="s">
        <v>42</v>
      </c>
      <c r="C695" s="1">
        <v>690000</v>
      </c>
      <c r="D695">
        <v>3</v>
      </c>
      <c r="E695">
        <v>2</v>
      </c>
      <c r="F695" s="2">
        <v>1325</v>
      </c>
      <c r="G695" t="s">
        <v>1221</v>
      </c>
      <c r="H695" t="s">
        <v>55</v>
      </c>
      <c r="I695">
        <v>11234</v>
      </c>
      <c r="J695" t="s">
        <v>275</v>
      </c>
      <c r="K695" t="s">
        <v>39</v>
      </c>
      <c r="L695">
        <v>-73.913144900000006</v>
      </c>
      <c r="M695">
        <v>40.617347600000002</v>
      </c>
      <c r="N695">
        <v>9.83</v>
      </c>
      <c r="O695" s="1">
        <f t="shared" si="50"/>
        <v>138000</v>
      </c>
      <c r="P695" s="3">
        <v>6.7500000000000004E-2</v>
      </c>
      <c r="Q695">
        <v>30</v>
      </c>
      <c r="R695" s="1">
        <v>552000</v>
      </c>
      <c r="S695" s="8">
        <f t="shared" si="51"/>
        <v>-4475.3268663206845</v>
      </c>
      <c r="T695" s="1">
        <f t="shared" si="52"/>
        <v>700.66050000000007</v>
      </c>
      <c r="U695" s="7">
        <f t="shared" si="53"/>
        <v>143.75</v>
      </c>
      <c r="V695" s="4">
        <v>375</v>
      </c>
      <c r="W695" s="1">
        <f t="shared" si="54"/>
        <v>5694.7373663206845</v>
      </c>
      <c r="X695">
        <v>6</v>
      </c>
      <c r="Y695">
        <v>8</v>
      </c>
      <c r="Z695" t="s">
        <v>276</v>
      </c>
      <c r="AA695" s="2">
        <v>83693</v>
      </c>
      <c r="AB695">
        <v>3.13</v>
      </c>
      <c r="AC695" s="2">
        <v>26739</v>
      </c>
    </row>
    <row r="696" spans="1:29" x14ac:dyDescent="0.2">
      <c r="A696" t="s">
        <v>1241</v>
      </c>
      <c r="B696" t="s">
        <v>42</v>
      </c>
      <c r="C696" s="1">
        <v>1249949</v>
      </c>
      <c r="D696">
        <v>4</v>
      </c>
      <c r="E696">
        <v>4</v>
      </c>
      <c r="F696" s="2">
        <v>2720</v>
      </c>
      <c r="G696" t="s">
        <v>1242</v>
      </c>
      <c r="H696" t="s">
        <v>44</v>
      </c>
      <c r="I696">
        <v>10307</v>
      </c>
      <c r="J696" t="s">
        <v>45</v>
      </c>
      <c r="K696" t="s">
        <v>34</v>
      </c>
      <c r="L696">
        <v>-74.238994500000004</v>
      </c>
      <c r="M696">
        <v>40.510704500000003</v>
      </c>
      <c r="N696">
        <v>21.16</v>
      </c>
      <c r="O696" s="1">
        <f t="shared" si="50"/>
        <v>249989.80000000002</v>
      </c>
      <c r="P696" s="3">
        <v>6.7500000000000004E-2</v>
      </c>
      <c r="Q696">
        <v>30</v>
      </c>
      <c r="R696" s="1">
        <v>999959.2</v>
      </c>
      <c r="S696" s="8">
        <f t="shared" si="51"/>
        <v>-8107.1454220734413</v>
      </c>
      <c r="T696" s="1">
        <f t="shared" si="52"/>
        <v>1269.2607120500002</v>
      </c>
      <c r="U696" s="7">
        <f t="shared" si="53"/>
        <v>260.40604166666668</v>
      </c>
      <c r="V696" s="4">
        <v>600</v>
      </c>
      <c r="W696" s="1">
        <f t="shared" si="54"/>
        <v>10236.812175790108</v>
      </c>
      <c r="X696">
        <v>8</v>
      </c>
      <c r="Y696">
        <v>11</v>
      </c>
      <c r="Z696" t="s">
        <v>46</v>
      </c>
      <c r="AA696" s="2">
        <v>167500</v>
      </c>
      <c r="AB696">
        <v>21.5</v>
      </c>
      <c r="AC696" s="2">
        <v>7791</v>
      </c>
    </row>
    <row r="697" spans="1:29" x14ac:dyDescent="0.2">
      <c r="A697" t="s">
        <v>1243</v>
      </c>
      <c r="B697" t="s">
        <v>42</v>
      </c>
      <c r="C697" s="1">
        <v>799000</v>
      </c>
      <c r="D697">
        <v>4</v>
      </c>
      <c r="E697">
        <v>3</v>
      </c>
      <c r="F697" s="2">
        <v>2184</v>
      </c>
      <c r="G697" t="s">
        <v>1244</v>
      </c>
      <c r="H697" t="s">
        <v>55</v>
      </c>
      <c r="I697">
        <v>11236</v>
      </c>
      <c r="J697" t="s">
        <v>626</v>
      </c>
      <c r="K697" t="s">
        <v>90</v>
      </c>
      <c r="L697">
        <v>-73.903993200000002</v>
      </c>
      <c r="M697">
        <v>40.648318799999998</v>
      </c>
      <c r="N697">
        <v>8.15</v>
      </c>
      <c r="O697" s="1">
        <f t="shared" si="50"/>
        <v>159800</v>
      </c>
      <c r="P697" s="3">
        <v>6.7500000000000004E-2</v>
      </c>
      <c r="Q697">
        <v>30</v>
      </c>
      <c r="R697" s="1">
        <v>639200</v>
      </c>
      <c r="S697" s="8">
        <f t="shared" si="51"/>
        <v>-5182.2987915800395</v>
      </c>
      <c r="T697" s="1">
        <f t="shared" si="52"/>
        <v>811.34455000000014</v>
      </c>
      <c r="U697" s="7">
        <f t="shared" si="53"/>
        <v>166.45833333333334</v>
      </c>
      <c r="V697" s="4">
        <v>600</v>
      </c>
      <c r="W697" s="1">
        <f t="shared" si="54"/>
        <v>6760.1016749133723</v>
      </c>
      <c r="X697">
        <v>8</v>
      </c>
      <c r="Y697">
        <v>11</v>
      </c>
      <c r="Z697" t="s">
        <v>627</v>
      </c>
      <c r="AA697" s="2">
        <v>83693</v>
      </c>
      <c r="AB697">
        <v>3.13</v>
      </c>
      <c r="AC697" s="2">
        <v>26739</v>
      </c>
    </row>
    <row r="698" spans="1:29" x14ac:dyDescent="0.2">
      <c r="A698" t="s">
        <v>1245</v>
      </c>
      <c r="B698" t="s">
        <v>42</v>
      </c>
      <c r="C698" s="1">
        <v>2088000</v>
      </c>
      <c r="D698">
        <v>4</v>
      </c>
      <c r="E698">
        <v>4</v>
      </c>
      <c r="F698" s="2">
        <v>2394</v>
      </c>
      <c r="G698" t="s">
        <v>113</v>
      </c>
      <c r="H698" t="s">
        <v>84</v>
      </c>
      <c r="I698">
        <v>11360</v>
      </c>
      <c r="J698" t="s">
        <v>355</v>
      </c>
      <c r="K698" t="s">
        <v>39</v>
      </c>
      <c r="L698">
        <v>-73.771297000000004</v>
      </c>
      <c r="M698">
        <v>40.780356599999998</v>
      </c>
      <c r="N698">
        <v>11.44</v>
      </c>
      <c r="O698" s="1">
        <f t="shared" si="50"/>
        <v>417600</v>
      </c>
      <c r="P698" s="3">
        <v>6.7500000000000004E-2</v>
      </c>
      <c r="Q698">
        <v>30</v>
      </c>
      <c r="R698" s="1">
        <v>1670400</v>
      </c>
      <c r="S698" s="8">
        <f t="shared" si="51"/>
        <v>-13542.728256344335</v>
      </c>
      <c r="T698" s="1">
        <f t="shared" si="52"/>
        <v>2120.2596000000003</v>
      </c>
      <c r="U698" s="7">
        <f t="shared" si="53"/>
        <v>435</v>
      </c>
      <c r="V698" s="4">
        <v>600</v>
      </c>
      <c r="W698" s="1">
        <f t="shared" si="54"/>
        <v>16697.987856344334</v>
      </c>
      <c r="X698">
        <v>8</v>
      </c>
      <c r="Y698">
        <v>10</v>
      </c>
      <c r="Z698" t="s">
        <v>356</v>
      </c>
      <c r="AA698" s="2">
        <v>43808</v>
      </c>
      <c r="AB698">
        <v>6.68</v>
      </c>
      <c r="AC698" s="2">
        <v>6558</v>
      </c>
    </row>
    <row r="699" spans="1:29" x14ac:dyDescent="0.2">
      <c r="A699" t="s">
        <v>1246</v>
      </c>
      <c r="B699" t="s">
        <v>30</v>
      </c>
      <c r="C699" s="1">
        <v>699000</v>
      </c>
      <c r="D699">
        <v>2</v>
      </c>
      <c r="E699">
        <v>2</v>
      </c>
      <c r="F699" s="2">
        <v>1766</v>
      </c>
      <c r="G699" t="s">
        <v>93</v>
      </c>
      <c r="H699" t="s">
        <v>84</v>
      </c>
      <c r="I699">
        <v>11694</v>
      </c>
      <c r="J699" t="s">
        <v>339</v>
      </c>
      <c r="K699" t="s">
        <v>90</v>
      </c>
      <c r="L699">
        <v>-73.844315899999998</v>
      </c>
      <c r="M699">
        <v>40.577130699999998</v>
      </c>
      <c r="N699">
        <v>13.98</v>
      </c>
      <c r="O699" s="1">
        <f t="shared" si="50"/>
        <v>139800</v>
      </c>
      <c r="P699" s="3">
        <v>6.7500000000000004E-2</v>
      </c>
      <c r="Q699">
        <v>30</v>
      </c>
      <c r="R699" s="1">
        <v>559200</v>
      </c>
      <c r="S699" s="8">
        <f t="shared" si="51"/>
        <v>-4533.7006950118248</v>
      </c>
      <c r="T699" s="1">
        <f t="shared" si="52"/>
        <v>709.79955000000007</v>
      </c>
      <c r="U699" s="7">
        <f t="shared" si="53"/>
        <v>145.625</v>
      </c>
      <c r="V699" s="4">
        <v>550</v>
      </c>
      <c r="W699" s="1">
        <f t="shared" si="54"/>
        <v>5939.1252450118245</v>
      </c>
      <c r="X699">
        <v>4</v>
      </c>
      <c r="Y699">
        <v>11</v>
      </c>
      <c r="Z699" t="s">
        <v>340</v>
      </c>
      <c r="AA699" s="2">
        <v>50058</v>
      </c>
      <c r="AB699">
        <v>11.5</v>
      </c>
      <c r="AC699" s="2">
        <v>4353</v>
      </c>
    </row>
    <row r="700" spans="1:29" x14ac:dyDescent="0.2">
      <c r="A700" t="s">
        <v>1247</v>
      </c>
      <c r="B700" t="s">
        <v>68</v>
      </c>
      <c r="C700" s="1">
        <v>119000</v>
      </c>
      <c r="D700">
        <v>1</v>
      </c>
      <c r="E700">
        <v>1</v>
      </c>
      <c r="F700">
        <v>650</v>
      </c>
      <c r="G700" t="s">
        <v>1248</v>
      </c>
      <c r="H700" t="s">
        <v>70</v>
      </c>
      <c r="I700">
        <v>10462</v>
      </c>
      <c r="J700" t="s">
        <v>526</v>
      </c>
      <c r="K700" t="s">
        <v>61</v>
      </c>
      <c r="L700">
        <v>-73.865578799999994</v>
      </c>
      <c r="M700">
        <v>40.852237799999997</v>
      </c>
      <c r="N700">
        <v>9.51</v>
      </c>
      <c r="O700" s="1">
        <f t="shared" si="50"/>
        <v>23800</v>
      </c>
      <c r="P700" s="3">
        <v>6.7500000000000004E-2</v>
      </c>
      <c r="Q700">
        <v>30</v>
      </c>
      <c r="R700" s="1">
        <v>95200</v>
      </c>
      <c r="S700" s="8">
        <f t="shared" si="51"/>
        <v>-771.83173491617606</v>
      </c>
      <c r="T700" s="1">
        <f t="shared" si="52"/>
        <v>120.83855000000001</v>
      </c>
      <c r="U700" s="7">
        <f t="shared" si="53"/>
        <v>24.791666666666668</v>
      </c>
      <c r="V700" s="4">
        <v>205</v>
      </c>
      <c r="W700" s="1">
        <f t="shared" si="54"/>
        <v>1122.4619515828426</v>
      </c>
      <c r="X700">
        <v>2</v>
      </c>
      <c r="Y700">
        <v>5</v>
      </c>
      <c r="Z700" t="s">
        <v>527</v>
      </c>
      <c r="AA700" s="2">
        <v>53686</v>
      </c>
      <c r="AB700">
        <v>0.75</v>
      </c>
      <c r="AC700" s="2">
        <v>71581</v>
      </c>
    </row>
    <row r="701" spans="1:29" x14ac:dyDescent="0.2">
      <c r="A701" t="s">
        <v>1249</v>
      </c>
      <c r="B701" t="s">
        <v>125</v>
      </c>
      <c r="C701" s="1">
        <v>1275000</v>
      </c>
      <c r="D701">
        <v>5</v>
      </c>
      <c r="E701">
        <v>3</v>
      </c>
      <c r="F701" s="2">
        <v>2184</v>
      </c>
      <c r="G701" t="s">
        <v>178</v>
      </c>
      <c r="H701" t="s">
        <v>84</v>
      </c>
      <c r="I701">
        <v>11369</v>
      </c>
      <c r="J701" t="s">
        <v>441</v>
      </c>
      <c r="K701" t="s">
        <v>34</v>
      </c>
      <c r="L701">
        <v>-73.881990500000001</v>
      </c>
      <c r="M701">
        <v>40.756357100000002</v>
      </c>
      <c r="N701">
        <v>5.45</v>
      </c>
      <c r="O701" s="1">
        <f t="shared" si="50"/>
        <v>255000</v>
      </c>
      <c r="P701" s="3">
        <v>6.7500000000000004E-2</v>
      </c>
      <c r="Q701">
        <v>30</v>
      </c>
      <c r="R701" s="1">
        <v>1020000</v>
      </c>
      <c r="S701" s="8">
        <f t="shared" si="51"/>
        <v>-8269.6257312447451</v>
      </c>
      <c r="T701" s="1">
        <f t="shared" si="52"/>
        <v>1294.6987500000002</v>
      </c>
      <c r="U701" s="7">
        <f t="shared" si="53"/>
        <v>265.625</v>
      </c>
      <c r="V701" s="4">
        <v>600</v>
      </c>
      <c r="W701" s="1">
        <f t="shared" si="54"/>
        <v>10429.949481244745</v>
      </c>
      <c r="X701">
        <v>10</v>
      </c>
      <c r="Y701">
        <v>11</v>
      </c>
      <c r="Z701" t="s">
        <v>442</v>
      </c>
      <c r="AA701" s="2">
        <v>137098</v>
      </c>
      <c r="AB701">
        <v>1.25</v>
      </c>
      <c r="AC701" s="2">
        <v>109678</v>
      </c>
    </row>
    <row r="702" spans="1:29" x14ac:dyDescent="0.2">
      <c r="A702" t="s">
        <v>1250</v>
      </c>
      <c r="B702" t="s">
        <v>30</v>
      </c>
      <c r="C702" s="1">
        <v>410000</v>
      </c>
      <c r="D702">
        <v>2</v>
      </c>
      <c r="E702">
        <v>2</v>
      </c>
      <c r="F702">
        <v>2184</v>
      </c>
      <c r="G702" t="s">
        <v>1244</v>
      </c>
      <c r="H702" t="s">
        <v>84</v>
      </c>
      <c r="I702">
        <v>11414</v>
      </c>
      <c r="J702" t="s">
        <v>397</v>
      </c>
      <c r="K702" t="s">
        <v>34</v>
      </c>
      <c r="L702">
        <v>-73.849946799999998</v>
      </c>
      <c r="M702">
        <v>40.666817399999999</v>
      </c>
      <c r="N702">
        <v>9.09</v>
      </c>
      <c r="O702" s="1">
        <f t="shared" si="50"/>
        <v>82000</v>
      </c>
      <c r="P702" s="3">
        <v>6.7500000000000004E-2</v>
      </c>
      <c r="Q702">
        <v>30</v>
      </c>
      <c r="R702" s="1">
        <v>328000</v>
      </c>
      <c r="S702" s="8">
        <f t="shared" si="51"/>
        <v>-2659.2521959296828</v>
      </c>
      <c r="T702" s="1">
        <f t="shared" si="52"/>
        <v>416.33449999999999</v>
      </c>
      <c r="U702" s="7">
        <f t="shared" si="53"/>
        <v>85.416666666666671</v>
      </c>
      <c r="V702" s="4">
        <v>600</v>
      </c>
      <c r="W702" s="1">
        <f t="shared" si="54"/>
        <v>3761.0033625963492</v>
      </c>
      <c r="X702">
        <v>4</v>
      </c>
      <c r="Y702">
        <v>14</v>
      </c>
      <c r="Z702" t="s">
        <v>398</v>
      </c>
      <c r="AA702" s="2">
        <v>26148</v>
      </c>
      <c r="AB702">
        <v>2.66</v>
      </c>
      <c r="AC702" s="2">
        <v>9830</v>
      </c>
    </row>
    <row r="703" spans="1:29" x14ac:dyDescent="0.2">
      <c r="A703" t="s">
        <v>1251</v>
      </c>
      <c r="B703" t="s">
        <v>68</v>
      </c>
      <c r="C703" s="1">
        <v>309900</v>
      </c>
      <c r="D703">
        <v>2</v>
      </c>
      <c r="E703">
        <v>1</v>
      </c>
      <c r="F703">
        <v>900</v>
      </c>
      <c r="G703" t="s">
        <v>82</v>
      </c>
      <c r="H703" t="s">
        <v>70</v>
      </c>
      <c r="I703">
        <v>10463</v>
      </c>
      <c r="J703" t="s">
        <v>109</v>
      </c>
      <c r="K703" t="s">
        <v>110</v>
      </c>
      <c r="L703">
        <v>-73.914626100000007</v>
      </c>
      <c r="M703">
        <v>40.890176400000001</v>
      </c>
      <c r="N703">
        <v>10.44</v>
      </c>
      <c r="O703" s="1">
        <f t="shared" si="50"/>
        <v>61980</v>
      </c>
      <c r="P703" s="3">
        <v>6.7500000000000004E-2</v>
      </c>
      <c r="Q703">
        <v>30</v>
      </c>
      <c r="R703" s="1">
        <v>247920</v>
      </c>
      <c r="S703" s="8">
        <f t="shared" si="51"/>
        <v>-2010.0055012648991</v>
      </c>
      <c r="T703" s="1">
        <f t="shared" si="52"/>
        <v>314.68795500000004</v>
      </c>
      <c r="U703" s="7">
        <f t="shared" si="53"/>
        <v>64.5625</v>
      </c>
      <c r="V703" s="4">
        <v>205</v>
      </c>
      <c r="W703" s="1">
        <f t="shared" si="54"/>
        <v>2594.2559562648989</v>
      </c>
      <c r="X703">
        <v>4</v>
      </c>
      <c r="Y703">
        <v>8</v>
      </c>
      <c r="Z703" t="s">
        <v>111</v>
      </c>
      <c r="AA703" s="2">
        <v>27860</v>
      </c>
      <c r="AB703">
        <v>3.52</v>
      </c>
      <c r="AC703" s="2">
        <v>7915</v>
      </c>
    </row>
    <row r="704" spans="1:29" x14ac:dyDescent="0.2">
      <c r="A704" t="s">
        <v>1252</v>
      </c>
      <c r="B704" t="s">
        <v>30</v>
      </c>
      <c r="C704" s="1">
        <v>435000</v>
      </c>
      <c r="D704">
        <v>3</v>
      </c>
      <c r="E704">
        <v>2</v>
      </c>
      <c r="F704" s="2">
        <v>1034</v>
      </c>
      <c r="G704" t="s">
        <v>1253</v>
      </c>
      <c r="H704" t="s">
        <v>70</v>
      </c>
      <c r="I704">
        <v>10469</v>
      </c>
      <c r="J704" t="s">
        <v>292</v>
      </c>
      <c r="K704" t="s">
        <v>61</v>
      </c>
      <c r="L704">
        <v>-73.835714999999993</v>
      </c>
      <c r="M704">
        <v>40.869060900000001</v>
      </c>
      <c r="N704">
        <v>11.42</v>
      </c>
      <c r="O704" s="1">
        <f t="shared" si="50"/>
        <v>87000</v>
      </c>
      <c r="P704" s="3">
        <v>6.7500000000000004E-2</v>
      </c>
      <c r="Q704">
        <v>30</v>
      </c>
      <c r="R704" s="1">
        <v>348000</v>
      </c>
      <c r="S704" s="8">
        <f t="shared" si="51"/>
        <v>-2821.4017200717362</v>
      </c>
      <c r="T704" s="1">
        <f t="shared" si="52"/>
        <v>441.72075000000001</v>
      </c>
      <c r="U704" s="7">
        <f t="shared" si="53"/>
        <v>90.625</v>
      </c>
      <c r="V704" s="4">
        <v>375</v>
      </c>
      <c r="W704" s="1">
        <f t="shared" si="54"/>
        <v>3728.7474700717362</v>
      </c>
      <c r="X704">
        <v>6</v>
      </c>
      <c r="Y704">
        <v>6</v>
      </c>
      <c r="Z704" t="s">
        <v>293</v>
      </c>
      <c r="AA704" s="2">
        <v>28903</v>
      </c>
      <c r="AB704">
        <v>0.77</v>
      </c>
      <c r="AC704" s="2">
        <v>37536</v>
      </c>
    </row>
    <row r="705" spans="1:29" x14ac:dyDescent="0.2">
      <c r="A705" t="s">
        <v>1254</v>
      </c>
      <c r="B705" t="s">
        <v>42</v>
      </c>
      <c r="C705" s="1">
        <v>879000</v>
      </c>
      <c r="D705">
        <v>3</v>
      </c>
      <c r="E705">
        <v>3</v>
      </c>
      <c r="F705">
        <v>2184</v>
      </c>
      <c r="G705" t="s">
        <v>1255</v>
      </c>
      <c r="H705" t="s">
        <v>84</v>
      </c>
      <c r="I705">
        <v>11356</v>
      </c>
      <c r="J705" t="s">
        <v>793</v>
      </c>
      <c r="K705" t="s">
        <v>34</v>
      </c>
      <c r="L705">
        <v>-73.855699999999999</v>
      </c>
      <c r="M705">
        <v>40.785245000000003</v>
      </c>
      <c r="N705">
        <v>7.26</v>
      </c>
      <c r="O705" s="1">
        <f t="shared" si="50"/>
        <v>175800</v>
      </c>
      <c r="P705" s="3">
        <v>6.7500000000000004E-2</v>
      </c>
      <c r="Q705">
        <v>30</v>
      </c>
      <c r="R705" s="1">
        <v>703200</v>
      </c>
      <c r="S705" s="8">
        <f t="shared" si="51"/>
        <v>-5701.1772688346118</v>
      </c>
      <c r="T705" s="1">
        <f t="shared" si="52"/>
        <v>892.58055000000013</v>
      </c>
      <c r="U705" s="7">
        <f t="shared" si="53"/>
        <v>183.125</v>
      </c>
      <c r="V705" s="4">
        <v>600</v>
      </c>
      <c r="W705" s="1">
        <f t="shared" si="54"/>
        <v>7376.8828188346124</v>
      </c>
      <c r="X705">
        <v>6</v>
      </c>
      <c r="Y705">
        <v>11</v>
      </c>
      <c r="Z705" t="s">
        <v>794</v>
      </c>
      <c r="AA705" s="2">
        <v>24275</v>
      </c>
      <c r="AB705">
        <v>1.4</v>
      </c>
      <c r="AC705" s="2">
        <v>17339</v>
      </c>
    </row>
    <row r="706" spans="1:29" x14ac:dyDescent="0.2">
      <c r="A706" t="s">
        <v>1256</v>
      </c>
      <c r="B706" t="s">
        <v>68</v>
      </c>
      <c r="C706" s="1">
        <v>325000</v>
      </c>
      <c r="D706">
        <v>3</v>
      </c>
      <c r="E706">
        <v>1</v>
      </c>
      <c r="F706">
        <v>622</v>
      </c>
      <c r="G706" t="s">
        <v>952</v>
      </c>
      <c r="H706" t="s">
        <v>32</v>
      </c>
      <c r="I706">
        <v>10031</v>
      </c>
      <c r="J706" t="s">
        <v>319</v>
      </c>
      <c r="K706" t="s">
        <v>61</v>
      </c>
      <c r="L706">
        <v>-73.954465799999994</v>
      </c>
      <c r="M706">
        <v>40.819215100000001</v>
      </c>
      <c r="N706">
        <v>5.12</v>
      </c>
      <c r="O706" s="1">
        <f t="shared" si="50"/>
        <v>65000</v>
      </c>
      <c r="P706" s="3">
        <v>6.7500000000000004E-2</v>
      </c>
      <c r="Q706">
        <v>30</v>
      </c>
      <c r="R706" s="1">
        <v>260000</v>
      </c>
      <c r="S706" s="8">
        <f t="shared" si="51"/>
        <v>-2107.9438138466994</v>
      </c>
      <c r="T706" s="1">
        <f t="shared" si="52"/>
        <v>330.02125000000007</v>
      </c>
      <c r="U706" s="7">
        <f t="shared" si="53"/>
        <v>67.708333333333329</v>
      </c>
      <c r="V706" s="4">
        <v>205</v>
      </c>
      <c r="W706" s="1">
        <f t="shared" si="54"/>
        <v>2710.6733971800331</v>
      </c>
      <c r="X706">
        <v>6</v>
      </c>
      <c r="Y706">
        <v>5</v>
      </c>
      <c r="Z706" t="s">
        <v>320</v>
      </c>
      <c r="AA706" s="2">
        <v>151574</v>
      </c>
      <c r="AB706">
        <v>1.64</v>
      </c>
      <c r="AC706" s="2">
        <v>92423</v>
      </c>
    </row>
    <row r="707" spans="1:29" x14ac:dyDescent="0.2">
      <c r="A707" t="s">
        <v>1257</v>
      </c>
      <c r="B707" t="s">
        <v>125</v>
      </c>
      <c r="C707" s="1">
        <v>1195000</v>
      </c>
      <c r="D707">
        <v>16</v>
      </c>
      <c r="E707">
        <v>8</v>
      </c>
      <c r="F707" s="2">
        <v>2184</v>
      </c>
      <c r="G707" t="s">
        <v>1258</v>
      </c>
      <c r="H707" t="s">
        <v>55</v>
      </c>
      <c r="I707">
        <v>11232</v>
      </c>
      <c r="J707" t="s">
        <v>1259</v>
      </c>
      <c r="K707" t="s">
        <v>34</v>
      </c>
      <c r="L707">
        <v>-74.006356199999999</v>
      </c>
      <c r="M707">
        <v>40.650218500000001</v>
      </c>
      <c r="N707">
        <v>6.89</v>
      </c>
      <c r="O707" s="1">
        <f t="shared" ref="O707:O770" si="55">$C707*0.2</f>
        <v>239000</v>
      </c>
      <c r="P707" s="3">
        <v>6.7500000000000004E-2</v>
      </c>
      <c r="Q707">
        <v>30</v>
      </c>
      <c r="R707" s="1">
        <v>956000</v>
      </c>
      <c r="S707" s="8">
        <f t="shared" ref="S707:S770" si="56">PMT(($P707/12),(30*12),$C707)</f>
        <v>-7750.7472539901719</v>
      </c>
      <c r="T707" s="1">
        <f t="shared" ref="T707:T770" si="57">(($C707* 6%) * 20.309%)/12</f>
        <v>1213.4627500000001</v>
      </c>
      <c r="U707" s="7">
        <f t="shared" ref="U707:U770" si="58">($C707*0.0025)/12</f>
        <v>248.95833333333334</v>
      </c>
      <c r="V707" s="4">
        <v>600</v>
      </c>
      <c r="W707" s="1">
        <f t="shared" ref="W707:W770" si="59">SUM(($S707*-1),$T707,$U707,$V707)</f>
        <v>9813.1683373235064</v>
      </c>
      <c r="X707">
        <v>32</v>
      </c>
      <c r="Y707">
        <v>5</v>
      </c>
      <c r="Z707" t="s">
        <v>1260</v>
      </c>
      <c r="AA707" s="2">
        <v>126381</v>
      </c>
      <c r="AB707">
        <v>2.57</v>
      </c>
      <c r="AC707" s="2">
        <v>49175</v>
      </c>
    </row>
    <row r="708" spans="1:29" x14ac:dyDescent="0.2">
      <c r="A708" t="s">
        <v>1261</v>
      </c>
      <c r="B708" t="s">
        <v>68</v>
      </c>
      <c r="C708" s="1">
        <v>1900000</v>
      </c>
      <c r="D708">
        <v>3</v>
      </c>
      <c r="E708">
        <v>2</v>
      </c>
      <c r="F708">
        <v>2200</v>
      </c>
      <c r="G708" t="s">
        <v>1262</v>
      </c>
      <c r="H708" t="s">
        <v>32</v>
      </c>
      <c r="I708">
        <v>10007</v>
      </c>
      <c r="J708" t="s">
        <v>199</v>
      </c>
      <c r="K708" t="s">
        <v>39</v>
      </c>
      <c r="L708">
        <v>-74.010572999999994</v>
      </c>
      <c r="M708">
        <v>40.715966899999998</v>
      </c>
      <c r="N708">
        <v>2.62</v>
      </c>
      <c r="O708" s="1">
        <f t="shared" si="55"/>
        <v>380000</v>
      </c>
      <c r="P708" s="3">
        <v>6.7500000000000004E-2</v>
      </c>
      <c r="Q708">
        <v>30</v>
      </c>
      <c r="R708" s="1">
        <v>1520000</v>
      </c>
      <c r="S708" s="8">
        <f t="shared" si="56"/>
        <v>-12323.36383479609</v>
      </c>
      <c r="T708" s="1">
        <f t="shared" si="57"/>
        <v>1929.3550000000002</v>
      </c>
      <c r="U708" s="7">
        <f t="shared" si="58"/>
        <v>395.83333333333331</v>
      </c>
      <c r="V708" s="4">
        <v>600</v>
      </c>
      <c r="W708" s="1">
        <f t="shared" si="59"/>
        <v>15248.552168129423</v>
      </c>
      <c r="X708">
        <v>6</v>
      </c>
      <c r="Y708">
        <v>14</v>
      </c>
      <c r="Z708" t="s">
        <v>200</v>
      </c>
      <c r="AA708" s="2">
        <v>42742</v>
      </c>
      <c r="AB708">
        <v>0.9</v>
      </c>
      <c r="AC708" s="2">
        <v>47491</v>
      </c>
    </row>
    <row r="709" spans="1:29" x14ac:dyDescent="0.2">
      <c r="A709" t="s">
        <v>1263</v>
      </c>
      <c r="B709" t="s">
        <v>42</v>
      </c>
      <c r="C709" s="1">
        <v>868000</v>
      </c>
      <c r="D709">
        <v>3</v>
      </c>
      <c r="E709">
        <v>2</v>
      </c>
      <c r="F709" s="2">
        <v>2184</v>
      </c>
      <c r="G709" t="s">
        <v>578</v>
      </c>
      <c r="H709" t="s">
        <v>84</v>
      </c>
      <c r="I709">
        <v>11379</v>
      </c>
      <c r="J709" t="s">
        <v>713</v>
      </c>
      <c r="K709" t="s">
        <v>34</v>
      </c>
      <c r="L709">
        <v>-73.884379100000004</v>
      </c>
      <c r="M709">
        <v>40.7158631</v>
      </c>
      <c r="N709">
        <v>5.77</v>
      </c>
      <c r="O709" s="1">
        <f t="shared" si="55"/>
        <v>173600</v>
      </c>
      <c r="P709" s="3">
        <v>6.7500000000000004E-2</v>
      </c>
      <c r="Q709">
        <v>30</v>
      </c>
      <c r="R709" s="1">
        <v>694400</v>
      </c>
      <c r="S709" s="8">
        <f t="shared" si="56"/>
        <v>-5629.8314782121088</v>
      </c>
      <c r="T709" s="1">
        <f t="shared" si="57"/>
        <v>881.41060000000016</v>
      </c>
      <c r="U709" s="7">
        <f t="shared" si="58"/>
        <v>180.83333333333334</v>
      </c>
      <c r="V709" s="4">
        <v>600</v>
      </c>
      <c r="W709" s="1">
        <f t="shared" si="59"/>
        <v>7292.075411545442</v>
      </c>
      <c r="X709">
        <v>6</v>
      </c>
      <c r="Y709">
        <v>14</v>
      </c>
      <c r="Z709" t="s">
        <v>714</v>
      </c>
      <c r="AA709" s="2">
        <v>37929</v>
      </c>
      <c r="AB709">
        <v>1.93</v>
      </c>
      <c r="AC709" s="2">
        <v>19652</v>
      </c>
    </row>
    <row r="710" spans="1:29" x14ac:dyDescent="0.2">
      <c r="A710" t="s">
        <v>1264</v>
      </c>
      <c r="B710" t="s">
        <v>125</v>
      </c>
      <c r="C710" s="1">
        <v>1770000</v>
      </c>
      <c r="D710">
        <v>7</v>
      </c>
      <c r="E710">
        <v>4</v>
      </c>
      <c r="F710" s="2">
        <v>2184</v>
      </c>
      <c r="G710" t="s">
        <v>178</v>
      </c>
      <c r="H710" t="s">
        <v>84</v>
      </c>
      <c r="I710">
        <v>11356</v>
      </c>
      <c r="J710" t="s">
        <v>793</v>
      </c>
      <c r="K710" t="s">
        <v>34</v>
      </c>
      <c r="L710">
        <v>-73.839300800000004</v>
      </c>
      <c r="M710">
        <v>40.788503400000003</v>
      </c>
      <c r="N710">
        <v>8.14</v>
      </c>
      <c r="O710" s="1">
        <f t="shared" si="55"/>
        <v>354000</v>
      </c>
      <c r="P710" s="3">
        <v>6.7500000000000004E-2</v>
      </c>
      <c r="Q710">
        <v>30</v>
      </c>
      <c r="R710" s="1">
        <v>1416000</v>
      </c>
      <c r="S710" s="8">
        <f t="shared" si="56"/>
        <v>-11480.186309257409</v>
      </c>
      <c r="T710" s="1">
        <f t="shared" si="57"/>
        <v>1797.3465000000003</v>
      </c>
      <c r="U710" s="7">
        <f t="shared" si="58"/>
        <v>368.75</v>
      </c>
      <c r="V710" s="4">
        <v>600</v>
      </c>
      <c r="W710" s="1">
        <f t="shared" si="59"/>
        <v>14246.282809257409</v>
      </c>
      <c r="X710">
        <v>14</v>
      </c>
      <c r="Y710">
        <v>9</v>
      </c>
      <c r="Z710" t="s">
        <v>794</v>
      </c>
      <c r="AA710" s="2">
        <v>24275</v>
      </c>
      <c r="AB710">
        <v>1.4</v>
      </c>
      <c r="AC710" s="2">
        <v>17339</v>
      </c>
    </row>
    <row r="711" spans="1:29" x14ac:dyDescent="0.2">
      <c r="A711" t="s">
        <v>1265</v>
      </c>
      <c r="B711" t="s">
        <v>125</v>
      </c>
      <c r="C711" s="1">
        <v>899000</v>
      </c>
      <c r="D711">
        <v>5</v>
      </c>
      <c r="E711">
        <v>3</v>
      </c>
      <c r="F711" s="2">
        <v>1480</v>
      </c>
      <c r="G711" t="s">
        <v>1005</v>
      </c>
      <c r="H711" t="s">
        <v>84</v>
      </c>
      <c r="I711">
        <v>11378</v>
      </c>
      <c r="J711" t="s">
        <v>668</v>
      </c>
      <c r="K711" t="s">
        <v>34</v>
      </c>
      <c r="L711">
        <v>-73.890089799999998</v>
      </c>
      <c r="M711">
        <v>40.725327299999996</v>
      </c>
      <c r="N711">
        <v>5.26</v>
      </c>
      <c r="O711" s="1">
        <f t="shared" si="55"/>
        <v>179800</v>
      </c>
      <c r="P711" s="3">
        <v>6.7500000000000004E-2</v>
      </c>
      <c r="Q711">
        <v>30</v>
      </c>
      <c r="R711" s="1">
        <v>719200</v>
      </c>
      <c r="S711" s="8">
        <f t="shared" si="56"/>
        <v>-5830.8968881482551</v>
      </c>
      <c r="T711" s="1">
        <f t="shared" si="57"/>
        <v>912.88954999999999</v>
      </c>
      <c r="U711" s="7">
        <f t="shared" si="58"/>
        <v>187.29166666666666</v>
      </c>
      <c r="V711" s="4">
        <v>375</v>
      </c>
      <c r="W711" s="1">
        <f t="shared" si="59"/>
        <v>7306.078104814922</v>
      </c>
      <c r="X711">
        <v>10</v>
      </c>
      <c r="Y711">
        <v>7</v>
      </c>
      <c r="Z711" t="s">
        <v>669</v>
      </c>
      <c r="AA711" s="2">
        <v>30516</v>
      </c>
      <c r="AB711">
        <v>2.94</v>
      </c>
      <c r="AC711" s="2">
        <v>10380</v>
      </c>
    </row>
    <row r="712" spans="1:29" x14ac:dyDescent="0.2">
      <c r="A712" t="s">
        <v>1266</v>
      </c>
      <c r="B712" t="s">
        <v>42</v>
      </c>
      <c r="C712" s="1">
        <v>990000</v>
      </c>
      <c r="D712">
        <v>2</v>
      </c>
      <c r="E712">
        <v>2</v>
      </c>
      <c r="F712">
        <v>960</v>
      </c>
      <c r="G712" t="s">
        <v>93</v>
      </c>
      <c r="H712" t="s">
        <v>55</v>
      </c>
      <c r="I712">
        <v>11216</v>
      </c>
      <c r="J712" t="s">
        <v>236</v>
      </c>
      <c r="K712" t="s">
        <v>237</v>
      </c>
      <c r="L712">
        <v>-73.945006000000006</v>
      </c>
      <c r="M712">
        <v>40.690021700000003</v>
      </c>
      <c r="N712">
        <v>4.58</v>
      </c>
      <c r="O712" s="1">
        <f t="shared" si="55"/>
        <v>198000</v>
      </c>
      <c r="P712" s="3">
        <v>6.7500000000000004E-2</v>
      </c>
      <c r="Q712">
        <v>30</v>
      </c>
      <c r="R712" s="1">
        <v>792000</v>
      </c>
      <c r="S712" s="8">
        <f t="shared" si="56"/>
        <v>-6421.1211560253314</v>
      </c>
      <c r="T712" s="1">
        <f t="shared" si="57"/>
        <v>1005.2955000000002</v>
      </c>
      <c r="U712" s="7">
        <f t="shared" si="58"/>
        <v>206.25</v>
      </c>
      <c r="V712" s="4">
        <v>205</v>
      </c>
      <c r="W712" s="1">
        <f t="shared" si="59"/>
        <v>7837.6666560253316</v>
      </c>
      <c r="X712">
        <v>4</v>
      </c>
      <c r="Y712">
        <v>6</v>
      </c>
      <c r="Z712" t="s">
        <v>238</v>
      </c>
      <c r="AA712" s="2">
        <v>70713</v>
      </c>
      <c r="AB712">
        <v>2.97</v>
      </c>
      <c r="AC712" s="2">
        <v>23809</v>
      </c>
    </row>
    <row r="713" spans="1:29" x14ac:dyDescent="0.2">
      <c r="A713" t="s">
        <v>1267</v>
      </c>
      <c r="B713" t="s">
        <v>42</v>
      </c>
      <c r="C713" s="1">
        <v>818000</v>
      </c>
      <c r="D713">
        <v>3</v>
      </c>
      <c r="E713">
        <v>3</v>
      </c>
      <c r="F713" s="2">
        <v>2184</v>
      </c>
      <c r="G713" t="s">
        <v>1268</v>
      </c>
      <c r="H713" t="s">
        <v>84</v>
      </c>
      <c r="I713">
        <v>11367</v>
      </c>
      <c r="J713" t="s">
        <v>160</v>
      </c>
      <c r="K713" t="s">
        <v>34</v>
      </c>
      <c r="L713">
        <v>-73.826757099999995</v>
      </c>
      <c r="M713">
        <v>40.739617099999997</v>
      </c>
      <c r="N713">
        <v>8.35</v>
      </c>
      <c r="O713" s="1">
        <f t="shared" si="55"/>
        <v>163600</v>
      </c>
      <c r="P713" s="3">
        <v>6.7500000000000004E-2</v>
      </c>
      <c r="Q713">
        <v>30</v>
      </c>
      <c r="R713" s="1">
        <v>654400</v>
      </c>
      <c r="S713" s="8">
        <f t="shared" si="56"/>
        <v>-5305.5324299280001</v>
      </c>
      <c r="T713" s="1">
        <f t="shared" si="57"/>
        <v>830.63810000000012</v>
      </c>
      <c r="U713" s="7">
        <f t="shared" si="58"/>
        <v>170.41666666666666</v>
      </c>
      <c r="V713" s="4">
        <v>600</v>
      </c>
      <c r="W713" s="1">
        <f t="shared" si="59"/>
        <v>6906.5871965946671</v>
      </c>
      <c r="X713">
        <v>6</v>
      </c>
      <c r="Y713">
        <v>11</v>
      </c>
      <c r="Z713" t="s">
        <v>161</v>
      </c>
      <c r="AA713" s="2">
        <v>230183</v>
      </c>
      <c r="AB713">
        <v>2.0299999999999998</v>
      </c>
      <c r="AC713" s="2">
        <v>113391</v>
      </c>
    </row>
    <row r="714" spans="1:29" x14ac:dyDescent="0.2">
      <c r="A714" t="s">
        <v>1269</v>
      </c>
      <c r="B714" t="s">
        <v>42</v>
      </c>
      <c r="C714" s="1">
        <v>409000</v>
      </c>
      <c r="D714">
        <v>4</v>
      </c>
      <c r="E714">
        <v>2</v>
      </c>
      <c r="F714">
        <v>2184</v>
      </c>
      <c r="G714" t="s">
        <v>43</v>
      </c>
      <c r="H714" t="s">
        <v>84</v>
      </c>
      <c r="I714">
        <v>11367</v>
      </c>
      <c r="J714" t="s">
        <v>160</v>
      </c>
      <c r="K714" t="s">
        <v>34</v>
      </c>
      <c r="L714">
        <v>-73.820230300000006</v>
      </c>
      <c r="M714">
        <v>40.726173000000003</v>
      </c>
      <c r="N714">
        <v>8.81</v>
      </c>
      <c r="O714" s="1">
        <f t="shared" si="55"/>
        <v>81800</v>
      </c>
      <c r="P714" s="3">
        <v>6.7500000000000004E-2</v>
      </c>
      <c r="Q714">
        <v>30</v>
      </c>
      <c r="R714" s="1">
        <v>327200</v>
      </c>
      <c r="S714" s="8">
        <f t="shared" si="56"/>
        <v>-2652.766214964</v>
      </c>
      <c r="T714" s="1">
        <f t="shared" si="57"/>
        <v>415.31905000000006</v>
      </c>
      <c r="U714" s="7">
        <f t="shared" si="58"/>
        <v>85.208333333333329</v>
      </c>
      <c r="V714" s="4">
        <v>600</v>
      </c>
      <c r="W714" s="1">
        <f t="shared" si="59"/>
        <v>3753.2935982973336</v>
      </c>
      <c r="X714">
        <v>8</v>
      </c>
      <c r="Y714">
        <v>14</v>
      </c>
      <c r="Z714" t="s">
        <v>161</v>
      </c>
      <c r="AA714" s="2">
        <v>230183</v>
      </c>
      <c r="AB714">
        <v>2.0299999999999998</v>
      </c>
      <c r="AC714" s="2">
        <v>113391</v>
      </c>
    </row>
    <row r="715" spans="1:29" x14ac:dyDescent="0.2">
      <c r="A715" t="s">
        <v>1270</v>
      </c>
      <c r="B715" t="s">
        <v>68</v>
      </c>
      <c r="C715" s="1">
        <v>679000</v>
      </c>
      <c r="D715">
        <v>3</v>
      </c>
      <c r="E715">
        <v>2</v>
      </c>
      <c r="F715" s="2">
        <v>1474</v>
      </c>
      <c r="G715" t="s">
        <v>82</v>
      </c>
      <c r="H715" t="s">
        <v>55</v>
      </c>
      <c r="I715">
        <v>11224</v>
      </c>
      <c r="J715" t="s">
        <v>413</v>
      </c>
      <c r="K715" t="s">
        <v>61</v>
      </c>
      <c r="L715">
        <v>-74.003685700000005</v>
      </c>
      <c r="M715">
        <v>40.574905000000001</v>
      </c>
      <c r="N715">
        <v>12.04</v>
      </c>
      <c r="O715" s="1">
        <f t="shared" si="55"/>
        <v>135800</v>
      </c>
      <c r="P715" s="3">
        <v>6.7500000000000004E-2</v>
      </c>
      <c r="Q715">
        <v>30</v>
      </c>
      <c r="R715" s="1">
        <v>543200</v>
      </c>
      <c r="S715" s="8">
        <f t="shared" si="56"/>
        <v>-4403.9810756981815</v>
      </c>
      <c r="T715" s="1">
        <f t="shared" si="57"/>
        <v>689.4905500000001</v>
      </c>
      <c r="U715" s="7">
        <f t="shared" si="58"/>
        <v>141.45833333333334</v>
      </c>
      <c r="V715" s="4">
        <v>375</v>
      </c>
      <c r="W715" s="1">
        <f t="shared" si="59"/>
        <v>5609.929959031515</v>
      </c>
      <c r="X715">
        <v>6</v>
      </c>
      <c r="Y715">
        <v>9</v>
      </c>
      <c r="Z715" t="s">
        <v>414</v>
      </c>
      <c r="AA715" s="2">
        <v>31965</v>
      </c>
      <c r="AB715">
        <v>1.1399999999999999</v>
      </c>
      <c r="AC715" s="2">
        <v>28039</v>
      </c>
    </row>
    <row r="716" spans="1:29" x14ac:dyDescent="0.2">
      <c r="A716" t="s">
        <v>1271</v>
      </c>
      <c r="B716" t="s">
        <v>68</v>
      </c>
      <c r="C716" s="1">
        <v>259000</v>
      </c>
      <c r="D716">
        <v>1</v>
      </c>
      <c r="E716">
        <v>1</v>
      </c>
      <c r="F716" s="2">
        <v>2184</v>
      </c>
      <c r="G716" t="s">
        <v>59</v>
      </c>
      <c r="H716" t="s">
        <v>84</v>
      </c>
      <c r="I716">
        <v>11375</v>
      </c>
      <c r="J716" t="s">
        <v>122</v>
      </c>
      <c r="K716" t="s">
        <v>39</v>
      </c>
      <c r="L716">
        <v>-73.835723200000004</v>
      </c>
      <c r="M716">
        <v>40.719958200000001</v>
      </c>
      <c r="N716">
        <v>8.11</v>
      </c>
      <c r="O716" s="1">
        <f t="shared" si="55"/>
        <v>51800</v>
      </c>
      <c r="P716" s="3">
        <v>6.7500000000000004E-2</v>
      </c>
      <c r="Q716">
        <v>30</v>
      </c>
      <c r="R716" s="1">
        <v>207200</v>
      </c>
      <c r="S716" s="8">
        <f t="shared" si="56"/>
        <v>-1679.8690701116775</v>
      </c>
      <c r="T716" s="1">
        <f t="shared" si="57"/>
        <v>263.00155000000001</v>
      </c>
      <c r="U716" s="7">
        <f t="shared" si="58"/>
        <v>53.958333333333336</v>
      </c>
      <c r="V716" s="4">
        <v>600</v>
      </c>
      <c r="W716" s="1">
        <f t="shared" si="59"/>
        <v>2596.8289534450105</v>
      </c>
      <c r="X716">
        <v>2</v>
      </c>
      <c r="Y716">
        <v>18</v>
      </c>
      <c r="Z716" t="s">
        <v>123</v>
      </c>
      <c r="AA716" s="2">
        <v>83728</v>
      </c>
      <c r="AB716">
        <v>2.6</v>
      </c>
      <c r="AC716" s="2">
        <v>32203</v>
      </c>
    </row>
    <row r="717" spans="1:29" x14ac:dyDescent="0.2">
      <c r="A717" t="s">
        <v>1272</v>
      </c>
      <c r="B717" t="s">
        <v>42</v>
      </c>
      <c r="C717" s="1">
        <v>850000</v>
      </c>
      <c r="D717">
        <v>6</v>
      </c>
      <c r="E717">
        <v>3</v>
      </c>
      <c r="F717" s="2">
        <v>2280</v>
      </c>
      <c r="G717" t="s">
        <v>1273</v>
      </c>
      <c r="H717" t="s">
        <v>55</v>
      </c>
      <c r="I717">
        <v>11215</v>
      </c>
      <c r="J717" t="s">
        <v>311</v>
      </c>
      <c r="K717" t="s">
        <v>39</v>
      </c>
      <c r="L717">
        <v>-73.994846800000005</v>
      </c>
      <c r="M717">
        <v>40.668131899999999</v>
      </c>
      <c r="N717">
        <v>5.59</v>
      </c>
      <c r="O717" s="1">
        <f t="shared" si="55"/>
        <v>170000</v>
      </c>
      <c r="P717" s="3">
        <v>6.7500000000000004E-2</v>
      </c>
      <c r="Q717">
        <v>30</v>
      </c>
      <c r="R717" s="1">
        <v>680000</v>
      </c>
      <c r="S717" s="8">
        <f t="shared" si="56"/>
        <v>-5513.0838208298292</v>
      </c>
      <c r="T717" s="1">
        <f t="shared" si="57"/>
        <v>863.13250000000005</v>
      </c>
      <c r="U717" s="7">
        <f t="shared" si="58"/>
        <v>177.08333333333334</v>
      </c>
      <c r="V717" s="4">
        <v>600</v>
      </c>
      <c r="W717" s="1">
        <f t="shared" si="59"/>
        <v>7153.2996541631619</v>
      </c>
      <c r="X717">
        <v>12</v>
      </c>
      <c r="Y717">
        <v>11</v>
      </c>
      <c r="Z717" t="s">
        <v>312</v>
      </c>
      <c r="AA717" s="2">
        <v>67649</v>
      </c>
      <c r="AB717">
        <v>0.66</v>
      </c>
      <c r="AC717" s="2">
        <v>102499</v>
      </c>
    </row>
    <row r="718" spans="1:29" x14ac:dyDescent="0.2">
      <c r="A718" t="s">
        <v>1274</v>
      </c>
      <c r="B718" t="s">
        <v>50</v>
      </c>
      <c r="C718" s="1">
        <v>8750000</v>
      </c>
      <c r="D718">
        <v>6</v>
      </c>
      <c r="E718">
        <v>6</v>
      </c>
      <c r="F718" s="2">
        <v>6000</v>
      </c>
      <c r="G718" t="s">
        <v>1275</v>
      </c>
      <c r="H718" t="s">
        <v>55</v>
      </c>
      <c r="I718">
        <v>11209</v>
      </c>
      <c r="J718" t="s">
        <v>104</v>
      </c>
      <c r="K718" t="s">
        <v>105</v>
      </c>
      <c r="L718">
        <v>-74.037969500000003</v>
      </c>
      <c r="M718">
        <v>40.628293499999998</v>
      </c>
      <c r="N718">
        <v>8.76</v>
      </c>
      <c r="O718" s="1">
        <f t="shared" si="55"/>
        <v>1750000</v>
      </c>
      <c r="P718" s="3">
        <v>6.7500000000000004E-2</v>
      </c>
      <c r="Q718">
        <v>30</v>
      </c>
      <c r="R718" s="1">
        <v>7000000</v>
      </c>
      <c r="S718" s="8">
        <f t="shared" si="56"/>
        <v>-56752.333449718826</v>
      </c>
      <c r="T718" s="1">
        <f t="shared" si="57"/>
        <v>8885.1875000000018</v>
      </c>
      <c r="U718" s="7">
        <f t="shared" si="58"/>
        <v>1822.9166666666667</v>
      </c>
      <c r="V718" s="4">
        <v>2000</v>
      </c>
      <c r="W718" s="1">
        <f t="shared" si="59"/>
        <v>69460.437616385505</v>
      </c>
      <c r="X718">
        <v>12</v>
      </c>
      <c r="Y718">
        <v>19</v>
      </c>
      <c r="Z718" t="s">
        <v>106</v>
      </c>
      <c r="AA718" s="2">
        <v>79731</v>
      </c>
      <c r="AB718">
        <v>1.71</v>
      </c>
      <c r="AC718" s="2">
        <v>46626</v>
      </c>
    </row>
    <row r="719" spans="1:29" x14ac:dyDescent="0.2">
      <c r="A719" t="s">
        <v>1276</v>
      </c>
      <c r="B719" t="s">
        <v>42</v>
      </c>
      <c r="C719" s="1">
        <v>495000</v>
      </c>
      <c r="D719">
        <v>2</v>
      </c>
      <c r="E719">
        <v>2</v>
      </c>
      <c r="F719">
        <v>953</v>
      </c>
      <c r="G719" t="s">
        <v>82</v>
      </c>
      <c r="H719" t="s">
        <v>44</v>
      </c>
      <c r="I719">
        <v>10303</v>
      </c>
      <c r="J719" t="s">
        <v>118</v>
      </c>
      <c r="K719" t="s">
        <v>34</v>
      </c>
      <c r="L719">
        <v>-74.159950199999997</v>
      </c>
      <c r="M719">
        <v>40.623373800000003</v>
      </c>
      <c r="N719">
        <v>12.61</v>
      </c>
      <c r="O719" s="1">
        <f t="shared" si="55"/>
        <v>99000</v>
      </c>
      <c r="P719" s="3">
        <v>6.7500000000000004E-2</v>
      </c>
      <c r="Q719">
        <v>30</v>
      </c>
      <c r="R719" s="1">
        <v>396000</v>
      </c>
      <c r="S719" s="8">
        <f t="shared" si="56"/>
        <v>-3210.5605780126657</v>
      </c>
      <c r="T719" s="1">
        <f t="shared" si="57"/>
        <v>502.64775000000009</v>
      </c>
      <c r="U719" s="7">
        <f t="shared" si="58"/>
        <v>103.125</v>
      </c>
      <c r="V719" s="4">
        <v>205</v>
      </c>
      <c r="W719" s="1">
        <f t="shared" si="59"/>
        <v>4021.3333280126658</v>
      </c>
      <c r="X719">
        <v>4</v>
      </c>
      <c r="Y719">
        <v>6</v>
      </c>
      <c r="Z719" t="s">
        <v>119</v>
      </c>
      <c r="AA719" s="2">
        <v>181200</v>
      </c>
      <c r="AB719">
        <v>13.5</v>
      </c>
      <c r="AC719" s="2">
        <v>13422</v>
      </c>
    </row>
    <row r="720" spans="1:29" x14ac:dyDescent="0.2">
      <c r="A720" t="s">
        <v>1277</v>
      </c>
      <c r="B720" t="s">
        <v>68</v>
      </c>
      <c r="C720" s="1">
        <v>825000</v>
      </c>
      <c r="D720">
        <v>2</v>
      </c>
      <c r="E720">
        <v>1</v>
      </c>
      <c r="F720">
        <v>800</v>
      </c>
      <c r="G720" t="s">
        <v>1103</v>
      </c>
      <c r="H720" t="s">
        <v>55</v>
      </c>
      <c r="I720">
        <v>11215</v>
      </c>
      <c r="J720" t="s">
        <v>311</v>
      </c>
      <c r="K720" t="s">
        <v>39</v>
      </c>
      <c r="L720">
        <v>-73.978949</v>
      </c>
      <c r="M720">
        <v>40.660279000000003</v>
      </c>
      <c r="N720">
        <v>6.12</v>
      </c>
      <c r="O720" s="1">
        <f t="shared" si="55"/>
        <v>165000</v>
      </c>
      <c r="P720" s="3">
        <v>6.7500000000000004E-2</v>
      </c>
      <c r="Q720">
        <v>30</v>
      </c>
      <c r="R720" s="1">
        <v>660000</v>
      </c>
      <c r="S720" s="8">
        <f t="shared" si="56"/>
        <v>-5350.9342966877757</v>
      </c>
      <c r="T720" s="1">
        <f t="shared" si="57"/>
        <v>837.74625000000015</v>
      </c>
      <c r="U720" s="7">
        <f t="shared" si="58"/>
        <v>171.875</v>
      </c>
      <c r="V720" s="4">
        <v>205</v>
      </c>
      <c r="W720" s="1">
        <f t="shared" si="59"/>
        <v>6565.5555466877759</v>
      </c>
      <c r="X720">
        <v>4</v>
      </c>
      <c r="Y720">
        <v>7</v>
      </c>
      <c r="Z720" t="s">
        <v>312</v>
      </c>
      <c r="AA720" s="2">
        <v>67649</v>
      </c>
      <c r="AB720">
        <v>0.66</v>
      </c>
      <c r="AC720" s="2">
        <v>102499</v>
      </c>
    </row>
    <row r="721" spans="1:29" x14ac:dyDescent="0.2">
      <c r="A721" t="s">
        <v>1278</v>
      </c>
      <c r="B721" t="s">
        <v>68</v>
      </c>
      <c r="C721" s="1">
        <v>1075000</v>
      </c>
      <c r="D721">
        <v>4</v>
      </c>
      <c r="E721">
        <v>2</v>
      </c>
      <c r="F721">
        <v>1800</v>
      </c>
      <c r="G721" t="s">
        <v>59</v>
      </c>
      <c r="H721" t="s">
        <v>84</v>
      </c>
      <c r="I721">
        <v>11372</v>
      </c>
      <c r="J721" t="s">
        <v>85</v>
      </c>
      <c r="K721" t="s">
        <v>61</v>
      </c>
      <c r="L721">
        <v>-73.883485100000001</v>
      </c>
      <c r="M721">
        <v>40.748764700000002</v>
      </c>
      <c r="N721">
        <v>5.35</v>
      </c>
      <c r="O721" s="1">
        <f t="shared" si="55"/>
        <v>215000</v>
      </c>
      <c r="P721" s="3">
        <v>6.7500000000000004E-2</v>
      </c>
      <c r="Q721">
        <v>30</v>
      </c>
      <c r="R721" s="1">
        <v>860000</v>
      </c>
      <c r="S721" s="8">
        <f t="shared" si="56"/>
        <v>-6972.4295381083139</v>
      </c>
      <c r="T721" s="1">
        <f t="shared" si="57"/>
        <v>1091.6087500000001</v>
      </c>
      <c r="U721" s="7">
        <f t="shared" si="58"/>
        <v>223.95833333333334</v>
      </c>
      <c r="V721" s="4">
        <v>550</v>
      </c>
      <c r="W721" s="1">
        <f t="shared" si="59"/>
        <v>8837.9966214416472</v>
      </c>
      <c r="X721">
        <v>8</v>
      </c>
      <c r="Y721">
        <v>11</v>
      </c>
      <c r="Z721" t="s">
        <v>86</v>
      </c>
      <c r="AA721" s="2">
        <v>108152</v>
      </c>
      <c r="AB721">
        <v>0.77</v>
      </c>
      <c r="AC721" s="2">
        <v>140457</v>
      </c>
    </row>
    <row r="722" spans="1:29" x14ac:dyDescent="0.2">
      <c r="A722" t="s">
        <v>1279</v>
      </c>
      <c r="B722" t="s">
        <v>42</v>
      </c>
      <c r="C722" s="1">
        <v>1950000</v>
      </c>
      <c r="D722">
        <v>5</v>
      </c>
      <c r="E722">
        <v>4</v>
      </c>
      <c r="F722">
        <v>4000</v>
      </c>
      <c r="G722" t="s">
        <v>59</v>
      </c>
      <c r="H722" t="s">
        <v>70</v>
      </c>
      <c r="I722">
        <v>10471</v>
      </c>
      <c r="J722" t="s">
        <v>109</v>
      </c>
      <c r="K722" t="s">
        <v>110</v>
      </c>
      <c r="L722">
        <v>-73.911169900000004</v>
      </c>
      <c r="M722">
        <v>40.905734899999999</v>
      </c>
      <c r="N722">
        <v>11.51</v>
      </c>
      <c r="O722" s="1">
        <f t="shared" si="55"/>
        <v>390000</v>
      </c>
      <c r="P722" s="3">
        <v>6.7500000000000004E-2</v>
      </c>
      <c r="Q722">
        <v>30</v>
      </c>
      <c r="R722" s="1">
        <v>1560000</v>
      </c>
      <c r="S722" s="8">
        <f t="shared" si="56"/>
        <v>-12647.662883080198</v>
      </c>
      <c r="T722" s="1">
        <f t="shared" si="57"/>
        <v>1980.1275000000003</v>
      </c>
      <c r="U722" s="7">
        <f t="shared" si="58"/>
        <v>406.25</v>
      </c>
      <c r="V722" s="4">
        <v>1400</v>
      </c>
      <c r="W722" s="1">
        <f t="shared" si="59"/>
        <v>16434.040383080199</v>
      </c>
      <c r="X722">
        <v>10</v>
      </c>
      <c r="Y722">
        <v>17</v>
      </c>
      <c r="Z722" t="s">
        <v>111</v>
      </c>
      <c r="AA722" s="2">
        <v>27860</v>
      </c>
      <c r="AB722">
        <v>3.52</v>
      </c>
      <c r="AC722" s="2">
        <v>7915</v>
      </c>
    </row>
    <row r="723" spans="1:29" x14ac:dyDescent="0.2">
      <c r="A723" t="s">
        <v>1280</v>
      </c>
      <c r="B723" t="s">
        <v>42</v>
      </c>
      <c r="C723" s="1">
        <v>6800000</v>
      </c>
      <c r="D723">
        <v>7</v>
      </c>
      <c r="E723">
        <v>2.5</v>
      </c>
      <c r="F723" s="2">
        <v>5130</v>
      </c>
      <c r="G723" t="s">
        <v>504</v>
      </c>
      <c r="H723" t="s">
        <v>44</v>
      </c>
      <c r="I723">
        <v>10304</v>
      </c>
      <c r="J723" t="s">
        <v>118</v>
      </c>
      <c r="K723" t="s">
        <v>34</v>
      </c>
      <c r="L723">
        <v>-74.114455899999996</v>
      </c>
      <c r="M723">
        <v>40.595617099999998</v>
      </c>
      <c r="N723">
        <v>12.56</v>
      </c>
      <c r="O723" s="1">
        <f t="shared" si="55"/>
        <v>1360000</v>
      </c>
      <c r="P723" s="3">
        <v>6.7500000000000004E-2</v>
      </c>
      <c r="Q723">
        <v>30</v>
      </c>
      <c r="R723" s="1">
        <v>5440000</v>
      </c>
      <c r="S723" s="8">
        <f t="shared" si="56"/>
        <v>-44104.670566638633</v>
      </c>
      <c r="T723" s="1">
        <f t="shared" si="57"/>
        <v>6905.06</v>
      </c>
      <c r="U723" s="7">
        <f t="shared" si="58"/>
        <v>1416.6666666666667</v>
      </c>
      <c r="V723" s="4">
        <v>1700</v>
      </c>
      <c r="W723" s="1">
        <f t="shared" si="59"/>
        <v>54126.397233305295</v>
      </c>
      <c r="X723">
        <v>14</v>
      </c>
      <c r="Y723">
        <v>29</v>
      </c>
      <c r="Z723" t="s">
        <v>119</v>
      </c>
      <c r="AA723" s="2">
        <v>181200</v>
      </c>
      <c r="AB723">
        <v>13.5</v>
      </c>
      <c r="AC723" s="2">
        <v>13422</v>
      </c>
    </row>
    <row r="724" spans="1:29" x14ac:dyDescent="0.2">
      <c r="A724" t="s">
        <v>1281</v>
      </c>
      <c r="B724" t="s">
        <v>125</v>
      </c>
      <c r="C724" s="1">
        <v>7999000</v>
      </c>
      <c r="D724">
        <v>20</v>
      </c>
      <c r="E724">
        <v>10</v>
      </c>
      <c r="F724" s="2">
        <v>2184</v>
      </c>
      <c r="G724" t="s">
        <v>93</v>
      </c>
      <c r="H724" t="s">
        <v>32</v>
      </c>
      <c r="I724">
        <v>10025</v>
      </c>
      <c r="J724" t="s">
        <v>215</v>
      </c>
      <c r="K724" t="s">
        <v>39</v>
      </c>
      <c r="L724">
        <v>-73.966817899999995</v>
      </c>
      <c r="M724">
        <v>40.8071701</v>
      </c>
      <c r="N724">
        <v>4.1399999999999997</v>
      </c>
      <c r="O724" s="1">
        <f t="shared" si="55"/>
        <v>1599800</v>
      </c>
      <c r="P724" s="3">
        <v>6.7500000000000004E-2</v>
      </c>
      <c r="Q724">
        <v>30</v>
      </c>
      <c r="R724" s="1">
        <v>6399200</v>
      </c>
      <c r="S724" s="8">
        <f t="shared" si="56"/>
        <v>-51881.361744491544</v>
      </c>
      <c r="T724" s="1">
        <f t="shared" si="57"/>
        <v>8122.5845500000005</v>
      </c>
      <c r="U724" s="7">
        <f t="shared" si="58"/>
        <v>1666.4583333333333</v>
      </c>
      <c r="V724" s="4">
        <v>600</v>
      </c>
      <c r="W724" s="1">
        <f t="shared" si="59"/>
        <v>62270.404627824879</v>
      </c>
      <c r="X724">
        <v>40</v>
      </c>
      <c r="Y724">
        <v>5</v>
      </c>
      <c r="Z724" t="s">
        <v>216</v>
      </c>
      <c r="AA724" s="2">
        <v>61207</v>
      </c>
      <c r="AB724">
        <v>1.76</v>
      </c>
      <c r="AC724" s="2">
        <v>34777</v>
      </c>
    </row>
    <row r="725" spans="1:29" x14ac:dyDescent="0.2">
      <c r="A725" t="s">
        <v>1282</v>
      </c>
      <c r="B725" t="s">
        <v>30</v>
      </c>
      <c r="C725" s="1">
        <v>578000</v>
      </c>
      <c r="D725">
        <v>2</v>
      </c>
      <c r="E725">
        <v>2</v>
      </c>
      <c r="F725">
        <v>900</v>
      </c>
      <c r="G725" t="s">
        <v>995</v>
      </c>
      <c r="H725" t="s">
        <v>84</v>
      </c>
      <c r="I725">
        <v>11378</v>
      </c>
      <c r="J725" t="s">
        <v>668</v>
      </c>
      <c r="K725" t="s">
        <v>34</v>
      </c>
      <c r="L725">
        <v>-73.893303900000006</v>
      </c>
      <c r="M725">
        <v>40.726528700000003</v>
      </c>
      <c r="N725">
        <v>5.07</v>
      </c>
      <c r="O725" s="1">
        <f t="shared" si="55"/>
        <v>115600</v>
      </c>
      <c r="P725" s="3">
        <v>6.7500000000000004E-2</v>
      </c>
      <c r="Q725">
        <v>30</v>
      </c>
      <c r="R725" s="1">
        <v>462400</v>
      </c>
      <c r="S725" s="8">
        <f t="shared" si="56"/>
        <v>-3748.896998164284</v>
      </c>
      <c r="T725" s="1">
        <f t="shared" si="57"/>
        <v>586.93010000000004</v>
      </c>
      <c r="U725" s="7">
        <f t="shared" si="58"/>
        <v>120.41666666666667</v>
      </c>
      <c r="V725" s="4">
        <v>205</v>
      </c>
      <c r="W725" s="1">
        <f t="shared" si="59"/>
        <v>4661.2437648309506</v>
      </c>
      <c r="X725">
        <v>4</v>
      </c>
      <c r="Y725">
        <v>6</v>
      </c>
      <c r="Z725" t="s">
        <v>669</v>
      </c>
      <c r="AA725" s="2">
        <v>30516</v>
      </c>
      <c r="AB725">
        <v>2.94</v>
      </c>
      <c r="AC725" s="2">
        <v>10380</v>
      </c>
    </row>
    <row r="726" spans="1:29" x14ac:dyDescent="0.2">
      <c r="A726" t="s">
        <v>1283</v>
      </c>
      <c r="B726" t="s">
        <v>30</v>
      </c>
      <c r="C726" s="1">
        <v>8995000</v>
      </c>
      <c r="D726">
        <v>5</v>
      </c>
      <c r="E726">
        <v>4</v>
      </c>
      <c r="F726" s="2">
        <v>4373</v>
      </c>
      <c r="G726" t="s">
        <v>48</v>
      </c>
      <c r="H726" t="s">
        <v>32</v>
      </c>
      <c r="I726">
        <v>10019</v>
      </c>
      <c r="J726" t="s">
        <v>38</v>
      </c>
      <c r="K726" t="s">
        <v>39</v>
      </c>
      <c r="L726">
        <v>-73.980895799999999</v>
      </c>
      <c r="M726">
        <v>40.762038099999998</v>
      </c>
      <c r="N726">
        <v>0.94</v>
      </c>
      <c r="O726" s="1">
        <f t="shared" si="55"/>
        <v>1799000</v>
      </c>
      <c r="P726" s="3">
        <v>6.7500000000000004E-2</v>
      </c>
      <c r="Q726">
        <v>30</v>
      </c>
      <c r="R726" s="1">
        <v>7196000</v>
      </c>
      <c r="S726" s="8">
        <f t="shared" si="56"/>
        <v>-58341.398786310958</v>
      </c>
      <c r="T726" s="1">
        <f t="shared" si="57"/>
        <v>9133.9727500000008</v>
      </c>
      <c r="U726" s="7">
        <f t="shared" si="58"/>
        <v>1873.9583333333333</v>
      </c>
      <c r="V726" s="4">
        <v>1400</v>
      </c>
      <c r="W726" s="1">
        <f t="shared" si="59"/>
        <v>70749.329869644294</v>
      </c>
      <c r="X726">
        <v>10</v>
      </c>
      <c r="Y726">
        <v>18</v>
      </c>
      <c r="Z726" t="s">
        <v>40</v>
      </c>
      <c r="AA726" s="2">
        <v>70150</v>
      </c>
      <c r="AB726">
        <v>0.77</v>
      </c>
      <c r="AC726" s="2">
        <v>91104</v>
      </c>
    </row>
    <row r="727" spans="1:29" x14ac:dyDescent="0.2">
      <c r="A727" t="s">
        <v>1284</v>
      </c>
      <c r="B727" t="s">
        <v>30</v>
      </c>
      <c r="C727" s="1">
        <v>629000</v>
      </c>
      <c r="D727">
        <v>3</v>
      </c>
      <c r="E727">
        <v>2</v>
      </c>
      <c r="F727">
        <v>1360</v>
      </c>
      <c r="G727" t="s">
        <v>168</v>
      </c>
      <c r="H727" t="s">
        <v>55</v>
      </c>
      <c r="I727">
        <v>11228</v>
      </c>
      <c r="J727" t="s">
        <v>456</v>
      </c>
      <c r="K727" t="s">
        <v>39</v>
      </c>
      <c r="L727">
        <v>-74.015759200000005</v>
      </c>
      <c r="M727">
        <v>40.606301700000003</v>
      </c>
      <c r="N727">
        <v>9.9600000000000009</v>
      </c>
      <c r="O727" s="1">
        <f t="shared" si="55"/>
        <v>125800</v>
      </c>
      <c r="P727" s="3">
        <v>6.7500000000000004E-2</v>
      </c>
      <c r="Q727">
        <v>30</v>
      </c>
      <c r="R727" s="1">
        <v>503200</v>
      </c>
      <c r="S727" s="8">
        <f t="shared" si="56"/>
        <v>-4079.6820274140741</v>
      </c>
      <c r="T727" s="1">
        <f t="shared" si="57"/>
        <v>638.71805000000006</v>
      </c>
      <c r="U727" s="7">
        <f t="shared" si="58"/>
        <v>131.04166666666666</v>
      </c>
      <c r="V727" s="4">
        <v>375</v>
      </c>
      <c r="W727" s="1">
        <f t="shared" si="59"/>
        <v>5224.441744080741</v>
      </c>
      <c r="X727">
        <v>6</v>
      </c>
      <c r="Y727">
        <v>9</v>
      </c>
      <c r="Z727" t="s">
        <v>457</v>
      </c>
      <c r="AA727" s="2">
        <v>42419</v>
      </c>
      <c r="AB727">
        <v>1.43</v>
      </c>
      <c r="AC727" s="2">
        <v>29664</v>
      </c>
    </row>
    <row r="728" spans="1:29" x14ac:dyDescent="0.2">
      <c r="A728" t="s">
        <v>1285</v>
      </c>
      <c r="B728" t="s">
        <v>30</v>
      </c>
      <c r="C728" s="1">
        <v>329900</v>
      </c>
      <c r="D728">
        <v>2</v>
      </c>
      <c r="E728">
        <v>2</v>
      </c>
      <c r="F728">
        <v>993</v>
      </c>
      <c r="G728" t="s">
        <v>1286</v>
      </c>
      <c r="H728" t="s">
        <v>84</v>
      </c>
      <c r="I728">
        <v>11414</v>
      </c>
      <c r="J728" t="s">
        <v>397</v>
      </c>
      <c r="K728" t="s">
        <v>34</v>
      </c>
      <c r="L728">
        <v>-73.847654899999995</v>
      </c>
      <c r="M728">
        <v>40.668979299999997</v>
      </c>
      <c r="N728">
        <v>9.09</v>
      </c>
      <c r="O728" s="1">
        <f t="shared" si="55"/>
        <v>65980</v>
      </c>
      <c r="P728" s="3">
        <v>6.7500000000000004E-2</v>
      </c>
      <c r="Q728">
        <v>30</v>
      </c>
      <c r="R728" s="1">
        <v>263920</v>
      </c>
      <c r="S728" s="8">
        <f t="shared" si="56"/>
        <v>-2139.7251205785424</v>
      </c>
      <c r="T728" s="1">
        <f t="shared" si="57"/>
        <v>334.99695500000001</v>
      </c>
      <c r="U728" s="7">
        <f t="shared" si="58"/>
        <v>68.729166666666671</v>
      </c>
      <c r="V728" s="4">
        <v>205</v>
      </c>
      <c r="W728" s="1">
        <f t="shared" si="59"/>
        <v>2748.451242245209</v>
      </c>
      <c r="X728">
        <v>4</v>
      </c>
      <c r="Y728">
        <v>6</v>
      </c>
      <c r="Z728" t="s">
        <v>398</v>
      </c>
      <c r="AA728" s="2">
        <v>26148</v>
      </c>
      <c r="AB728">
        <v>2.66</v>
      </c>
      <c r="AC728" s="2">
        <v>9830</v>
      </c>
    </row>
    <row r="729" spans="1:29" x14ac:dyDescent="0.2">
      <c r="A729" t="s">
        <v>1287</v>
      </c>
      <c r="B729" t="s">
        <v>42</v>
      </c>
      <c r="C729" s="1">
        <v>1788888</v>
      </c>
      <c r="D729">
        <v>4</v>
      </c>
      <c r="E729">
        <v>4</v>
      </c>
      <c r="F729" s="2">
        <v>2184</v>
      </c>
      <c r="G729" t="s">
        <v>113</v>
      </c>
      <c r="H729" t="s">
        <v>84</v>
      </c>
      <c r="I729">
        <v>11357</v>
      </c>
      <c r="J729" t="s">
        <v>244</v>
      </c>
      <c r="K729" t="s">
        <v>39</v>
      </c>
      <c r="L729">
        <v>-73.7997874</v>
      </c>
      <c r="M729">
        <v>40.789218200000001</v>
      </c>
      <c r="N729">
        <v>10.130000000000001</v>
      </c>
      <c r="O729" s="1">
        <f t="shared" si="55"/>
        <v>357777.60000000003</v>
      </c>
      <c r="P729" s="3">
        <v>6.7500000000000004E-2</v>
      </c>
      <c r="Q729">
        <v>30</v>
      </c>
      <c r="R729" s="1">
        <v>1431110.4</v>
      </c>
      <c r="S729" s="8">
        <f t="shared" si="56"/>
        <v>-11602.693517737214</v>
      </c>
      <c r="T729" s="1">
        <f t="shared" si="57"/>
        <v>1816.5263196000003</v>
      </c>
      <c r="U729" s="7">
        <f t="shared" si="58"/>
        <v>372.685</v>
      </c>
      <c r="V729" s="4">
        <v>600</v>
      </c>
      <c r="W729" s="1">
        <f t="shared" si="59"/>
        <v>14391.904837337213</v>
      </c>
      <c r="X729">
        <v>8</v>
      </c>
      <c r="Y729">
        <v>9</v>
      </c>
      <c r="Z729" t="s">
        <v>245</v>
      </c>
      <c r="AA729" s="2">
        <v>30773</v>
      </c>
      <c r="AB729">
        <v>2.6</v>
      </c>
      <c r="AC729" s="2">
        <v>11836</v>
      </c>
    </row>
    <row r="730" spans="1:29" x14ac:dyDescent="0.2">
      <c r="A730" t="s">
        <v>1288</v>
      </c>
      <c r="B730" t="s">
        <v>42</v>
      </c>
      <c r="C730" s="1">
        <v>899000</v>
      </c>
      <c r="D730">
        <v>5</v>
      </c>
      <c r="E730">
        <v>2</v>
      </c>
      <c r="F730">
        <v>2184</v>
      </c>
      <c r="G730" t="s">
        <v>1289</v>
      </c>
      <c r="H730" t="s">
        <v>44</v>
      </c>
      <c r="I730">
        <v>10306</v>
      </c>
      <c r="J730" t="s">
        <v>65</v>
      </c>
      <c r="K730" t="s">
        <v>34</v>
      </c>
      <c r="L730">
        <v>-74.132919200000003</v>
      </c>
      <c r="M730">
        <v>40.565556999999998</v>
      </c>
      <c r="N730">
        <v>14.83</v>
      </c>
      <c r="O730" s="1">
        <f t="shared" si="55"/>
        <v>179800</v>
      </c>
      <c r="P730" s="3">
        <v>6.7500000000000004E-2</v>
      </c>
      <c r="Q730">
        <v>30</v>
      </c>
      <c r="R730" s="1">
        <v>719200</v>
      </c>
      <c r="S730" s="8">
        <f t="shared" si="56"/>
        <v>-5830.8968881482551</v>
      </c>
      <c r="T730" s="1">
        <f t="shared" si="57"/>
        <v>912.88954999999999</v>
      </c>
      <c r="U730" s="7">
        <f t="shared" si="58"/>
        <v>187.29166666666666</v>
      </c>
      <c r="V730" s="4">
        <v>600</v>
      </c>
      <c r="W730" s="1">
        <f t="shared" si="59"/>
        <v>7531.078104814922</v>
      </c>
      <c r="X730">
        <v>10</v>
      </c>
      <c r="Y730">
        <v>14</v>
      </c>
      <c r="Z730" t="s">
        <v>66</v>
      </c>
      <c r="AA730" s="2">
        <v>145000</v>
      </c>
      <c r="AB730">
        <v>21.3</v>
      </c>
      <c r="AC730" s="2">
        <v>6808</v>
      </c>
    </row>
    <row r="731" spans="1:29" x14ac:dyDescent="0.2">
      <c r="A731" t="s">
        <v>1290</v>
      </c>
      <c r="B731" t="s">
        <v>30</v>
      </c>
      <c r="C731" s="1">
        <v>2150000</v>
      </c>
      <c r="D731">
        <v>3</v>
      </c>
      <c r="E731">
        <v>1</v>
      </c>
      <c r="F731">
        <v>750</v>
      </c>
      <c r="G731" t="s">
        <v>1291</v>
      </c>
      <c r="H731" t="s">
        <v>32</v>
      </c>
      <c r="I731">
        <v>10021</v>
      </c>
      <c r="J731" t="s">
        <v>52</v>
      </c>
      <c r="K731" t="s">
        <v>39</v>
      </c>
      <c r="L731">
        <v>-73.962084000000004</v>
      </c>
      <c r="M731">
        <v>40.769659699999998</v>
      </c>
      <c r="N731">
        <v>1.89</v>
      </c>
      <c r="O731" s="1">
        <f t="shared" si="55"/>
        <v>430000</v>
      </c>
      <c r="P731" s="3">
        <v>6.7500000000000004E-2</v>
      </c>
      <c r="Q731">
        <v>30</v>
      </c>
      <c r="R731" s="1">
        <v>1720000</v>
      </c>
      <c r="S731" s="8">
        <f t="shared" si="56"/>
        <v>-13944.859076216628</v>
      </c>
      <c r="T731" s="1">
        <f t="shared" si="57"/>
        <v>2183.2175000000002</v>
      </c>
      <c r="U731" s="7">
        <f t="shared" si="58"/>
        <v>447.91666666666669</v>
      </c>
      <c r="V731" s="4">
        <v>205</v>
      </c>
      <c r="W731" s="1">
        <f t="shared" si="59"/>
        <v>16780.993242883294</v>
      </c>
      <c r="X731">
        <v>6</v>
      </c>
      <c r="Y731">
        <v>6</v>
      </c>
      <c r="Z731" t="s">
        <v>53</v>
      </c>
      <c r="AA731" s="2">
        <v>61207</v>
      </c>
      <c r="AB731">
        <v>1.76</v>
      </c>
      <c r="AC731" s="2">
        <v>34777</v>
      </c>
    </row>
    <row r="732" spans="1:29" x14ac:dyDescent="0.2">
      <c r="A732" t="s">
        <v>1292</v>
      </c>
      <c r="B732" t="s">
        <v>42</v>
      </c>
      <c r="C732" s="1">
        <v>1290000</v>
      </c>
      <c r="D732">
        <v>3</v>
      </c>
      <c r="E732">
        <v>2</v>
      </c>
      <c r="F732" s="2">
        <v>2905</v>
      </c>
      <c r="G732" t="s">
        <v>1293</v>
      </c>
      <c r="H732" t="s">
        <v>70</v>
      </c>
      <c r="I732">
        <v>10471</v>
      </c>
      <c r="J732" t="s">
        <v>109</v>
      </c>
      <c r="K732" t="s">
        <v>110</v>
      </c>
      <c r="L732">
        <v>-73.899354000000002</v>
      </c>
      <c r="M732">
        <v>40.896483400000001</v>
      </c>
      <c r="N732">
        <v>11.14</v>
      </c>
      <c r="O732" s="1">
        <f t="shared" si="55"/>
        <v>258000</v>
      </c>
      <c r="P732" s="3">
        <v>6.7500000000000004E-2</v>
      </c>
      <c r="Q732">
        <v>30</v>
      </c>
      <c r="R732" s="1">
        <v>1032000</v>
      </c>
      <c r="S732" s="8">
        <f t="shared" si="56"/>
        <v>-8366.9154457299774</v>
      </c>
      <c r="T732" s="1">
        <f t="shared" si="57"/>
        <v>1309.9305000000002</v>
      </c>
      <c r="U732" s="7">
        <f t="shared" si="58"/>
        <v>268.75</v>
      </c>
      <c r="V732" s="4">
        <v>600</v>
      </c>
      <c r="W732" s="1">
        <f t="shared" si="59"/>
        <v>10545.595945729978</v>
      </c>
      <c r="X732">
        <v>6</v>
      </c>
      <c r="Y732">
        <v>18</v>
      </c>
      <c r="Z732" t="s">
        <v>111</v>
      </c>
      <c r="AA732" s="2">
        <v>27860</v>
      </c>
      <c r="AB732">
        <v>3.52</v>
      </c>
      <c r="AC732" s="2">
        <v>7915</v>
      </c>
    </row>
    <row r="733" spans="1:29" x14ac:dyDescent="0.2">
      <c r="A733" t="s">
        <v>1294</v>
      </c>
      <c r="B733" t="s">
        <v>68</v>
      </c>
      <c r="C733" s="1">
        <v>109000</v>
      </c>
      <c r="D733">
        <v>1</v>
      </c>
      <c r="E733">
        <v>1</v>
      </c>
      <c r="F733">
        <v>2184</v>
      </c>
      <c r="G733" t="s">
        <v>417</v>
      </c>
      <c r="H733" t="s">
        <v>70</v>
      </c>
      <c r="I733">
        <v>10467</v>
      </c>
      <c r="J733" t="s">
        <v>324</v>
      </c>
      <c r="K733" t="s">
        <v>237</v>
      </c>
      <c r="L733">
        <v>-73.874264400000001</v>
      </c>
      <c r="M733">
        <v>40.876871399999999</v>
      </c>
      <c r="N733">
        <v>10.59</v>
      </c>
      <c r="O733" s="1">
        <f t="shared" si="55"/>
        <v>21800</v>
      </c>
      <c r="P733" s="3">
        <v>6.7500000000000004E-2</v>
      </c>
      <c r="Q733">
        <v>30</v>
      </c>
      <c r="R733" s="1">
        <v>87200</v>
      </c>
      <c r="S733" s="8">
        <f t="shared" si="56"/>
        <v>-706.97192525935452</v>
      </c>
      <c r="T733" s="1">
        <f t="shared" si="57"/>
        <v>110.68405000000001</v>
      </c>
      <c r="U733" s="7">
        <f t="shared" si="58"/>
        <v>22.708333333333332</v>
      </c>
      <c r="V733" s="4">
        <v>600</v>
      </c>
      <c r="W733" s="1">
        <f t="shared" si="59"/>
        <v>1440.3643085926878</v>
      </c>
      <c r="X733">
        <v>2</v>
      </c>
      <c r="Y733">
        <v>18</v>
      </c>
      <c r="Z733" t="s">
        <v>325</v>
      </c>
      <c r="AA733" s="2">
        <v>82677</v>
      </c>
      <c r="AB733">
        <v>0.64</v>
      </c>
      <c r="AC733" s="2">
        <v>129183</v>
      </c>
    </row>
    <row r="734" spans="1:29" x14ac:dyDescent="0.2">
      <c r="A734" t="s">
        <v>1295</v>
      </c>
      <c r="B734" t="s">
        <v>42</v>
      </c>
      <c r="C734" s="1">
        <v>545000</v>
      </c>
      <c r="D734">
        <v>6</v>
      </c>
      <c r="E734">
        <v>3</v>
      </c>
      <c r="F734" s="2">
        <v>1344</v>
      </c>
      <c r="G734" t="s">
        <v>504</v>
      </c>
      <c r="H734" t="s">
        <v>44</v>
      </c>
      <c r="I734">
        <v>10306</v>
      </c>
      <c r="J734" t="s">
        <v>65</v>
      </c>
      <c r="K734" t="s">
        <v>34</v>
      </c>
      <c r="L734">
        <v>-74.111046200000004</v>
      </c>
      <c r="M734">
        <v>40.580425400000003</v>
      </c>
      <c r="N734">
        <v>13.36</v>
      </c>
      <c r="O734" s="1">
        <f t="shared" si="55"/>
        <v>109000</v>
      </c>
      <c r="P734" s="3">
        <v>6.7500000000000004E-2</v>
      </c>
      <c r="Q734">
        <v>30</v>
      </c>
      <c r="R734" s="1">
        <v>436000</v>
      </c>
      <c r="S734" s="8">
        <f t="shared" si="56"/>
        <v>-3534.8596262967731</v>
      </c>
      <c r="T734" s="1">
        <f t="shared" si="57"/>
        <v>553.42025000000001</v>
      </c>
      <c r="U734" s="7">
        <f t="shared" si="58"/>
        <v>113.54166666666667</v>
      </c>
      <c r="V734" s="4">
        <v>375</v>
      </c>
      <c r="W734" s="1">
        <f t="shared" si="59"/>
        <v>4576.8215429634402</v>
      </c>
      <c r="X734">
        <v>12</v>
      </c>
      <c r="Y734">
        <v>7</v>
      </c>
      <c r="Z734" t="s">
        <v>66</v>
      </c>
      <c r="AA734" s="2">
        <v>145000</v>
      </c>
      <c r="AB734">
        <v>21.3</v>
      </c>
      <c r="AC734" s="2">
        <v>6808</v>
      </c>
    </row>
    <row r="735" spans="1:29" x14ac:dyDescent="0.2">
      <c r="A735" t="s">
        <v>1296</v>
      </c>
      <c r="B735" t="s">
        <v>68</v>
      </c>
      <c r="C735" s="1">
        <v>307000</v>
      </c>
      <c r="D735">
        <v>2</v>
      </c>
      <c r="E735">
        <v>1</v>
      </c>
      <c r="F735">
        <v>960</v>
      </c>
      <c r="G735" t="s">
        <v>1025</v>
      </c>
      <c r="H735" t="s">
        <v>70</v>
      </c>
      <c r="I735">
        <v>10463</v>
      </c>
      <c r="J735" t="s">
        <v>109</v>
      </c>
      <c r="K735" t="s">
        <v>110</v>
      </c>
      <c r="L735">
        <v>-73.916834199999997</v>
      </c>
      <c r="M735">
        <v>40.8802558</v>
      </c>
      <c r="N735">
        <v>9.76</v>
      </c>
      <c r="O735" s="1">
        <f t="shared" si="55"/>
        <v>61400</v>
      </c>
      <c r="P735" s="3">
        <v>6.7500000000000004E-2</v>
      </c>
      <c r="Q735">
        <v>30</v>
      </c>
      <c r="R735" s="1">
        <v>245600</v>
      </c>
      <c r="S735" s="8">
        <f t="shared" si="56"/>
        <v>-1991.1961564644207</v>
      </c>
      <c r="T735" s="1">
        <f t="shared" si="57"/>
        <v>311.74315000000001</v>
      </c>
      <c r="U735" s="7">
        <f t="shared" si="58"/>
        <v>63.958333333333336</v>
      </c>
      <c r="V735" s="4">
        <v>205</v>
      </c>
      <c r="W735" s="1">
        <f t="shared" si="59"/>
        <v>2571.8976397977544</v>
      </c>
      <c r="X735">
        <v>4</v>
      </c>
      <c r="Y735">
        <v>8</v>
      </c>
      <c r="Z735" t="s">
        <v>111</v>
      </c>
      <c r="AA735" s="2">
        <v>27860</v>
      </c>
      <c r="AB735">
        <v>3.52</v>
      </c>
      <c r="AC735" s="2">
        <v>7915</v>
      </c>
    </row>
    <row r="736" spans="1:29" x14ac:dyDescent="0.2">
      <c r="A736" t="s">
        <v>1297</v>
      </c>
      <c r="B736" t="s">
        <v>30</v>
      </c>
      <c r="C736" s="1">
        <v>595000</v>
      </c>
      <c r="D736">
        <v>1</v>
      </c>
      <c r="E736">
        <v>1</v>
      </c>
      <c r="F736">
        <v>750</v>
      </c>
      <c r="G736" t="s">
        <v>93</v>
      </c>
      <c r="H736" t="s">
        <v>32</v>
      </c>
      <c r="I736">
        <v>10009</v>
      </c>
      <c r="J736" t="s">
        <v>676</v>
      </c>
      <c r="K736" t="s">
        <v>105</v>
      </c>
      <c r="L736">
        <v>-73.976936699999996</v>
      </c>
      <c r="M736">
        <v>40.726984000000002</v>
      </c>
      <c r="N736">
        <v>1.57</v>
      </c>
      <c r="O736" s="1">
        <f t="shared" si="55"/>
        <v>119000</v>
      </c>
      <c r="P736" s="3">
        <v>6.7500000000000004E-2</v>
      </c>
      <c r="Q736">
        <v>30</v>
      </c>
      <c r="R736" s="1">
        <v>476000</v>
      </c>
      <c r="S736" s="8">
        <f t="shared" si="56"/>
        <v>-3859.1586745808804</v>
      </c>
      <c r="T736" s="1">
        <f t="shared" si="57"/>
        <v>604.19275000000005</v>
      </c>
      <c r="U736" s="7">
        <f t="shared" si="58"/>
        <v>123.95833333333333</v>
      </c>
      <c r="V736" s="4">
        <v>205</v>
      </c>
      <c r="W736" s="1">
        <f t="shared" si="59"/>
        <v>4792.3097579142132</v>
      </c>
      <c r="X736">
        <v>2</v>
      </c>
      <c r="Y736">
        <v>6</v>
      </c>
      <c r="Z736" t="s">
        <v>677</v>
      </c>
      <c r="AA736" s="2">
        <v>44136</v>
      </c>
      <c r="AB736">
        <v>0.94</v>
      </c>
      <c r="AC736" s="2">
        <v>46953</v>
      </c>
    </row>
    <row r="737" spans="1:29" x14ac:dyDescent="0.2">
      <c r="A737" t="s">
        <v>1298</v>
      </c>
      <c r="B737" t="s">
        <v>42</v>
      </c>
      <c r="C737" s="1">
        <v>1088888</v>
      </c>
      <c r="D737">
        <v>5</v>
      </c>
      <c r="E737">
        <v>4</v>
      </c>
      <c r="F737">
        <v>2452</v>
      </c>
      <c r="G737" t="s">
        <v>143</v>
      </c>
      <c r="H737" t="s">
        <v>44</v>
      </c>
      <c r="I737">
        <v>10304</v>
      </c>
      <c r="J737" t="s">
        <v>118</v>
      </c>
      <c r="K737" t="s">
        <v>34</v>
      </c>
      <c r="L737">
        <v>-74.103785200000004</v>
      </c>
      <c r="M737">
        <v>40.590855699999999</v>
      </c>
      <c r="N737">
        <v>12.55</v>
      </c>
      <c r="O737" s="1">
        <f t="shared" si="55"/>
        <v>217777.6</v>
      </c>
      <c r="P737" s="3">
        <v>6.7500000000000004E-2</v>
      </c>
      <c r="Q737">
        <v>30</v>
      </c>
      <c r="R737" s="1">
        <v>871110.4</v>
      </c>
      <c r="S737" s="8">
        <f t="shared" si="56"/>
        <v>-7062.5068417597076</v>
      </c>
      <c r="T737" s="1">
        <f t="shared" si="57"/>
        <v>1105.7113196</v>
      </c>
      <c r="U737" s="7">
        <f t="shared" si="58"/>
        <v>226.85166666666669</v>
      </c>
      <c r="V737" s="4">
        <v>600</v>
      </c>
      <c r="W737" s="1">
        <f t="shared" si="59"/>
        <v>8995.069828026375</v>
      </c>
      <c r="X737">
        <v>10</v>
      </c>
      <c r="Y737">
        <v>10</v>
      </c>
      <c r="Z737" t="s">
        <v>119</v>
      </c>
      <c r="AA737" s="2">
        <v>181200</v>
      </c>
      <c r="AB737">
        <v>13.5</v>
      </c>
      <c r="AC737" s="2">
        <v>13422</v>
      </c>
    </row>
    <row r="738" spans="1:29" x14ac:dyDescent="0.2">
      <c r="A738" t="s">
        <v>1299</v>
      </c>
      <c r="B738" t="s">
        <v>50</v>
      </c>
      <c r="C738" s="1">
        <v>650000</v>
      </c>
      <c r="D738">
        <v>3</v>
      </c>
      <c r="E738">
        <v>2</v>
      </c>
      <c r="F738">
        <v>1912</v>
      </c>
      <c r="G738" t="s">
        <v>168</v>
      </c>
      <c r="H738" t="s">
        <v>70</v>
      </c>
      <c r="I738">
        <v>10469</v>
      </c>
      <c r="J738" t="s">
        <v>292</v>
      </c>
      <c r="K738" t="s">
        <v>61</v>
      </c>
      <c r="L738">
        <v>-73.856513699999994</v>
      </c>
      <c r="M738">
        <v>40.8697126</v>
      </c>
      <c r="N738">
        <v>10.74</v>
      </c>
      <c r="O738" s="1">
        <f t="shared" si="55"/>
        <v>130000</v>
      </c>
      <c r="P738" s="3">
        <v>6.7500000000000004E-2</v>
      </c>
      <c r="Q738">
        <v>30</v>
      </c>
      <c r="R738" s="1">
        <v>520000</v>
      </c>
      <c r="S738" s="8">
        <f t="shared" si="56"/>
        <v>-4215.8876276933988</v>
      </c>
      <c r="T738" s="1">
        <f t="shared" si="57"/>
        <v>660.04250000000013</v>
      </c>
      <c r="U738" s="7">
        <f t="shared" si="58"/>
        <v>135.41666666666666</v>
      </c>
      <c r="V738" s="4">
        <v>550</v>
      </c>
      <c r="W738" s="1">
        <f t="shared" si="59"/>
        <v>5561.3467943600663</v>
      </c>
      <c r="X738">
        <v>6</v>
      </c>
      <c r="Y738">
        <v>12</v>
      </c>
      <c r="Z738" t="s">
        <v>293</v>
      </c>
      <c r="AA738" s="2">
        <v>28903</v>
      </c>
      <c r="AB738">
        <v>0.77</v>
      </c>
      <c r="AC738" s="2">
        <v>37536</v>
      </c>
    </row>
    <row r="739" spans="1:29" x14ac:dyDescent="0.2">
      <c r="A739" t="s">
        <v>1300</v>
      </c>
      <c r="B739" t="s">
        <v>125</v>
      </c>
      <c r="C739" s="1">
        <v>4380000</v>
      </c>
      <c r="D739">
        <v>35</v>
      </c>
      <c r="E739">
        <v>16</v>
      </c>
      <c r="F739" s="2">
        <v>15000</v>
      </c>
      <c r="G739" t="s">
        <v>82</v>
      </c>
      <c r="H739" t="s">
        <v>55</v>
      </c>
      <c r="I739">
        <v>11214</v>
      </c>
      <c r="J739" t="s">
        <v>138</v>
      </c>
      <c r="K739" t="s">
        <v>110</v>
      </c>
      <c r="L739">
        <v>-73.995694</v>
      </c>
      <c r="M739">
        <v>40.599715000000003</v>
      </c>
      <c r="N739">
        <v>10.3</v>
      </c>
      <c r="O739" s="1">
        <f t="shared" si="55"/>
        <v>876000</v>
      </c>
      <c r="P739" s="3">
        <v>6.7500000000000004E-2</v>
      </c>
      <c r="Q739">
        <v>30</v>
      </c>
      <c r="R739" s="1">
        <v>3504000</v>
      </c>
      <c r="S739" s="8">
        <f t="shared" si="56"/>
        <v>-28408.596629687829</v>
      </c>
      <c r="T739" s="1">
        <f t="shared" si="57"/>
        <v>4447.6710000000003</v>
      </c>
      <c r="U739" s="7">
        <f t="shared" si="58"/>
        <v>912.5</v>
      </c>
      <c r="V739" s="4">
        <f>(5*$F739)/12</f>
        <v>6250</v>
      </c>
      <c r="W739" s="1">
        <f t="shared" si="59"/>
        <v>40018.767629687827</v>
      </c>
      <c r="X739">
        <v>70</v>
      </c>
      <c r="Y739">
        <v>21</v>
      </c>
      <c r="Z739" t="s">
        <v>139</v>
      </c>
      <c r="AA739" s="2">
        <v>29436</v>
      </c>
      <c r="AB739">
        <v>1.46</v>
      </c>
      <c r="AC739" s="2">
        <v>20162</v>
      </c>
    </row>
    <row r="740" spans="1:29" x14ac:dyDescent="0.2">
      <c r="A740" t="s">
        <v>1301</v>
      </c>
      <c r="B740" t="s">
        <v>125</v>
      </c>
      <c r="C740" s="1">
        <v>949999</v>
      </c>
      <c r="D740">
        <v>5</v>
      </c>
      <c r="E740">
        <v>3</v>
      </c>
      <c r="F740" s="2">
        <v>1740</v>
      </c>
      <c r="G740" t="s">
        <v>1302</v>
      </c>
      <c r="H740" t="s">
        <v>84</v>
      </c>
      <c r="I740">
        <v>11417</v>
      </c>
      <c r="J740" t="s">
        <v>328</v>
      </c>
      <c r="K740" t="s">
        <v>90</v>
      </c>
      <c r="L740">
        <v>-73.835028199999996</v>
      </c>
      <c r="M740">
        <v>40.6778227</v>
      </c>
      <c r="N740">
        <v>9.2899999999999991</v>
      </c>
      <c r="O740" s="1">
        <f t="shared" si="55"/>
        <v>189999.80000000002</v>
      </c>
      <c r="P740" s="3">
        <v>6.7500000000000004E-2</v>
      </c>
      <c r="Q740">
        <v>30</v>
      </c>
      <c r="R740" s="1">
        <v>759999.2</v>
      </c>
      <c r="S740" s="8">
        <f t="shared" si="56"/>
        <v>-6161.6754314170785</v>
      </c>
      <c r="T740" s="1">
        <f t="shared" si="57"/>
        <v>964.67648455000005</v>
      </c>
      <c r="U740" s="7">
        <f t="shared" si="58"/>
        <v>197.91645833333334</v>
      </c>
      <c r="V740" s="4">
        <v>550</v>
      </c>
      <c r="W740" s="1">
        <f t="shared" si="59"/>
        <v>7874.2683743004118</v>
      </c>
      <c r="X740">
        <v>10</v>
      </c>
      <c r="Y740">
        <v>9</v>
      </c>
      <c r="Z740" t="s">
        <v>329</v>
      </c>
      <c r="AA740" s="2">
        <v>97254</v>
      </c>
      <c r="AB740">
        <v>3.4</v>
      </c>
      <c r="AC740" s="2">
        <v>28604</v>
      </c>
    </row>
    <row r="741" spans="1:29" x14ac:dyDescent="0.2">
      <c r="A741" t="s">
        <v>1303</v>
      </c>
      <c r="B741" t="s">
        <v>125</v>
      </c>
      <c r="C741" s="1">
        <v>879000</v>
      </c>
      <c r="D741">
        <v>4</v>
      </c>
      <c r="E741">
        <v>2</v>
      </c>
      <c r="F741" s="2">
        <v>1998</v>
      </c>
      <c r="G741" t="s">
        <v>1304</v>
      </c>
      <c r="H741" t="s">
        <v>70</v>
      </c>
      <c r="I741">
        <v>10461</v>
      </c>
      <c r="J741" t="s">
        <v>839</v>
      </c>
      <c r="K741" t="s">
        <v>34</v>
      </c>
      <c r="L741">
        <v>-73.833506</v>
      </c>
      <c r="M741">
        <v>40.852727799999997</v>
      </c>
      <c r="N741">
        <v>10.72</v>
      </c>
      <c r="O741" s="1">
        <f t="shared" si="55"/>
        <v>175800</v>
      </c>
      <c r="P741" s="3">
        <v>6.7500000000000004E-2</v>
      </c>
      <c r="Q741">
        <v>30</v>
      </c>
      <c r="R741" s="1">
        <v>703200</v>
      </c>
      <c r="S741" s="8">
        <f t="shared" si="56"/>
        <v>-5701.1772688346118</v>
      </c>
      <c r="T741" s="1">
        <f t="shared" si="57"/>
        <v>892.58055000000013</v>
      </c>
      <c r="U741" s="7">
        <f t="shared" si="58"/>
        <v>183.125</v>
      </c>
      <c r="V741" s="4">
        <v>550</v>
      </c>
      <c r="W741" s="1">
        <f t="shared" si="59"/>
        <v>7326.8828188346124</v>
      </c>
      <c r="X741">
        <v>8</v>
      </c>
      <c r="Y741">
        <v>12</v>
      </c>
      <c r="Z741" t="s">
        <v>840</v>
      </c>
      <c r="AA741" s="2">
        <v>26583</v>
      </c>
      <c r="AB741">
        <v>0.71</v>
      </c>
      <c r="AC741" s="2">
        <v>37441</v>
      </c>
    </row>
    <row r="742" spans="1:29" x14ac:dyDescent="0.2">
      <c r="A742" t="s">
        <v>1305</v>
      </c>
      <c r="B742" t="s">
        <v>42</v>
      </c>
      <c r="C742" s="1">
        <v>850000</v>
      </c>
      <c r="D742">
        <v>6</v>
      </c>
      <c r="E742">
        <v>4</v>
      </c>
      <c r="F742" s="2">
        <v>2886</v>
      </c>
      <c r="G742" t="s">
        <v>168</v>
      </c>
      <c r="H742" t="s">
        <v>84</v>
      </c>
      <c r="I742">
        <v>11691</v>
      </c>
      <c r="J742" t="s">
        <v>339</v>
      </c>
      <c r="K742" t="s">
        <v>90</v>
      </c>
      <c r="L742">
        <v>-73.768677100000005</v>
      </c>
      <c r="M742">
        <v>40.6085633</v>
      </c>
      <c r="N742">
        <v>14.94</v>
      </c>
      <c r="O742" s="1">
        <f t="shared" si="55"/>
        <v>170000</v>
      </c>
      <c r="P742" s="3">
        <v>6.7500000000000004E-2</v>
      </c>
      <c r="Q742">
        <v>30</v>
      </c>
      <c r="R742" s="1">
        <v>680000</v>
      </c>
      <c r="S742" s="8">
        <f t="shared" si="56"/>
        <v>-5513.0838208298292</v>
      </c>
      <c r="T742" s="1">
        <f t="shared" si="57"/>
        <v>863.13250000000005</v>
      </c>
      <c r="U742" s="7">
        <f t="shared" si="58"/>
        <v>177.08333333333334</v>
      </c>
      <c r="V742" s="4">
        <v>600</v>
      </c>
      <c r="W742" s="1">
        <f t="shared" si="59"/>
        <v>7153.2996541631619</v>
      </c>
      <c r="X742">
        <v>12</v>
      </c>
      <c r="Y742">
        <v>12</v>
      </c>
      <c r="Z742" t="s">
        <v>340</v>
      </c>
      <c r="AA742" s="2">
        <v>50058</v>
      </c>
      <c r="AB742">
        <v>11.5</v>
      </c>
      <c r="AC742" s="2">
        <v>4353</v>
      </c>
    </row>
    <row r="743" spans="1:29" x14ac:dyDescent="0.2">
      <c r="A743" t="s">
        <v>1306</v>
      </c>
      <c r="B743" t="s">
        <v>68</v>
      </c>
      <c r="C743" s="1">
        <v>675000</v>
      </c>
      <c r="D743">
        <v>2</v>
      </c>
      <c r="E743">
        <v>2</v>
      </c>
      <c r="F743" s="2">
        <v>1200</v>
      </c>
      <c r="G743" t="s">
        <v>82</v>
      </c>
      <c r="H743" t="s">
        <v>55</v>
      </c>
      <c r="I743">
        <v>11209</v>
      </c>
      <c r="J743" t="s">
        <v>104</v>
      </c>
      <c r="K743" t="s">
        <v>105</v>
      </c>
      <c r="L743">
        <v>-74.038092800000001</v>
      </c>
      <c r="M743">
        <v>40.616866799999997</v>
      </c>
      <c r="N743">
        <v>9.52</v>
      </c>
      <c r="O743" s="1">
        <f t="shared" si="55"/>
        <v>135000</v>
      </c>
      <c r="P743" s="3">
        <v>6.7500000000000004E-2</v>
      </c>
      <c r="Q743">
        <v>30</v>
      </c>
      <c r="R743" s="1">
        <v>540000</v>
      </c>
      <c r="S743" s="8">
        <f t="shared" si="56"/>
        <v>-4378.0371518354523</v>
      </c>
      <c r="T743" s="1">
        <f t="shared" si="57"/>
        <v>685.42875000000004</v>
      </c>
      <c r="U743" s="7">
        <f t="shared" si="58"/>
        <v>140.625</v>
      </c>
      <c r="V743" s="4">
        <v>375</v>
      </c>
      <c r="W743" s="1">
        <f t="shared" si="59"/>
        <v>5579.0909018354523</v>
      </c>
      <c r="X743">
        <v>4</v>
      </c>
      <c r="Y743">
        <v>8</v>
      </c>
      <c r="Z743" t="s">
        <v>106</v>
      </c>
      <c r="AA743" s="2">
        <v>79731</v>
      </c>
      <c r="AB743">
        <v>1.71</v>
      </c>
      <c r="AC743" s="2">
        <v>46626</v>
      </c>
    </row>
    <row r="744" spans="1:29" x14ac:dyDescent="0.2">
      <c r="A744" t="s">
        <v>1307</v>
      </c>
      <c r="B744" t="s">
        <v>42</v>
      </c>
      <c r="C744" s="1">
        <v>199000</v>
      </c>
      <c r="D744">
        <v>2</v>
      </c>
      <c r="E744">
        <v>1</v>
      </c>
      <c r="F744">
        <v>900</v>
      </c>
      <c r="G744" t="s">
        <v>990</v>
      </c>
      <c r="H744" t="s">
        <v>44</v>
      </c>
      <c r="I744">
        <v>10303</v>
      </c>
      <c r="J744" t="s">
        <v>118</v>
      </c>
      <c r="K744" t="s">
        <v>34</v>
      </c>
      <c r="L744">
        <v>-74.1797234</v>
      </c>
      <c r="M744">
        <v>40.6281757</v>
      </c>
      <c r="N744">
        <v>13.17</v>
      </c>
      <c r="O744" s="1">
        <f t="shared" si="55"/>
        <v>39800</v>
      </c>
      <c r="P744" s="3">
        <v>6.7500000000000004E-2</v>
      </c>
      <c r="Q744">
        <v>30</v>
      </c>
      <c r="R744" s="1">
        <v>159200</v>
      </c>
      <c r="S744" s="8">
        <f t="shared" si="56"/>
        <v>-1290.7102121707483</v>
      </c>
      <c r="T744" s="1">
        <f t="shared" si="57"/>
        <v>202.07455000000002</v>
      </c>
      <c r="U744" s="7">
        <f t="shared" si="58"/>
        <v>41.458333333333336</v>
      </c>
      <c r="V744" s="4">
        <v>205</v>
      </c>
      <c r="W744" s="1">
        <f t="shared" si="59"/>
        <v>1739.2430955040816</v>
      </c>
      <c r="X744">
        <v>4</v>
      </c>
      <c r="Y744">
        <v>8</v>
      </c>
      <c r="Z744" t="s">
        <v>119</v>
      </c>
      <c r="AA744" s="2">
        <v>181200</v>
      </c>
      <c r="AB744">
        <v>13.5</v>
      </c>
      <c r="AC744" s="2">
        <v>13422</v>
      </c>
    </row>
    <row r="745" spans="1:29" x14ac:dyDescent="0.2">
      <c r="A745" t="s">
        <v>1308</v>
      </c>
      <c r="B745" t="s">
        <v>42</v>
      </c>
      <c r="C745" s="1">
        <v>395000</v>
      </c>
      <c r="D745">
        <v>3</v>
      </c>
      <c r="E745">
        <v>1</v>
      </c>
      <c r="F745">
        <v>430</v>
      </c>
      <c r="G745" t="s">
        <v>93</v>
      </c>
      <c r="H745" t="s">
        <v>32</v>
      </c>
      <c r="I745">
        <v>10005</v>
      </c>
      <c r="J745" t="s">
        <v>477</v>
      </c>
      <c r="K745" t="s">
        <v>39</v>
      </c>
      <c r="L745">
        <v>-74.0083798</v>
      </c>
      <c r="M745">
        <v>40.706832300000002</v>
      </c>
      <c r="N745">
        <v>3.14</v>
      </c>
      <c r="O745" s="1">
        <f t="shared" si="55"/>
        <v>79000</v>
      </c>
      <c r="P745" s="3">
        <v>6.7500000000000004E-2</v>
      </c>
      <c r="Q745">
        <v>30</v>
      </c>
      <c r="R745" s="1">
        <v>316000</v>
      </c>
      <c r="S745" s="8">
        <f t="shared" si="56"/>
        <v>-2561.9624814444501</v>
      </c>
      <c r="T745" s="1">
        <f t="shared" si="57"/>
        <v>401.10275000000001</v>
      </c>
      <c r="U745" s="7">
        <f t="shared" si="58"/>
        <v>82.291666666666671</v>
      </c>
      <c r="V745" s="4">
        <v>160</v>
      </c>
      <c r="W745" s="1">
        <f t="shared" si="59"/>
        <v>3205.3568981111166</v>
      </c>
      <c r="X745">
        <v>6</v>
      </c>
      <c r="Y745">
        <v>4</v>
      </c>
      <c r="Z745" t="s">
        <v>478</v>
      </c>
      <c r="AA745" s="2">
        <v>64511</v>
      </c>
      <c r="AB745">
        <v>0.33</v>
      </c>
      <c r="AC745" s="2">
        <v>195488</v>
      </c>
    </row>
    <row r="746" spans="1:29" x14ac:dyDescent="0.2">
      <c r="A746" t="s">
        <v>1309</v>
      </c>
      <c r="B746" t="s">
        <v>68</v>
      </c>
      <c r="C746" s="1">
        <v>368000</v>
      </c>
      <c r="D746">
        <v>2</v>
      </c>
      <c r="E746">
        <v>2</v>
      </c>
      <c r="F746">
        <v>2184</v>
      </c>
      <c r="G746" t="s">
        <v>113</v>
      </c>
      <c r="H746" t="s">
        <v>84</v>
      </c>
      <c r="I746">
        <v>11360</v>
      </c>
      <c r="J746" t="s">
        <v>355</v>
      </c>
      <c r="K746" t="s">
        <v>39</v>
      </c>
      <c r="L746">
        <v>-73.775262999999995</v>
      </c>
      <c r="M746">
        <v>40.784672999999998</v>
      </c>
      <c r="N746">
        <v>11.3</v>
      </c>
      <c r="O746" s="1">
        <f t="shared" si="55"/>
        <v>73600</v>
      </c>
      <c r="P746" s="3">
        <v>6.7500000000000004E-2</v>
      </c>
      <c r="Q746">
        <v>30</v>
      </c>
      <c r="R746" s="1">
        <v>294400</v>
      </c>
      <c r="S746" s="8">
        <f t="shared" si="56"/>
        <v>-2386.840995371032</v>
      </c>
      <c r="T746" s="1">
        <f t="shared" si="57"/>
        <v>373.68560000000002</v>
      </c>
      <c r="U746" s="7">
        <f t="shared" si="58"/>
        <v>76.666666666666671</v>
      </c>
      <c r="V746" s="4">
        <v>600</v>
      </c>
      <c r="W746" s="1">
        <f t="shared" si="59"/>
        <v>3437.1932620376988</v>
      </c>
      <c r="X746">
        <v>4</v>
      </c>
      <c r="Y746">
        <v>14</v>
      </c>
      <c r="Z746" t="s">
        <v>356</v>
      </c>
      <c r="AA746" s="2">
        <v>43808</v>
      </c>
      <c r="AB746">
        <v>6.68</v>
      </c>
      <c r="AC746" s="2">
        <v>6558</v>
      </c>
    </row>
    <row r="747" spans="1:29" x14ac:dyDescent="0.2">
      <c r="A747" t="s">
        <v>1310</v>
      </c>
      <c r="B747" t="s">
        <v>125</v>
      </c>
      <c r="C747" s="1">
        <v>999999</v>
      </c>
      <c r="D747">
        <v>5</v>
      </c>
      <c r="E747">
        <v>2</v>
      </c>
      <c r="F747">
        <v>2754</v>
      </c>
      <c r="G747" t="s">
        <v>82</v>
      </c>
      <c r="H747" t="s">
        <v>44</v>
      </c>
      <c r="I747">
        <v>10312</v>
      </c>
      <c r="J747" t="s">
        <v>45</v>
      </c>
      <c r="K747" t="s">
        <v>34</v>
      </c>
      <c r="L747">
        <v>-74.174524899999994</v>
      </c>
      <c r="M747">
        <v>40.550933700000002</v>
      </c>
      <c r="N747">
        <v>16.89</v>
      </c>
      <c r="O747" s="1">
        <f t="shared" si="55"/>
        <v>199999.80000000002</v>
      </c>
      <c r="P747" s="3">
        <v>6.7500000000000004E-2</v>
      </c>
      <c r="Q747">
        <v>30</v>
      </c>
      <c r="R747" s="1">
        <v>799999.2</v>
      </c>
      <c r="S747" s="8">
        <f t="shared" si="56"/>
        <v>-6485.9744797011872</v>
      </c>
      <c r="T747" s="1">
        <f t="shared" si="57"/>
        <v>1015.4489845500001</v>
      </c>
      <c r="U747" s="7">
        <f t="shared" si="58"/>
        <v>208.333125</v>
      </c>
      <c r="V747" s="4">
        <v>600</v>
      </c>
      <c r="W747" s="1">
        <f t="shared" si="59"/>
        <v>8309.7565892511884</v>
      </c>
      <c r="X747">
        <v>10</v>
      </c>
      <c r="Y747">
        <v>17</v>
      </c>
      <c r="Z747" t="s">
        <v>46</v>
      </c>
      <c r="AA747" s="2">
        <v>167500</v>
      </c>
      <c r="AB747">
        <v>21.5</v>
      </c>
      <c r="AC747" s="2">
        <v>7791</v>
      </c>
    </row>
    <row r="748" spans="1:29" x14ac:dyDescent="0.2">
      <c r="A748" t="s">
        <v>1311</v>
      </c>
      <c r="B748" t="s">
        <v>30</v>
      </c>
      <c r="C748" s="1">
        <v>374900</v>
      </c>
      <c r="D748">
        <v>1</v>
      </c>
      <c r="E748">
        <v>1</v>
      </c>
      <c r="F748">
        <v>782</v>
      </c>
      <c r="G748" t="s">
        <v>82</v>
      </c>
      <c r="H748" t="s">
        <v>70</v>
      </c>
      <c r="I748">
        <v>10463</v>
      </c>
      <c r="J748" t="s">
        <v>109</v>
      </c>
      <c r="K748" t="s">
        <v>110</v>
      </c>
      <c r="L748">
        <v>-73.918876699999998</v>
      </c>
      <c r="M748">
        <v>40.877877099999999</v>
      </c>
      <c r="N748">
        <v>9.56</v>
      </c>
      <c r="O748" s="1">
        <f t="shared" si="55"/>
        <v>74980</v>
      </c>
      <c r="P748" s="3">
        <v>6.7500000000000004E-2</v>
      </c>
      <c r="Q748">
        <v>30</v>
      </c>
      <c r="R748" s="1">
        <v>299920</v>
      </c>
      <c r="S748" s="8">
        <f t="shared" si="56"/>
        <v>-2431.5942640342387</v>
      </c>
      <c r="T748" s="1">
        <f t="shared" si="57"/>
        <v>380.69220500000006</v>
      </c>
      <c r="U748" s="7">
        <f t="shared" si="58"/>
        <v>78.104166666666671</v>
      </c>
      <c r="V748" s="4">
        <v>205</v>
      </c>
      <c r="W748" s="1">
        <f t="shared" si="59"/>
        <v>3095.390635700905</v>
      </c>
      <c r="X748">
        <v>2</v>
      </c>
      <c r="Y748">
        <v>7</v>
      </c>
      <c r="Z748" t="s">
        <v>111</v>
      </c>
      <c r="AA748" s="2">
        <v>27860</v>
      </c>
      <c r="AB748">
        <v>3.52</v>
      </c>
      <c r="AC748" s="2">
        <v>7915</v>
      </c>
    </row>
    <row r="749" spans="1:29" x14ac:dyDescent="0.2">
      <c r="A749" t="s">
        <v>1312</v>
      </c>
      <c r="B749" t="s">
        <v>68</v>
      </c>
      <c r="C749" s="1">
        <v>365000</v>
      </c>
      <c r="D749">
        <v>2</v>
      </c>
      <c r="E749">
        <v>1</v>
      </c>
      <c r="F749" s="2">
        <v>2184</v>
      </c>
      <c r="G749" t="s">
        <v>1313</v>
      </c>
      <c r="H749" t="s">
        <v>84</v>
      </c>
      <c r="I749">
        <v>11372</v>
      </c>
      <c r="J749" t="s">
        <v>85</v>
      </c>
      <c r="K749" t="s">
        <v>61</v>
      </c>
      <c r="L749">
        <v>-73.883417800000004</v>
      </c>
      <c r="M749">
        <v>40.749334099999999</v>
      </c>
      <c r="N749">
        <v>5.35</v>
      </c>
      <c r="O749" s="1">
        <f t="shared" si="55"/>
        <v>73000</v>
      </c>
      <c r="P749" s="3">
        <v>6.7500000000000004E-2</v>
      </c>
      <c r="Q749">
        <v>30</v>
      </c>
      <c r="R749" s="1">
        <v>292000</v>
      </c>
      <c r="S749" s="8">
        <f t="shared" si="56"/>
        <v>-2367.3830524739856</v>
      </c>
      <c r="T749" s="1">
        <f t="shared" si="57"/>
        <v>370.63925</v>
      </c>
      <c r="U749" s="7">
        <f t="shared" si="58"/>
        <v>76.041666666666671</v>
      </c>
      <c r="V749" s="4">
        <v>600</v>
      </c>
      <c r="W749" s="1">
        <f t="shared" si="59"/>
        <v>3414.0639691406523</v>
      </c>
      <c r="X749">
        <v>4</v>
      </c>
      <c r="Y749">
        <v>18</v>
      </c>
      <c r="Z749" t="s">
        <v>86</v>
      </c>
      <c r="AA749" s="2">
        <v>108152</v>
      </c>
      <c r="AB749">
        <v>0.77</v>
      </c>
      <c r="AC749" s="2">
        <v>140457</v>
      </c>
    </row>
    <row r="750" spans="1:29" x14ac:dyDescent="0.2">
      <c r="A750" t="s">
        <v>1314</v>
      </c>
      <c r="B750" t="s">
        <v>50</v>
      </c>
      <c r="C750" s="1">
        <v>25500000</v>
      </c>
      <c r="D750">
        <v>5</v>
      </c>
      <c r="E750">
        <v>2.5</v>
      </c>
      <c r="F750">
        <v>2184</v>
      </c>
      <c r="G750" t="s">
        <v>51</v>
      </c>
      <c r="H750" t="s">
        <v>32</v>
      </c>
      <c r="I750">
        <v>10014</v>
      </c>
      <c r="J750" t="s">
        <v>94</v>
      </c>
      <c r="K750" t="s">
        <v>39</v>
      </c>
      <c r="L750">
        <v>-74.006486600000002</v>
      </c>
      <c r="M750">
        <v>40.7361176</v>
      </c>
      <c r="N750">
        <v>1.41</v>
      </c>
      <c r="O750" s="1">
        <f t="shared" si="55"/>
        <v>5100000</v>
      </c>
      <c r="P750" s="3">
        <v>6.7500000000000004E-2</v>
      </c>
      <c r="Q750">
        <v>30</v>
      </c>
      <c r="R750" s="1">
        <v>20400000</v>
      </c>
      <c r="S750" s="8">
        <f t="shared" si="56"/>
        <v>-165392.51462489489</v>
      </c>
      <c r="T750" s="1">
        <f t="shared" si="57"/>
        <v>25893.975000000002</v>
      </c>
      <c r="U750" s="7">
        <f t="shared" si="58"/>
        <v>5312.5</v>
      </c>
      <c r="V750" s="4">
        <v>600</v>
      </c>
      <c r="W750" s="1">
        <f t="shared" si="59"/>
        <v>197198.98962489489</v>
      </c>
      <c r="X750">
        <v>10</v>
      </c>
      <c r="Y750">
        <v>12</v>
      </c>
      <c r="Z750" t="s">
        <v>95</v>
      </c>
      <c r="AA750" s="2">
        <v>42742</v>
      </c>
      <c r="AB750">
        <v>0.26</v>
      </c>
      <c r="AC750" s="2">
        <v>164392</v>
      </c>
    </row>
    <row r="751" spans="1:29" x14ac:dyDescent="0.2">
      <c r="A751" t="s">
        <v>1315</v>
      </c>
      <c r="B751" t="s">
        <v>125</v>
      </c>
      <c r="C751" s="1">
        <v>999000</v>
      </c>
      <c r="D751">
        <v>7</v>
      </c>
      <c r="E751">
        <v>3</v>
      </c>
      <c r="F751" s="2">
        <v>3036</v>
      </c>
      <c r="G751" t="s">
        <v>1316</v>
      </c>
      <c r="H751" t="s">
        <v>70</v>
      </c>
      <c r="I751">
        <v>10451</v>
      </c>
      <c r="J751" t="s">
        <v>79</v>
      </c>
      <c r="K751" t="s">
        <v>61</v>
      </c>
      <c r="L751">
        <v>-73.913204899999997</v>
      </c>
      <c r="M751">
        <v>40.821466100000002</v>
      </c>
      <c r="N751">
        <v>6.28</v>
      </c>
      <c r="O751" s="1">
        <f t="shared" si="55"/>
        <v>199800</v>
      </c>
      <c r="P751" s="3">
        <v>6.7500000000000004E-2</v>
      </c>
      <c r="Q751">
        <v>30</v>
      </c>
      <c r="R751" s="1">
        <v>799200</v>
      </c>
      <c r="S751" s="8">
        <f t="shared" si="56"/>
        <v>-6479.4949847164698</v>
      </c>
      <c r="T751" s="1">
        <f t="shared" si="57"/>
        <v>1014.4345500000001</v>
      </c>
      <c r="U751" s="7">
        <f t="shared" si="58"/>
        <v>208.125</v>
      </c>
      <c r="V751" s="4">
        <v>1000</v>
      </c>
      <c r="W751" s="1">
        <f t="shared" si="59"/>
        <v>8702.0545347164698</v>
      </c>
      <c r="X751">
        <v>14</v>
      </c>
      <c r="Y751">
        <v>15</v>
      </c>
      <c r="Z751" t="s">
        <v>80</v>
      </c>
      <c r="AA751" s="2">
        <v>36663</v>
      </c>
      <c r="AB751">
        <v>0.52</v>
      </c>
      <c r="AC751" s="2">
        <v>70506</v>
      </c>
    </row>
    <row r="752" spans="1:29" x14ac:dyDescent="0.2">
      <c r="A752" t="s">
        <v>1317</v>
      </c>
      <c r="B752" t="s">
        <v>42</v>
      </c>
      <c r="C752" s="1">
        <v>825000</v>
      </c>
      <c r="D752">
        <v>3</v>
      </c>
      <c r="E752">
        <v>2</v>
      </c>
      <c r="F752" s="2">
        <v>2184</v>
      </c>
      <c r="G752" t="s">
        <v>113</v>
      </c>
      <c r="H752" t="s">
        <v>84</v>
      </c>
      <c r="I752">
        <v>11374</v>
      </c>
      <c r="J752" t="s">
        <v>114</v>
      </c>
      <c r="K752" t="s">
        <v>105</v>
      </c>
      <c r="L752">
        <v>-73.867274600000002</v>
      </c>
      <c r="M752">
        <v>40.729122500000003</v>
      </c>
      <c r="N752">
        <v>6.35</v>
      </c>
      <c r="O752" s="1">
        <f t="shared" si="55"/>
        <v>165000</v>
      </c>
      <c r="P752" s="3">
        <v>6.7500000000000004E-2</v>
      </c>
      <c r="Q752">
        <v>30</v>
      </c>
      <c r="R752" s="1">
        <v>660000</v>
      </c>
      <c r="S752" s="8">
        <f t="shared" si="56"/>
        <v>-5350.9342966877757</v>
      </c>
      <c r="T752" s="1">
        <f t="shared" si="57"/>
        <v>837.74625000000015</v>
      </c>
      <c r="U752" s="7">
        <f t="shared" si="58"/>
        <v>171.875</v>
      </c>
      <c r="V752" s="4">
        <v>600</v>
      </c>
      <c r="W752" s="1">
        <f t="shared" si="59"/>
        <v>6960.5555466877759</v>
      </c>
      <c r="X752">
        <v>6</v>
      </c>
      <c r="Y752">
        <v>14</v>
      </c>
      <c r="Z752" t="s">
        <v>115</v>
      </c>
      <c r="AA752" s="2">
        <v>28260</v>
      </c>
      <c r="AB752">
        <v>1.61</v>
      </c>
      <c r="AC752" s="2">
        <v>17553</v>
      </c>
    </row>
    <row r="753" spans="1:29" x14ac:dyDescent="0.2">
      <c r="A753" t="s">
        <v>1318</v>
      </c>
      <c r="B753" t="s">
        <v>42</v>
      </c>
      <c r="C753" s="1">
        <v>889000</v>
      </c>
      <c r="D753">
        <v>3</v>
      </c>
      <c r="E753">
        <v>2</v>
      </c>
      <c r="F753" s="2">
        <v>2184</v>
      </c>
      <c r="G753" t="s">
        <v>361</v>
      </c>
      <c r="H753" t="s">
        <v>70</v>
      </c>
      <c r="I753">
        <v>10471</v>
      </c>
      <c r="J753" t="s">
        <v>109</v>
      </c>
      <c r="K753" t="s">
        <v>110</v>
      </c>
      <c r="L753">
        <v>-73.902431500000006</v>
      </c>
      <c r="M753">
        <v>40.9086225</v>
      </c>
      <c r="N753">
        <v>11.85</v>
      </c>
      <c r="O753" s="1">
        <f t="shared" si="55"/>
        <v>177800</v>
      </c>
      <c r="P753" s="3">
        <v>6.7500000000000004E-2</v>
      </c>
      <c r="Q753">
        <v>30</v>
      </c>
      <c r="R753" s="1">
        <v>711200</v>
      </c>
      <c r="S753" s="8">
        <f t="shared" si="56"/>
        <v>-5766.037078491433</v>
      </c>
      <c r="T753" s="1">
        <f t="shared" si="57"/>
        <v>902.73505000000011</v>
      </c>
      <c r="U753" s="7">
        <f t="shared" si="58"/>
        <v>185.20833333333334</v>
      </c>
      <c r="V753" s="4">
        <v>600</v>
      </c>
      <c r="W753" s="1">
        <f t="shared" si="59"/>
        <v>7453.9804618247663</v>
      </c>
      <c r="X753">
        <v>6</v>
      </c>
      <c r="Y753">
        <v>14</v>
      </c>
      <c r="Z753" t="s">
        <v>111</v>
      </c>
      <c r="AA753" s="2">
        <v>27860</v>
      </c>
      <c r="AB753">
        <v>3.52</v>
      </c>
      <c r="AC753" s="2">
        <v>7915</v>
      </c>
    </row>
    <row r="754" spans="1:29" x14ac:dyDescent="0.2">
      <c r="A754" t="s">
        <v>1319</v>
      </c>
      <c r="B754" t="s">
        <v>68</v>
      </c>
      <c r="C754" s="1">
        <v>225000</v>
      </c>
      <c r="D754">
        <v>2</v>
      </c>
      <c r="E754">
        <v>1</v>
      </c>
      <c r="F754">
        <v>789</v>
      </c>
      <c r="G754" t="s">
        <v>1109</v>
      </c>
      <c r="H754" t="s">
        <v>44</v>
      </c>
      <c r="I754">
        <v>10301</v>
      </c>
      <c r="J754" t="s">
        <v>118</v>
      </c>
      <c r="K754" t="s">
        <v>34</v>
      </c>
      <c r="L754">
        <v>-74.107157599999994</v>
      </c>
      <c r="M754">
        <v>40.618948400000001</v>
      </c>
      <c r="N754">
        <v>11.01</v>
      </c>
      <c r="O754" s="1">
        <f t="shared" si="55"/>
        <v>45000</v>
      </c>
      <c r="P754" s="3">
        <v>6.7500000000000004E-2</v>
      </c>
      <c r="Q754">
        <v>30</v>
      </c>
      <c r="R754" s="1">
        <v>180000</v>
      </c>
      <c r="S754" s="8">
        <f t="shared" si="56"/>
        <v>-1459.3457172784842</v>
      </c>
      <c r="T754" s="1">
        <f t="shared" si="57"/>
        <v>228.47625000000002</v>
      </c>
      <c r="U754" s="7">
        <f t="shared" si="58"/>
        <v>46.875</v>
      </c>
      <c r="V754" s="4">
        <v>205</v>
      </c>
      <c r="W754" s="1">
        <f t="shared" si="59"/>
        <v>1939.6969672784842</v>
      </c>
      <c r="X754">
        <v>4</v>
      </c>
      <c r="Y754">
        <v>7</v>
      </c>
      <c r="Z754" t="s">
        <v>119</v>
      </c>
      <c r="AA754" s="2">
        <v>26453</v>
      </c>
      <c r="AB754">
        <v>0.53</v>
      </c>
      <c r="AC754" s="2">
        <v>49911</v>
      </c>
    </row>
    <row r="755" spans="1:29" x14ac:dyDescent="0.2">
      <c r="A755" t="s">
        <v>1320</v>
      </c>
      <c r="B755" t="s">
        <v>42</v>
      </c>
      <c r="C755" s="1">
        <v>799500</v>
      </c>
      <c r="D755">
        <v>2</v>
      </c>
      <c r="E755">
        <v>2</v>
      </c>
      <c r="F755" s="2">
        <v>2250</v>
      </c>
      <c r="G755" t="s">
        <v>168</v>
      </c>
      <c r="H755" t="s">
        <v>44</v>
      </c>
      <c r="I755">
        <v>10307</v>
      </c>
      <c r="J755" t="s">
        <v>45</v>
      </c>
      <c r="K755" t="s">
        <v>34</v>
      </c>
      <c r="L755">
        <v>-74.239323099999993</v>
      </c>
      <c r="M755">
        <v>40.501788900000001</v>
      </c>
      <c r="N755">
        <v>21.65</v>
      </c>
      <c r="O755" s="1">
        <f t="shared" si="55"/>
        <v>159900</v>
      </c>
      <c r="P755" s="3">
        <v>6.7500000000000004E-2</v>
      </c>
      <c r="Q755">
        <v>30</v>
      </c>
      <c r="R755" s="1">
        <v>639600</v>
      </c>
      <c r="S755" s="8">
        <f t="shared" si="56"/>
        <v>-5185.5417820628809</v>
      </c>
      <c r="T755" s="1">
        <f t="shared" si="57"/>
        <v>811.85227500000008</v>
      </c>
      <c r="U755" s="7">
        <f t="shared" si="58"/>
        <v>166.5625</v>
      </c>
      <c r="V755" s="4">
        <v>600</v>
      </c>
      <c r="W755" s="1">
        <f t="shared" si="59"/>
        <v>6763.9565570628811</v>
      </c>
      <c r="X755">
        <v>4</v>
      </c>
      <c r="Y755">
        <v>14</v>
      </c>
      <c r="Z755" t="s">
        <v>46</v>
      </c>
      <c r="AA755" s="2">
        <v>167500</v>
      </c>
      <c r="AB755">
        <v>21.5</v>
      </c>
      <c r="AC755" s="2">
        <v>7791</v>
      </c>
    </row>
    <row r="756" spans="1:29" x14ac:dyDescent="0.2">
      <c r="A756" t="s">
        <v>1321</v>
      </c>
      <c r="B756" t="s">
        <v>42</v>
      </c>
      <c r="C756" s="1">
        <v>779000</v>
      </c>
      <c r="D756">
        <v>2</v>
      </c>
      <c r="E756">
        <v>2</v>
      </c>
      <c r="F756">
        <v>2184</v>
      </c>
      <c r="G756" t="s">
        <v>454</v>
      </c>
      <c r="H756" t="s">
        <v>55</v>
      </c>
      <c r="I756">
        <v>11234</v>
      </c>
      <c r="J756" t="s">
        <v>275</v>
      </c>
      <c r="K756" t="s">
        <v>39</v>
      </c>
      <c r="L756">
        <v>-73.927727000000004</v>
      </c>
      <c r="M756">
        <v>40.613410199999997</v>
      </c>
      <c r="N756">
        <v>9.82</v>
      </c>
      <c r="O756" s="1">
        <f t="shared" si="55"/>
        <v>155800</v>
      </c>
      <c r="P756" s="3">
        <v>6.7500000000000004E-2</v>
      </c>
      <c r="Q756">
        <v>30</v>
      </c>
      <c r="R756" s="1">
        <v>623200</v>
      </c>
      <c r="S756" s="8">
        <f t="shared" si="56"/>
        <v>-5052.5791722663971</v>
      </c>
      <c r="T756" s="1">
        <f t="shared" si="57"/>
        <v>791.03555000000006</v>
      </c>
      <c r="U756" s="7">
        <f t="shared" si="58"/>
        <v>162.29166666666666</v>
      </c>
      <c r="V756" s="4">
        <v>600</v>
      </c>
      <c r="W756" s="1">
        <f t="shared" si="59"/>
        <v>6605.9063889330637</v>
      </c>
      <c r="X756">
        <v>4</v>
      </c>
      <c r="Y756">
        <v>14</v>
      </c>
      <c r="Z756" t="s">
        <v>276</v>
      </c>
      <c r="AA756" s="2">
        <v>83693</v>
      </c>
      <c r="AB756">
        <v>3.13</v>
      </c>
      <c r="AC756" s="2">
        <v>26739</v>
      </c>
    </row>
    <row r="757" spans="1:29" x14ac:dyDescent="0.2">
      <c r="A757" t="s">
        <v>1322</v>
      </c>
      <c r="B757" t="s">
        <v>125</v>
      </c>
      <c r="C757" s="1">
        <v>1880000</v>
      </c>
      <c r="D757">
        <v>7</v>
      </c>
      <c r="E757">
        <v>2</v>
      </c>
      <c r="F757" s="2">
        <v>3240</v>
      </c>
      <c r="G757" t="s">
        <v>178</v>
      </c>
      <c r="H757" t="s">
        <v>55</v>
      </c>
      <c r="I757">
        <v>11209</v>
      </c>
      <c r="J757" t="s">
        <v>104</v>
      </c>
      <c r="K757" t="s">
        <v>105</v>
      </c>
      <c r="L757">
        <v>-74.023691700000001</v>
      </c>
      <c r="M757">
        <v>40.6327207</v>
      </c>
      <c r="N757">
        <v>8.26</v>
      </c>
      <c r="O757" s="1">
        <f t="shared" si="55"/>
        <v>376000</v>
      </c>
      <c r="P757" s="3">
        <v>6.7500000000000004E-2</v>
      </c>
      <c r="Q757">
        <v>30</v>
      </c>
      <c r="R757" s="1">
        <v>1504000</v>
      </c>
      <c r="S757" s="8">
        <f t="shared" si="56"/>
        <v>-12193.644215482447</v>
      </c>
      <c r="T757" s="1">
        <f t="shared" si="57"/>
        <v>1909.0460000000003</v>
      </c>
      <c r="U757" s="7">
        <f t="shared" si="58"/>
        <v>391.66666666666669</v>
      </c>
      <c r="V757" s="4">
        <v>1000</v>
      </c>
      <c r="W757" s="1">
        <f t="shared" si="59"/>
        <v>15494.356882149114</v>
      </c>
      <c r="X757">
        <v>14</v>
      </c>
      <c r="Y757">
        <v>20</v>
      </c>
      <c r="Z757" t="s">
        <v>106</v>
      </c>
      <c r="AA757" s="2">
        <v>79731</v>
      </c>
      <c r="AB757">
        <v>1.71</v>
      </c>
      <c r="AC757" s="2">
        <v>46626</v>
      </c>
    </row>
    <row r="758" spans="1:29" x14ac:dyDescent="0.2">
      <c r="A758" t="s">
        <v>1323</v>
      </c>
      <c r="B758" t="s">
        <v>50</v>
      </c>
      <c r="C758" s="1">
        <v>3000000</v>
      </c>
      <c r="D758">
        <v>5</v>
      </c>
      <c r="E758">
        <v>2.5</v>
      </c>
      <c r="F758" s="2">
        <v>5000</v>
      </c>
      <c r="G758" t="s">
        <v>48</v>
      </c>
      <c r="H758" t="s">
        <v>32</v>
      </c>
      <c r="I758">
        <v>10030</v>
      </c>
      <c r="J758" t="s">
        <v>60</v>
      </c>
      <c r="K758" t="s">
        <v>61</v>
      </c>
      <c r="L758">
        <v>-73.944168000000005</v>
      </c>
      <c r="M758">
        <v>40.819079000000002</v>
      </c>
      <c r="N758">
        <v>5.31</v>
      </c>
      <c r="O758" s="1">
        <f t="shared" si="55"/>
        <v>600000</v>
      </c>
      <c r="P758" s="3">
        <v>6.7500000000000004E-2</v>
      </c>
      <c r="Q758">
        <v>30</v>
      </c>
      <c r="R758" s="1">
        <v>2400000</v>
      </c>
      <c r="S758" s="8">
        <f t="shared" si="56"/>
        <v>-19457.942897046454</v>
      </c>
      <c r="T758" s="1">
        <f t="shared" si="57"/>
        <v>3046.3500000000004</v>
      </c>
      <c r="U758" s="7">
        <f t="shared" si="58"/>
        <v>625</v>
      </c>
      <c r="V758" s="4">
        <v>1700</v>
      </c>
      <c r="W758" s="1">
        <f t="shared" si="59"/>
        <v>24829.292897046456</v>
      </c>
      <c r="X758">
        <v>10</v>
      </c>
      <c r="Y758">
        <v>28</v>
      </c>
      <c r="Z758" t="s">
        <v>62</v>
      </c>
      <c r="AA758" s="2">
        <v>133184</v>
      </c>
      <c r="AB758">
        <v>1.96</v>
      </c>
      <c r="AC758" s="2">
        <v>67951</v>
      </c>
    </row>
    <row r="759" spans="1:29" x14ac:dyDescent="0.2">
      <c r="A759" t="s">
        <v>1324</v>
      </c>
      <c r="B759" t="s">
        <v>68</v>
      </c>
      <c r="C759" s="1">
        <v>480000</v>
      </c>
      <c r="D759">
        <v>3</v>
      </c>
      <c r="E759">
        <v>2</v>
      </c>
      <c r="F759" s="2">
        <v>2184</v>
      </c>
      <c r="G759" t="s">
        <v>361</v>
      </c>
      <c r="H759" t="s">
        <v>70</v>
      </c>
      <c r="I759">
        <v>10463</v>
      </c>
      <c r="J759" t="s">
        <v>109</v>
      </c>
      <c r="K759" t="s">
        <v>110</v>
      </c>
      <c r="L759">
        <v>-73.913178500000001</v>
      </c>
      <c r="M759">
        <v>40.889026600000001</v>
      </c>
      <c r="N759">
        <v>10.39</v>
      </c>
      <c r="O759" s="1">
        <f t="shared" si="55"/>
        <v>96000</v>
      </c>
      <c r="P759" s="3">
        <v>6.7500000000000004E-2</v>
      </c>
      <c r="Q759">
        <v>30</v>
      </c>
      <c r="R759" s="1">
        <v>384000</v>
      </c>
      <c r="S759" s="8">
        <f t="shared" si="56"/>
        <v>-3113.270863527433</v>
      </c>
      <c r="T759" s="1">
        <f t="shared" si="57"/>
        <v>487.416</v>
      </c>
      <c r="U759" s="7">
        <f t="shared" si="58"/>
        <v>100</v>
      </c>
      <c r="V759" s="4">
        <v>600</v>
      </c>
      <c r="W759" s="1">
        <f t="shared" si="59"/>
        <v>4300.6868635274332</v>
      </c>
      <c r="X759">
        <v>6</v>
      </c>
      <c r="Y759">
        <v>14</v>
      </c>
      <c r="Z759" t="s">
        <v>111</v>
      </c>
      <c r="AA759" s="2">
        <v>27860</v>
      </c>
      <c r="AB759">
        <v>3.52</v>
      </c>
      <c r="AC759" s="2">
        <v>7915</v>
      </c>
    </row>
    <row r="760" spans="1:29" x14ac:dyDescent="0.2">
      <c r="A760" t="s">
        <v>1325</v>
      </c>
      <c r="B760" t="s">
        <v>42</v>
      </c>
      <c r="C760" s="1">
        <v>820000</v>
      </c>
      <c r="D760">
        <v>4</v>
      </c>
      <c r="E760">
        <v>3</v>
      </c>
      <c r="F760" s="2">
        <v>2184</v>
      </c>
      <c r="G760" t="s">
        <v>1200</v>
      </c>
      <c r="H760" t="s">
        <v>84</v>
      </c>
      <c r="I760">
        <v>11432</v>
      </c>
      <c r="J760" t="s">
        <v>133</v>
      </c>
      <c r="K760" t="s">
        <v>61</v>
      </c>
      <c r="L760">
        <v>-73.809815900000004</v>
      </c>
      <c r="M760">
        <v>40.715442400000001</v>
      </c>
      <c r="N760">
        <v>9.5</v>
      </c>
      <c r="O760" s="1">
        <f t="shared" si="55"/>
        <v>164000</v>
      </c>
      <c r="P760" s="3">
        <v>6.7500000000000004E-2</v>
      </c>
      <c r="Q760">
        <v>30</v>
      </c>
      <c r="R760" s="1">
        <v>656000</v>
      </c>
      <c r="S760" s="8">
        <f t="shared" si="56"/>
        <v>-5318.5043918593656</v>
      </c>
      <c r="T760" s="1">
        <f t="shared" si="57"/>
        <v>832.66899999999998</v>
      </c>
      <c r="U760" s="7">
        <f t="shared" si="58"/>
        <v>170.83333333333334</v>
      </c>
      <c r="V760" s="4">
        <v>600</v>
      </c>
      <c r="W760" s="1">
        <f t="shared" si="59"/>
        <v>6922.0067251926985</v>
      </c>
      <c r="X760">
        <v>8</v>
      </c>
      <c r="Y760">
        <v>11</v>
      </c>
      <c r="Z760" t="s">
        <v>134</v>
      </c>
      <c r="AA760" s="2">
        <v>217706</v>
      </c>
      <c r="AB760">
        <v>2.66</v>
      </c>
      <c r="AC760" s="2">
        <v>81844</v>
      </c>
    </row>
    <row r="761" spans="1:29" x14ac:dyDescent="0.2">
      <c r="A761" t="s">
        <v>1326</v>
      </c>
      <c r="B761" t="s">
        <v>68</v>
      </c>
      <c r="C761" s="1">
        <v>385000</v>
      </c>
      <c r="D761">
        <v>2</v>
      </c>
      <c r="E761">
        <v>1</v>
      </c>
      <c r="F761">
        <v>800</v>
      </c>
      <c r="G761" t="s">
        <v>1327</v>
      </c>
      <c r="H761" t="s">
        <v>84</v>
      </c>
      <c r="I761">
        <v>11357</v>
      </c>
      <c r="J761" t="s">
        <v>244</v>
      </c>
      <c r="K761" t="s">
        <v>39</v>
      </c>
      <c r="L761">
        <v>-73.801882500000005</v>
      </c>
      <c r="M761">
        <v>40.786540700000003</v>
      </c>
      <c r="N761">
        <v>9.9700000000000006</v>
      </c>
      <c r="O761" s="1">
        <f t="shared" si="55"/>
        <v>77000</v>
      </c>
      <c r="P761" s="3">
        <v>6.7500000000000004E-2</v>
      </c>
      <c r="Q761">
        <v>30</v>
      </c>
      <c r="R761" s="1">
        <v>308000</v>
      </c>
      <c r="S761" s="8">
        <f t="shared" si="56"/>
        <v>-2497.1026717876284</v>
      </c>
      <c r="T761" s="1">
        <f t="shared" si="57"/>
        <v>390.94825000000009</v>
      </c>
      <c r="U761" s="7">
        <f t="shared" si="58"/>
        <v>80.208333333333329</v>
      </c>
      <c r="V761" s="4">
        <v>205</v>
      </c>
      <c r="W761" s="1">
        <f t="shared" si="59"/>
        <v>3173.2592551209618</v>
      </c>
      <c r="X761">
        <v>4</v>
      </c>
      <c r="Y761">
        <v>7</v>
      </c>
      <c r="Z761" t="s">
        <v>245</v>
      </c>
      <c r="AA761" s="2">
        <v>30773</v>
      </c>
      <c r="AB761">
        <v>2.6</v>
      </c>
      <c r="AC761" s="2">
        <v>11836</v>
      </c>
    </row>
    <row r="762" spans="1:29" x14ac:dyDescent="0.2">
      <c r="A762" t="s">
        <v>1328</v>
      </c>
      <c r="B762" t="s">
        <v>42</v>
      </c>
      <c r="C762" s="1">
        <v>709999</v>
      </c>
      <c r="D762">
        <v>4</v>
      </c>
      <c r="E762">
        <v>2</v>
      </c>
      <c r="F762" s="2">
        <v>2184</v>
      </c>
      <c r="G762" t="s">
        <v>1329</v>
      </c>
      <c r="H762" t="s">
        <v>84</v>
      </c>
      <c r="I762">
        <v>11413</v>
      </c>
      <c r="J762" t="s">
        <v>331</v>
      </c>
      <c r="K762" t="s">
        <v>34</v>
      </c>
      <c r="L762">
        <v>-73.750440299999994</v>
      </c>
      <c r="M762">
        <v>40.673666400000002</v>
      </c>
      <c r="N762">
        <v>13.38</v>
      </c>
      <c r="O762" s="1">
        <f t="shared" si="55"/>
        <v>141999.80000000002</v>
      </c>
      <c r="P762" s="3">
        <v>6.7500000000000004E-2</v>
      </c>
      <c r="Q762">
        <v>30</v>
      </c>
      <c r="R762" s="1">
        <v>567999.19999999995</v>
      </c>
      <c r="S762" s="8">
        <f t="shared" si="56"/>
        <v>-4605.0399996533624</v>
      </c>
      <c r="T762" s="1">
        <f t="shared" si="57"/>
        <v>720.96848454999997</v>
      </c>
      <c r="U762" s="7">
        <f t="shared" si="58"/>
        <v>147.91645833333334</v>
      </c>
      <c r="V762" s="4">
        <v>600</v>
      </c>
      <c r="W762" s="1">
        <f t="shared" si="59"/>
        <v>6073.9249425366952</v>
      </c>
      <c r="X762">
        <v>8</v>
      </c>
      <c r="Y762">
        <v>14</v>
      </c>
      <c r="Z762" t="s">
        <v>332</v>
      </c>
      <c r="AA762" s="2">
        <v>45541</v>
      </c>
      <c r="AB762">
        <v>0.69</v>
      </c>
      <c r="AC762" s="2">
        <v>66483</v>
      </c>
    </row>
    <row r="763" spans="1:29" x14ac:dyDescent="0.2">
      <c r="A763" t="s">
        <v>1330</v>
      </c>
      <c r="B763" t="s">
        <v>42</v>
      </c>
      <c r="C763" s="1">
        <v>699000</v>
      </c>
      <c r="D763">
        <v>3</v>
      </c>
      <c r="E763">
        <v>2</v>
      </c>
      <c r="F763">
        <v>1500</v>
      </c>
      <c r="G763" t="s">
        <v>1331</v>
      </c>
      <c r="H763" t="s">
        <v>84</v>
      </c>
      <c r="I763">
        <v>11420</v>
      </c>
      <c r="J763" t="s">
        <v>777</v>
      </c>
      <c r="K763" t="s">
        <v>34</v>
      </c>
      <c r="L763">
        <v>-73.813081100000005</v>
      </c>
      <c r="M763">
        <v>40.678530799999997</v>
      </c>
      <c r="N763">
        <v>10.27</v>
      </c>
      <c r="O763" s="1">
        <f t="shared" si="55"/>
        <v>139800</v>
      </c>
      <c r="P763" s="3">
        <v>6.7500000000000004E-2</v>
      </c>
      <c r="Q763">
        <v>30</v>
      </c>
      <c r="R763" s="1">
        <v>559200</v>
      </c>
      <c r="S763" s="8">
        <f t="shared" si="56"/>
        <v>-4533.7006950118248</v>
      </c>
      <c r="T763" s="1">
        <f t="shared" si="57"/>
        <v>709.79955000000007</v>
      </c>
      <c r="U763" s="7">
        <f t="shared" si="58"/>
        <v>145.625</v>
      </c>
      <c r="V763" s="4">
        <v>550</v>
      </c>
      <c r="W763" s="1">
        <f t="shared" si="59"/>
        <v>5939.1252450118245</v>
      </c>
      <c r="X763">
        <v>6</v>
      </c>
      <c r="Y763">
        <v>9</v>
      </c>
      <c r="Z763" t="s">
        <v>778</v>
      </c>
      <c r="AA763" s="2">
        <v>97254</v>
      </c>
      <c r="AB763">
        <v>3.4</v>
      </c>
      <c r="AC763" s="2">
        <v>28604</v>
      </c>
    </row>
    <row r="764" spans="1:29" x14ac:dyDescent="0.2">
      <c r="A764" t="s">
        <v>1332</v>
      </c>
      <c r="B764" t="s">
        <v>30</v>
      </c>
      <c r="C764" s="1">
        <v>649000</v>
      </c>
      <c r="D764">
        <v>3</v>
      </c>
      <c r="E764">
        <v>2</v>
      </c>
      <c r="F764" s="2">
        <v>1400</v>
      </c>
      <c r="G764" t="s">
        <v>502</v>
      </c>
      <c r="H764" t="s">
        <v>55</v>
      </c>
      <c r="I764">
        <v>11235</v>
      </c>
      <c r="J764" t="s">
        <v>219</v>
      </c>
      <c r="K764" t="s">
        <v>34</v>
      </c>
      <c r="L764">
        <v>-73.957925299999999</v>
      </c>
      <c r="M764">
        <v>40.589502500000002</v>
      </c>
      <c r="N764">
        <v>11.09</v>
      </c>
      <c r="O764" s="1">
        <f t="shared" si="55"/>
        <v>129800</v>
      </c>
      <c r="P764" s="3">
        <v>6.7500000000000004E-2</v>
      </c>
      <c r="Q764">
        <v>30</v>
      </c>
      <c r="R764" s="1">
        <v>519200</v>
      </c>
      <c r="S764" s="8">
        <f t="shared" si="56"/>
        <v>-4209.401646727717</v>
      </c>
      <c r="T764" s="1">
        <f t="shared" si="57"/>
        <v>659.02705000000003</v>
      </c>
      <c r="U764" s="7">
        <f t="shared" si="58"/>
        <v>135.20833333333334</v>
      </c>
      <c r="V764" s="4">
        <v>375</v>
      </c>
      <c r="W764" s="1">
        <f t="shared" si="59"/>
        <v>5378.6370300610497</v>
      </c>
      <c r="X764">
        <v>6</v>
      </c>
      <c r="Y764">
        <v>9</v>
      </c>
      <c r="Z764" t="s">
        <v>220</v>
      </c>
      <c r="AA764" s="2">
        <v>35547</v>
      </c>
      <c r="AB764">
        <v>0.73</v>
      </c>
      <c r="AC764" s="2">
        <v>48695</v>
      </c>
    </row>
    <row r="765" spans="1:29" x14ac:dyDescent="0.2">
      <c r="A765" t="s">
        <v>1333</v>
      </c>
      <c r="B765" t="s">
        <v>50</v>
      </c>
      <c r="C765" s="1">
        <v>529000</v>
      </c>
      <c r="D765">
        <v>3</v>
      </c>
      <c r="E765">
        <v>2.5</v>
      </c>
      <c r="F765" s="2">
        <v>1618</v>
      </c>
      <c r="G765" t="s">
        <v>1334</v>
      </c>
      <c r="H765" t="s">
        <v>44</v>
      </c>
      <c r="I765">
        <v>10314</v>
      </c>
      <c r="J765" t="s">
        <v>65</v>
      </c>
      <c r="K765" t="s">
        <v>34</v>
      </c>
      <c r="L765">
        <v>-74.160345100000001</v>
      </c>
      <c r="M765">
        <v>40.578132400000001</v>
      </c>
      <c r="N765">
        <v>14.94</v>
      </c>
      <c r="O765" s="1">
        <f t="shared" si="55"/>
        <v>105800</v>
      </c>
      <c r="P765" s="3">
        <v>6.7500000000000004E-2</v>
      </c>
      <c r="Q765">
        <v>30</v>
      </c>
      <c r="R765" s="1">
        <v>423200</v>
      </c>
      <c r="S765" s="8">
        <f t="shared" si="56"/>
        <v>-3431.0839308458585</v>
      </c>
      <c r="T765" s="1">
        <f t="shared" si="57"/>
        <v>537.17304999999999</v>
      </c>
      <c r="U765" s="7">
        <f t="shared" si="58"/>
        <v>110.20833333333333</v>
      </c>
      <c r="V765" s="4">
        <v>550</v>
      </c>
      <c r="W765" s="1">
        <f t="shared" si="59"/>
        <v>4628.4653141791914</v>
      </c>
      <c r="X765">
        <v>6</v>
      </c>
      <c r="Y765">
        <v>9</v>
      </c>
      <c r="Z765" t="s">
        <v>66</v>
      </c>
      <c r="AA765" s="2">
        <v>145000</v>
      </c>
      <c r="AB765">
        <v>21.3</v>
      </c>
      <c r="AC765" s="2">
        <v>6808</v>
      </c>
    </row>
    <row r="766" spans="1:29" x14ac:dyDescent="0.2">
      <c r="A766" t="s">
        <v>1335</v>
      </c>
      <c r="B766" t="s">
        <v>68</v>
      </c>
      <c r="C766" s="1">
        <v>325000</v>
      </c>
      <c r="D766">
        <v>2</v>
      </c>
      <c r="E766">
        <v>1</v>
      </c>
      <c r="F766">
        <v>750</v>
      </c>
      <c r="G766" t="s">
        <v>168</v>
      </c>
      <c r="H766" t="s">
        <v>32</v>
      </c>
      <c r="I766">
        <v>10029</v>
      </c>
      <c r="J766" t="s">
        <v>315</v>
      </c>
      <c r="K766" t="s">
        <v>61</v>
      </c>
      <c r="L766">
        <v>-73.948333500000004</v>
      </c>
      <c r="M766">
        <v>40.789870000000001</v>
      </c>
      <c r="N766">
        <v>3.44</v>
      </c>
      <c r="O766" s="1">
        <f t="shared" si="55"/>
        <v>65000</v>
      </c>
      <c r="P766" s="3">
        <v>6.7500000000000004E-2</v>
      </c>
      <c r="Q766">
        <v>30</v>
      </c>
      <c r="R766" s="1">
        <v>260000</v>
      </c>
      <c r="S766" s="8">
        <f t="shared" si="56"/>
        <v>-2107.9438138466994</v>
      </c>
      <c r="T766" s="1">
        <f t="shared" si="57"/>
        <v>330.02125000000007</v>
      </c>
      <c r="U766" s="7">
        <f t="shared" si="58"/>
        <v>67.708333333333329</v>
      </c>
      <c r="V766" s="4">
        <v>205</v>
      </c>
      <c r="W766" s="1">
        <f t="shared" si="59"/>
        <v>2710.6733971800331</v>
      </c>
      <c r="X766">
        <v>4</v>
      </c>
      <c r="Y766">
        <v>6</v>
      </c>
      <c r="Z766" t="s">
        <v>316</v>
      </c>
      <c r="AA766" s="2">
        <v>115921</v>
      </c>
      <c r="AB766">
        <v>1.54</v>
      </c>
      <c r="AC766" s="2">
        <v>75273</v>
      </c>
    </row>
    <row r="767" spans="1:29" x14ac:dyDescent="0.2">
      <c r="A767" t="s">
        <v>1336</v>
      </c>
      <c r="B767" t="s">
        <v>42</v>
      </c>
      <c r="C767" s="1">
        <v>999000</v>
      </c>
      <c r="D767">
        <v>3</v>
      </c>
      <c r="E767">
        <v>1</v>
      </c>
      <c r="F767" s="2">
        <v>1392</v>
      </c>
      <c r="G767" t="s">
        <v>82</v>
      </c>
      <c r="H767" t="s">
        <v>55</v>
      </c>
      <c r="I767">
        <v>11234</v>
      </c>
      <c r="J767" t="s">
        <v>275</v>
      </c>
      <c r="K767" t="s">
        <v>39</v>
      </c>
      <c r="L767">
        <v>-73.942216200000004</v>
      </c>
      <c r="M767">
        <v>40.6123969</v>
      </c>
      <c r="N767">
        <v>9.68</v>
      </c>
      <c r="O767" s="1">
        <f t="shared" si="55"/>
        <v>199800</v>
      </c>
      <c r="P767" s="3">
        <v>6.7500000000000004E-2</v>
      </c>
      <c r="Q767">
        <v>30</v>
      </c>
      <c r="R767" s="1">
        <v>799200</v>
      </c>
      <c r="S767" s="8">
        <f t="shared" si="56"/>
        <v>-6479.4949847164698</v>
      </c>
      <c r="T767" s="1">
        <f t="shared" si="57"/>
        <v>1014.4345500000001</v>
      </c>
      <c r="U767" s="7">
        <f t="shared" si="58"/>
        <v>208.125</v>
      </c>
      <c r="V767" s="4">
        <v>375</v>
      </c>
      <c r="W767" s="1">
        <f t="shared" si="59"/>
        <v>8077.0545347164698</v>
      </c>
      <c r="X767">
        <v>6</v>
      </c>
      <c r="Y767">
        <v>12</v>
      </c>
      <c r="Z767" t="s">
        <v>276</v>
      </c>
      <c r="AA767" s="2">
        <v>83693</v>
      </c>
      <c r="AB767">
        <v>3.13</v>
      </c>
      <c r="AC767" s="2">
        <v>26739</v>
      </c>
    </row>
    <row r="768" spans="1:29" x14ac:dyDescent="0.2">
      <c r="A768" t="s">
        <v>1337</v>
      </c>
      <c r="B768" t="s">
        <v>42</v>
      </c>
      <c r="C768" s="1">
        <v>160000</v>
      </c>
      <c r="D768">
        <v>3</v>
      </c>
      <c r="E768">
        <v>2.5</v>
      </c>
      <c r="F768">
        <v>1064</v>
      </c>
      <c r="G768" t="s">
        <v>43</v>
      </c>
      <c r="H768" t="s">
        <v>84</v>
      </c>
      <c r="I768">
        <v>11436</v>
      </c>
      <c r="J768" t="s">
        <v>133</v>
      </c>
      <c r="K768" t="s">
        <v>61</v>
      </c>
      <c r="L768">
        <v>-73.795029900000003</v>
      </c>
      <c r="M768">
        <v>40.6845061</v>
      </c>
      <c r="N768">
        <v>10.94</v>
      </c>
      <c r="O768" s="1">
        <f t="shared" si="55"/>
        <v>32000</v>
      </c>
      <c r="P768" s="3">
        <v>6.7500000000000004E-2</v>
      </c>
      <c r="Q768">
        <v>30</v>
      </c>
      <c r="R768" s="1">
        <v>128000</v>
      </c>
      <c r="S768" s="8">
        <f t="shared" si="56"/>
        <v>-1037.7569545091444</v>
      </c>
      <c r="T768" s="1">
        <f t="shared" si="57"/>
        <v>162.47200000000001</v>
      </c>
      <c r="U768" s="7">
        <f t="shared" si="58"/>
        <v>33.333333333333336</v>
      </c>
      <c r="V768" s="4">
        <v>375</v>
      </c>
      <c r="W768" s="1">
        <f t="shared" si="59"/>
        <v>1608.5622878424776</v>
      </c>
      <c r="X768">
        <v>6</v>
      </c>
      <c r="Y768">
        <v>6</v>
      </c>
      <c r="Z768" t="s">
        <v>134</v>
      </c>
      <c r="AA768" s="2">
        <v>217706</v>
      </c>
      <c r="AB768">
        <v>2.66</v>
      </c>
      <c r="AC768" s="2">
        <v>81844</v>
      </c>
    </row>
    <row r="769" spans="1:29" x14ac:dyDescent="0.2">
      <c r="A769" t="s">
        <v>1338</v>
      </c>
      <c r="B769" t="s">
        <v>30</v>
      </c>
      <c r="C769" s="1">
        <v>3895000</v>
      </c>
      <c r="D769">
        <v>3</v>
      </c>
      <c r="E769">
        <v>3</v>
      </c>
      <c r="F769" s="2">
        <v>1884</v>
      </c>
      <c r="G769" t="s">
        <v>1339</v>
      </c>
      <c r="H769" t="s">
        <v>32</v>
      </c>
      <c r="I769">
        <v>10004</v>
      </c>
      <c r="J769" t="s">
        <v>423</v>
      </c>
      <c r="K769" t="s">
        <v>424</v>
      </c>
      <c r="L769">
        <v>-74.016906800000001</v>
      </c>
      <c r="M769">
        <v>40.7069489</v>
      </c>
      <c r="N769">
        <v>3.33</v>
      </c>
      <c r="O769" s="1">
        <f t="shared" si="55"/>
        <v>779000</v>
      </c>
      <c r="P769" s="3">
        <v>6.7500000000000004E-2</v>
      </c>
      <c r="Q769">
        <v>30</v>
      </c>
      <c r="R769" s="1">
        <v>3116000</v>
      </c>
      <c r="S769" s="8">
        <f t="shared" si="56"/>
        <v>-25262.895861331985</v>
      </c>
      <c r="T769" s="1">
        <f t="shared" si="57"/>
        <v>3955.1777500000003</v>
      </c>
      <c r="U769" s="7">
        <f t="shared" si="58"/>
        <v>811.45833333333337</v>
      </c>
      <c r="V769" s="4">
        <v>550</v>
      </c>
      <c r="W769" s="1">
        <f t="shared" si="59"/>
        <v>30579.531944665316</v>
      </c>
      <c r="X769">
        <v>6</v>
      </c>
      <c r="Y769">
        <v>9</v>
      </c>
      <c r="Z769" t="s">
        <v>425</v>
      </c>
      <c r="AA769" s="2">
        <v>39699</v>
      </c>
      <c r="AB769">
        <v>0.14000000000000001</v>
      </c>
      <c r="AC769" s="2">
        <v>283564</v>
      </c>
    </row>
    <row r="770" spans="1:29" x14ac:dyDescent="0.2">
      <c r="A770" t="s">
        <v>1340</v>
      </c>
      <c r="B770" t="s">
        <v>68</v>
      </c>
      <c r="C770" s="1">
        <v>699000</v>
      </c>
      <c r="D770">
        <v>1</v>
      </c>
      <c r="E770">
        <v>1</v>
      </c>
      <c r="F770" s="2">
        <v>2184</v>
      </c>
      <c r="G770" t="s">
        <v>93</v>
      </c>
      <c r="H770" t="s">
        <v>55</v>
      </c>
      <c r="I770">
        <v>11201</v>
      </c>
      <c r="J770" t="s">
        <v>428</v>
      </c>
      <c r="K770" t="s">
        <v>39</v>
      </c>
      <c r="L770">
        <v>-73.994135400000005</v>
      </c>
      <c r="M770">
        <v>40.6938368</v>
      </c>
      <c r="N770">
        <v>3.82</v>
      </c>
      <c r="O770" s="1">
        <f t="shared" si="55"/>
        <v>139800</v>
      </c>
      <c r="P770" s="3">
        <v>6.7500000000000004E-2</v>
      </c>
      <c r="Q770">
        <v>30</v>
      </c>
      <c r="R770" s="1">
        <v>559200</v>
      </c>
      <c r="S770" s="8">
        <f t="shared" si="56"/>
        <v>-4533.7006950118248</v>
      </c>
      <c r="T770" s="1">
        <f t="shared" si="57"/>
        <v>709.79955000000007</v>
      </c>
      <c r="U770" s="7">
        <f t="shared" si="58"/>
        <v>145.625</v>
      </c>
      <c r="V770" s="4">
        <v>600</v>
      </c>
      <c r="W770" s="1">
        <f t="shared" si="59"/>
        <v>5989.1252450118245</v>
      </c>
      <c r="X770">
        <v>2</v>
      </c>
      <c r="Y770">
        <v>18</v>
      </c>
      <c r="Z770" t="s">
        <v>429</v>
      </c>
      <c r="AA770" s="2">
        <v>22887</v>
      </c>
      <c r="AB770">
        <v>0.34</v>
      </c>
      <c r="AC770" s="2">
        <v>67315</v>
      </c>
    </row>
    <row r="771" spans="1:29" x14ac:dyDescent="0.2">
      <c r="A771" t="s">
        <v>1341</v>
      </c>
      <c r="B771" t="s">
        <v>30</v>
      </c>
      <c r="C771" s="1">
        <v>615000</v>
      </c>
      <c r="D771">
        <v>3</v>
      </c>
      <c r="E771">
        <v>2</v>
      </c>
      <c r="F771" s="2">
        <v>1165</v>
      </c>
      <c r="G771" t="s">
        <v>1342</v>
      </c>
      <c r="H771" t="s">
        <v>55</v>
      </c>
      <c r="I771">
        <v>11224</v>
      </c>
      <c r="J771" t="s">
        <v>413</v>
      </c>
      <c r="K771" t="s">
        <v>61</v>
      </c>
      <c r="L771">
        <v>-73.9735905</v>
      </c>
      <c r="M771">
        <v>40.575535500000001</v>
      </c>
      <c r="N771">
        <v>11.97</v>
      </c>
      <c r="O771" s="1">
        <f t="shared" ref="O771:O834" si="60">$C771*0.2</f>
        <v>123000</v>
      </c>
      <c r="P771" s="3">
        <v>6.7500000000000004E-2</v>
      </c>
      <c r="Q771">
        <v>30</v>
      </c>
      <c r="R771" s="1">
        <v>492000</v>
      </c>
      <c r="S771" s="8">
        <f t="shared" ref="S771:S834" si="61">PMT(($P771/12),(30*12),$C771)</f>
        <v>-3988.8782938945237</v>
      </c>
      <c r="T771" s="1">
        <f t="shared" ref="T771:T834" si="62">(($C771* 6%) * 20.309%)/12</f>
        <v>624.50175000000002</v>
      </c>
      <c r="U771" s="7">
        <f t="shared" ref="U771:U834" si="63">($C771*0.0025)/12</f>
        <v>128.125</v>
      </c>
      <c r="V771" s="4">
        <v>375</v>
      </c>
      <c r="W771" s="1">
        <f t="shared" ref="W771:W834" si="64">SUM(($S771*-1),$T771,$U771,$V771)</f>
        <v>5116.5050438945236</v>
      </c>
      <c r="X771">
        <v>6</v>
      </c>
      <c r="Y771">
        <v>7</v>
      </c>
      <c r="Z771" t="s">
        <v>414</v>
      </c>
      <c r="AA771" s="2">
        <v>31965</v>
      </c>
      <c r="AB771">
        <v>1.1399999999999999</v>
      </c>
      <c r="AC771" s="2">
        <v>28039</v>
      </c>
    </row>
    <row r="772" spans="1:29" x14ac:dyDescent="0.2">
      <c r="A772" t="s">
        <v>1343</v>
      </c>
      <c r="B772" t="s">
        <v>68</v>
      </c>
      <c r="C772" s="1">
        <v>249000</v>
      </c>
      <c r="D772">
        <v>2</v>
      </c>
      <c r="E772">
        <v>1</v>
      </c>
      <c r="F772">
        <v>800</v>
      </c>
      <c r="G772" t="s">
        <v>1344</v>
      </c>
      <c r="H772" t="s">
        <v>70</v>
      </c>
      <c r="I772">
        <v>10465</v>
      </c>
      <c r="J772" t="s">
        <v>126</v>
      </c>
      <c r="K772" t="s">
        <v>105</v>
      </c>
      <c r="L772">
        <v>-73.810980299999997</v>
      </c>
      <c r="M772">
        <v>40.822487700000003</v>
      </c>
      <c r="N772">
        <v>10.47</v>
      </c>
      <c r="O772" s="1">
        <f t="shared" si="60"/>
        <v>49800</v>
      </c>
      <c r="P772" s="3">
        <v>6.7500000000000004E-2</v>
      </c>
      <c r="Q772">
        <v>30</v>
      </c>
      <c r="R772" s="1">
        <v>199200</v>
      </c>
      <c r="S772" s="8">
        <f t="shared" si="61"/>
        <v>-1615.0092604548558</v>
      </c>
      <c r="T772" s="1">
        <f t="shared" si="62"/>
        <v>252.84705000000005</v>
      </c>
      <c r="U772" s="7">
        <f t="shared" si="63"/>
        <v>51.875</v>
      </c>
      <c r="V772" s="4">
        <v>205</v>
      </c>
      <c r="W772" s="1">
        <f t="shared" si="64"/>
        <v>2124.7313104548557</v>
      </c>
      <c r="X772">
        <v>4</v>
      </c>
      <c r="Y772">
        <v>7</v>
      </c>
      <c r="Z772" t="s">
        <v>127</v>
      </c>
      <c r="AA772" s="2">
        <v>21009</v>
      </c>
      <c r="AB772">
        <v>0.92</v>
      </c>
      <c r="AC772" s="2">
        <v>22836</v>
      </c>
    </row>
    <row r="773" spans="1:29" x14ac:dyDescent="0.2">
      <c r="A773" t="s">
        <v>1345</v>
      </c>
      <c r="B773" t="s">
        <v>50</v>
      </c>
      <c r="C773" s="1">
        <v>1290000</v>
      </c>
      <c r="D773">
        <v>3</v>
      </c>
      <c r="E773">
        <v>2</v>
      </c>
      <c r="F773" s="2">
        <v>1998</v>
      </c>
      <c r="G773" t="s">
        <v>168</v>
      </c>
      <c r="H773" t="s">
        <v>55</v>
      </c>
      <c r="I773">
        <v>11223</v>
      </c>
      <c r="J773" t="s">
        <v>156</v>
      </c>
      <c r="K773" t="s">
        <v>105</v>
      </c>
      <c r="L773">
        <v>-73.976405600000007</v>
      </c>
      <c r="M773">
        <v>40.602113600000003</v>
      </c>
      <c r="N773">
        <v>10.130000000000001</v>
      </c>
      <c r="O773" s="1">
        <f t="shared" si="60"/>
        <v>258000</v>
      </c>
      <c r="P773" s="3">
        <v>6.7500000000000004E-2</v>
      </c>
      <c r="Q773">
        <v>30</v>
      </c>
      <c r="R773" s="1">
        <v>1032000</v>
      </c>
      <c r="S773" s="8">
        <f t="shared" si="61"/>
        <v>-8366.9154457299774</v>
      </c>
      <c r="T773" s="1">
        <f t="shared" si="62"/>
        <v>1309.9305000000002</v>
      </c>
      <c r="U773" s="7">
        <f t="shared" si="63"/>
        <v>268.75</v>
      </c>
      <c r="V773" s="4">
        <v>550</v>
      </c>
      <c r="W773" s="1">
        <f t="shared" si="64"/>
        <v>10495.595945729978</v>
      </c>
      <c r="X773">
        <v>6</v>
      </c>
      <c r="Y773">
        <v>12</v>
      </c>
      <c r="Z773" t="s">
        <v>157</v>
      </c>
      <c r="AA773" s="2">
        <v>151705</v>
      </c>
      <c r="AB773">
        <v>2.25</v>
      </c>
      <c r="AC773" s="2">
        <v>67424</v>
      </c>
    </row>
    <row r="774" spans="1:29" x14ac:dyDescent="0.2">
      <c r="A774" t="s">
        <v>1346</v>
      </c>
      <c r="B774" t="s">
        <v>125</v>
      </c>
      <c r="C774" s="1">
        <v>850000</v>
      </c>
      <c r="D774">
        <v>4</v>
      </c>
      <c r="E774">
        <v>2</v>
      </c>
      <c r="F774">
        <v>2375</v>
      </c>
      <c r="G774" t="s">
        <v>1347</v>
      </c>
      <c r="H774" t="s">
        <v>44</v>
      </c>
      <c r="I774">
        <v>10309</v>
      </c>
      <c r="J774" t="s">
        <v>45</v>
      </c>
      <c r="K774" t="s">
        <v>34</v>
      </c>
      <c r="L774">
        <v>-74.223517599999994</v>
      </c>
      <c r="M774">
        <v>40.538216599999998</v>
      </c>
      <c r="N774">
        <v>19.18</v>
      </c>
      <c r="O774" s="1">
        <f t="shared" si="60"/>
        <v>170000</v>
      </c>
      <c r="P774" s="3">
        <v>6.7500000000000004E-2</v>
      </c>
      <c r="Q774">
        <v>30</v>
      </c>
      <c r="R774" s="1">
        <v>680000</v>
      </c>
      <c r="S774" s="8">
        <f t="shared" si="61"/>
        <v>-5513.0838208298292</v>
      </c>
      <c r="T774" s="1">
        <f t="shared" si="62"/>
        <v>863.13250000000005</v>
      </c>
      <c r="U774" s="7">
        <f t="shared" si="63"/>
        <v>177.08333333333334</v>
      </c>
      <c r="V774" s="4">
        <v>600</v>
      </c>
      <c r="W774" s="1">
        <f t="shared" si="64"/>
        <v>7153.2996541631619</v>
      </c>
      <c r="X774">
        <v>8</v>
      </c>
      <c r="Y774">
        <v>15</v>
      </c>
      <c r="Z774" t="s">
        <v>46</v>
      </c>
      <c r="AA774" s="2">
        <v>167500</v>
      </c>
      <c r="AB774">
        <v>21.5</v>
      </c>
      <c r="AC774" s="2">
        <v>7791</v>
      </c>
    </row>
    <row r="775" spans="1:29" x14ac:dyDescent="0.2">
      <c r="A775" t="s">
        <v>1348</v>
      </c>
      <c r="B775" t="s">
        <v>42</v>
      </c>
      <c r="C775" s="1">
        <v>588000</v>
      </c>
      <c r="D775">
        <v>3</v>
      </c>
      <c r="E775">
        <v>2</v>
      </c>
      <c r="F775" s="2">
        <v>1140</v>
      </c>
      <c r="G775" t="s">
        <v>504</v>
      </c>
      <c r="H775" t="s">
        <v>44</v>
      </c>
      <c r="I775">
        <v>10310</v>
      </c>
      <c r="J775" t="s">
        <v>118</v>
      </c>
      <c r="K775" t="s">
        <v>34</v>
      </c>
      <c r="L775">
        <v>-74.115269999999995</v>
      </c>
      <c r="M775">
        <v>40.627806999999997</v>
      </c>
      <c r="N775">
        <v>10.78</v>
      </c>
      <c r="O775" s="1">
        <f t="shared" si="60"/>
        <v>117600</v>
      </c>
      <c r="P775" s="3">
        <v>6.7500000000000004E-2</v>
      </c>
      <c r="Q775">
        <v>30</v>
      </c>
      <c r="R775" s="1">
        <v>470400</v>
      </c>
      <c r="S775" s="8">
        <f t="shared" si="61"/>
        <v>-3813.7568078211057</v>
      </c>
      <c r="T775" s="1">
        <f t="shared" si="62"/>
        <v>597.08460000000002</v>
      </c>
      <c r="U775" s="7">
        <f t="shared" si="63"/>
        <v>122.5</v>
      </c>
      <c r="V775" s="4">
        <v>375</v>
      </c>
      <c r="W775" s="1">
        <f t="shared" si="64"/>
        <v>4908.3414078211053</v>
      </c>
      <c r="X775">
        <v>6</v>
      </c>
      <c r="Y775">
        <v>7</v>
      </c>
      <c r="Z775" t="s">
        <v>119</v>
      </c>
      <c r="AA775" s="2">
        <v>181200</v>
      </c>
      <c r="AB775">
        <v>13.5</v>
      </c>
      <c r="AC775" s="2">
        <v>13422</v>
      </c>
    </row>
    <row r="776" spans="1:29" x14ac:dyDescent="0.2">
      <c r="A776" t="s">
        <v>1349</v>
      </c>
      <c r="B776" t="s">
        <v>42</v>
      </c>
      <c r="C776" s="1">
        <v>1790000</v>
      </c>
      <c r="D776">
        <v>4</v>
      </c>
      <c r="E776">
        <v>2</v>
      </c>
      <c r="F776" s="2">
        <v>2184</v>
      </c>
      <c r="G776" t="s">
        <v>1079</v>
      </c>
      <c r="H776" t="s">
        <v>84</v>
      </c>
      <c r="I776">
        <v>11375</v>
      </c>
      <c r="J776" t="s">
        <v>122</v>
      </c>
      <c r="K776" t="s">
        <v>39</v>
      </c>
      <c r="L776">
        <v>-73.851439999999997</v>
      </c>
      <c r="M776">
        <v>40.714321300000002</v>
      </c>
      <c r="N776">
        <v>7.42</v>
      </c>
      <c r="O776" s="1">
        <f t="shared" si="60"/>
        <v>358000</v>
      </c>
      <c r="P776" s="3">
        <v>6.7500000000000004E-2</v>
      </c>
      <c r="Q776">
        <v>30</v>
      </c>
      <c r="R776" s="1">
        <v>1432000</v>
      </c>
      <c r="S776" s="8">
        <f t="shared" si="61"/>
        <v>-11609.905928571054</v>
      </c>
      <c r="T776" s="1">
        <f t="shared" si="62"/>
        <v>1817.6555000000001</v>
      </c>
      <c r="U776" s="7">
        <f t="shared" si="63"/>
        <v>372.91666666666669</v>
      </c>
      <c r="V776" s="4">
        <v>600</v>
      </c>
      <c r="W776" s="1">
        <f t="shared" si="64"/>
        <v>14400.47809523772</v>
      </c>
      <c r="X776">
        <v>8</v>
      </c>
      <c r="Y776">
        <v>14</v>
      </c>
      <c r="Z776" t="s">
        <v>123</v>
      </c>
      <c r="AA776" s="2">
        <v>83728</v>
      </c>
      <c r="AB776">
        <v>2.6</v>
      </c>
      <c r="AC776" s="2">
        <v>32203</v>
      </c>
    </row>
    <row r="777" spans="1:29" x14ac:dyDescent="0.2">
      <c r="A777" t="s">
        <v>1350</v>
      </c>
      <c r="B777" t="s">
        <v>125</v>
      </c>
      <c r="C777" s="1">
        <v>1175000</v>
      </c>
      <c r="D777">
        <v>9</v>
      </c>
      <c r="E777">
        <v>3</v>
      </c>
      <c r="F777" s="2">
        <v>2184</v>
      </c>
      <c r="G777" t="s">
        <v>1351</v>
      </c>
      <c r="H777" t="s">
        <v>84</v>
      </c>
      <c r="I777">
        <v>11369</v>
      </c>
      <c r="J777" t="s">
        <v>441</v>
      </c>
      <c r="K777" t="s">
        <v>34</v>
      </c>
      <c r="L777">
        <v>-73.876076100000006</v>
      </c>
      <c r="M777">
        <v>40.757913199999997</v>
      </c>
      <c r="N777">
        <v>5.77</v>
      </c>
      <c r="O777" s="1">
        <f t="shared" si="60"/>
        <v>235000</v>
      </c>
      <c r="P777" s="3">
        <v>6.7500000000000004E-2</v>
      </c>
      <c r="Q777">
        <v>30</v>
      </c>
      <c r="R777" s="1">
        <v>940000</v>
      </c>
      <c r="S777" s="8">
        <f t="shared" si="61"/>
        <v>-7621.0276346765295</v>
      </c>
      <c r="T777" s="1">
        <f t="shared" si="62"/>
        <v>1193.1537500000002</v>
      </c>
      <c r="U777" s="7">
        <f t="shared" si="63"/>
        <v>244.79166666666666</v>
      </c>
      <c r="V777" s="4">
        <v>600</v>
      </c>
      <c r="W777" s="1">
        <f t="shared" si="64"/>
        <v>9658.973051343195</v>
      </c>
      <c r="X777">
        <v>18</v>
      </c>
      <c r="Y777">
        <v>11</v>
      </c>
      <c r="Z777" t="s">
        <v>442</v>
      </c>
      <c r="AA777" s="2">
        <v>137098</v>
      </c>
      <c r="AB777">
        <v>1.25</v>
      </c>
      <c r="AC777" s="2">
        <v>109678</v>
      </c>
    </row>
    <row r="778" spans="1:29" x14ac:dyDescent="0.2">
      <c r="A778" t="s">
        <v>1352</v>
      </c>
      <c r="B778" t="s">
        <v>42</v>
      </c>
      <c r="C778" s="1">
        <v>579000</v>
      </c>
      <c r="D778">
        <v>4</v>
      </c>
      <c r="E778">
        <v>2</v>
      </c>
      <c r="F778" s="2">
        <v>2184</v>
      </c>
      <c r="G778" t="s">
        <v>59</v>
      </c>
      <c r="H778" t="s">
        <v>70</v>
      </c>
      <c r="I778">
        <v>10465</v>
      </c>
      <c r="J778" t="s">
        <v>126</v>
      </c>
      <c r="K778" t="s">
        <v>105</v>
      </c>
      <c r="L778">
        <v>-73.817760000000007</v>
      </c>
      <c r="M778">
        <v>40.845450399999997</v>
      </c>
      <c r="N778">
        <v>11.03</v>
      </c>
      <c r="O778" s="1">
        <f t="shared" si="60"/>
        <v>115800</v>
      </c>
      <c r="P778" s="3">
        <v>6.7500000000000004E-2</v>
      </c>
      <c r="Q778">
        <v>30</v>
      </c>
      <c r="R778" s="1">
        <v>463200</v>
      </c>
      <c r="S778" s="8">
        <f t="shared" si="61"/>
        <v>-3755.3829791299659</v>
      </c>
      <c r="T778" s="1">
        <f t="shared" si="62"/>
        <v>587.94555000000003</v>
      </c>
      <c r="U778" s="7">
        <f t="shared" si="63"/>
        <v>120.625</v>
      </c>
      <c r="V778" s="4">
        <v>600</v>
      </c>
      <c r="W778" s="1">
        <f t="shared" si="64"/>
        <v>5063.9535291299662</v>
      </c>
      <c r="X778">
        <v>8</v>
      </c>
      <c r="Y778">
        <v>14</v>
      </c>
      <c r="Z778" t="s">
        <v>127</v>
      </c>
      <c r="AA778" s="2">
        <v>21009</v>
      </c>
      <c r="AB778">
        <v>0.92</v>
      </c>
      <c r="AC778" s="2">
        <v>22836</v>
      </c>
    </row>
    <row r="779" spans="1:29" x14ac:dyDescent="0.2">
      <c r="A779" t="s">
        <v>1353</v>
      </c>
      <c r="B779" t="s">
        <v>68</v>
      </c>
      <c r="C779" s="1">
        <v>249000</v>
      </c>
      <c r="D779">
        <v>1</v>
      </c>
      <c r="E779">
        <v>1</v>
      </c>
      <c r="F779">
        <v>850</v>
      </c>
      <c r="G779" t="s">
        <v>753</v>
      </c>
      <c r="H779" t="s">
        <v>70</v>
      </c>
      <c r="I779">
        <v>10463</v>
      </c>
      <c r="J779" t="s">
        <v>109</v>
      </c>
      <c r="K779" t="s">
        <v>110</v>
      </c>
      <c r="L779">
        <v>-73.916004000000001</v>
      </c>
      <c r="M779">
        <v>40.878977300000003</v>
      </c>
      <c r="N779">
        <v>9.69</v>
      </c>
      <c r="O779" s="1">
        <f t="shared" si="60"/>
        <v>49800</v>
      </c>
      <c r="P779" s="3">
        <v>6.7500000000000004E-2</v>
      </c>
      <c r="Q779">
        <v>30</v>
      </c>
      <c r="R779" s="1">
        <v>199200</v>
      </c>
      <c r="S779" s="8">
        <f t="shared" si="61"/>
        <v>-1615.0092604548558</v>
      </c>
      <c r="T779" s="1">
        <f t="shared" si="62"/>
        <v>252.84705000000005</v>
      </c>
      <c r="U779" s="7">
        <f t="shared" si="63"/>
        <v>51.875</v>
      </c>
      <c r="V779" s="4">
        <v>205</v>
      </c>
      <c r="W779" s="1">
        <f t="shared" si="64"/>
        <v>2124.7313104548557</v>
      </c>
      <c r="X779">
        <v>2</v>
      </c>
      <c r="Y779">
        <v>7</v>
      </c>
      <c r="Z779" t="s">
        <v>111</v>
      </c>
      <c r="AA779" s="2">
        <v>27860</v>
      </c>
      <c r="AB779">
        <v>3.52</v>
      </c>
      <c r="AC779" s="2">
        <v>7915</v>
      </c>
    </row>
    <row r="780" spans="1:29" x14ac:dyDescent="0.2">
      <c r="A780" t="s">
        <v>1354</v>
      </c>
      <c r="B780" t="s">
        <v>42</v>
      </c>
      <c r="C780" s="1">
        <v>2480000</v>
      </c>
      <c r="D780">
        <v>3</v>
      </c>
      <c r="E780">
        <v>2</v>
      </c>
      <c r="F780" s="2">
        <v>3600</v>
      </c>
      <c r="G780" t="s">
        <v>1355</v>
      </c>
      <c r="H780" t="s">
        <v>84</v>
      </c>
      <c r="I780">
        <v>11357</v>
      </c>
      <c r="J780" t="s">
        <v>244</v>
      </c>
      <c r="K780" t="s">
        <v>39</v>
      </c>
      <c r="L780">
        <v>-73.812549399999995</v>
      </c>
      <c r="M780">
        <v>40.775458499999999</v>
      </c>
      <c r="N780">
        <v>9.25</v>
      </c>
      <c r="O780" s="1">
        <f t="shared" si="60"/>
        <v>496000</v>
      </c>
      <c r="P780" s="3">
        <v>6.7500000000000004E-2</v>
      </c>
      <c r="Q780">
        <v>30</v>
      </c>
      <c r="R780" s="1">
        <v>1984000</v>
      </c>
      <c r="S780" s="8">
        <f t="shared" si="61"/>
        <v>-16085.232794891737</v>
      </c>
      <c r="T780" s="1">
        <f t="shared" si="62"/>
        <v>2518.3160000000003</v>
      </c>
      <c r="U780" s="7">
        <f t="shared" si="63"/>
        <v>516.66666666666663</v>
      </c>
      <c r="V780" s="4">
        <v>1000</v>
      </c>
      <c r="W780" s="1">
        <f t="shared" si="64"/>
        <v>20120.215461558404</v>
      </c>
      <c r="X780">
        <v>6</v>
      </c>
      <c r="Y780">
        <v>23</v>
      </c>
      <c r="Z780" t="s">
        <v>245</v>
      </c>
      <c r="AA780" s="2">
        <v>30773</v>
      </c>
      <c r="AB780">
        <v>2.6</v>
      </c>
      <c r="AC780" s="2">
        <v>11836</v>
      </c>
    </row>
    <row r="781" spans="1:29" x14ac:dyDescent="0.2">
      <c r="A781" t="s">
        <v>1356</v>
      </c>
      <c r="B781" t="s">
        <v>125</v>
      </c>
      <c r="C781" s="1">
        <v>999000</v>
      </c>
      <c r="D781">
        <v>4</v>
      </c>
      <c r="E781">
        <v>3</v>
      </c>
      <c r="F781">
        <v>2270</v>
      </c>
      <c r="G781" t="s">
        <v>1357</v>
      </c>
      <c r="H781" t="s">
        <v>70</v>
      </c>
      <c r="I781">
        <v>10469</v>
      </c>
      <c r="J781" t="s">
        <v>292</v>
      </c>
      <c r="K781" t="s">
        <v>61</v>
      </c>
      <c r="L781">
        <v>-73.851394099999993</v>
      </c>
      <c r="M781">
        <v>40.8614806</v>
      </c>
      <c r="N781">
        <v>10.48</v>
      </c>
      <c r="O781" s="1">
        <f t="shared" si="60"/>
        <v>199800</v>
      </c>
      <c r="P781" s="3">
        <v>6.7500000000000004E-2</v>
      </c>
      <c r="Q781">
        <v>30</v>
      </c>
      <c r="R781" s="1">
        <v>799200</v>
      </c>
      <c r="S781" s="8">
        <f t="shared" si="61"/>
        <v>-6479.4949847164698</v>
      </c>
      <c r="T781" s="1">
        <f t="shared" si="62"/>
        <v>1014.4345500000001</v>
      </c>
      <c r="U781" s="7">
        <f t="shared" si="63"/>
        <v>208.125</v>
      </c>
      <c r="V781" s="4">
        <v>600</v>
      </c>
      <c r="W781" s="1">
        <f t="shared" si="64"/>
        <v>8302.0545347164698</v>
      </c>
      <c r="X781">
        <v>8</v>
      </c>
      <c r="Y781">
        <v>11</v>
      </c>
      <c r="Z781" t="s">
        <v>293</v>
      </c>
      <c r="AA781" s="2">
        <v>28903</v>
      </c>
      <c r="AB781">
        <v>0.77</v>
      </c>
      <c r="AC781" s="2">
        <v>37536</v>
      </c>
    </row>
    <row r="782" spans="1:29" x14ac:dyDescent="0.2">
      <c r="A782" t="s">
        <v>1358</v>
      </c>
      <c r="B782" t="s">
        <v>68</v>
      </c>
      <c r="C782" s="1">
        <v>228500</v>
      </c>
      <c r="D782">
        <v>1</v>
      </c>
      <c r="E782">
        <v>1</v>
      </c>
      <c r="F782">
        <v>750</v>
      </c>
      <c r="G782" t="s">
        <v>113</v>
      </c>
      <c r="H782" t="s">
        <v>84</v>
      </c>
      <c r="I782">
        <v>11415</v>
      </c>
      <c r="J782" t="s">
        <v>468</v>
      </c>
      <c r="K782" t="s">
        <v>110</v>
      </c>
      <c r="L782">
        <v>-73.828720000000004</v>
      </c>
      <c r="M782">
        <v>40.711509900000003</v>
      </c>
      <c r="N782">
        <v>8.6199999999999992</v>
      </c>
      <c r="O782" s="1">
        <f t="shared" si="60"/>
        <v>45700</v>
      </c>
      <c r="P782" s="3">
        <v>6.7500000000000004E-2</v>
      </c>
      <c r="Q782">
        <v>30</v>
      </c>
      <c r="R782" s="1">
        <v>182800</v>
      </c>
      <c r="S782" s="8">
        <f t="shared" si="61"/>
        <v>-1482.0466506583718</v>
      </c>
      <c r="T782" s="1">
        <f t="shared" si="62"/>
        <v>232.03032500000003</v>
      </c>
      <c r="U782" s="7">
        <f t="shared" si="63"/>
        <v>47.604166666666664</v>
      </c>
      <c r="V782" s="4">
        <v>205</v>
      </c>
      <c r="W782" s="1">
        <f t="shared" si="64"/>
        <v>1966.6811423250385</v>
      </c>
      <c r="X782">
        <v>2</v>
      </c>
      <c r="Y782">
        <v>6</v>
      </c>
      <c r="Z782" t="s">
        <v>469</v>
      </c>
      <c r="AA782" s="2">
        <v>23278</v>
      </c>
      <c r="AB782">
        <v>1.03</v>
      </c>
      <c r="AC782" s="2">
        <v>22600</v>
      </c>
    </row>
    <row r="783" spans="1:29" x14ac:dyDescent="0.2">
      <c r="A783" t="s">
        <v>1359</v>
      </c>
      <c r="B783" t="s">
        <v>68</v>
      </c>
      <c r="C783" s="1">
        <v>305000</v>
      </c>
      <c r="D783">
        <v>2</v>
      </c>
      <c r="E783">
        <v>1</v>
      </c>
      <c r="F783" s="2">
        <v>2184</v>
      </c>
      <c r="G783" t="s">
        <v>113</v>
      </c>
      <c r="H783" t="s">
        <v>84</v>
      </c>
      <c r="I783">
        <v>11357</v>
      </c>
      <c r="J783" t="s">
        <v>244</v>
      </c>
      <c r="K783" t="s">
        <v>39</v>
      </c>
      <c r="L783">
        <v>-73.799060299999994</v>
      </c>
      <c r="M783">
        <v>40.783465</v>
      </c>
      <c r="N783">
        <v>10.07</v>
      </c>
      <c r="O783" s="1">
        <f t="shared" si="60"/>
        <v>61000</v>
      </c>
      <c r="P783" s="3">
        <v>6.7500000000000004E-2</v>
      </c>
      <c r="Q783">
        <v>30</v>
      </c>
      <c r="R783" s="1">
        <v>244000</v>
      </c>
      <c r="S783" s="8">
        <f t="shared" si="61"/>
        <v>-1978.2241945330563</v>
      </c>
      <c r="T783" s="1">
        <f t="shared" si="62"/>
        <v>309.71225000000004</v>
      </c>
      <c r="U783" s="7">
        <f t="shared" si="63"/>
        <v>63.541666666666664</v>
      </c>
      <c r="V783" s="4">
        <v>600</v>
      </c>
      <c r="W783" s="1">
        <f t="shared" si="64"/>
        <v>2951.4781111997231</v>
      </c>
      <c r="X783">
        <v>4</v>
      </c>
      <c r="Y783">
        <v>18</v>
      </c>
      <c r="Z783" t="s">
        <v>245</v>
      </c>
      <c r="AA783" s="2">
        <v>30773</v>
      </c>
      <c r="AB783">
        <v>2.6</v>
      </c>
      <c r="AC783" s="2">
        <v>11836</v>
      </c>
    </row>
    <row r="784" spans="1:29" x14ac:dyDescent="0.2">
      <c r="A784" t="s">
        <v>1360</v>
      </c>
      <c r="B784" t="s">
        <v>125</v>
      </c>
      <c r="C784" s="1">
        <v>1500000</v>
      </c>
      <c r="D784">
        <v>6</v>
      </c>
      <c r="E784">
        <v>2</v>
      </c>
      <c r="F784">
        <v>3600</v>
      </c>
      <c r="G784" t="s">
        <v>1361</v>
      </c>
      <c r="H784" t="s">
        <v>32</v>
      </c>
      <c r="I784">
        <v>10027</v>
      </c>
      <c r="J784" t="s">
        <v>60</v>
      </c>
      <c r="K784" t="s">
        <v>61</v>
      </c>
      <c r="L784">
        <v>-73.955074199999999</v>
      </c>
      <c r="M784">
        <v>40.808266400000001</v>
      </c>
      <c r="N784">
        <v>4.4000000000000004</v>
      </c>
      <c r="O784" s="1">
        <f t="shared" si="60"/>
        <v>300000</v>
      </c>
      <c r="P784" s="3">
        <v>6.7500000000000004E-2</v>
      </c>
      <c r="Q784">
        <v>30</v>
      </c>
      <c r="R784" s="1">
        <v>1200000</v>
      </c>
      <c r="S784" s="8">
        <f t="shared" si="61"/>
        <v>-9728.9714485232271</v>
      </c>
      <c r="T784" s="1">
        <f t="shared" si="62"/>
        <v>1523.1750000000002</v>
      </c>
      <c r="U784" s="7">
        <f t="shared" si="63"/>
        <v>312.5</v>
      </c>
      <c r="V784" s="4">
        <v>1000</v>
      </c>
      <c r="W784" s="1">
        <f t="shared" si="64"/>
        <v>12564.646448523228</v>
      </c>
      <c r="X784">
        <v>12</v>
      </c>
      <c r="Y784">
        <v>23</v>
      </c>
      <c r="Z784" t="s">
        <v>62</v>
      </c>
      <c r="AA784" s="2">
        <v>133184</v>
      </c>
      <c r="AB784">
        <v>1.96</v>
      </c>
      <c r="AC784" s="2">
        <v>67951</v>
      </c>
    </row>
    <row r="785" spans="1:29" x14ac:dyDescent="0.2">
      <c r="A785" t="s">
        <v>1362</v>
      </c>
      <c r="B785" t="s">
        <v>125</v>
      </c>
      <c r="C785" s="1">
        <v>778000</v>
      </c>
      <c r="D785">
        <v>4</v>
      </c>
      <c r="E785">
        <v>3</v>
      </c>
      <c r="F785" s="2">
        <v>2185</v>
      </c>
      <c r="G785" t="s">
        <v>187</v>
      </c>
      <c r="H785" t="s">
        <v>44</v>
      </c>
      <c r="I785">
        <v>10310</v>
      </c>
      <c r="J785" t="s">
        <v>118</v>
      </c>
      <c r="K785" t="s">
        <v>34</v>
      </c>
      <c r="L785">
        <v>-74.120405899999994</v>
      </c>
      <c r="M785">
        <v>40.630843599999999</v>
      </c>
      <c r="N785">
        <v>10.79</v>
      </c>
      <c r="O785" s="1">
        <f t="shared" si="60"/>
        <v>155600</v>
      </c>
      <c r="P785" s="3">
        <v>6.7500000000000004E-2</v>
      </c>
      <c r="Q785">
        <v>30</v>
      </c>
      <c r="R785" s="1">
        <v>622400</v>
      </c>
      <c r="S785" s="8">
        <f t="shared" si="61"/>
        <v>-5046.0931913007144</v>
      </c>
      <c r="T785" s="1">
        <f t="shared" si="62"/>
        <v>790.02010000000007</v>
      </c>
      <c r="U785" s="7">
        <f t="shared" si="63"/>
        <v>162.08333333333334</v>
      </c>
      <c r="V785" s="4">
        <v>600</v>
      </c>
      <c r="W785" s="1">
        <f t="shared" si="64"/>
        <v>6598.1966246340471</v>
      </c>
      <c r="X785">
        <v>8</v>
      </c>
      <c r="Y785">
        <v>11</v>
      </c>
      <c r="Z785" t="s">
        <v>119</v>
      </c>
      <c r="AA785" s="2">
        <v>181200</v>
      </c>
      <c r="AB785">
        <v>13.5</v>
      </c>
      <c r="AC785" s="2">
        <v>13422</v>
      </c>
    </row>
    <row r="786" spans="1:29" x14ac:dyDescent="0.2">
      <c r="A786" t="s">
        <v>1363</v>
      </c>
      <c r="B786" t="s">
        <v>42</v>
      </c>
      <c r="C786" s="1">
        <v>850000</v>
      </c>
      <c r="D786">
        <v>3</v>
      </c>
      <c r="E786">
        <v>2</v>
      </c>
      <c r="F786" s="2">
        <v>1320</v>
      </c>
      <c r="G786" t="s">
        <v>159</v>
      </c>
      <c r="H786" t="s">
        <v>84</v>
      </c>
      <c r="I786">
        <v>11357</v>
      </c>
      <c r="J786" t="s">
        <v>244</v>
      </c>
      <c r="K786" t="s">
        <v>39</v>
      </c>
      <c r="L786">
        <v>-73.811096800000001</v>
      </c>
      <c r="M786">
        <v>40.7907048</v>
      </c>
      <c r="N786">
        <v>9.59</v>
      </c>
      <c r="O786" s="1">
        <f t="shared" si="60"/>
        <v>170000</v>
      </c>
      <c r="P786" s="3">
        <v>6.7500000000000004E-2</v>
      </c>
      <c r="Q786">
        <v>30</v>
      </c>
      <c r="R786" s="1">
        <v>680000</v>
      </c>
      <c r="S786" s="8">
        <f t="shared" si="61"/>
        <v>-5513.0838208298292</v>
      </c>
      <c r="T786" s="1">
        <f t="shared" si="62"/>
        <v>863.13250000000005</v>
      </c>
      <c r="U786" s="7">
        <f t="shared" si="63"/>
        <v>177.08333333333334</v>
      </c>
      <c r="V786" s="4">
        <v>375</v>
      </c>
      <c r="W786" s="1">
        <f t="shared" si="64"/>
        <v>6928.2996541631619</v>
      </c>
      <c r="X786">
        <v>6</v>
      </c>
      <c r="Y786">
        <v>8</v>
      </c>
      <c r="Z786" t="s">
        <v>245</v>
      </c>
      <c r="AA786" s="2">
        <v>30773</v>
      </c>
      <c r="AB786">
        <v>2.6</v>
      </c>
      <c r="AC786" s="2">
        <v>11836</v>
      </c>
    </row>
    <row r="787" spans="1:29" x14ac:dyDescent="0.2">
      <c r="A787" t="s">
        <v>1364</v>
      </c>
      <c r="B787" t="s">
        <v>42</v>
      </c>
      <c r="C787" s="1">
        <v>428000</v>
      </c>
      <c r="D787">
        <v>3</v>
      </c>
      <c r="E787">
        <v>3</v>
      </c>
      <c r="F787" s="2">
        <v>2184</v>
      </c>
      <c r="G787" t="s">
        <v>304</v>
      </c>
      <c r="H787" t="s">
        <v>55</v>
      </c>
      <c r="I787">
        <v>11234</v>
      </c>
      <c r="J787" t="s">
        <v>275</v>
      </c>
      <c r="K787" t="s">
        <v>39</v>
      </c>
      <c r="L787">
        <v>-73.915694000000002</v>
      </c>
      <c r="M787">
        <v>40.627495099999997</v>
      </c>
      <c r="N787">
        <v>9.14</v>
      </c>
      <c r="O787" s="1">
        <f t="shared" si="60"/>
        <v>85600</v>
      </c>
      <c r="P787" s="3">
        <v>6.7500000000000004E-2</v>
      </c>
      <c r="Q787">
        <v>30</v>
      </c>
      <c r="R787" s="1">
        <v>342400</v>
      </c>
      <c r="S787" s="8">
        <f t="shared" si="61"/>
        <v>-2775.999853311961</v>
      </c>
      <c r="T787" s="1">
        <f t="shared" si="62"/>
        <v>434.6126000000001</v>
      </c>
      <c r="U787" s="7">
        <f t="shared" si="63"/>
        <v>89.166666666666671</v>
      </c>
      <c r="V787" s="4">
        <v>600</v>
      </c>
      <c r="W787" s="1">
        <f t="shared" si="64"/>
        <v>3899.7791199786275</v>
      </c>
      <c r="X787">
        <v>6</v>
      </c>
      <c r="Y787">
        <v>11</v>
      </c>
      <c r="Z787" t="s">
        <v>276</v>
      </c>
      <c r="AA787" s="2">
        <v>83693</v>
      </c>
      <c r="AB787">
        <v>3.13</v>
      </c>
      <c r="AC787" s="2">
        <v>26739</v>
      </c>
    </row>
    <row r="788" spans="1:29" x14ac:dyDescent="0.2">
      <c r="A788" t="s">
        <v>1365</v>
      </c>
      <c r="B788" t="s">
        <v>68</v>
      </c>
      <c r="C788" s="1">
        <v>639000</v>
      </c>
      <c r="D788">
        <v>1</v>
      </c>
      <c r="E788">
        <v>1</v>
      </c>
      <c r="F788" s="2">
        <v>2184</v>
      </c>
      <c r="G788" t="s">
        <v>1225</v>
      </c>
      <c r="H788" t="s">
        <v>32</v>
      </c>
      <c r="I788">
        <v>10028</v>
      </c>
      <c r="J788" t="s">
        <v>52</v>
      </c>
      <c r="K788" t="s">
        <v>39</v>
      </c>
      <c r="L788">
        <v>-73.946705199999997</v>
      </c>
      <c r="M788">
        <v>40.771720000000002</v>
      </c>
      <c r="N788">
        <v>2.57</v>
      </c>
      <c r="O788" s="1">
        <f t="shared" si="60"/>
        <v>127800</v>
      </c>
      <c r="P788" s="3">
        <v>6.7500000000000004E-2</v>
      </c>
      <c r="Q788">
        <v>30</v>
      </c>
      <c r="R788" s="1">
        <v>511200</v>
      </c>
      <c r="S788" s="8">
        <f t="shared" si="61"/>
        <v>-4144.5418370708958</v>
      </c>
      <c r="T788" s="1">
        <f t="shared" si="62"/>
        <v>648.87255000000005</v>
      </c>
      <c r="U788" s="7">
        <f t="shared" si="63"/>
        <v>133.125</v>
      </c>
      <c r="V788" s="4">
        <v>600</v>
      </c>
      <c r="W788" s="1">
        <f t="shared" si="64"/>
        <v>5526.5393870708958</v>
      </c>
      <c r="X788">
        <v>2</v>
      </c>
      <c r="Y788">
        <v>18</v>
      </c>
      <c r="Z788" t="s">
        <v>53</v>
      </c>
      <c r="AA788" s="2">
        <v>61207</v>
      </c>
      <c r="AB788">
        <v>1.76</v>
      </c>
      <c r="AC788" s="2">
        <v>34777</v>
      </c>
    </row>
    <row r="789" spans="1:29" x14ac:dyDescent="0.2">
      <c r="A789" t="s">
        <v>1366</v>
      </c>
      <c r="B789" t="s">
        <v>42</v>
      </c>
      <c r="C789" s="1">
        <v>835000</v>
      </c>
      <c r="D789">
        <v>3</v>
      </c>
      <c r="E789">
        <v>2</v>
      </c>
      <c r="F789" s="2">
        <v>2184</v>
      </c>
      <c r="G789" t="s">
        <v>662</v>
      </c>
      <c r="H789" t="s">
        <v>55</v>
      </c>
      <c r="I789">
        <v>11234</v>
      </c>
      <c r="J789" t="s">
        <v>275</v>
      </c>
      <c r="K789" t="s">
        <v>39</v>
      </c>
      <c r="L789">
        <v>-73.932732900000005</v>
      </c>
      <c r="M789">
        <v>40.622670599999999</v>
      </c>
      <c r="N789">
        <v>9.1300000000000008</v>
      </c>
      <c r="O789" s="1">
        <f t="shared" si="60"/>
        <v>167000</v>
      </c>
      <c r="P789" s="3">
        <v>6.7500000000000004E-2</v>
      </c>
      <c r="Q789">
        <v>30</v>
      </c>
      <c r="R789" s="1">
        <v>668000</v>
      </c>
      <c r="S789" s="8">
        <f t="shared" si="61"/>
        <v>-5415.7941063445969</v>
      </c>
      <c r="T789" s="1">
        <f t="shared" si="62"/>
        <v>847.90075000000013</v>
      </c>
      <c r="U789" s="7">
        <f t="shared" si="63"/>
        <v>173.95833333333334</v>
      </c>
      <c r="V789" s="4">
        <v>600</v>
      </c>
      <c r="W789" s="1">
        <f t="shared" si="64"/>
        <v>7037.6531896779297</v>
      </c>
      <c r="X789">
        <v>6</v>
      </c>
      <c r="Y789">
        <v>14</v>
      </c>
      <c r="Z789" t="s">
        <v>276</v>
      </c>
      <c r="AA789" s="2">
        <v>83693</v>
      </c>
      <c r="AB789">
        <v>3.13</v>
      </c>
      <c r="AC789" s="2">
        <v>26739</v>
      </c>
    </row>
    <row r="790" spans="1:29" x14ac:dyDescent="0.2">
      <c r="A790" t="s">
        <v>1367</v>
      </c>
      <c r="B790" t="s">
        <v>42</v>
      </c>
      <c r="C790" s="1">
        <v>1250000</v>
      </c>
      <c r="D790">
        <v>3</v>
      </c>
      <c r="E790">
        <v>2</v>
      </c>
      <c r="F790" s="2">
        <v>1560</v>
      </c>
      <c r="G790" t="s">
        <v>59</v>
      </c>
      <c r="H790" t="s">
        <v>84</v>
      </c>
      <c r="I790">
        <v>11360</v>
      </c>
      <c r="J790" t="s">
        <v>355</v>
      </c>
      <c r="K790" t="s">
        <v>39</v>
      </c>
      <c r="L790">
        <v>-73.775893300000007</v>
      </c>
      <c r="M790">
        <v>40.775620799999999</v>
      </c>
      <c r="N790">
        <v>11.15</v>
      </c>
      <c r="O790" s="1">
        <f t="shared" si="60"/>
        <v>250000</v>
      </c>
      <c r="P790" s="3">
        <v>6.7500000000000004E-2</v>
      </c>
      <c r="Q790">
        <v>30</v>
      </c>
      <c r="R790" s="1">
        <v>1000000</v>
      </c>
      <c r="S790" s="8">
        <f t="shared" si="61"/>
        <v>-8107.4762071026908</v>
      </c>
      <c r="T790" s="1">
        <f t="shared" si="62"/>
        <v>1269.3125000000002</v>
      </c>
      <c r="U790" s="7">
        <f t="shared" si="63"/>
        <v>260.41666666666669</v>
      </c>
      <c r="V790" s="4">
        <v>550</v>
      </c>
      <c r="W790" s="1">
        <f t="shared" si="64"/>
        <v>10187.205373769357</v>
      </c>
      <c r="X790">
        <v>6</v>
      </c>
      <c r="Y790">
        <v>10</v>
      </c>
      <c r="Z790" t="s">
        <v>356</v>
      </c>
      <c r="AA790" s="2">
        <v>43808</v>
      </c>
      <c r="AB790">
        <v>6.68</v>
      </c>
      <c r="AC790" s="2">
        <v>6558</v>
      </c>
    </row>
    <row r="791" spans="1:29" x14ac:dyDescent="0.2">
      <c r="A791" t="s">
        <v>1368</v>
      </c>
      <c r="B791" t="s">
        <v>42</v>
      </c>
      <c r="C791" s="1">
        <v>1695000</v>
      </c>
      <c r="D791">
        <v>5</v>
      </c>
      <c r="E791">
        <v>3</v>
      </c>
      <c r="F791" s="2">
        <v>2160</v>
      </c>
      <c r="G791" t="s">
        <v>1103</v>
      </c>
      <c r="H791" t="s">
        <v>55</v>
      </c>
      <c r="I791">
        <v>11209</v>
      </c>
      <c r="J791" t="s">
        <v>104</v>
      </c>
      <c r="K791" t="s">
        <v>105</v>
      </c>
      <c r="L791">
        <v>-74.034181000000004</v>
      </c>
      <c r="M791">
        <v>40.633504000000002</v>
      </c>
      <c r="N791">
        <v>8.36</v>
      </c>
      <c r="O791" s="1">
        <f t="shared" si="60"/>
        <v>339000</v>
      </c>
      <c r="P791" s="3">
        <v>6.7500000000000004E-2</v>
      </c>
      <c r="Q791">
        <v>30</v>
      </c>
      <c r="R791" s="1">
        <v>1356000</v>
      </c>
      <c r="S791" s="8">
        <f t="shared" si="61"/>
        <v>-10993.737736831248</v>
      </c>
      <c r="T791" s="1">
        <f t="shared" si="62"/>
        <v>1721.1877500000001</v>
      </c>
      <c r="U791" s="7">
        <f t="shared" si="63"/>
        <v>353.125</v>
      </c>
      <c r="V791" s="4">
        <v>600</v>
      </c>
      <c r="W791" s="1">
        <f t="shared" si="64"/>
        <v>13668.050486831249</v>
      </c>
      <c r="X791">
        <v>10</v>
      </c>
      <c r="Y791">
        <v>11</v>
      </c>
      <c r="Z791" t="s">
        <v>106</v>
      </c>
      <c r="AA791" s="2">
        <v>79731</v>
      </c>
      <c r="AB791">
        <v>1.71</v>
      </c>
      <c r="AC791" s="2">
        <v>46626</v>
      </c>
    </row>
    <row r="792" spans="1:29" x14ac:dyDescent="0.2">
      <c r="A792" t="s">
        <v>1369</v>
      </c>
      <c r="B792" t="s">
        <v>42</v>
      </c>
      <c r="C792" s="1">
        <v>502900</v>
      </c>
      <c r="D792">
        <v>4</v>
      </c>
      <c r="E792">
        <v>2</v>
      </c>
      <c r="F792" s="2">
        <v>1440</v>
      </c>
      <c r="G792" t="s">
        <v>1370</v>
      </c>
      <c r="H792" t="s">
        <v>84</v>
      </c>
      <c r="I792">
        <v>11411</v>
      </c>
      <c r="J792" t="s">
        <v>408</v>
      </c>
      <c r="K792" t="s">
        <v>105</v>
      </c>
      <c r="L792">
        <v>-73.745004600000001</v>
      </c>
      <c r="M792">
        <v>40.695866299999999</v>
      </c>
      <c r="N792">
        <v>13.14</v>
      </c>
      <c r="O792" s="1">
        <f t="shared" si="60"/>
        <v>100580</v>
      </c>
      <c r="P792" s="3">
        <v>6.7500000000000004E-2</v>
      </c>
      <c r="Q792">
        <v>30</v>
      </c>
      <c r="R792" s="1">
        <v>402320</v>
      </c>
      <c r="S792" s="8">
        <f t="shared" si="61"/>
        <v>-3261.7998276415547</v>
      </c>
      <c r="T792" s="1">
        <f t="shared" si="62"/>
        <v>510.66980500000005</v>
      </c>
      <c r="U792" s="7">
        <f t="shared" si="63"/>
        <v>104.77083333333333</v>
      </c>
      <c r="V792" s="4">
        <v>375</v>
      </c>
      <c r="W792" s="1">
        <f t="shared" si="64"/>
        <v>4252.2404659748881</v>
      </c>
      <c r="X792">
        <v>8</v>
      </c>
      <c r="Y792">
        <v>9</v>
      </c>
      <c r="Z792" t="s">
        <v>409</v>
      </c>
      <c r="AA792" s="2">
        <v>18677</v>
      </c>
      <c r="AB792">
        <v>1.08</v>
      </c>
      <c r="AC792" s="2">
        <v>17294</v>
      </c>
    </row>
    <row r="793" spans="1:29" x14ac:dyDescent="0.2">
      <c r="A793" t="s">
        <v>1371</v>
      </c>
      <c r="B793" t="s">
        <v>125</v>
      </c>
      <c r="C793" s="1">
        <v>749000</v>
      </c>
      <c r="D793">
        <v>4</v>
      </c>
      <c r="E793">
        <v>2</v>
      </c>
      <c r="F793" s="2">
        <v>1420</v>
      </c>
      <c r="G793" t="s">
        <v>1372</v>
      </c>
      <c r="H793" t="s">
        <v>70</v>
      </c>
      <c r="I793">
        <v>10461</v>
      </c>
      <c r="J793" t="s">
        <v>839</v>
      </c>
      <c r="K793" t="s">
        <v>34</v>
      </c>
      <c r="L793">
        <v>-73.858331500000006</v>
      </c>
      <c r="M793">
        <v>40.854772400000002</v>
      </c>
      <c r="N793">
        <v>9.89</v>
      </c>
      <c r="O793" s="1">
        <f t="shared" si="60"/>
        <v>149800</v>
      </c>
      <c r="P793" s="3">
        <v>6.7500000000000004E-2</v>
      </c>
      <c r="Q793">
        <v>30</v>
      </c>
      <c r="R793" s="1">
        <v>599200</v>
      </c>
      <c r="S793" s="8">
        <f t="shared" si="61"/>
        <v>-4857.9997432959317</v>
      </c>
      <c r="T793" s="1">
        <f t="shared" si="62"/>
        <v>760.5720500000001</v>
      </c>
      <c r="U793" s="7">
        <f t="shared" si="63"/>
        <v>156.04166666666666</v>
      </c>
      <c r="V793" s="4">
        <v>375</v>
      </c>
      <c r="W793" s="1">
        <f t="shared" si="64"/>
        <v>6149.6134599625984</v>
      </c>
      <c r="X793">
        <v>8</v>
      </c>
      <c r="Y793">
        <v>9</v>
      </c>
      <c r="Z793" t="s">
        <v>840</v>
      </c>
      <c r="AA793" s="2">
        <v>26583</v>
      </c>
      <c r="AB793">
        <v>0.71</v>
      </c>
      <c r="AC793" s="2">
        <v>37441</v>
      </c>
    </row>
    <row r="794" spans="1:29" x14ac:dyDescent="0.2">
      <c r="A794" t="s">
        <v>1373</v>
      </c>
      <c r="B794" t="s">
        <v>125</v>
      </c>
      <c r="C794" s="1">
        <v>529000</v>
      </c>
      <c r="D794">
        <v>5</v>
      </c>
      <c r="E794">
        <v>2</v>
      </c>
      <c r="F794" s="2">
        <v>2248</v>
      </c>
      <c r="G794" t="s">
        <v>1374</v>
      </c>
      <c r="H794" t="s">
        <v>84</v>
      </c>
      <c r="I794">
        <v>11691</v>
      </c>
      <c r="J794" t="s">
        <v>339</v>
      </c>
      <c r="K794" t="s">
        <v>90</v>
      </c>
      <c r="L794">
        <v>-73.763437199999998</v>
      </c>
      <c r="M794">
        <v>40.595203699999999</v>
      </c>
      <c r="N794">
        <v>15.76</v>
      </c>
      <c r="O794" s="1">
        <f t="shared" si="60"/>
        <v>105800</v>
      </c>
      <c r="P794" s="3">
        <v>6.7500000000000004E-2</v>
      </c>
      <c r="Q794">
        <v>30</v>
      </c>
      <c r="R794" s="1">
        <v>423200</v>
      </c>
      <c r="S794" s="8">
        <f t="shared" si="61"/>
        <v>-3431.0839308458585</v>
      </c>
      <c r="T794" s="1">
        <f t="shared" si="62"/>
        <v>537.17304999999999</v>
      </c>
      <c r="U794" s="7">
        <f t="shared" si="63"/>
        <v>110.20833333333333</v>
      </c>
      <c r="V794" s="4">
        <v>600</v>
      </c>
      <c r="W794" s="1">
        <f t="shared" si="64"/>
        <v>4678.4653141791914</v>
      </c>
      <c r="X794">
        <v>10</v>
      </c>
      <c r="Y794">
        <v>14</v>
      </c>
      <c r="Z794" t="s">
        <v>340</v>
      </c>
      <c r="AA794" s="2">
        <v>50058</v>
      </c>
      <c r="AB794">
        <v>11.5</v>
      </c>
      <c r="AC794" s="2">
        <v>4353</v>
      </c>
    </row>
    <row r="795" spans="1:29" x14ac:dyDescent="0.2">
      <c r="A795" t="s">
        <v>1375</v>
      </c>
      <c r="B795" t="s">
        <v>42</v>
      </c>
      <c r="C795" s="1">
        <v>705000</v>
      </c>
      <c r="D795">
        <v>2</v>
      </c>
      <c r="E795">
        <v>2</v>
      </c>
      <c r="F795" s="2">
        <v>2184</v>
      </c>
      <c r="G795" t="s">
        <v>1376</v>
      </c>
      <c r="H795" t="s">
        <v>84</v>
      </c>
      <c r="I795">
        <v>11379</v>
      </c>
      <c r="J795" t="s">
        <v>713</v>
      </c>
      <c r="K795" t="s">
        <v>34</v>
      </c>
      <c r="L795">
        <v>-73.883684000000002</v>
      </c>
      <c r="M795">
        <v>40.727192000000002</v>
      </c>
      <c r="N795">
        <v>5.54</v>
      </c>
      <c r="O795" s="1">
        <f t="shared" si="60"/>
        <v>141000</v>
      </c>
      <c r="P795" s="3">
        <v>6.7500000000000004E-2</v>
      </c>
      <c r="Q795">
        <v>30</v>
      </c>
      <c r="R795" s="1">
        <v>564000</v>
      </c>
      <c r="S795" s="8">
        <f t="shared" si="61"/>
        <v>-4572.6165808059177</v>
      </c>
      <c r="T795" s="1">
        <f t="shared" si="62"/>
        <v>715.89224999999999</v>
      </c>
      <c r="U795" s="7">
        <f t="shared" si="63"/>
        <v>146.875</v>
      </c>
      <c r="V795" s="4">
        <v>600</v>
      </c>
      <c r="W795" s="1">
        <f t="shared" si="64"/>
        <v>6035.3838308059176</v>
      </c>
      <c r="X795">
        <v>4</v>
      </c>
      <c r="Y795">
        <v>14</v>
      </c>
      <c r="Z795" t="s">
        <v>714</v>
      </c>
      <c r="AA795" s="2">
        <v>37929</v>
      </c>
      <c r="AB795">
        <v>1.93</v>
      </c>
      <c r="AC795" s="2">
        <v>19652</v>
      </c>
    </row>
    <row r="796" spans="1:29" x14ac:dyDescent="0.2">
      <c r="A796" t="s">
        <v>1377</v>
      </c>
      <c r="B796" t="s">
        <v>68</v>
      </c>
      <c r="C796" s="1">
        <v>549000</v>
      </c>
      <c r="D796">
        <v>1</v>
      </c>
      <c r="E796">
        <v>1</v>
      </c>
      <c r="F796" s="2">
        <v>2184</v>
      </c>
      <c r="G796" t="s">
        <v>51</v>
      </c>
      <c r="H796" t="s">
        <v>32</v>
      </c>
      <c r="I796">
        <v>10021</v>
      </c>
      <c r="J796" t="s">
        <v>52</v>
      </c>
      <c r="K796" t="s">
        <v>39</v>
      </c>
      <c r="L796">
        <v>-73.951634200000001</v>
      </c>
      <c r="M796">
        <v>40.766222200000001</v>
      </c>
      <c r="N796">
        <v>2.14</v>
      </c>
      <c r="O796" s="1">
        <f t="shared" si="60"/>
        <v>109800</v>
      </c>
      <c r="P796" s="3">
        <v>6.7500000000000004E-2</v>
      </c>
      <c r="Q796">
        <v>30</v>
      </c>
      <c r="R796" s="1">
        <v>439200</v>
      </c>
      <c r="S796" s="8">
        <f t="shared" si="61"/>
        <v>-3560.8035501595018</v>
      </c>
      <c r="T796" s="1">
        <f t="shared" si="62"/>
        <v>557.48205000000007</v>
      </c>
      <c r="U796" s="7">
        <f t="shared" si="63"/>
        <v>114.375</v>
      </c>
      <c r="V796" s="4">
        <v>600</v>
      </c>
      <c r="W796" s="1">
        <f t="shared" si="64"/>
        <v>4832.6606001595019</v>
      </c>
      <c r="X796">
        <v>2</v>
      </c>
      <c r="Y796">
        <v>18</v>
      </c>
      <c r="Z796" t="s">
        <v>53</v>
      </c>
      <c r="AA796" s="2">
        <v>61207</v>
      </c>
      <c r="AB796">
        <v>1.76</v>
      </c>
      <c r="AC796" s="2">
        <v>34777</v>
      </c>
    </row>
    <row r="797" spans="1:29" x14ac:dyDescent="0.2">
      <c r="A797" t="s">
        <v>1378</v>
      </c>
      <c r="B797" t="s">
        <v>125</v>
      </c>
      <c r="C797" s="1">
        <v>7200000</v>
      </c>
      <c r="D797">
        <v>3</v>
      </c>
      <c r="E797">
        <v>2.5</v>
      </c>
      <c r="F797" s="2">
        <v>48000</v>
      </c>
      <c r="G797" t="s">
        <v>1379</v>
      </c>
      <c r="H797" t="s">
        <v>70</v>
      </c>
      <c r="I797">
        <v>10467</v>
      </c>
      <c r="J797" t="s">
        <v>324</v>
      </c>
      <c r="K797" t="s">
        <v>237</v>
      </c>
      <c r="L797">
        <v>-73.867129300000002</v>
      </c>
      <c r="M797">
        <v>40.881463500000002</v>
      </c>
      <c r="N797">
        <v>11.06</v>
      </c>
      <c r="O797" s="1">
        <f t="shared" si="60"/>
        <v>1440000</v>
      </c>
      <c r="P797" s="3">
        <v>6.7500000000000004E-2</v>
      </c>
      <c r="Q797">
        <v>30</v>
      </c>
      <c r="R797" s="1">
        <v>5760000</v>
      </c>
      <c r="S797" s="8">
        <f t="shared" si="61"/>
        <v>-46699.062952911496</v>
      </c>
      <c r="T797" s="1">
        <f t="shared" si="62"/>
        <v>7311.2400000000007</v>
      </c>
      <c r="U797" s="7">
        <f t="shared" si="63"/>
        <v>1500</v>
      </c>
      <c r="V797" s="4">
        <f>(5*$F797)/12</f>
        <v>20000</v>
      </c>
      <c r="W797" s="1">
        <f t="shared" si="64"/>
        <v>75510.302952911501</v>
      </c>
      <c r="X797">
        <v>6</v>
      </c>
      <c r="Y797">
        <v>267</v>
      </c>
      <c r="Z797" t="s">
        <v>325</v>
      </c>
      <c r="AA797" s="2">
        <v>82677</v>
      </c>
      <c r="AB797">
        <v>0.64</v>
      </c>
      <c r="AC797" s="2">
        <v>129183</v>
      </c>
    </row>
    <row r="798" spans="1:29" x14ac:dyDescent="0.2">
      <c r="A798" t="s">
        <v>1380</v>
      </c>
      <c r="B798" t="s">
        <v>68</v>
      </c>
      <c r="C798" s="1">
        <v>335000</v>
      </c>
      <c r="D798">
        <v>2</v>
      </c>
      <c r="E798">
        <v>1</v>
      </c>
      <c r="F798">
        <v>745</v>
      </c>
      <c r="G798" t="s">
        <v>168</v>
      </c>
      <c r="H798" t="s">
        <v>84</v>
      </c>
      <c r="I798">
        <v>11372</v>
      </c>
      <c r="J798" t="s">
        <v>85</v>
      </c>
      <c r="K798" t="s">
        <v>61</v>
      </c>
      <c r="L798">
        <v>-73.88467</v>
      </c>
      <c r="M798">
        <v>40.751789899999999</v>
      </c>
      <c r="N798">
        <v>5.29</v>
      </c>
      <c r="O798" s="1">
        <f t="shared" si="60"/>
        <v>67000</v>
      </c>
      <c r="P798" s="3">
        <v>6.7500000000000004E-2</v>
      </c>
      <c r="Q798">
        <v>30</v>
      </c>
      <c r="R798" s="1">
        <v>268000</v>
      </c>
      <c r="S798" s="8">
        <f t="shared" si="61"/>
        <v>-2172.8036235035211</v>
      </c>
      <c r="T798" s="1">
        <f t="shared" si="62"/>
        <v>340.17575000000005</v>
      </c>
      <c r="U798" s="7">
        <f t="shared" si="63"/>
        <v>69.791666666666671</v>
      </c>
      <c r="V798" s="4">
        <v>205</v>
      </c>
      <c r="W798" s="1">
        <f t="shared" si="64"/>
        <v>2787.7710401701875</v>
      </c>
      <c r="X798">
        <v>4</v>
      </c>
      <c r="Y798">
        <v>6</v>
      </c>
      <c r="Z798" t="s">
        <v>86</v>
      </c>
      <c r="AA798" s="2">
        <v>108152</v>
      </c>
      <c r="AB798">
        <v>0.77</v>
      </c>
      <c r="AC798" s="2">
        <v>140457</v>
      </c>
    </row>
    <row r="799" spans="1:29" x14ac:dyDescent="0.2">
      <c r="A799" t="s">
        <v>1381</v>
      </c>
      <c r="B799" t="s">
        <v>42</v>
      </c>
      <c r="C799" s="1">
        <v>599000</v>
      </c>
      <c r="D799">
        <v>3</v>
      </c>
      <c r="E799">
        <v>2</v>
      </c>
      <c r="F799" s="2">
        <v>2184</v>
      </c>
      <c r="G799" t="s">
        <v>454</v>
      </c>
      <c r="H799" t="s">
        <v>84</v>
      </c>
      <c r="I799">
        <v>11694</v>
      </c>
      <c r="J799" t="s">
        <v>339</v>
      </c>
      <c r="K799" t="s">
        <v>90</v>
      </c>
      <c r="L799">
        <v>-73.822189300000005</v>
      </c>
      <c r="M799">
        <v>40.585320600000003</v>
      </c>
      <c r="N799">
        <v>14.17</v>
      </c>
      <c r="O799" s="1">
        <f t="shared" si="60"/>
        <v>119800</v>
      </c>
      <c r="P799" s="3">
        <v>6.7500000000000004E-2</v>
      </c>
      <c r="Q799">
        <v>30</v>
      </c>
      <c r="R799" s="1">
        <v>479200</v>
      </c>
      <c r="S799" s="8">
        <f t="shared" si="61"/>
        <v>-3885.1025984436092</v>
      </c>
      <c r="T799" s="1">
        <f t="shared" si="62"/>
        <v>608.25454999999999</v>
      </c>
      <c r="U799" s="7">
        <f t="shared" si="63"/>
        <v>124.79166666666667</v>
      </c>
      <c r="V799" s="4">
        <v>600</v>
      </c>
      <c r="W799" s="1">
        <f t="shared" si="64"/>
        <v>5218.1488151102758</v>
      </c>
      <c r="X799">
        <v>6</v>
      </c>
      <c r="Y799">
        <v>14</v>
      </c>
      <c r="Z799" t="s">
        <v>340</v>
      </c>
      <c r="AA799" s="2">
        <v>50058</v>
      </c>
      <c r="AB799">
        <v>11.5</v>
      </c>
      <c r="AC799" s="2">
        <v>4353</v>
      </c>
    </row>
    <row r="800" spans="1:29" x14ac:dyDescent="0.2">
      <c r="A800" t="s">
        <v>1382</v>
      </c>
      <c r="B800" t="s">
        <v>50</v>
      </c>
      <c r="C800" s="1">
        <v>334999</v>
      </c>
      <c r="D800">
        <v>1</v>
      </c>
      <c r="E800">
        <v>2</v>
      </c>
      <c r="F800">
        <v>1059</v>
      </c>
      <c r="G800" t="s">
        <v>1150</v>
      </c>
      <c r="H800" t="s">
        <v>44</v>
      </c>
      <c r="I800">
        <v>10312</v>
      </c>
      <c r="J800" t="s">
        <v>45</v>
      </c>
      <c r="K800" t="s">
        <v>34</v>
      </c>
      <c r="L800">
        <v>-74.185435699999999</v>
      </c>
      <c r="M800">
        <v>40.560142999999997</v>
      </c>
      <c r="N800">
        <v>16.73</v>
      </c>
      <c r="O800" s="1">
        <f t="shared" si="60"/>
        <v>66999.8</v>
      </c>
      <c r="P800" s="3">
        <v>6.7500000000000004E-2</v>
      </c>
      <c r="Q800">
        <v>30</v>
      </c>
      <c r="R800" s="1">
        <v>267999.2</v>
      </c>
      <c r="S800" s="8">
        <f t="shared" si="61"/>
        <v>-2172.7971375225552</v>
      </c>
      <c r="T800" s="1">
        <f t="shared" si="62"/>
        <v>340.17473454999998</v>
      </c>
      <c r="U800" s="7">
        <f t="shared" si="63"/>
        <v>69.791458333333338</v>
      </c>
      <c r="V800" s="4">
        <v>375</v>
      </c>
      <c r="W800" s="1">
        <f t="shared" si="64"/>
        <v>2957.7633304058882</v>
      </c>
      <c r="X800">
        <v>2</v>
      </c>
      <c r="Y800">
        <v>7</v>
      </c>
      <c r="Z800" t="s">
        <v>46</v>
      </c>
      <c r="AA800" s="2">
        <v>167500</v>
      </c>
      <c r="AB800">
        <v>21.5</v>
      </c>
      <c r="AC800" s="2">
        <v>7791</v>
      </c>
    </row>
    <row r="801" spans="1:29" x14ac:dyDescent="0.2">
      <c r="A801" t="s">
        <v>1383</v>
      </c>
      <c r="B801" t="s">
        <v>68</v>
      </c>
      <c r="C801" s="1">
        <v>295000</v>
      </c>
      <c r="D801">
        <v>1</v>
      </c>
      <c r="E801">
        <v>1</v>
      </c>
      <c r="F801" s="2">
        <v>2184</v>
      </c>
      <c r="G801" t="s">
        <v>361</v>
      </c>
      <c r="H801" t="s">
        <v>70</v>
      </c>
      <c r="I801">
        <v>10463</v>
      </c>
      <c r="J801" t="s">
        <v>109</v>
      </c>
      <c r="K801" t="s">
        <v>110</v>
      </c>
      <c r="L801">
        <v>-73.916463300000004</v>
      </c>
      <c r="M801">
        <v>40.883124000000002</v>
      </c>
      <c r="N801">
        <v>9.9499999999999993</v>
      </c>
      <c r="O801" s="1">
        <f t="shared" si="60"/>
        <v>59000</v>
      </c>
      <c r="P801" s="3">
        <v>6.7500000000000004E-2</v>
      </c>
      <c r="Q801">
        <v>30</v>
      </c>
      <c r="R801" s="1">
        <v>236000</v>
      </c>
      <c r="S801" s="8">
        <f t="shared" si="61"/>
        <v>-1913.3643848762347</v>
      </c>
      <c r="T801" s="1">
        <f t="shared" si="62"/>
        <v>299.55775</v>
      </c>
      <c r="U801" s="7">
        <f t="shared" si="63"/>
        <v>61.458333333333336</v>
      </c>
      <c r="V801" s="4">
        <v>600</v>
      </c>
      <c r="W801" s="1">
        <f t="shared" si="64"/>
        <v>2874.3804682095683</v>
      </c>
      <c r="X801">
        <v>2</v>
      </c>
      <c r="Y801">
        <v>18</v>
      </c>
      <c r="Z801" t="s">
        <v>111</v>
      </c>
      <c r="AA801" s="2">
        <v>27860</v>
      </c>
      <c r="AB801">
        <v>3.52</v>
      </c>
      <c r="AC801" s="2">
        <v>7915</v>
      </c>
    </row>
    <row r="802" spans="1:29" x14ac:dyDescent="0.2">
      <c r="A802" t="s">
        <v>1384</v>
      </c>
      <c r="B802" t="s">
        <v>42</v>
      </c>
      <c r="C802" s="1">
        <v>560000</v>
      </c>
      <c r="D802">
        <v>3</v>
      </c>
      <c r="E802">
        <v>2</v>
      </c>
      <c r="F802" s="2">
        <v>2184</v>
      </c>
      <c r="G802" t="s">
        <v>1385</v>
      </c>
      <c r="H802" t="s">
        <v>70</v>
      </c>
      <c r="I802">
        <v>10473</v>
      </c>
      <c r="J802" t="s">
        <v>71</v>
      </c>
      <c r="K802" t="s">
        <v>61</v>
      </c>
      <c r="L802">
        <v>-73.846379999999996</v>
      </c>
      <c r="M802">
        <v>40.824233999999997</v>
      </c>
      <c r="N802">
        <v>8.9600000000000009</v>
      </c>
      <c r="O802" s="1">
        <f t="shared" si="60"/>
        <v>112000</v>
      </c>
      <c r="P802" s="3">
        <v>6.7500000000000004E-2</v>
      </c>
      <c r="Q802">
        <v>30</v>
      </c>
      <c r="R802" s="1">
        <v>448000</v>
      </c>
      <c r="S802" s="8">
        <f t="shared" si="61"/>
        <v>-3632.1493407820053</v>
      </c>
      <c r="T802" s="1">
        <f t="shared" si="62"/>
        <v>568.65200000000004</v>
      </c>
      <c r="U802" s="7">
        <f t="shared" si="63"/>
        <v>116.66666666666667</v>
      </c>
      <c r="V802" s="4">
        <v>600</v>
      </c>
      <c r="W802" s="1">
        <f t="shared" si="64"/>
        <v>4917.4680074486723</v>
      </c>
      <c r="X802">
        <v>6</v>
      </c>
      <c r="Y802">
        <v>14</v>
      </c>
      <c r="Z802" t="s">
        <v>72</v>
      </c>
      <c r="AA802" s="2">
        <v>53686</v>
      </c>
      <c r="AB802">
        <v>1.04</v>
      </c>
      <c r="AC802" s="2">
        <v>51621</v>
      </c>
    </row>
    <row r="803" spans="1:29" x14ac:dyDescent="0.2">
      <c r="A803" t="s">
        <v>1386</v>
      </c>
      <c r="B803" t="s">
        <v>42</v>
      </c>
      <c r="C803" s="1">
        <v>799000</v>
      </c>
      <c r="D803">
        <v>3</v>
      </c>
      <c r="E803">
        <v>2</v>
      </c>
      <c r="F803" s="2">
        <v>2279</v>
      </c>
      <c r="G803" t="s">
        <v>1221</v>
      </c>
      <c r="H803" t="s">
        <v>55</v>
      </c>
      <c r="I803">
        <v>11234</v>
      </c>
      <c r="J803" t="s">
        <v>275</v>
      </c>
      <c r="K803" t="s">
        <v>39</v>
      </c>
      <c r="L803">
        <v>-73.901971099999997</v>
      </c>
      <c r="M803">
        <v>40.6131995</v>
      </c>
      <c r="N803">
        <v>10.33</v>
      </c>
      <c r="O803" s="1">
        <f t="shared" si="60"/>
        <v>159800</v>
      </c>
      <c r="P803" s="3">
        <v>6.7500000000000004E-2</v>
      </c>
      <c r="Q803">
        <v>30</v>
      </c>
      <c r="R803" s="1">
        <v>639200</v>
      </c>
      <c r="S803" s="8">
        <f t="shared" si="61"/>
        <v>-5182.2987915800395</v>
      </c>
      <c r="T803" s="1">
        <f t="shared" si="62"/>
        <v>811.34455000000014</v>
      </c>
      <c r="U803" s="7">
        <f t="shared" si="63"/>
        <v>166.45833333333334</v>
      </c>
      <c r="V803" s="4">
        <v>600</v>
      </c>
      <c r="W803" s="1">
        <f t="shared" si="64"/>
        <v>6760.1016749133723</v>
      </c>
      <c r="X803">
        <v>6</v>
      </c>
      <c r="Y803">
        <v>14</v>
      </c>
      <c r="Z803" t="s">
        <v>276</v>
      </c>
      <c r="AA803" s="2">
        <v>83693</v>
      </c>
      <c r="AB803">
        <v>3.13</v>
      </c>
      <c r="AC803" s="2">
        <v>26739</v>
      </c>
    </row>
    <row r="804" spans="1:29" x14ac:dyDescent="0.2">
      <c r="A804" t="s">
        <v>1387</v>
      </c>
      <c r="B804" t="s">
        <v>30</v>
      </c>
      <c r="C804" s="1">
        <v>720000</v>
      </c>
      <c r="D804">
        <v>3</v>
      </c>
      <c r="E804">
        <v>2</v>
      </c>
      <c r="F804" s="2">
        <v>1046</v>
      </c>
      <c r="G804" t="s">
        <v>48</v>
      </c>
      <c r="H804" t="s">
        <v>55</v>
      </c>
      <c r="I804">
        <v>11221</v>
      </c>
      <c r="J804" t="s">
        <v>236</v>
      </c>
      <c r="K804" t="s">
        <v>237</v>
      </c>
      <c r="L804">
        <v>-73.926405700000004</v>
      </c>
      <c r="M804">
        <v>40.687374499999997</v>
      </c>
      <c r="N804">
        <v>5.25</v>
      </c>
      <c r="O804" s="1">
        <f t="shared" si="60"/>
        <v>144000</v>
      </c>
      <c r="P804" s="3">
        <v>6.7500000000000004E-2</v>
      </c>
      <c r="Q804">
        <v>30</v>
      </c>
      <c r="R804" s="1">
        <v>576000</v>
      </c>
      <c r="S804" s="8">
        <f t="shared" si="61"/>
        <v>-4669.9062952911499</v>
      </c>
      <c r="T804" s="1">
        <f t="shared" si="62"/>
        <v>731.12400000000014</v>
      </c>
      <c r="U804" s="7">
        <f t="shared" si="63"/>
        <v>150</v>
      </c>
      <c r="V804" s="4">
        <v>375</v>
      </c>
      <c r="W804" s="1">
        <f t="shared" si="64"/>
        <v>5926.0302952911497</v>
      </c>
      <c r="X804">
        <v>6</v>
      </c>
      <c r="Y804">
        <v>7</v>
      </c>
      <c r="Z804" t="s">
        <v>238</v>
      </c>
      <c r="AA804" s="2">
        <v>70713</v>
      </c>
      <c r="AB804">
        <v>2.97</v>
      </c>
      <c r="AC804" s="2">
        <v>23809</v>
      </c>
    </row>
    <row r="805" spans="1:29" x14ac:dyDescent="0.2">
      <c r="A805" t="s">
        <v>1388</v>
      </c>
      <c r="B805" t="s">
        <v>68</v>
      </c>
      <c r="C805" s="1">
        <v>249999</v>
      </c>
      <c r="D805">
        <v>1</v>
      </c>
      <c r="E805">
        <v>1</v>
      </c>
      <c r="F805">
        <v>750</v>
      </c>
      <c r="G805" t="s">
        <v>1389</v>
      </c>
      <c r="H805" t="s">
        <v>44</v>
      </c>
      <c r="I805">
        <v>10308</v>
      </c>
      <c r="J805" t="s">
        <v>45</v>
      </c>
      <c r="K805" t="s">
        <v>34</v>
      </c>
      <c r="L805">
        <v>-74.145064700000006</v>
      </c>
      <c r="M805">
        <v>40.552355499999997</v>
      </c>
      <c r="N805">
        <v>15.94</v>
      </c>
      <c r="O805" s="1">
        <f t="shared" si="60"/>
        <v>49999.8</v>
      </c>
      <c r="P805" s="3">
        <v>6.7500000000000004E-2</v>
      </c>
      <c r="Q805">
        <v>30</v>
      </c>
      <c r="R805" s="1">
        <v>199999.2</v>
      </c>
      <c r="S805" s="8">
        <f t="shared" si="61"/>
        <v>-1621.4887554395723</v>
      </c>
      <c r="T805" s="1">
        <f t="shared" si="62"/>
        <v>253.86148455</v>
      </c>
      <c r="U805" s="7">
        <f t="shared" si="63"/>
        <v>52.083125000000003</v>
      </c>
      <c r="V805" s="4">
        <v>205</v>
      </c>
      <c r="W805" s="1">
        <f t="shared" si="64"/>
        <v>2132.4333649895725</v>
      </c>
      <c r="X805">
        <v>2</v>
      </c>
      <c r="Y805">
        <v>6</v>
      </c>
      <c r="Z805" t="s">
        <v>46</v>
      </c>
      <c r="AA805" s="2">
        <v>167500</v>
      </c>
      <c r="AB805">
        <v>21.5</v>
      </c>
      <c r="AC805" s="2">
        <v>7791</v>
      </c>
    </row>
    <row r="806" spans="1:29" x14ac:dyDescent="0.2">
      <c r="A806" t="s">
        <v>1390</v>
      </c>
      <c r="B806" t="s">
        <v>42</v>
      </c>
      <c r="C806" s="1">
        <v>850000</v>
      </c>
      <c r="D806">
        <v>3</v>
      </c>
      <c r="E806">
        <v>2</v>
      </c>
      <c r="F806" s="2">
        <v>2184</v>
      </c>
      <c r="G806" t="s">
        <v>1391</v>
      </c>
      <c r="H806" t="s">
        <v>84</v>
      </c>
      <c r="I806">
        <v>11420</v>
      </c>
      <c r="J806" t="s">
        <v>777</v>
      </c>
      <c r="K806" t="s">
        <v>34</v>
      </c>
      <c r="L806">
        <v>-73.821342200000004</v>
      </c>
      <c r="M806">
        <v>40.6699378</v>
      </c>
      <c r="N806">
        <v>10.19</v>
      </c>
      <c r="O806" s="1">
        <f t="shared" si="60"/>
        <v>170000</v>
      </c>
      <c r="P806" s="3">
        <v>6.7500000000000004E-2</v>
      </c>
      <c r="Q806">
        <v>30</v>
      </c>
      <c r="R806" s="1">
        <v>680000</v>
      </c>
      <c r="S806" s="8">
        <f t="shared" si="61"/>
        <v>-5513.0838208298292</v>
      </c>
      <c r="T806" s="1">
        <f t="shared" si="62"/>
        <v>863.13250000000005</v>
      </c>
      <c r="U806" s="7">
        <f t="shared" si="63"/>
        <v>177.08333333333334</v>
      </c>
      <c r="V806" s="4">
        <v>600</v>
      </c>
      <c r="W806" s="1">
        <f t="shared" si="64"/>
        <v>7153.2996541631619</v>
      </c>
      <c r="X806">
        <v>6</v>
      </c>
      <c r="Y806">
        <v>14</v>
      </c>
      <c r="Z806" t="s">
        <v>778</v>
      </c>
      <c r="AA806" s="2">
        <v>97254</v>
      </c>
      <c r="AB806">
        <v>3.4</v>
      </c>
      <c r="AC806" s="2">
        <v>28604</v>
      </c>
    </row>
    <row r="807" spans="1:29" x14ac:dyDescent="0.2">
      <c r="A807" t="s">
        <v>1392</v>
      </c>
      <c r="B807" t="s">
        <v>125</v>
      </c>
      <c r="C807" s="1">
        <v>750000</v>
      </c>
      <c r="D807">
        <v>3</v>
      </c>
      <c r="E807">
        <v>2</v>
      </c>
      <c r="F807">
        <v>2184</v>
      </c>
      <c r="G807" t="s">
        <v>82</v>
      </c>
      <c r="H807" t="s">
        <v>55</v>
      </c>
      <c r="I807">
        <v>11223</v>
      </c>
      <c r="J807" t="s">
        <v>156</v>
      </c>
      <c r="K807" t="s">
        <v>105</v>
      </c>
      <c r="L807">
        <v>-73.975358200000002</v>
      </c>
      <c r="M807">
        <v>40.593107099999997</v>
      </c>
      <c r="N807">
        <v>10.76</v>
      </c>
      <c r="O807" s="1">
        <f t="shared" si="60"/>
        <v>150000</v>
      </c>
      <c r="P807" s="3">
        <v>6.7500000000000004E-2</v>
      </c>
      <c r="Q807">
        <v>30</v>
      </c>
      <c r="R807" s="1">
        <v>600000</v>
      </c>
      <c r="S807" s="8">
        <f t="shared" si="61"/>
        <v>-4864.4857242616135</v>
      </c>
      <c r="T807" s="1">
        <f t="shared" si="62"/>
        <v>761.58750000000009</v>
      </c>
      <c r="U807" s="7">
        <f t="shared" si="63"/>
        <v>156.25</v>
      </c>
      <c r="V807" s="4">
        <v>600</v>
      </c>
      <c r="W807" s="1">
        <f t="shared" si="64"/>
        <v>6382.3232242616141</v>
      </c>
      <c r="X807">
        <v>6</v>
      </c>
      <c r="Y807">
        <v>14</v>
      </c>
      <c r="Z807" t="s">
        <v>157</v>
      </c>
      <c r="AA807" s="2">
        <v>151705</v>
      </c>
      <c r="AB807">
        <v>2.25</v>
      </c>
      <c r="AC807" s="2">
        <v>67424</v>
      </c>
    </row>
    <row r="808" spans="1:29" x14ac:dyDescent="0.2">
      <c r="A808" t="s">
        <v>1393</v>
      </c>
      <c r="B808" t="s">
        <v>125</v>
      </c>
      <c r="C808" s="1">
        <v>625000</v>
      </c>
      <c r="D808">
        <v>5</v>
      </c>
      <c r="E808">
        <v>2.5</v>
      </c>
      <c r="F808" s="2">
        <v>2184</v>
      </c>
      <c r="G808" t="s">
        <v>1394</v>
      </c>
      <c r="H808" t="s">
        <v>55</v>
      </c>
      <c r="I808">
        <v>11208</v>
      </c>
      <c r="J808" t="s">
        <v>149</v>
      </c>
      <c r="K808" t="s">
        <v>150</v>
      </c>
      <c r="L808">
        <v>-73.881949700000007</v>
      </c>
      <c r="M808">
        <v>40.679665</v>
      </c>
      <c r="N808">
        <v>7.23</v>
      </c>
      <c r="O808" s="1">
        <f t="shared" si="60"/>
        <v>125000</v>
      </c>
      <c r="P808" s="3">
        <v>6.7500000000000004E-2</v>
      </c>
      <c r="Q808">
        <v>30</v>
      </c>
      <c r="R808" s="1">
        <v>500000</v>
      </c>
      <c r="S808" s="8">
        <f t="shared" si="61"/>
        <v>-4053.7381035513454</v>
      </c>
      <c r="T808" s="1">
        <f t="shared" si="62"/>
        <v>634.65625000000011</v>
      </c>
      <c r="U808" s="7">
        <f t="shared" si="63"/>
        <v>130.20833333333334</v>
      </c>
      <c r="V808" s="4">
        <v>600</v>
      </c>
      <c r="W808" s="1">
        <f t="shared" si="64"/>
        <v>5418.6026868846784</v>
      </c>
      <c r="X808">
        <v>10</v>
      </c>
      <c r="Y808">
        <v>12</v>
      </c>
      <c r="Z808" t="s">
        <v>151</v>
      </c>
      <c r="AA808" s="2">
        <v>121301</v>
      </c>
      <c r="AB808">
        <v>3.96</v>
      </c>
      <c r="AC808" s="2">
        <v>30632</v>
      </c>
    </row>
    <row r="809" spans="1:29" x14ac:dyDescent="0.2">
      <c r="A809" t="s">
        <v>1395</v>
      </c>
      <c r="B809" t="s">
        <v>42</v>
      </c>
      <c r="C809" s="1">
        <v>650000</v>
      </c>
      <c r="D809">
        <v>2</v>
      </c>
      <c r="E809">
        <v>2</v>
      </c>
      <c r="F809">
        <v>896</v>
      </c>
      <c r="G809" t="s">
        <v>1396</v>
      </c>
      <c r="H809" t="s">
        <v>84</v>
      </c>
      <c r="I809">
        <v>11426</v>
      </c>
      <c r="J809" t="s">
        <v>342</v>
      </c>
      <c r="K809" t="s">
        <v>110</v>
      </c>
      <c r="L809">
        <v>-73.720454500000002</v>
      </c>
      <c r="M809">
        <v>40.745236200000001</v>
      </c>
      <c r="N809">
        <v>13.91</v>
      </c>
      <c r="O809" s="1">
        <f t="shared" si="60"/>
        <v>130000</v>
      </c>
      <c r="P809" s="3">
        <v>6.7500000000000004E-2</v>
      </c>
      <c r="Q809">
        <v>30</v>
      </c>
      <c r="R809" s="1">
        <v>520000</v>
      </c>
      <c r="S809" s="8">
        <f t="shared" si="61"/>
        <v>-4215.8876276933988</v>
      </c>
      <c r="T809" s="1">
        <f t="shared" si="62"/>
        <v>660.04250000000013</v>
      </c>
      <c r="U809" s="7">
        <f t="shared" si="63"/>
        <v>135.41666666666666</v>
      </c>
      <c r="V809" s="4">
        <v>205</v>
      </c>
      <c r="W809" s="1">
        <f t="shared" si="64"/>
        <v>5216.3467943600663</v>
      </c>
      <c r="X809">
        <v>4</v>
      </c>
      <c r="Y809">
        <v>6</v>
      </c>
      <c r="Z809" t="s">
        <v>343</v>
      </c>
      <c r="AA809" s="2">
        <v>25287</v>
      </c>
      <c r="AB809">
        <v>0.92</v>
      </c>
      <c r="AC809" s="2">
        <v>27486</v>
      </c>
    </row>
    <row r="810" spans="1:29" x14ac:dyDescent="0.2">
      <c r="A810" t="s">
        <v>1397</v>
      </c>
      <c r="B810" t="s">
        <v>50</v>
      </c>
      <c r="C810" s="1">
        <v>4845000</v>
      </c>
      <c r="D810">
        <v>9</v>
      </c>
      <c r="E810">
        <v>6</v>
      </c>
      <c r="F810" s="2">
        <v>5939</v>
      </c>
      <c r="G810" t="s">
        <v>518</v>
      </c>
      <c r="H810" t="s">
        <v>32</v>
      </c>
      <c r="I810">
        <v>10035</v>
      </c>
      <c r="J810" t="s">
        <v>315</v>
      </c>
      <c r="K810" t="s">
        <v>61</v>
      </c>
      <c r="L810">
        <v>-73.940051999999994</v>
      </c>
      <c r="M810">
        <v>40.808933000000003</v>
      </c>
      <c r="N810">
        <v>4.78</v>
      </c>
      <c r="O810" s="1">
        <f t="shared" si="60"/>
        <v>969000</v>
      </c>
      <c r="P810" s="3">
        <v>6.7500000000000004E-2</v>
      </c>
      <c r="Q810">
        <v>30</v>
      </c>
      <c r="R810" s="1">
        <v>3876000</v>
      </c>
      <c r="S810" s="8">
        <f t="shared" si="61"/>
        <v>-31424.577778730029</v>
      </c>
      <c r="T810" s="1">
        <f t="shared" si="62"/>
        <v>4919.8552500000005</v>
      </c>
      <c r="U810" s="7">
        <f t="shared" si="63"/>
        <v>1009.375</v>
      </c>
      <c r="V810" s="4">
        <v>1700</v>
      </c>
      <c r="W810" s="1">
        <f t="shared" si="64"/>
        <v>39053.808028730025</v>
      </c>
      <c r="X810">
        <v>18</v>
      </c>
      <c r="Y810">
        <v>19</v>
      </c>
      <c r="Z810" t="s">
        <v>316</v>
      </c>
      <c r="AA810" s="2">
        <v>115921</v>
      </c>
      <c r="AB810">
        <v>1.54</v>
      </c>
      <c r="AC810" s="2">
        <v>75273</v>
      </c>
    </row>
    <row r="811" spans="1:29" x14ac:dyDescent="0.2">
      <c r="A811" t="s">
        <v>1398</v>
      </c>
      <c r="B811" t="s">
        <v>68</v>
      </c>
      <c r="C811" s="1">
        <v>580000</v>
      </c>
      <c r="D811">
        <v>1</v>
      </c>
      <c r="E811">
        <v>1</v>
      </c>
      <c r="F811">
        <v>2184</v>
      </c>
      <c r="G811" t="s">
        <v>48</v>
      </c>
      <c r="H811" t="s">
        <v>32</v>
      </c>
      <c r="I811">
        <v>10019</v>
      </c>
      <c r="J811" t="s">
        <v>38</v>
      </c>
      <c r="K811" t="s">
        <v>39</v>
      </c>
      <c r="L811">
        <v>-73.984219600000003</v>
      </c>
      <c r="M811">
        <v>40.7657861</v>
      </c>
      <c r="N811">
        <v>1.17</v>
      </c>
      <c r="O811" s="1">
        <f t="shared" si="60"/>
        <v>116000</v>
      </c>
      <c r="P811" s="3">
        <v>6.7500000000000004E-2</v>
      </c>
      <c r="Q811">
        <v>30</v>
      </c>
      <c r="R811" s="1">
        <v>464000</v>
      </c>
      <c r="S811" s="8">
        <f t="shared" si="61"/>
        <v>-3761.8689600956486</v>
      </c>
      <c r="T811" s="1">
        <f t="shared" si="62"/>
        <v>588.96100000000013</v>
      </c>
      <c r="U811" s="7">
        <f t="shared" si="63"/>
        <v>120.83333333333333</v>
      </c>
      <c r="V811" s="4">
        <v>600</v>
      </c>
      <c r="W811" s="1">
        <f t="shared" si="64"/>
        <v>5071.6632934289819</v>
      </c>
      <c r="X811">
        <v>2</v>
      </c>
      <c r="Y811">
        <v>18</v>
      </c>
      <c r="Z811" t="s">
        <v>40</v>
      </c>
      <c r="AA811" s="2">
        <v>70150</v>
      </c>
      <c r="AB811">
        <v>0.77</v>
      </c>
      <c r="AC811" s="2">
        <v>91104</v>
      </c>
    </row>
    <row r="812" spans="1:29" x14ac:dyDescent="0.2">
      <c r="A812" t="s">
        <v>1399</v>
      </c>
      <c r="B812" t="s">
        <v>68</v>
      </c>
      <c r="C812" s="1">
        <v>887785</v>
      </c>
      <c r="D812">
        <v>2</v>
      </c>
      <c r="E812">
        <v>2</v>
      </c>
      <c r="F812" s="2">
        <v>2184</v>
      </c>
      <c r="G812" t="s">
        <v>93</v>
      </c>
      <c r="H812" t="s">
        <v>32</v>
      </c>
      <c r="I812">
        <v>10044</v>
      </c>
      <c r="J812" t="s">
        <v>1400</v>
      </c>
      <c r="K812" t="s">
        <v>39</v>
      </c>
      <c r="L812">
        <v>-73.94962323</v>
      </c>
      <c r="M812">
        <v>40.76286623</v>
      </c>
      <c r="N812">
        <v>5</v>
      </c>
      <c r="O812" s="1">
        <f t="shared" si="60"/>
        <v>177557</v>
      </c>
      <c r="P812" s="3">
        <v>6.7500000000000004E-2</v>
      </c>
      <c r="Q812">
        <v>30</v>
      </c>
      <c r="R812" s="1">
        <v>710228</v>
      </c>
      <c r="S812" s="8">
        <f t="shared" si="61"/>
        <v>-5758.1566116181293</v>
      </c>
      <c r="T812" s="1">
        <f t="shared" si="62"/>
        <v>901.50127825000015</v>
      </c>
      <c r="U812" s="7">
        <f t="shared" si="63"/>
        <v>184.95520833333333</v>
      </c>
      <c r="V812" s="4">
        <v>600</v>
      </c>
      <c r="W812" s="1">
        <f t="shared" si="64"/>
        <v>7444.6130982014629</v>
      </c>
      <c r="X812">
        <v>4</v>
      </c>
      <c r="Y812">
        <v>14</v>
      </c>
      <c r="Z812" t="s">
        <v>1401</v>
      </c>
      <c r="AA812" s="2">
        <v>61207</v>
      </c>
      <c r="AB812">
        <v>1.76</v>
      </c>
      <c r="AC812" s="2">
        <v>34777</v>
      </c>
    </row>
    <row r="813" spans="1:29" x14ac:dyDescent="0.2">
      <c r="A813" t="s">
        <v>1402</v>
      </c>
      <c r="B813" t="s">
        <v>30</v>
      </c>
      <c r="C813" s="1">
        <v>499999</v>
      </c>
      <c r="D813">
        <v>3</v>
      </c>
      <c r="E813">
        <v>1</v>
      </c>
      <c r="F813">
        <v>701</v>
      </c>
      <c r="G813" t="s">
        <v>82</v>
      </c>
      <c r="H813" t="s">
        <v>55</v>
      </c>
      <c r="I813">
        <v>11229</v>
      </c>
      <c r="J813" t="s">
        <v>306</v>
      </c>
      <c r="K813" t="s">
        <v>34</v>
      </c>
      <c r="L813">
        <v>-73.957404600000004</v>
      </c>
      <c r="M813">
        <v>40.5925315</v>
      </c>
      <c r="N813">
        <v>10.88</v>
      </c>
      <c r="O813" s="1">
        <f t="shared" si="60"/>
        <v>99999.8</v>
      </c>
      <c r="P813" s="3">
        <v>6.7500000000000004E-2</v>
      </c>
      <c r="Q813">
        <v>30</v>
      </c>
      <c r="R813" s="1">
        <v>399999.2</v>
      </c>
      <c r="S813" s="8">
        <f t="shared" si="61"/>
        <v>-3242.9839968601104</v>
      </c>
      <c r="T813" s="1">
        <f t="shared" si="62"/>
        <v>507.72398455000001</v>
      </c>
      <c r="U813" s="7">
        <f t="shared" si="63"/>
        <v>104.16645833333332</v>
      </c>
      <c r="V813" s="4">
        <v>205</v>
      </c>
      <c r="W813" s="1">
        <f t="shared" si="64"/>
        <v>4059.8744397434434</v>
      </c>
      <c r="X813">
        <v>6</v>
      </c>
      <c r="Y813">
        <v>6</v>
      </c>
      <c r="Z813" t="s">
        <v>307</v>
      </c>
      <c r="AA813" s="2">
        <v>64518</v>
      </c>
      <c r="AB813">
        <v>0.98</v>
      </c>
      <c r="AC813" s="2">
        <v>65835</v>
      </c>
    </row>
    <row r="814" spans="1:29" x14ac:dyDescent="0.2">
      <c r="A814" t="s">
        <v>1403</v>
      </c>
      <c r="B814" t="s">
        <v>209</v>
      </c>
      <c r="C814" s="1">
        <v>599000</v>
      </c>
      <c r="D814">
        <v>4</v>
      </c>
      <c r="E814">
        <v>2</v>
      </c>
      <c r="F814" s="2">
        <v>1348</v>
      </c>
      <c r="G814" t="s">
        <v>1404</v>
      </c>
      <c r="H814" t="s">
        <v>70</v>
      </c>
      <c r="I814">
        <v>10461</v>
      </c>
      <c r="J814" t="s">
        <v>839</v>
      </c>
      <c r="K814" t="s">
        <v>34</v>
      </c>
      <c r="L814">
        <v>-73.831269500000005</v>
      </c>
      <c r="M814">
        <v>40.842959999999998</v>
      </c>
      <c r="N814">
        <v>10.37</v>
      </c>
      <c r="O814" s="1">
        <f t="shared" si="60"/>
        <v>119800</v>
      </c>
      <c r="P814" s="3">
        <v>6.7500000000000004E-2</v>
      </c>
      <c r="Q814">
        <v>30</v>
      </c>
      <c r="R814" s="1">
        <v>479200</v>
      </c>
      <c r="S814" s="8">
        <f t="shared" si="61"/>
        <v>-3885.1025984436092</v>
      </c>
      <c r="T814" s="1">
        <f t="shared" si="62"/>
        <v>608.25454999999999</v>
      </c>
      <c r="U814" s="7">
        <f t="shared" si="63"/>
        <v>124.79166666666667</v>
      </c>
      <c r="V814" s="4">
        <v>375</v>
      </c>
      <c r="W814" s="1">
        <f t="shared" si="64"/>
        <v>4993.1488151102758</v>
      </c>
      <c r="X814">
        <v>8</v>
      </c>
      <c r="Y814">
        <v>8</v>
      </c>
      <c r="Z814" t="s">
        <v>840</v>
      </c>
      <c r="AA814" s="2">
        <v>26583</v>
      </c>
      <c r="AB814">
        <v>0.71</v>
      </c>
      <c r="AC814" s="2">
        <v>37441</v>
      </c>
    </row>
    <row r="815" spans="1:29" x14ac:dyDescent="0.2">
      <c r="A815" t="s">
        <v>1405</v>
      </c>
      <c r="B815" t="s">
        <v>68</v>
      </c>
      <c r="C815" s="1">
        <v>1149000</v>
      </c>
      <c r="D815">
        <v>5</v>
      </c>
      <c r="E815">
        <v>4</v>
      </c>
      <c r="F815">
        <v>2169</v>
      </c>
      <c r="G815" t="s">
        <v>59</v>
      </c>
      <c r="H815" t="s">
        <v>55</v>
      </c>
      <c r="I815">
        <v>11208</v>
      </c>
      <c r="J815" t="s">
        <v>149</v>
      </c>
      <c r="K815" t="s">
        <v>150</v>
      </c>
      <c r="L815">
        <v>-73.882056700000007</v>
      </c>
      <c r="M815">
        <v>40.6841571</v>
      </c>
      <c r="N815">
        <v>7.03</v>
      </c>
      <c r="O815" s="1">
        <f t="shared" si="60"/>
        <v>229800</v>
      </c>
      <c r="P815" s="3">
        <v>6.7500000000000004E-2</v>
      </c>
      <c r="Q815">
        <v>30</v>
      </c>
      <c r="R815" s="1">
        <v>919200</v>
      </c>
      <c r="S815" s="8">
        <f t="shared" si="61"/>
        <v>-7452.3921295687933</v>
      </c>
      <c r="T815" s="1">
        <f t="shared" si="62"/>
        <v>1166.7520500000001</v>
      </c>
      <c r="U815" s="7">
        <f t="shared" si="63"/>
        <v>239.375</v>
      </c>
      <c r="V815" s="4">
        <v>600</v>
      </c>
      <c r="W815" s="1">
        <f t="shared" si="64"/>
        <v>9458.5191795687933</v>
      </c>
      <c r="X815">
        <v>10</v>
      </c>
      <c r="Y815">
        <v>9</v>
      </c>
      <c r="Z815" t="s">
        <v>151</v>
      </c>
      <c r="AA815" s="2">
        <v>121301</v>
      </c>
      <c r="AB815">
        <v>3.96</v>
      </c>
      <c r="AC815" s="2">
        <v>30632</v>
      </c>
    </row>
    <row r="816" spans="1:29" x14ac:dyDescent="0.2">
      <c r="A816" t="s">
        <v>1406</v>
      </c>
      <c r="B816" t="s">
        <v>42</v>
      </c>
      <c r="C816" s="1">
        <v>988000</v>
      </c>
      <c r="D816">
        <v>4</v>
      </c>
      <c r="E816">
        <v>2.5</v>
      </c>
      <c r="F816" s="2">
        <v>2400</v>
      </c>
      <c r="G816" t="s">
        <v>631</v>
      </c>
      <c r="H816" t="s">
        <v>44</v>
      </c>
      <c r="I816">
        <v>10304</v>
      </c>
      <c r="J816" t="s">
        <v>118</v>
      </c>
      <c r="K816" t="s">
        <v>34</v>
      </c>
      <c r="L816">
        <v>-74.090478300000001</v>
      </c>
      <c r="M816">
        <v>40.594518700000002</v>
      </c>
      <c r="N816">
        <v>11.99</v>
      </c>
      <c r="O816" s="1">
        <f t="shared" si="60"/>
        <v>197600</v>
      </c>
      <c r="P816" s="3">
        <v>6.7500000000000004E-2</v>
      </c>
      <c r="Q816">
        <v>30</v>
      </c>
      <c r="R816" s="1">
        <v>790400</v>
      </c>
      <c r="S816" s="8">
        <f t="shared" si="61"/>
        <v>-6408.1491940939668</v>
      </c>
      <c r="T816" s="1">
        <f t="shared" si="62"/>
        <v>1003.2646000000001</v>
      </c>
      <c r="U816" s="7">
        <f t="shared" si="63"/>
        <v>205.83333333333334</v>
      </c>
      <c r="V816" s="4">
        <v>600</v>
      </c>
      <c r="W816" s="1">
        <f t="shared" si="64"/>
        <v>8217.2471274273012</v>
      </c>
      <c r="X816">
        <v>8</v>
      </c>
      <c r="Y816">
        <v>13</v>
      </c>
      <c r="Z816" t="s">
        <v>119</v>
      </c>
      <c r="AA816" s="2">
        <v>181200</v>
      </c>
      <c r="AB816">
        <v>13.5</v>
      </c>
      <c r="AC816" s="2">
        <v>13422</v>
      </c>
    </row>
    <row r="817" spans="1:29" x14ac:dyDescent="0.2">
      <c r="A817" t="s">
        <v>1407</v>
      </c>
      <c r="B817" t="s">
        <v>42</v>
      </c>
      <c r="C817" s="1">
        <v>764600</v>
      </c>
      <c r="D817">
        <v>4</v>
      </c>
      <c r="E817">
        <v>2</v>
      </c>
      <c r="F817" s="2">
        <v>1884</v>
      </c>
      <c r="G817" t="s">
        <v>1370</v>
      </c>
      <c r="H817" t="s">
        <v>44</v>
      </c>
      <c r="I817">
        <v>10308</v>
      </c>
      <c r="J817" t="s">
        <v>45</v>
      </c>
      <c r="K817" t="s">
        <v>34</v>
      </c>
      <c r="L817">
        <v>-74.139108199999995</v>
      </c>
      <c r="M817">
        <v>40.549615500000002</v>
      </c>
      <c r="N817">
        <v>15.94</v>
      </c>
      <c r="O817" s="1">
        <f t="shared" si="60"/>
        <v>152920</v>
      </c>
      <c r="P817" s="3">
        <v>6.7500000000000004E-2</v>
      </c>
      <c r="Q817">
        <v>30</v>
      </c>
      <c r="R817" s="1">
        <v>611680</v>
      </c>
      <c r="S817" s="8">
        <f t="shared" si="61"/>
        <v>-4959.1810463605734</v>
      </c>
      <c r="T817" s="1">
        <f t="shared" si="62"/>
        <v>776.41307000000006</v>
      </c>
      <c r="U817" s="7">
        <f t="shared" si="63"/>
        <v>159.29166666666666</v>
      </c>
      <c r="V817" s="4">
        <v>550</v>
      </c>
      <c r="W817" s="1">
        <f t="shared" si="64"/>
        <v>6444.88578302724</v>
      </c>
      <c r="X817">
        <v>8</v>
      </c>
      <c r="Y817">
        <v>12</v>
      </c>
      <c r="Z817" t="s">
        <v>46</v>
      </c>
      <c r="AA817" s="2">
        <v>167500</v>
      </c>
      <c r="AB817">
        <v>21.5</v>
      </c>
      <c r="AC817" s="2">
        <v>7791</v>
      </c>
    </row>
    <row r="818" spans="1:29" x14ac:dyDescent="0.2">
      <c r="A818" t="s">
        <v>1408</v>
      </c>
      <c r="B818" t="s">
        <v>30</v>
      </c>
      <c r="C818" s="1">
        <v>699900</v>
      </c>
      <c r="D818">
        <v>1</v>
      </c>
      <c r="E818">
        <v>1</v>
      </c>
      <c r="F818" s="2">
        <v>2184</v>
      </c>
      <c r="G818" t="s">
        <v>1409</v>
      </c>
      <c r="H818" t="s">
        <v>84</v>
      </c>
      <c r="I818">
        <v>11101</v>
      </c>
      <c r="J818" t="s">
        <v>1410</v>
      </c>
      <c r="K818" t="s">
        <v>105</v>
      </c>
      <c r="L818">
        <v>-73.949763000000004</v>
      </c>
      <c r="M818">
        <v>40.745068000000003</v>
      </c>
      <c r="N818">
        <v>1.89</v>
      </c>
      <c r="O818" s="1">
        <f t="shared" si="60"/>
        <v>139980</v>
      </c>
      <c r="P818" s="3">
        <v>6.7500000000000004E-2</v>
      </c>
      <c r="Q818">
        <v>30</v>
      </c>
      <c r="R818" s="1">
        <v>559920</v>
      </c>
      <c r="S818" s="8">
        <f t="shared" si="61"/>
        <v>-4539.5380778809385</v>
      </c>
      <c r="T818" s="1">
        <f t="shared" si="62"/>
        <v>710.71345500000007</v>
      </c>
      <c r="U818" s="7">
        <f t="shared" si="63"/>
        <v>145.8125</v>
      </c>
      <c r="V818" s="4">
        <v>600</v>
      </c>
      <c r="W818" s="1">
        <f t="shared" si="64"/>
        <v>5996.0640328809386</v>
      </c>
      <c r="X818">
        <v>2</v>
      </c>
      <c r="Y818">
        <v>18</v>
      </c>
      <c r="Z818" t="s">
        <v>1411</v>
      </c>
      <c r="AA818" s="2">
        <v>63271</v>
      </c>
      <c r="AB818">
        <v>0.62</v>
      </c>
      <c r="AC818" s="2">
        <v>102050</v>
      </c>
    </row>
    <row r="819" spans="1:29" x14ac:dyDescent="0.2">
      <c r="A819" t="s">
        <v>1412</v>
      </c>
      <c r="B819" t="s">
        <v>50</v>
      </c>
      <c r="C819" s="1">
        <v>5495000</v>
      </c>
      <c r="D819">
        <v>5</v>
      </c>
      <c r="E819">
        <v>4</v>
      </c>
      <c r="F819" s="2">
        <v>4296</v>
      </c>
      <c r="G819" t="s">
        <v>419</v>
      </c>
      <c r="H819" t="s">
        <v>55</v>
      </c>
      <c r="I819">
        <v>11215</v>
      </c>
      <c r="J819" t="s">
        <v>311</v>
      </c>
      <c r="K819" t="s">
        <v>39</v>
      </c>
      <c r="L819">
        <v>-73.975128299999994</v>
      </c>
      <c r="M819">
        <v>40.672962099999999</v>
      </c>
      <c r="N819">
        <v>5.26</v>
      </c>
      <c r="O819" s="1">
        <f t="shared" si="60"/>
        <v>1099000</v>
      </c>
      <c r="P819" s="3">
        <v>6.7500000000000004E-2</v>
      </c>
      <c r="Q819">
        <v>30</v>
      </c>
      <c r="R819" s="1">
        <v>4396000</v>
      </c>
      <c r="S819" s="8">
        <f t="shared" si="61"/>
        <v>-35640.465406423427</v>
      </c>
      <c r="T819" s="1">
        <f t="shared" si="62"/>
        <v>5579.8977500000001</v>
      </c>
      <c r="U819" s="7">
        <f t="shared" si="63"/>
        <v>1144.7916666666667</v>
      </c>
      <c r="V819" s="4">
        <v>1400</v>
      </c>
      <c r="W819" s="1">
        <f t="shared" si="64"/>
        <v>43765.154823090088</v>
      </c>
      <c r="X819">
        <v>10</v>
      </c>
      <c r="Y819">
        <v>18</v>
      </c>
      <c r="Z819" t="s">
        <v>312</v>
      </c>
      <c r="AA819" s="2">
        <v>67649</v>
      </c>
      <c r="AB819">
        <v>0.66</v>
      </c>
      <c r="AC819" s="2">
        <v>102499</v>
      </c>
    </row>
    <row r="820" spans="1:29" x14ac:dyDescent="0.2">
      <c r="A820" t="s">
        <v>1413</v>
      </c>
      <c r="B820" t="s">
        <v>42</v>
      </c>
      <c r="C820" s="1">
        <v>3900000</v>
      </c>
      <c r="D820">
        <v>5</v>
      </c>
      <c r="E820">
        <v>6</v>
      </c>
      <c r="F820" s="2">
        <v>7723</v>
      </c>
      <c r="G820" t="s">
        <v>178</v>
      </c>
      <c r="H820" t="s">
        <v>84</v>
      </c>
      <c r="I820">
        <v>11357</v>
      </c>
      <c r="J820" t="s">
        <v>244</v>
      </c>
      <c r="K820" t="s">
        <v>39</v>
      </c>
      <c r="L820">
        <v>-73.826075900000006</v>
      </c>
      <c r="M820">
        <v>40.792422199999997</v>
      </c>
      <c r="N820">
        <v>8.8800000000000008</v>
      </c>
      <c r="O820" s="1">
        <f t="shared" si="60"/>
        <v>780000</v>
      </c>
      <c r="P820" s="3">
        <v>6.7500000000000004E-2</v>
      </c>
      <c r="Q820">
        <v>30</v>
      </c>
      <c r="R820" s="1">
        <v>3120000</v>
      </c>
      <c r="S820" s="8">
        <f t="shared" si="61"/>
        <v>-25295.325766160397</v>
      </c>
      <c r="T820" s="1">
        <f t="shared" si="62"/>
        <v>3960.2550000000006</v>
      </c>
      <c r="U820" s="7">
        <f t="shared" si="63"/>
        <v>812.5</v>
      </c>
      <c r="V820" s="4">
        <f>(5*$F820)/12</f>
        <v>3217.9166666666665</v>
      </c>
      <c r="W820" s="1">
        <f t="shared" si="64"/>
        <v>33285.997432827062</v>
      </c>
      <c r="X820">
        <v>10</v>
      </c>
      <c r="Y820">
        <v>24</v>
      </c>
      <c r="Z820" t="s">
        <v>245</v>
      </c>
      <c r="AA820" s="2">
        <v>30773</v>
      </c>
      <c r="AB820">
        <v>2.6</v>
      </c>
      <c r="AC820" s="2">
        <v>11836</v>
      </c>
    </row>
    <row r="821" spans="1:29" x14ac:dyDescent="0.2">
      <c r="A821" t="s">
        <v>1414</v>
      </c>
      <c r="B821" t="s">
        <v>68</v>
      </c>
      <c r="C821" s="1">
        <v>999000</v>
      </c>
      <c r="D821">
        <v>2</v>
      </c>
      <c r="E821">
        <v>2</v>
      </c>
      <c r="F821" s="2">
        <v>2184</v>
      </c>
      <c r="G821" t="s">
        <v>176</v>
      </c>
      <c r="H821" t="s">
        <v>32</v>
      </c>
      <c r="I821">
        <v>10044</v>
      </c>
      <c r="J821" t="s">
        <v>1400</v>
      </c>
      <c r="K821" t="s">
        <v>39</v>
      </c>
      <c r="L821">
        <v>-73.9502411</v>
      </c>
      <c r="M821">
        <v>40.761728900000001</v>
      </c>
      <c r="N821">
        <v>2.0499999999999998</v>
      </c>
      <c r="O821" s="1">
        <f t="shared" si="60"/>
        <v>199800</v>
      </c>
      <c r="P821" s="3">
        <v>6.7500000000000004E-2</v>
      </c>
      <c r="Q821">
        <v>30</v>
      </c>
      <c r="R821" s="1">
        <v>799200</v>
      </c>
      <c r="S821" s="8">
        <f t="shared" si="61"/>
        <v>-6479.4949847164698</v>
      </c>
      <c r="T821" s="1">
        <f t="shared" si="62"/>
        <v>1014.4345500000001</v>
      </c>
      <c r="U821" s="7">
        <f t="shared" si="63"/>
        <v>208.125</v>
      </c>
      <c r="V821" s="4">
        <v>600</v>
      </c>
      <c r="W821" s="1">
        <f t="shared" si="64"/>
        <v>8302.0545347164698</v>
      </c>
      <c r="X821">
        <v>4</v>
      </c>
      <c r="Y821">
        <v>14</v>
      </c>
      <c r="Z821" t="s">
        <v>1401</v>
      </c>
      <c r="AA821" s="2">
        <v>61207</v>
      </c>
      <c r="AB821">
        <v>1.76</v>
      </c>
      <c r="AC821" s="2">
        <v>34777</v>
      </c>
    </row>
    <row r="822" spans="1:29" x14ac:dyDescent="0.2">
      <c r="A822" t="s">
        <v>1415</v>
      </c>
      <c r="B822" t="s">
        <v>50</v>
      </c>
      <c r="C822" s="1">
        <v>10495000</v>
      </c>
      <c r="D822">
        <v>7</v>
      </c>
      <c r="E822">
        <v>4</v>
      </c>
      <c r="F822" s="2">
        <v>5100</v>
      </c>
      <c r="G822" t="s">
        <v>48</v>
      </c>
      <c r="H822" t="s">
        <v>55</v>
      </c>
      <c r="I822">
        <v>11201</v>
      </c>
      <c r="J822" t="s">
        <v>428</v>
      </c>
      <c r="K822" t="s">
        <v>39</v>
      </c>
      <c r="L822">
        <v>-73.996787900000001</v>
      </c>
      <c r="M822">
        <v>40.6919769</v>
      </c>
      <c r="N822">
        <v>3.97</v>
      </c>
      <c r="O822" s="1">
        <f t="shared" si="60"/>
        <v>2099000</v>
      </c>
      <c r="P822" s="3">
        <v>6.7500000000000004E-2</v>
      </c>
      <c r="Q822">
        <v>30</v>
      </c>
      <c r="R822" s="1">
        <v>8396000</v>
      </c>
      <c r="S822" s="8">
        <f t="shared" si="61"/>
        <v>-68070.37023483419</v>
      </c>
      <c r="T822" s="1">
        <f t="shared" si="62"/>
        <v>10657.147750000002</v>
      </c>
      <c r="U822" s="7">
        <f t="shared" si="63"/>
        <v>2186.4583333333335</v>
      </c>
      <c r="V822" s="4">
        <v>1700</v>
      </c>
      <c r="W822" s="1">
        <f t="shared" si="64"/>
        <v>82613.976318167523</v>
      </c>
      <c r="X822">
        <v>14</v>
      </c>
      <c r="Y822">
        <v>21</v>
      </c>
      <c r="Z822" t="s">
        <v>429</v>
      </c>
      <c r="AA822" s="2">
        <v>22887</v>
      </c>
      <c r="AB822">
        <v>0.34</v>
      </c>
      <c r="AC822" s="2">
        <v>67315</v>
      </c>
    </row>
    <row r="823" spans="1:29" x14ac:dyDescent="0.2">
      <c r="A823" t="s">
        <v>1416</v>
      </c>
      <c r="B823" t="s">
        <v>68</v>
      </c>
      <c r="C823" s="1">
        <v>188000</v>
      </c>
      <c r="D823">
        <v>3</v>
      </c>
      <c r="E823">
        <v>1</v>
      </c>
      <c r="F823" s="2">
        <v>2184</v>
      </c>
      <c r="G823" t="s">
        <v>113</v>
      </c>
      <c r="H823" t="s">
        <v>84</v>
      </c>
      <c r="I823">
        <v>11377</v>
      </c>
      <c r="J823" t="s">
        <v>100</v>
      </c>
      <c r="K823" t="s">
        <v>34</v>
      </c>
      <c r="L823">
        <v>-73.902010000000004</v>
      </c>
      <c r="M823">
        <v>40.7511899</v>
      </c>
      <c r="N823">
        <v>4.38</v>
      </c>
      <c r="O823" s="1">
        <f t="shared" si="60"/>
        <v>37600</v>
      </c>
      <c r="P823" s="3">
        <v>6.7500000000000004E-2</v>
      </c>
      <c r="Q823">
        <v>30</v>
      </c>
      <c r="R823" s="1">
        <v>150400</v>
      </c>
      <c r="S823" s="8">
        <f t="shared" si="61"/>
        <v>-1219.3644215482448</v>
      </c>
      <c r="T823" s="1">
        <f t="shared" si="62"/>
        <v>190.90460000000004</v>
      </c>
      <c r="U823" s="7">
        <f t="shared" si="63"/>
        <v>39.166666666666664</v>
      </c>
      <c r="V823" s="4">
        <v>600</v>
      </c>
      <c r="W823" s="1">
        <f t="shared" si="64"/>
        <v>2049.4356882149114</v>
      </c>
      <c r="X823">
        <v>6</v>
      </c>
      <c r="Y823">
        <v>18</v>
      </c>
      <c r="Z823" t="s">
        <v>101</v>
      </c>
      <c r="AA823" s="2">
        <v>45099</v>
      </c>
      <c r="AB823">
        <v>1.86</v>
      </c>
      <c r="AC823" s="2">
        <v>24247</v>
      </c>
    </row>
    <row r="824" spans="1:29" x14ac:dyDescent="0.2">
      <c r="A824" t="s">
        <v>1417</v>
      </c>
      <c r="B824" t="s">
        <v>42</v>
      </c>
      <c r="C824" s="1">
        <v>499900</v>
      </c>
      <c r="D824">
        <v>3</v>
      </c>
      <c r="E824">
        <v>2</v>
      </c>
      <c r="F824" s="2">
        <v>1232</v>
      </c>
      <c r="G824" t="s">
        <v>504</v>
      </c>
      <c r="H824" t="s">
        <v>44</v>
      </c>
      <c r="I824">
        <v>10312</v>
      </c>
      <c r="J824" t="s">
        <v>45</v>
      </c>
      <c r="K824" t="s">
        <v>34</v>
      </c>
      <c r="L824">
        <v>-74.199554899999995</v>
      </c>
      <c r="M824">
        <v>40.552740100000001</v>
      </c>
      <c r="N824">
        <v>17.600000000000001</v>
      </c>
      <c r="O824" s="1">
        <f t="shared" si="60"/>
        <v>99980</v>
      </c>
      <c r="P824" s="3">
        <v>6.7500000000000004E-2</v>
      </c>
      <c r="Q824">
        <v>30</v>
      </c>
      <c r="R824" s="1">
        <v>399920</v>
      </c>
      <c r="S824" s="8">
        <f t="shared" si="61"/>
        <v>-3242.3418847445078</v>
      </c>
      <c r="T824" s="1">
        <f t="shared" si="62"/>
        <v>507.62345500000009</v>
      </c>
      <c r="U824" s="7">
        <f t="shared" si="63"/>
        <v>104.14583333333333</v>
      </c>
      <c r="V824" s="4">
        <v>375</v>
      </c>
      <c r="W824" s="1">
        <f t="shared" si="64"/>
        <v>4229.1111730778412</v>
      </c>
      <c r="X824">
        <v>6</v>
      </c>
      <c r="Y824">
        <v>8</v>
      </c>
      <c r="Z824" t="s">
        <v>46</v>
      </c>
      <c r="AA824" s="2">
        <v>167500</v>
      </c>
      <c r="AB824">
        <v>21.5</v>
      </c>
      <c r="AC824" s="2">
        <v>7791</v>
      </c>
    </row>
    <row r="825" spans="1:29" x14ac:dyDescent="0.2">
      <c r="A825" t="s">
        <v>1418</v>
      </c>
      <c r="B825" t="s">
        <v>68</v>
      </c>
      <c r="C825" s="1">
        <v>545000</v>
      </c>
      <c r="D825">
        <v>1</v>
      </c>
      <c r="E825">
        <v>1</v>
      </c>
      <c r="F825" s="2">
        <v>2184</v>
      </c>
      <c r="G825" t="s">
        <v>48</v>
      </c>
      <c r="H825" t="s">
        <v>32</v>
      </c>
      <c r="I825">
        <v>10024</v>
      </c>
      <c r="J825" t="s">
        <v>215</v>
      </c>
      <c r="K825" t="s">
        <v>39</v>
      </c>
      <c r="L825">
        <v>-73.970204199999998</v>
      </c>
      <c r="M825">
        <v>40.786315799999997</v>
      </c>
      <c r="N825">
        <v>2.71</v>
      </c>
      <c r="O825" s="1">
        <f t="shared" si="60"/>
        <v>109000</v>
      </c>
      <c r="P825" s="3">
        <v>6.7500000000000004E-2</v>
      </c>
      <c r="Q825">
        <v>30</v>
      </c>
      <c r="R825" s="1">
        <v>436000</v>
      </c>
      <c r="S825" s="8">
        <f t="shared" si="61"/>
        <v>-3534.8596262967731</v>
      </c>
      <c r="T825" s="1">
        <f t="shared" si="62"/>
        <v>553.42025000000001</v>
      </c>
      <c r="U825" s="7">
        <f t="shared" si="63"/>
        <v>113.54166666666667</v>
      </c>
      <c r="V825" s="4">
        <v>600</v>
      </c>
      <c r="W825" s="1">
        <f t="shared" si="64"/>
        <v>4801.8215429634402</v>
      </c>
      <c r="X825">
        <v>2</v>
      </c>
      <c r="Y825">
        <v>18</v>
      </c>
      <c r="Z825" t="s">
        <v>216</v>
      </c>
      <c r="AA825" s="2">
        <v>61207</v>
      </c>
      <c r="AB825">
        <v>1.76</v>
      </c>
      <c r="AC825" s="2">
        <v>34777</v>
      </c>
    </row>
    <row r="826" spans="1:29" x14ac:dyDescent="0.2">
      <c r="A826" t="s">
        <v>1419</v>
      </c>
      <c r="B826" t="s">
        <v>30</v>
      </c>
      <c r="C826" s="1">
        <v>705000</v>
      </c>
      <c r="D826">
        <v>2</v>
      </c>
      <c r="E826">
        <v>2</v>
      </c>
      <c r="F826" s="2">
        <v>2184</v>
      </c>
      <c r="G826" t="s">
        <v>1420</v>
      </c>
      <c r="H826" t="s">
        <v>84</v>
      </c>
      <c r="I826">
        <v>11379</v>
      </c>
      <c r="J826" t="s">
        <v>713</v>
      </c>
      <c r="K826" t="s">
        <v>34</v>
      </c>
      <c r="L826">
        <v>-73.886349100000004</v>
      </c>
      <c r="M826">
        <v>40.713595699999999</v>
      </c>
      <c r="N826">
        <v>5.74</v>
      </c>
      <c r="O826" s="1">
        <f t="shared" si="60"/>
        <v>141000</v>
      </c>
      <c r="P826" s="3">
        <v>6.7500000000000004E-2</v>
      </c>
      <c r="Q826">
        <v>30</v>
      </c>
      <c r="R826" s="1">
        <v>564000</v>
      </c>
      <c r="S826" s="8">
        <f t="shared" si="61"/>
        <v>-4572.6165808059177</v>
      </c>
      <c r="T826" s="1">
        <f t="shared" si="62"/>
        <v>715.89224999999999</v>
      </c>
      <c r="U826" s="7">
        <f t="shared" si="63"/>
        <v>146.875</v>
      </c>
      <c r="V826" s="4">
        <v>600</v>
      </c>
      <c r="W826" s="1">
        <f t="shared" si="64"/>
        <v>6035.3838308059176</v>
      </c>
      <c r="X826">
        <v>4</v>
      </c>
      <c r="Y826">
        <v>14</v>
      </c>
      <c r="Z826" t="s">
        <v>714</v>
      </c>
      <c r="AA826" s="2">
        <v>37929</v>
      </c>
      <c r="AB826">
        <v>1.93</v>
      </c>
      <c r="AC826" s="2">
        <v>19652</v>
      </c>
    </row>
    <row r="827" spans="1:29" x14ac:dyDescent="0.2">
      <c r="A827" t="s">
        <v>1421</v>
      </c>
      <c r="B827" t="s">
        <v>42</v>
      </c>
      <c r="C827" s="1">
        <v>1289000</v>
      </c>
      <c r="D827">
        <v>4</v>
      </c>
      <c r="E827">
        <v>4</v>
      </c>
      <c r="F827" s="2">
        <v>2184</v>
      </c>
      <c r="G827" t="s">
        <v>82</v>
      </c>
      <c r="H827" t="s">
        <v>84</v>
      </c>
      <c r="I827">
        <v>11004</v>
      </c>
      <c r="J827" t="s">
        <v>372</v>
      </c>
      <c r="K827" t="s">
        <v>39</v>
      </c>
      <c r="L827">
        <v>-73.713743399999998</v>
      </c>
      <c r="M827">
        <v>40.744525500000002</v>
      </c>
      <c r="N827">
        <v>14.26</v>
      </c>
      <c r="O827" s="1">
        <f t="shared" si="60"/>
        <v>257800</v>
      </c>
      <c r="P827" s="3">
        <v>6.7500000000000004E-2</v>
      </c>
      <c r="Q827">
        <v>30</v>
      </c>
      <c r="R827" s="1">
        <v>1031200</v>
      </c>
      <c r="S827" s="8">
        <f t="shared" si="61"/>
        <v>-8360.4294647642946</v>
      </c>
      <c r="T827" s="1">
        <f t="shared" si="62"/>
        <v>1308.9150500000001</v>
      </c>
      <c r="U827" s="7">
        <f t="shared" si="63"/>
        <v>268.54166666666669</v>
      </c>
      <c r="V827" s="4">
        <v>600</v>
      </c>
      <c r="W827" s="1">
        <f t="shared" si="64"/>
        <v>10537.88618143096</v>
      </c>
      <c r="X827">
        <v>8</v>
      </c>
      <c r="Y827">
        <v>9</v>
      </c>
      <c r="Z827" t="s">
        <v>373</v>
      </c>
      <c r="AA827" s="2">
        <v>22571</v>
      </c>
      <c r="AB827">
        <v>0.56000000000000005</v>
      </c>
      <c r="AC827" s="2">
        <v>40305</v>
      </c>
    </row>
    <row r="828" spans="1:29" x14ac:dyDescent="0.2">
      <c r="A828" t="s">
        <v>1422</v>
      </c>
      <c r="B828" t="s">
        <v>68</v>
      </c>
      <c r="C828" s="1">
        <v>389000</v>
      </c>
      <c r="D828">
        <v>2</v>
      </c>
      <c r="E828">
        <v>1</v>
      </c>
      <c r="F828" s="2">
        <v>2184</v>
      </c>
      <c r="G828" t="s">
        <v>1043</v>
      </c>
      <c r="H828" t="s">
        <v>84</v>
      </c>
      <c r="I828">
        <v>11378</v>
      </c>
      <c r="J828" t="s">
        <v>668</v>
      </c>
      <c r="K828" t="s">
        <v>34</v>
      </c>
      <c r="L828">
        <v>-73.901759999999996</v>
      </c>
      <c r="M828">
        <v>40.731719900000002</v>
      </c>
      <c r="N828">
        <v>4.55</v>
      </c>
      <c r="O828" s="1">
        <f t="shared" si="60"/>
        <v>77800</v>
      </c>
      <c r="P828" s="3">
        <v>6.7500000000000004E-2</v>
      </c>
      <c r="Q828">
        <v>30</v>
      </c>
      <c r="R828" s="1">
        <v>311200</v>
      </c>
      <c r="S828" s="8">
        <f t="shared" si="61"/>
        <v>-2523.0465956503572</v>
      </c>
      <c r="T828" s="1">
        <f t="shared" si="62"/>
        <v>395.01005000000004</v>
      </c>
      <c r="U828" s="7">
        <f t="shared" si="63"/>
        <v>81.041666666666671</v>
      </c>
      <c r="V828" s="4">
        <v>600</v>
      </c>
      <c r="W828" s="1">
        <f t="shared" si="64"/>
        <v>3599.0983123170236</v>
      </c>
      <c r="X828">
        <v>4</v>
      </c>
      <c r="Y828">
        <v>18</v>
      </c>
      <c r="Z828" t="s">
        <v>669</v>
      </c>
      <c r="AA828" s="2">
        <v>30516</v>
      </c>
      <c r="AB828">
        <v>2.94</v>
      </c>
      <c r="AC828" s="2">
        <v>10380</v>
      </c>
    </row>
    <row r="829" spans="1:29" x14ac:dyDescent="0.2">
      <c r="A829" t="s">
        <v>1423</v>
      </c>
      <c r="B829" t="s">
        <v>68</v>
      </c>
      <c r="C829" s="1">
        <v>350000</v>
      </c>
      <c r="D829">
        <v>2</v>
      </c>
      <c r="E829">
        <v>1</v>
      </c>
      <c r="F829" s="2">
        <v>2184</v>
      </c>
      <c r="G829" t="s">
        <v>1424</v>
      </c>
      <c r="H829" t="s">
        <v>55</v>
      </c>
      <c r="I829">
        <v>11220</v>
      </c>
      <c r="J829" t="s">
        <v>104</v>
      </c>
      <c r="K829" t="s">
        <v>105</v>
      </c>
      <c r="L829">
        <v>-74.018684699999994</v>
      </c>
      <c r="M829">
        <v>40.639736399999997</v>
      </c>
      <c r="N829">
        <v>7.73</v>
      </c>
      <c r="O829" s="1">
        <f t="shared" si="60"/>
        <v>70000</v>
      </c>
      <c r="P829" s="3">
        <v>6.7500000000000004E-2</v>
      </c>
      <c r="Q829">
        <v>30</v>
      </c>
      <c r="R829" s="1">
        <v>280000</v>
      </c>
      <c r="S829" s="8">
        <f t="shared" si="61"/>
        <v>-2270.0933379887533</v>
      </c>
      <c r="T829" s="1">
        <f t="shared" si="62"/>
        <v>355.40750000000003</v>
      </c>
      <c r="U829" s="7">
        <f t="shared" si="63"/>
        <v>72.916666666666671</v>
      </c>
      <c r="V829" s="4">
        <v>600</v>
      </c>
      <c r="W829" s="1">
        <f t="shared" si="64"/>
        <v>3298.4175046554196</v>
      </c>
      <c r="X829">
        <v>4</v>
      </c>
      <c r="Y829">
        <v>18</v>
      </c>
      <c r="Z829" t="s">
        <v>106</v>
      </c>
      <c r="AA829" s="2">
        <v>79731</v>
      </c>
      <c r="AB829">
        <v>1.71</v>
      </c>
      <c r="AC829" s="2">
        <v>46626</v>
      </c>
    </row>
    <row r="830" spans="1:29" x14ac:dyDescent="0.2">
      <c r="A830" t="s">
        <v>1425</v>
      </c>
      <c r="B830" t="s">
        <v>30</v>
      </c>
      <c r="C830" s="1">
        <v>295000</v>
      </c>
      <c r="D830">
        <v>3</v>
      </c>
      <c r="E830">
        <v>1</v>
      </c>
      <c r="F830" s="2">
        <v>2184</v>
      </c>
      <c r="G830" t="s">
        <v>93</v>
      </c>
      <c r="H830" t="s">
        <v>32</v>
      </c>
      <c r="I830">
        <v>10037</v>
      </c>
      <c r="J830" t="s">
        <v>60</v>
      </c>
      <c r="K830" t="s">
        <v>61</v>
      </c>
      <c r="L830">
        <v>-73.938416099999998</v>
      </c>
      <c r="M830">
        <v>40.8153693</v>
      </c>
      <c r="N830">
        <v>5.21</v>
      </c>
      <c r="O830" s="1">
        <f t="shared" si="60"/>
        <v>59000</v>
      </c>
      <c r="P830" s="3">
        <v>6.7500000000000004E-2</v>
      </c>
      <c r="Q830">
        <v>30</v>
      </c>
      <c r="R830" s="1">
        <v>236000</v>
      </c>
      <c r="S830" s="8">
        <f t="shared" si="61"/>
        <v>-1913.3643848762347</v>
      </c>
      <c r="T830" s="1">
        <f t="shared" si="62"/>
        <v>299.55775</v>
      </c>
      <c r="U830" s="7">
        <f t="shared" si="63"/>
        <v>61.458333333333336</v>
      </c>
      <c r="V830" s="4">
        <v>600</v>
      </c>
      <c r="W830" s="1">
        <f t="shared" si="64"/>
        <v>2874.3804682095683</v>
      </c>
      <c r="X830">
        <v>6</v>
      </c>
      <c r="Y830">
        <v>18</v>
      </c>
      <c r="Z830" t="s">
        <v>62</v>
      </c>
      <c r="AA830" s="2">
        <v>133184</v>
      </c>
      <c r="AB830">
        <v>1.96</v>
      </c>
      <c r="AC830" s="2">
        <v>67951</v>
      </c>
    </row>
    <row r="831" spans="1:29" x14ac:dyDescent="0.2">
      <c r="A831" t="s">
        <v>1426</v>
      </c>
      <c r="B831" t="s">
        <v>125</v>
      </c>
      <c r="C831" s="1">
        <v>918000</v>
      </c>
      <c r="D831">
        <v>4</v>
      </c>
      <c r="E831">
        <v>3</v>
      </c>
      <c r="F831" s="2">
        <v>2184</v>
      </c>
      <c r="G831" t="s">
        <v>667</v>
      </c>
      <c r="H831" t="s">
        <v>84</v>
      </c>
      <c r="I831">
        <v>11375</v>
      </c>
      <c r="J831" t="s">
        <v>122</v>
      </c>
      <c r="K831" t="s">
        <v>39</v>
      </c>
      <c r="L831">
        <v>-73.854832400000006</v>
      </c>
      <c r="M831">
        <v>40.709309300000001</v>
      </c>
      <c r="N831">
        <v>7.38</v>
      </c>
      <c r="O831" s="1">
        <f t="shared" si="60"/>
        <v>183600</v>
      </c>
      <c r="P831" s="3">
        <v>6.7500000000000004E-2</v>
      </c>
      <c r="Q831">
        <v>30</v>
      </c>
      <c r="R831" s="1">
        <v>734400</v>
      </c>
      <c r="S831" s="8">
        <f t="shared" si="61"/>
        <v>-5954.1305264962157</v>
      </c>
      <c r="T831" s="1">
        <f t="shared" si="62"/>
        <v>932.18310000000008</v>
      </c>
      <c r="U831" s="7">
        <f t="shared" si="63"/>
        <v>191.25</v>
      </c>
      <c r="V831" s="4">
        <v>600</v>
      </c>
      <c r="W831" s="1">
        <f t="shared" si="64"/>
        <v>7677.5636264962159</v>
      </c>
      <c r="X831">
        <v>8</v>
      </c>
      <c r="Y831">
        <v>11</v>
      </c>
      <c r="Z831" t="s">
        <v>123</v>
      </c>
      <c r="AA831" s="2">
        <v>83728</v>
      </c>
      <c r="AB831">
        <v>2.6</v>
      </c>
      <c r="AC831" s="2">
        <v>32203</v>
      </c>
    </row>
    <row r="832" spans="1:29" x14ac:dyDescent="0.2">
      <c r="A832" t="s">
        <v>1427</v>
      </c>
      <c r="B832" t="s">
        <v>125</v>
      </c>
      <c r="C832" s="1">
        <v>1799000</v>
      </c>
      <c r="D832">
        <v>4</v>
      </c>
      <c r="E832">
        <v>3</v>
      </c>
      <c r="F832" s="2">
        <v>3176</v>
      </c>
      <c r="G832" t="s">
        <v>168</v>
      </c>
      <c r="H832" t="s">
        <v>84</v>
      </c>
      <c r="I832">
        <v>11375</v>
      </c>
      <c r="J832" t="s">
        <v>122</v>
      </c>
      <c r="K832" t="s">
        <v>39</v>
      </c>
      <c r="L832">
        <v>-73.850787100000005</v>
      </c>
      <c r="M832">
        <v>40.719660599999997</v>
      </c>
      <c r="N832">
        <v>7.35</v>
      </c>
      <c r="O832" s="1">
        <f t="shared" si="60"/>
        <v>359800</v>
      </c>
      <c r="P832" s="3">
        <v>6.7500000000000004E-2</v>
      </c>
      <c r="Q832">
        <v>30</v>
      </c>
      <c r="R832" s="1">
        <v>1439200</v>
      </c>
      <c r="S832" s="8">
        <f t="shared" si="61"/>
        <v>-11668.279757262191</v>
      </c>
      <c r="T832" s="1">
        <f t="shared" si="62"/>
        <v>1826.7945500000003</v>
      </c>
      <c r="U832" s="7">
        <f t="shared" si="63"/>
        <v>374.79166666666669</v>
      </c>
      <c r="V832" s="4">
        <v>1000</v>
      </c>
      <c r="W832" s="1">
        <f t="shared" si="64"/>
        <v>14869.865973928858</v>
      </c>
      <c r="X832">
        <v>8</v>
      </c>
      <c r="Y832">
        <v>16</v>
      </c>
      <c r="Z832" t="s">
        <v>123</v>
      </c>
      <c r="AA832" s="2">
        <v>83728</v>
      </c>
      <c r="AB832">
        <v>2.6</v>
      </c>
      <c r="AC832" s="2">
        <v>32203</v>
      </c>
    </row>
    <row r="833" spans="1:29" x14ac:dyDescent="0.2">
      <c r="A833" t="s">
        <v>1428</v>
      </c>
      <c r="B833" t="s">
        <v>125</v>
      </c>
      <c r="C833" s="1">
        <v>989000</v>
      </c>
      <c r="D833">
        <v>4</v>
      </c>
      <c r="E833">
        <v>2</v>
      </c>
      <c r="F833" s="2">
        <v>1827</v>
      </c>
      <c r="G833" t="s">
        <v>82</v>
      </c>
      <c r="H833" t="s">
        <v>55</v>
      </c>
      <c r="I833">
        <v>11229</v>
      </c>
      <c r="J833" t="s">
        <v>306</v>
      </c>
      <c r="K833" t="s">
        <v>34</v>
      </c>
      <c r="L833">
        <v>-73.953685100000001</v>
      </c>
      <c r="M833">
        <v>40.592738199999999</v>
      </c>
      <c r="N833">
        <v>10.9</v>
      </c>
      <c r="O833" s="1">
        <f t="shared" si="60"/>
        <v>197800</v>
      </c>
      <c r="P833" s="3">
        <v>6.7500000000000004E-2</v>
      </c>
      <c r="Q833">
        <v>30</v>
      </c>
      <c r="R833" s="1">
        <v>791200</v>
      </c>
      <c r="S833" s="8">
        <f t="shared" si="61"/>
        <v>-6414.6351750596486</v>
      </c>
      <c r="T833" s="1">
        <f t="shared" si="62"/>
        <v>1004.2800500000002</v>
      </c>
      <c r="U833" s="7">
        <f t="shared" si="63"/>
        <v>206.04166666666666</v>
      </c>
      <c r="V833" s="4">
        <v>550</v>
      </c>
      <c r="W833" s="1">
        <f t="shared" si="64"/>
        <v>8174.9568917263159</v>
      </c>
      <c r="X833">
        <v>8</v>
      </c>
      <c r="Y833">
        <v>11</v>
      </c>
      <c r="Z833" t="s">
        <v>307</v>
      </c>
      <c r="AA833" s="2">
        <v>64518</v>
      </c>
      <c r="AB833">
        <v>0.98</v>
      </c>
      <c r="AC833" s="2">
        <v>65835</v>
      </c>
    </row>
    <row r="834" spans="1:29" x14ac:dyDescent="0.2">
      <c r="A834" t="s">
        <v>1429</v>
      </c>
      <c r="B834" t="s">
        <v>125</v>
      </c>
      <c r="C834" s="1">
        <v>890000</v>
      </c>
      <c r="D834">
        <v>5</v>
      </c>
      <c r="E834">
        <v>2</v>
      </c>
      <c r="F834" s="2">
        <v>2144</v>
      </c>
      <c r="G834" t="s">
        <v>1430</v>
      </c>
      <c r="H834" t="s">
        <v>44</v>
      </c>
      <c r="I834">
        <v>10305</v>
      </c>
      <c r="J834" t="s">
        <v>65</v>
      </c>
      <c r="K834" t="s">
        <v>34</v>
      </c>
      <c r="L834">
        <v>-74.067349800000002</v>
      </c>
      <c r="M834">
        <v>40.596020299999999</v>
      </c>
      <c r="N834">
        <v>11.39</v>
      </c>
      <c r="O834" s="1">
        <f t="shared" si="60"/>
        <v>178000</v>
      </c>
      <c r="P834" s="3">
        <v>6.7500000000000004E-2</v>
      </c>
      <c r="Q834">
        <v>30</v>
      </c>
      <c r="R834" s="1">
        <v>712000</v>
      </c>
      <c r="S834" s="8">
        <f t="shared" si="61"/>
        <v>-5772.5230594571158</v>
      </c>
      <c r="T834" s="1">
        <f t="shared" si="62"/>
        <v>903.7505000000001</v>
      </c>
      <c r="U834" s="7">
        <f t="shared" si="63"/>
        <v>185.41666666666666</v>
      </c>
      <c r="V834" s="4">
        <v>600</v>
      </c>
      <c r="W834" s="1">
        <f t="shared" si="64"/>
        <v>7461.6902261237828</v>
      </c>
      <c r="X834">
        <v>10</v>
      </c>
      <c r="Y834">
        <v>13</v>
      </c>
      <c r="Z834" t="s">
        <v>66</v>
      </c>
      <c r="AA834" s="2">
        <v>145000</v>
      </c>
      <c r="AB834">
        <v>21.3</v>
      </c>
      <c r="AC834" s="2">
        <v>6808</v>
      </c>
    </row>
    <row r="835" spans="1:29" x14ac:dyDescent="0.2">
      <c r="A835" t="s">
        <v>1431</v>
      </c>
      <c r="B835" t="s">
        <v>30</v>
      </c>
      <c r="C835" s="1">
        <v>469888</v>
      </c>
      <c r="D835">
        <v>2</v>
      </c>
      <c r="E835">
        <v>2</v>
      </c>
      <c r="F835" s="2">
        <v>1164</v>
      </c>
      <c r="G835" t="s">
        <v>1432</v>
      </c>
      <c r="H835" t="s">
        <v>70</v>
      </c>
      <c r="I835">
        <v>10464</v>
      </c>
      <c r="J835" t="s">
        <v>763</v>
      </c>
      <c r="K835" t="s">
        <v>110</v>
      </c>
      <c r="L835">
        <v>-73.786180900000005</v>
      </c>
      <c r="M835">
        <v>40.8480712</v>
      </c>
      <c r="N835">
        <v>12.49</v>
      </c>
      <c r="O835" s="1">
        <f t="shared" ref="O835:O898" si="65">$C835*0.2</f>
        <v>93977.600000000006</v>
      </c>
      <c r="P835" s="3">
        <v>6.7500000000000004E-2</v>
      </c>
      <c r="Q835">
        <v>30</v>
      </c>
      <c r="R835" s="1">
        <v>375910.40000000002</v>
      </c>
      <c r="S835" s="8">
        <f t="shared" ref="S835:S898" si="66">PMT(($P835/12),(30*12),$C835)</f>
        <v>-3047.6846240024547</v>
      </c>
      <c r="T835" s="1">
        <f t="shared" ref="T835:T898" si="67">(($C835* 6%) * 20.309%)/12</f>
        <v>477.1477696</v>
      </c>
      <c r="U835" s="7">
        <f t="shared" ref="U835:U898" si="68">($C835*0.0025)/12</f>
        <v>97.893333333333331</v>
      </c>
      <c r="V835" s="4">
        <v>375</v>
      </c>
      <c r="W835" s="1">
        <f t="shared" ref="W835:W898" si="69">SUM(($S835*-1),$T835,$U835,$V835)</f>
        <v>3997.7257269357883</v>
      </c>
      <c r="X835">
        <v>4</v>
      </c>
      <c r="Y835">
        <v>7</v>
      </c>
      <c r="Z835" t="s">
        <v>764</v>
      </c>
      <c r="AA835" s="2">
        <v>26583</v>
      </c>
      <c r="AB835">
        <v>0.44</v>
      </c>
      <c r="AC835" s="2">
        <v>60416</v>
      </c>
    </row>
    <row r="836" spans="1:29" x14ac:dyDescent="0.2">
      <c r="A836" t="s">
        <v>1433</v>
      </c>
      <c r="B836" t="s">
        <v>68</v>
      </c>
      <c r="C836" s="1">
        <v>310000</v>
      </c>
      <c r="D836">
        <v>2</v>
      </c>
      <c r="E836">
        <v>1</v>
      </c>
      <c r="F836" s="2">
        <v>2184</v>
      </c>
      <c r="G836" t="s">
        <v>1434</v>
      </c>
      <c r="H836" t="s">
        <v>32</v>
      </c>
      <c r="I836">
        <v>10031</v>
      </c>
      <c r="J836" t="s">
        <v>319</v>
      </c>
      <c r="K836" t="s">
        <v>61</v>
      </c>
      <c r="L836">
        <v>-73.952996299999995</v>
      </c>
      <c r="M836">
        <v>40.825597199999997</v>
      </c>
      <c r="N836">
        <v>5.56</v>
      </c>
      <c r="O836" s="1">
        <f t="shared" si="65"/>
        <v>62000</v>
      </c>
      <c r="P836" s="3">
        <v>6.7500000000000004E-2</v>
      </c>
      <c r="Q836">
        <v>30</v>
      </c>
      <c r="R836" s="1">
        <v>248000</v>
      </c>
      <c r="S836" s="8">
        <f t="shared" si="66"/>
        <v>-2010.6540993614672</v>
      </c>
      <c r="T836" s="1">
        <f t="shared" si="67"/>
        <v>314.78950000000003</v>
      </c>
      <c r="U836" s="7">
        <f t="shared" si="68"/>
        <v>64.583333333333329</v>
      </c>
      <c r="V836" s="4">
        <v>600</v>
      </c>
      <c r="W836" s="1">
        <f t="shared" si="69"/>
        <v>2990.0269326948005</v>
      </c>
      <c r="X836">
        <v>4</v>
      </c>
      <c r="Y836">
        <v>18</v>
      </c>
      <c r="Z836" t="s">
        <v>320</v>
      </c>
      <c r="AA836" s="2">
        <v>151574</v>
      </c>
      <c r="AB836">
        <v>1.64</v>
      </c>
      <c r="AC836" s="2">
        <v>92423</v>
      </c>
    </row>
    <row r="837" spans="1:29" x14ac:dyDescent="0.2">
      <c r="A837" t="s">
        <v>1435</v>
      </c>
      <c r="B837" t="s">
        <v>68</v>
      </c>
      <c r="C837" s="1">
        <v>479000</v>
      </c>
      <c r="D837">
        <v>1</v>
      </c>
      <c r="E837">
        <v>1</v>
      </c>
      <c r="F837" s="2">
        <v>2184</v>
      </c>
      <c r="G837" t="s">
        <v>176</v>
      </c>
      <c r="H837" t="s">
        <v>32</v>
      </c>
      <c r="I837">
        <v>10024</v>
      </c>
      <c r="J837" t="s">
        <v>215</v>
      </c>
      <c r="K837" t="s">
        <v>39</v>
      </c>
      <c r="L837">
        <v>-73.979490499999997</v>
      </c>
      <c r="M837">
        <v>40.788879000000001</v>
      </c>
      <c r="N837">
        <v>2.78</v>
      </c>
      <c r="O837" s="1">
        <f t="shared" si="65"/>
        <v>95800</v>
      </c>
      <c r="P837" s="3">
        <v>6.7500000000000004E-2</v>
      </c>
      <c r="Q837">
        <v>30</v>
      </c>
      <c r="R837" s="1">
        <v>383200</v>
      </c>
      <c r="S837" s="8">
        <f t="shared" si="66"/>
        <v>-3106.7848825617511</v>
      </c>
      <c r="T837" s="1">
        <f t="shared" si="67"/>
        <v>486.40055000000007</v>
      </c>
      <c r="U837" s="7">
        <f t="shared" si="68"/>
        <v>99.791666666666671</v>
      </c>
      <c r="V837" s="4">
        <v>600</v>
      </c>
      <c r="W837" s="1">
        <f t="shared" si="69"/>
        <v>4292.9770992284175</v>
      </c>
      <c r="X837">
        <v>2</v>
      </c>
      <c r="Y837">
        <v>18</v>
      </c>
      <c r="Z837" t="s">
        <v>216</v>
      </c>
      <c r="AA837" s="2">
        <v>61207</v>
      </c>
      <c r="AB837">
        <v>1.76</v>
      </c>
      <c r="AC837" s="2">
        <v>34777</v>
      </c>
    </row>
    <row r="838" spans="1:29" x14ac:dyDescent="0.2">
      <c r="A838" t="s">
        <v>1436</v>
      </c>
      <c r="B838" t="s">
        <v>42</v>
      </c>
      <c r="C838" s="1">
        <v>1290000</v>
      </c>
      <c r="D838">
        <v>4</v>
      </c>
      <c r="E838">
        <v>3</v>
      </c>
      <c r="F838" s="2">
        <v>2184</v>
      </c>
      <c r="G838" t="s">
        <v>178</v>
      </c>
      <c r="H838" t="s">
        <v>84</v>
      </c>
      <c r="I838">
        <v>11357</v>
      </c>
      <c r="J838" t="s">
        <v>244</v>
      </c>
      <c r="K838" t="s">
        <v>39</v>
      </c>
      <c r="L838">
        <v>-73.827685399999993</v>
      </c>
      <c r="M838">
        <v>40.7848355</v>
      </c>
      <c r="N838">
        <v>8.64</v>
      </c>
      <c r="O838" s="1">
        <f t="shared" si="65"/>
        <v>258000</v>
      </c>
      <c r="P838" s="3">
        <v>6.7500000000000004E-2</v>
      </c>
      <c r="Q838">
        <v>30</v>
      </c>
      <c r="R838" s="1">
        <v>1032000</v>
      </c>
      <c r="S838" s="8">
        <f t="shared" si="66"/>
        <v>-8366.9154457299774</v>
      </c>
      <c r="T838" s="1">
        <f t="shared" si="67"/>
        <v>1309.9305000000002</v>
      </c>
      <c r="U838" s="7">
        <f t="shared" si="68"/>
        <v>268.75</v>
      </c>
      <c r="V838" s="4">
        <v>600</v>
      </c>
      <c r="W838" s="1">
        <f t="shared" si="69"/>
        <v>10545.595945729978</v>
      </c>
      <c r="X838">
        <v>8</v>
      </c>
      <c r="Y838">
        <v>11</v>
      </c>
      <c r="Z838" t="s">
        <v>245</v>
      </c>
      <c r="AA838" s="2">
        <v>30773</v>
      </c>
      <c r="AB838">
        <v>2.6</v>
      </c>
      <c r="AC838" s="2">
        <v>11836</v>
      </c>
    </row>
    <row r="839" spans="1:29" x14ac:dyDescent="0.2">
      <c r="A839" t="s">
        <v>1437</v>
      </c>
      <c r="B839" t="s">
        <v>50</v>
      </c>
      <c r="C839" s="1">
        <v>4250000</v>
      </c>
      <c r="D839">
        <v>3</v>
      </c>
      <c r="E839">
        <v>4</v>
      </c>
      <c r="F839" s="2">
        <v>3376</v>
      </c>
      <c r="G839" t="s">
        <v>48</v>
      </c>
      <c r="H839" t="s">
        <v>55</v>
      </c>
      <c r="I839">
        <v>11238</v>
      </c>
      <c r="J839" t="s">
        <v>56</v>
      </c>
      <c r="K839" t="s">
        <v>39</v>
      </c>
      <c r="L839">
        <v>-73.970261600000001</v>
      </c>
      <c r="M839">
        <v>40.678195299999999</v>
      </c>
      <c r="N839">
        <v>4.9400000000000004</v>
      </c>
      <c r="O839" s="1">
        <f t="shared" si="65"/>
        <v>850000</v>
      </c>
      <c r="P839" s="3">
        <v>6.7500000000000004E-2</v>
      </c>
      <c r="Q839">
        <v>30</v>
      </c>
      <c r="R839" s="1">
        <v>3400000</v>
      </c>
      <c r="S839" s="8">
        <f t="shared" si="66"/>
        <v>-27565.41910414915</v>
      </c>
      <c r="T839" s="1">
        <f t="shared" si="67"/>
        <v>4315.6625000000004</v>
      </c>
      <c r="U839" s="7">
        <f t="shared" si="68"/>
        <v>885.41666666666663</v>
      </c>
      <c r="V839" s="4">
        <v>1000</v>
      </c>
      <c r="W839" s="1">
        <f t="shared" si="69"/>
        <v>33766.49827081582</v>
      </c>
      <c r="X839">
        <v>6</v>
      </c>
      <c r="Y839">
        <v>14</v>
      </c>
      <c r="Z839" t="s">
        <v>57</v>
      </c>
      <c r="AA839" s="2">
        <v>34791</v>
      </c>
      <c r="AB839">
        <v>0.79</v>
      </c>
      <c r="AC839" s="2">
        <v>44039</v>
      </c>
    </row>
    <row r="840" spans="1:29" x14ac:dyDescent="0.2">
      <c r="A840" t="s">
        <v>1438</v>
      </c>
      <c r="B840" t="s">
        <v>50</v>
      </c>
      <c r="C840" s="1">
        <v>7400000</v>
      </c>
      <c r="D840">
        <v>4</v>
      </c>
      <c r="E840">
        <v>2.5</v>
      </c>
      <c r="F840" s="2">
        <v>3700</v>
      </c>
      <c r="G840" t="s">
        <v>48</v>
      </c>
      <c r="H840" t="s">
        <v>55</v>
      </c>
      <c r="I840">
        <v>11217</v>
      </c>
      <c r="J840" t="s">
        <v>211</v>
      </c>
      <c r="K840" t="s">
        <v>34</v>
      </c>
      <c r="L840">
        <v>-73.990383300000005</v>
      </c>
      <c r="M840">
        <v>40.682065600000001</v>
      </c>
      <c r="N840">
        <v>4.6100000000000003</v>
      </c>
      <c r="O840" s="1">
        <f t="shared" si="65"/>
        <v>1480000</v>
      </c>
      <c r="P840" s="3">
        <v>6.7500000000000004E-2</v>
      </c>
      <c r="Q840">
        <v>30</v>
      </c>
      <c r="R840" s="1">
        <v>5920000</v>
      </c>
      <c r="S840" s="8">
        <f t="shared" si="66"/>
        <v>-47996.259146047923</v>
      </c>
      <c r="T840" s="1">
        <f t="shared" si="67"/>
        <v>7514.3300000000008</v>
      </c>
      <c r="U840" s="7">
        <f t="shared" si="68"/>
        <v>1541.6666666666667</v>
      </c>
      <c r="V840" s="4">
        <v>1000</v>
      </c>
      <c r="W840" s="1">
        <f t="shared" si="69"/>
        <v>58052.255812714589</v>
      </c>
      <c r="X840">
        <v>8</v>
      </c>
      <c r="Y840">
        <v>21</v>
      </c>
      <c r="Z840" t="s">
        <v>212</v>
      </c>
      <c r="AA840" s="2">
        <v>34495</v>
      </c>
      <c r="AB840">
        <v>0.46</v>
      </c>
      <c r="AC840" s="2">
        <v>74989</v>
      </c>
    </row>
    <row r="841" spans="1:29" x14ac:dyDescent="0.2">
      <c r="A841" t="s">
        <v>1439</v>
      </c>
      <c r="B841" t="s">
        <v>42</v>
      </c>
      <c r="C841" s="1">
        <v>899000</v>
      </c>
      <c r="D841">
        <v>3</v>
      </c>
      <c r="E841">
        <v>2</v>
      </c>
      <c r="F841" s="2">
        <v>2184</v>
      </c>
      <c r="G841" t="s">
        <v>48</v>
      </c>
      <c r="H841" t="s">
        <v>84</v>
      </c>
      <c r="I841">
        <v>11358</v>
      </c>
      <c r="J841" t="s">
        <v>160</v>
      </c>
      <c r="K841" t="s">
        <v>34</v>
      </c>
      <c r="L841">
        <v>-73.790091200000006</v>
      </c>
      <c r="M841">
        <v>40.752374799999998</v>
      </c>
      <c r="N841">
        <v>10.25</v>
      </c>
      <c r="O841" s="1">
        <f t="shared" si="65"/>
        <v>179800</v>
      </c>
      <c r="P841" s="3">
        <v>6.7500000000000004E-2</v>
      </c>
      <c r="Q841">
        <v>30</v>
      </c>
      <c r="R841" s="1">
        <v>719200</v>
      </c>
      <c r="S841" s="8">
        <f t="shared" si="66"/>
        <v>-5830.8968881482551</v>
      </c>
      <c r="T841" s="1">
        <f t="shared" si="67"/>
        <v>912.88954999999999</v>
      </c>
      <c r="U841" s="7">
        <f t="shared" si="68"/>
        <v>187.29166666666666</v>
      </c>
      <c r="V841" s="4">
        <v>600</v>
      </c>
      <c r="W841" s="1">
        <f t="shared" si="69"/>
        <v>7531.078104814922</v>
      </c>
      <c r="X841">
        <v>6</v>
      </c>
      <c r="Y841">
        <v>14</v>
      </c>
      <c r="Z841" t="s">
        <v>161</v>
      </c>
      <c r="AA841" s="2">
        <v>230183</v>
      </c>
      <c r="AB841">
        <v>2.0299999999999998</v>
      </c>
      <c r="AC841" s="2">
        <v>113391</v>
      </c>
    </row>
    <row r="842" spans="1:29" x14ac:dyDescent="0.2">
      <c r="A842" t="s">
        <v>1440</v>
      </c>
      <c r="B842" t="s">
        <v>42</v>
      </c>
      <c r="C842" s="1">
        <v>16500000</v>
      </c>
      <c r="D842">
        <v>2</v>
      </c>
      <c r="E842">
        <v>2</v>
      </c>
      <c r="F842" s="2">
        <v>5834</v>
      </c>
      <c r="G842" t="s">
        <v>59</v>
      </c>
      <c r="H842" t="s">
        <v>32</v>
      </c>
      <c r="I842">
        <v>10011</v>
      </c>
      <c r="J842" t="s">
        <v>38</v>
      </c>
      <c r="K842" t="s">
        <v>39</v>
      </c>
      <c r="L842">
        <v>-73.9997276</v>
      </c>
      <c r="M842">
        <v>40.7420282</v>
      </c>
      <c r="N842">
        <v>0.88</v>
      </c>
      <c r="O842" s="1">
        <f t="shared" si="65"/>
        <v>3300000</v>
      </c>
      <c r="P842" s="3">
        <v>6.7500000000000004E-2</v>
      </c>
      <c r="Q842">
        <v>30</v>
      </c>
      <c r="R842" s="1">
        <v>13200000</v>
      </c>
      <c r="S842" s="8">
        <f t="shared" si="66"/>
        <v>-107018.68593375551</v>
      </c>
      <c r="T842" s="1">
        <f t="shared" si="67"/>
        <v>16754.924999999999</v>
      </c>
      <c r="U842" s="7">
        <f t="shared" si="68"/>
        <v>3437.5</v>
      </c>
      <c r="V842" s="4">
        <v>1700</v>
      </c>
      <c r="W842" s="1">
        <f t="shared" si="69"/>
        <v>128911.11093375551</v>
      </c>
      <c r="X842">
        <v>4</v>
      </c>
      <c r="Y842">
        <v>36</v>
      </c>
      <c r="Z842" t="s">
        <v>40</v>
      </c>
      <c r="AA842" s="2">
        <v>70150</v>
      </c>
      <c r="AB842">
        <v>0.77</v>
      </c>
      <c r="AC842" s="2">
        <v>91104</v>
      </c>
    </row>
    <row r="843" spans="1:29" x14ac:dyDescent="0.2">
      <c r="A843" t="s">
        <v>1441</v>
      </c>
      <c r="B843" t="s">
        <v>68</v>
      </c>
      <c r="C843" s="1">
        <v>659000</v>
      </c>
      <c r="D843">
        <v>3</v>
      </c>
      <c r="E843">
        <v>2</v>
      </c>
      <c r="F843" s="2">
        <v>1300</v>
      </c>
      <c r="G843" t="s">
        <v>1344</v>
      </c>
      <c r="H843" t="s">
        <v>70</v>
      </c>
      <c r="I843">
        <v>10465</v>
      </c>
      <c r="J843" t="s">
        <v>126</v>
      </c>
      <c r="K843" t="s">
        <v>105</v>
      </c>
      <c r="L843">
        <v>-73.810960600000001</v>
      </c>
      <c r="M843">
        <v>40.822442899999999</v>
      </c>
      <c r="N843">
        <v>10.47</v>
      </c>
      <c r="O843" s="1">
        <f t="shared" si="65"/>
        <v>131800</v>
      </c>
      <c r="P843" s="3">
        <v>6.7500000000000004E-2</v>
      </c>
      <c r="Q843">
        <v>30</v>
      </c>
      <c r="R843" s="1">
        <v>527200</v>
      </c>
      <c r="S843" s="8">
        <f t="shared" si="66"/>
        <v>-4274.2614563845382</v>
      </c>
      <c r="T843" s="1">
        <f t="shared" si="67"/>
        <v>669.18155000000013</v>
      </c>
      <c r="U843" s="7">
        <f t="shared" si="68"/>
        <v>137.29166666666666</v>
      </c>
      <c r="V843" s="4">
        <v>375</v>
      </c>
      <c r="W843" s="1">
        <f t="shared" si="69"/>
        <v>5455.7346730512054</v>
      </c>
      <c r="X843">
        <v>6</v>
      </c>
      <c r="Y843">
        <v>8</v>
      </c>
      <c r="Z843" t="s">
        <v>127</v>
      </c>
      <c r="AA843" s="2">
        <v>21009</v>
      </c>
      <c r="AB843">
        <v>0.92</v>
      </c>
      <c r="AC843" s="2">
        <v>22836</v>
      </c>
    </row>
    <row r="844" spans="1:29" x14ac:dyDescent="0.2">
      <c r="A844" t="s">
        <v>1442</v>
      </c>
      <c r="B844" t="s">
        <v>42</v>
      </c>
      <c r="C844" s="1">
        <v>1150000</v>
      </c>
      <c r="D844">
        <v>5</v>
      </c>
      <c r="E844">
        <v>3</v>
      </c>
      <c r="F844" s="2">
        <v>2184</v>
      </c>
      <c r="G844" t="s">
        <v>1232</v>
      </c>
      <c r="H844" t="s">
        <v>84</v>
      </c>
      <c r="I844">
        <v>11414</v>
      </c>
      <c r="J844" t="s">
        <v>397</v>
      </c>
      <c r="K844" t="s">
        <v>34</v>
      </c>
      <c r="L844">
        <v>-73.840092200000001</v>
      </c>
      <c r="M844">
        <v>40.652950199999999</v>
      </c>
      <c r="N844">
        <v>10.1</v>
      </c>
      <c r="O844" s="1">
        <f t="shared" si="65"/>
        <v>230000</v>
      </c>
      <c r="P844" s="3">
        <v>6.7500000000000004E-2</v>
      </c>
      <c r="Q844">
        <v>30</v>
      </c>
      <c r="R844" s="1">
        <v>920000</v>
      </c>
      <c r="S844" s="8">
        <f t="shared" si="66"/>
        <v>-7458.8781105344751</v>
      </c>
      <c r="T844" s="1">
        <f t="shared" si="67"/>
        <v>1167.7675000000002</v>
      </c>
      <c r="U844" s="7">
        <f t="shared" si="68"/>
        <v>239.58333333333334</v>
      </c>
      <c r="V844" s="4">
        <v>600</v>
      </c>
      <c r="W844" s="1">
        <f t="shared" si="69"/>
        <v>9466.228943867809</v>
      </c>
      <c r="X844">
        <v>10</v>
      </c>
      <c r="Y844">
        <v>11</v>
      </c>
      <c r="Z844" t="s">
        <v>398</v>
      </c>
      <c r="AA844" s="2">
        <v>26148</v>
      </c>
      <c r="AB844">
        <v>2.66</v>
      </c>
      <c r="AC844" s="2">
        <v>9830</v>
      </c>
    </row>
    <row r="845" spans="1:29" x14ac:dyDescent="0.2">
      <c r="A845" t="s">
        <v>1443</v>
      </c>
      <c r="B845" t="s">
        <v>125</v>
      </c>
      <c r="C845" s="1">
        <v>499000</v>
      </c>
      <c r="D845">
        <v>5</v>
      </c>
      <c r="E845">
        <v>2</v>
      </c>
      <c r="F845" s="2">
        <v>2184</v>
      </c>
      <c r="G845" t="s">
        <v>43</v>
      </c>
      <c r="H845" t="s">
        <v>55</v>
      </c>
      <c r="I845">
        <v>11203</v>
      </c>
      <c r="J845" t="s">
        <v>282</v>
      </c>
      <c r="K845" t="s">
        <v>34</v>
      </c>
      <c r="L845">
        <v>-73.935489099999998</v>
      </c>
      <c r="M845">
        <v>40.660139899999997</v>
      </c>
      <c r="N845">
        <v>6.66</v>
      </c>
      <c r="O845" s="1">
        <f t="shared" si="65"/>
        <v>99800</v>
      </c>
      <c r="P845" s="3">
        <v>6.7500000000000004E-2</v>
      </c>
      <c r="Q845">
        <v>30</v>
      </c>
      <c r="R845" s="1">
        <v>399200</v>
      </c>
      <c r="S845" s="8">
        <f t="shared" si="66"/>
        <v>-3236.5045018753935</v>
      </c>
      <c r="T845" s="1">
        <f t="shared" si="67"/>
        <v>506.70955000000004</v>
      </c>
      <c r="U845" s="7">
        <f t="shared" si="68"/>
        <v>103.95833333333333</v>
      </c>
      <c r="V845" s="4">
        <v>600</v>
      </c>
      <c r="W845" s="1">
        <f t="shared" si="69"/>
        <v>4447.1723852087271</v>
      </c>
      <c r="X845">
        <v>10</v>
      </c>
      <c r="Y845">
        <v>14</v>
      </c>
      <c r="Z845" t="s">
        <v>283</v>
      </c>
      <c r="AA845" s="2">
        <v>156159</v>
      </c>
      <c r="AB845">
        <v>2.4</v>
      </c>
      <c r="AC845" s="2">
        <v>65066</v>
      </c>
    </row>
    <row r="846" spans="1:29" x14ac:dyDescent="0.2">
      <c r="A846" t="s">
        <v>1444</v>
      </c>
      <c r="B846" t="s">
        <v>42</v>
      </c>
      <c r="C846" s="1">
        <v>725000</v>
      </c>
      <c r="D846">
        <v>3</v>
      </c>
      <c r="E846">
        <v>2</v>
      </c>
      <c r="F846" s="2">
        <v>1476</v>
      </c>
      <c r="G846" t="s">
        <v>1445</v>
      </c>
      <c r="H846" t="s">
        <v>44</v>
      </c>
      <c r="I846">
        <v>10306</v>
      </c>
      <c r="J846" t="s">
        <v>65</v>
      </c>
      <c r="K846" t="s">
        <v>34</v>
      </c>
      <c r="L846">
        <v>-74.117354899999995</v>
      </c>
      <c r="M846">
        <v>40.558227799999997</v>
      </c>
      <c r="N846">
        <v>14.87</v>
      </c>
      <c r="O846" s="1">
        <f t="shared" si="65"/>
        <v>145000</v>
      </c>
      <c r="P846" s="3">
        <v>6.7500000000000004E-2</v>
      </c>
      <c r="Q846">
        <v>30</v>
      </c>
      <c r="R846" s="1">
        <v>580000</v>
      </c>
      <c r="S846" s="8">
        <f t="shared" si="66"/>
        <v>-4702.336200119561</v>
      </c>
      <c r="T846" s="1">
        <f t="shared" si="67"/>
        <v>736.20125000000007</v>
      </c>
      <c r="U846" s="7">
        <f t="shared" si="68"/>
        <v>151.04166666666666</v>
      </c>
      <c r="V846" s="4">
        <v>375</v>
      </c>
      <c r="W846" s="1">
        <f t="shared" si="69"/>
        <v>5964.579116786228</v>
      </c>
      <c r="X846">
        <v>6</v>
      </c>
      <c r="Y846">
        <v>9</v>
      </c>
      <c r="Z846" t="s">
        <v>66</v>
      </c>
      <c r="AA846" s="2">
        <v>145000</v>
      </c>
      <c r="AB846">
        <v>21.3</v>
      </c>
      <c r="AC846" s="2">
        <v>6808</v>
      </c>
    </row>
    <row r="847" spans="1:29" x14ac:dyDescent="0.2">
      <c r="A847" t="s">
        <v>1446</v>
      </c>
      <c r="B847" t="s">
        <v>30</v>
      </c>
      <c r="C847" s="1">
        <v>929000</v>
      </c>
      <c r="D847">
        <v>3</v>
      </c>
      <c r="E847">
        <v>2</v>
      </c>
      <c r="F847" s="2">
        <v>2184</v>
      </c>
      <c r="G847" t="s">
        <v>1079</v>
      </c>
      <c r="H847" t="s">
        <v>84</v>
      </c>
      <c r="I847">
        <v>11362</v>
      </c>
      <c r="J847" t="s">
        <v>445</v>
      </c>
      <c r="K847" t="s">
        <v>39</v>
      </c>
      <c r="L847">
        <v>-73.733106899999996</v>
      </c>
      <c r="M847">
        <v>40.745968099999999</v>
      </c>
      <c r="N847">
        <v>13.24</v>
      </c>
      <c r="O847" s="1">
        <f t="shared" si="65"/>
        <v>185800</v>
      </c>
      <c r="P847" s="3">
        <v>6.7500000000000004E-2</v>
      </c>
      <c r="Q847">
        <v>30</v>
      </c>
      <c r="R847" s="1">
        <v>743200</v>
      </c>
      <c r="S847" s="8">
        <f t="shared" si="66"/>
        <v>-6025.4763171187187</v>
      </c>
      <c r="T847" s="1">
        <f t="shared" si="67"/>
        <v>943.35305000000017</v>
      </c>
      <c r="U847" s="7">
        <f t="shared" si="68"/>
        <v>193.54166666666666</v>
      </c>
      <c r="V847" s="4">
        <v>600</v>
      </c>
      <c r="W847" s="1">
        <f t="shared" si="69"/>
        <v>7762.3710337853854</v>
      </c>
      <c r="X847">
        <v>6</v>
      </c>
      <c r="Y847">
        <v>14</v>
      </c>
      <c r="Z847" t="s">
        <v>446</v>
      </c>
      <c r="AA847" s="2">
        <v>24739</v>
      </c>
      <c r="AB847">
        <v>4.49</v>
      </c>
      <c r="AC847" s="2">
        <v>5510</v>
      </c>
    </row>
    <row r="848" spans="1:29" x14ac:dyDescent="0.2">
      <c r="A848" t="s">
        <v>1447</v>
      </c>
      <c r="B848" t="s">
        <v>68</v>
      </c>
      <c r="C848" s="1">
        <v>629000</v>
      </c>
      <c r="D848">
        <v>2</v>
      </c>
      <c r="E848">
        <v>2</v>
      </c>
      <c r="F848" s="2">
        <v>1600</v>
      </c>
      <c r="G848" t="s">
        <v>997</v>
      </c>
      <c r="H848" t="s">
        <v>84</v>
      </c>
      <c r="I848">
        <v>11005</v>
      </c>
      <c r="J848" t="s">
        <v>372</v>
      </c>
      <c r="K848" t="s">
        <v>39</v>
      </c>
      <c r="L848">
        <v>-73.721200800000005</v>
      </c>
      <c r="M848">
        <v>40.7564761</v>
      </c>
      <c r="N848">
        <v>13.88</v>
      </c>
      <c r="O848" s="1">
        <f t="shared" si="65"/>
        <v>125800</v>
      </c>
      <c r="P848" s="3">
        <v>6.7500000000000004E-2</v>
      </c>
      <c r="Q848">
        <v>30</v>
      </c>
      <c r="R848" s="1">
        <v>503200</v>
      </c>
      <c r="S848" s="8">
        <f t="shared" si="66"/>
        <v>-4079.6820274140741</v>
      </c>
      <c r="T848" s="1">
        <f t="shared" si="67"/>
        <v>638.71805000000006</v>
      </c>
      <c r="U848" s="7">
        <f t="shared" si="68"/>
        <v>131.04166666666666</v>
      </c>
      <c r="V848" s="4">
        <v>550</v>
      </c>
      <c r="W848" s="1">
        <f t="shared" si="69"/>
        <v>5399.441744080741</v>
      </c>
      <c r="X848">
        <v>4</v>
      </c>
      <c r="Y848">
        <v>10</v>
      </c>
      <c r="Z848" t="s">
        <v>373</v>
      </c>
      <c r="AA848" s="2">
        <v>22571</v>
      </c>
      <c r="AB848">
        <v>0.56000000000000005</v>
      </c>
      <c r="AC848" s="2">
        <v>40305</v>
      </c>
    </row>
    <row r="849" spans="1:29" x14ac:dyDescent="0.2">
      <c r="A849" t="s">
        <v>1448</v>
      </c>
      <c r="B849" t="s">
        <v>42</v>
      </c>
      <c r="C849" s="1">
        <v>285000</v>
      </c>
      <c r="D849">
        <v>3</v>
      </c>
      <c r="E849">
        <v>1</v>
      </c>
      <c r="F849" s="2">
        <v>1428</v>
      </c>
      <c r="G849" t="s">
        <v>504</v>
      </c>
      <c r="H849" t="s">
        <v>44</v>
      </c>
      <c r="I849">
        <v>10303</v>
      </c>
      <c r="J849" t="s">
        <v>118</v>
      </c>
      <c r="K849" t="s">
        <v>34</v>
      </c>
      <c r="L849">
        <v>-74.171463299999999</v>
      </c>
      <c r="M849">
        <v>40.6384738</v>
      </c>
      <c r="N849">
        <v>12.39</v>
      </c>
      <c r="O849" s="1">
        <f t="shared" si="65"/>
        <v>57000</v>
      </c>
      <c r="P849" s="3">
        <v>6.7500000000000004E-2</v>
      </c>
      <c r="Q849">
        <v>30</v>
      </c>
      <c r="R849" s="1">
        <v>228000</v>
      </c>
      <c r="S849" s="8">
        <f t="shared" si="66"/>
        <v>-1848.5045752194135</v>
      </c>
      <c r="T849" s="1">
        <f t="shared" si="67"/>
        <v>289.40325000000001</v>
      </c>
      <c r="U849" s="7">
        <f t="shared" si="68"/>
        <v>59.375</v>
      </c>
      <c r="V849" s="4">
        <v>375</v>
      </c>
      <c r="W849" s="1">
        <f t="shared" si="69"/>
        <v>2572.2828252194136</v>
      </c>
      <c r="X849">
        <v>6</v>
      </c>
      <c r="Y849">
        <v>12</v>
      </c>
      <c r="Z849" t="s">
        <v>119</v>
      </c>
      <c r="AA849" s="2">
        <v>181200</v>
      </c>
      <c r="AB849">
        <v>13.5</v>
      </c>
      <c r="AC849" s="2">
        <v>13422</v>
      </c>
    </row>
    <row r="850" spans="1:29" x14ac:dyDescent="0.2">
      <c r="A850" t="s">
        <v>1449</v>
      </c>
      <c r="B850" t="s">
        <v>68</v>
      </c>
      <c r="C850" s="1">
        <v>315000</v>
      </c>
      <c r="D850">
        <v>2</v>
      </c>
      <c r="E850">
        <v>1</v>
      </c>
      <c r="F850" s="2">
        <v>2184</v>
      </c>
      <c r="G850" t="s">
        <v>1450</v>
      </c>
      <c r="H850" t="s">
        <v>84</v>
      </c>
      <c r="I850">
        <v>11105</v>
      </c>
      <c r="J850" t="s">
        <v>366</v>
      </c>
      <c r="K850" t="s">
        <v>105</v>
      </c>
      <c r="L850">
        <v>-73.907993000000005</v>
      </c>
      <c r="M850">
        <v>40.775818399999999</v>
      </c>
      <c r="N850">
        <v>4.47</v>
      </c>
      <c r="O850" s="1">
        <f t="shared" si="65"/>
        <v>63000</v>
      </c>
      <c r="P850" s="3">
        <v>6.7500000000000004E-2</v>
      </c>
      <c r="Q850">
        <v>30</v>
      </c>
      <c r="R850" s="1">
        <v>252000</v>
      </c>
      <c r="S850" s="8">
        <f t="shared" si="66"/>
        <v>-2043.084004189878</v>
      </c>
      <c r="T850" s="1">
        <f t="shared" si="67"/>
        <v>319.86675000000002</v>
      </c>
      <c r="U850" s="7">
        <f t="shared" si="68"/>
        <v>65.625</v>
      </c>
      <c r="V850" s="4">
        <v>600</v>
      </c>
      <c r="W850" s="1">
        <f t="shared" si="69"/>
        <v>3028.5757541898779</v>
      </c>
      <c r="X850">
        <v>4</v>
      </c>
      <c r="Y850">
        <v>18</v>
      </c>
      <c r="Z850" t="s">
        <v>367</v>
      </c>
      <c r="AA850" s="2">
        <v>106607</v>
      </c>
      <c r="AB850">
        <v>2.14</v>
      </c>
      <c r="AC850" s="2">
        <v>49816</v>
      </c>
    </row>
    <row r="851" spans="1:29" x14ac:dyDescent="0.2">
      <c r="A851" t="s">
        <v>1451</v>
      </c>
      <c r="B851" t="s">
        <v>30</v>
      </c>
      <c r="C851" s="1">
        <v>698000</v>
      </c>
      <c r="D851">
        <v>2</v>
      </c>
      <c r="E851">
        <v>2</v>
      </c>
      <c r="F851">
        <v>824</v>
      </c>
      <c r="G851" t="s">
        <v>159</v>
      </c>
      <c r="H851" t="s">
        <v>84</v>
      </c>
      <c r="I851">
        <v>11354</v>
      </c>
      <c r="J851" t="s">
        <v>160</v>
      </c>
      <c r="K851" t="s">
        <v>34</v>
      </c>
      <c r="L851">
        <v>-73.826414</v>
      </c>
      <c r="M851">
        <v>40.761665200000003</v>
      </c>
      <c r="N851">
        <v>8.39</v>
      </c>
      <c r="O851" s="1">
        <f t="shared" si="65"/>
        <v>139600</v>
      </c>
      <c r="P851" s="3">
        <v>6.7500000000000004E-2</v>
      </c>
      <c r="Q851">
        <v>30</v>
      </c>
      <c r="R851" s="1">
        <v>558400</v>
      </c>
      <c r="S851" s="8">
        <f t="shared" si="66"/>
        <v>-4527.2147140461429</v>
      </c>
      <c r="T851" s="1">
        <f t="shared" si="67"/>
        <v>708.78409999999997</v>
      </c>
      <c r="U851" s="7">
        <f t="shared" si="68"/>
        <v>145.41666666666666</v>
      </c>
      <c r="V851" s="4">
        <v>205</v>
      </c>
      <c r="W851" s="1">
        <f t="shared" si="69"/>
        <v>5586.4154807128098</v>
      </c>
      <c r="X851">
        <v>4</v>
      </c>
      <c r="Y851">
        <v>5</v>
      </c>
      <c r="Z851" t="s">
        <v>161</v>
      </c>
      <c r="AA851" s="2">
        <v>230183</v>
      </c>
      <c r="AB851">
        <v>2.0299999999999998</v>
      </c>
      <c r="AC851" s="2">
        <v>113391</v>
      </c>
    </row>
    <row r="852" spans="1:29" x14ac:dyDescent="0.2">
      <c r="A852" t="s">
        <v>1452</v>
      </c>
      <c r="B852" t="s">
        <v>42</v>
      </c>
      <c r="C852" s="1">
        <v>849000</v>
      </c>
      <c r="D852">
        <v>4</v>
      </c>
      <c r="E852">
        <v>3</v>
      </c>
      <c r="F852" s="2">
        <v>2184</v>
      </c>
      <c r="G852" t="s">
        <v>1453</v>
      </c>
      <c r="H852" t="s">
        <v>84</v>
      </c>
      <c r="I852">
        <v>11426</v>
      </c>
      <c r="J852" t="s">
        <v>342</v>
      </c>
      <c r="K852" t="s">
        <v>110</v>
      </c>
      <c r="L852">
        <v>-73.719567299999994</v>
      </c>
      <c r="M852">
        <v>40.729963499999997</v>
      </c>
      <c r="N852">
        <v>14.01</v>
      </c>
      <c r="O852" s="1">
        <f t="shared" si="65"/>
        <v>169800</v>
      </c>
      <c r="P852" s="3">
        <v>6.7500000000000004E-2</v>
      </c>
      <c r="Q852">
        <v>30</v>
      </c>
      <c r="R852" s="1">
        <v>679200</v>
      </c>
      <c r="S852" s="8">
        <f t="shared" si="66"/>
        <v>-5506.5978398641473</v>
      </c>
      <c r="T852" s="1">
        <f t="shared" si="67"/>
        <v>862.11705000000018</v>
      </c>
      <c r="U852" s="7">
        <f t="shared" si="68"/>
        <v>176.875</v>
      </c>
      <c r="V852" s="4">
        <v>600</v>
      </c>
      <c r="W852" s="1">
        <f t="shared" si="69"/>
        <v>7145.5898898641472</v>
      </c>
      <c r="X852">
        <v>8</v>
      </c>
      <c r="Y852">
        <v>11</v>
      </c>
      <c r="Z852" t="s">
        <v>343</v>
      </c>
      <c r="AA852" s="2">
        <v>25287</v>
      </c>
      <c r="AB852">
        <v>0.92</v>
      </c>
      <c r="AC852" s="2">
        <v>27486</v>
      </c>
    </row>
    <row r="853" spans="1:29" x14ac:dyDescent="0.2">
      <c r="A853" t="s">
        <v>1454</v>
      </c>
      <c r="B853" t="s">
        <v>50</v>
      </c>
      <c r="C853" s="1">
        <v>1775000</v>
      </c>
      <c r="D853">
        <v>6</v>
      </c>
      <c r="E853">
        <v>4</v>
      </c>
      <c r="F853">
        <v>4900</v>
      </c>
      <c r="G853" t="s">
        <v>48</v>
      </c>
      <c r="H853" t="s">
        <v>32</v>
      </c>
      <c r="I853">
        <v>10034</v>
      </c>
      <c r="J853" t="s">
        <v>1096</v>
      </c>
      <c r="K853" t="s">
        <v>34</v>
      </c>
      <c r="L853">
        <v>-73.922043599999995</v>
      </c>
      <c r="M853">
        <v>40.868575700000001</v>
      </c>
      <c r="N853">
        <v>8.91</v>
      </c>
      <c r="O853" s="1">
        <f t="shared" si="65"/>
        <v>355000</v>
      </c>
      <c r="P853" s="3">
        <v>6.7500000000000004E-2</v>
      </c>
      <c r="Q853">
        <v>30</v>
      </c>
      <c r="R853" s="1">
        <v>1420000</v>
      </c>
      <c r="S853" s="8">
        <f t="shared" si="66"/>
        <v>-11512.616214085821</v>
      </c>
      <c r="T853" s="1">
        <f t="shared" si="67"/>
        <v>1802.4237500000002</v>
      </c>
      <c r="U853" s="7">
        <f t="shared" si="68"/>
        <v>369.79166666666669</v>
      </c>
      <c r="V853" s="4">
        <v>1400</v>
      </c>
      <c r="W853" s="1">
        <f t="shared" si="69"/>
        <v>15084.831630752487</v>
      </c>
      <c r="X853">
        <v>12</v>
      </c>
      <c r="Y853">
        <v>20</v>
      </c>
      <c r="Z853" t="s">
        <v>1097</v>
      </c>
      <c r="AA853" s="2">
        <v>151574</v>
      </c>
      <c r="AB853">
        <v>1.64</v>
      </c>
      <c r="AC853" s="2">
        <v>92423</v>
      </c>
    </row>
    <row r="854" spans="1:29" x14ac:dyDescent="0.2">
      <c r="A854" t="s">
        <v>1455</v>
      </c>
      <c r="B854" t="s">
        <v>50</v>
      </c>
      <c r="C854" s="1">
        <v>3850000</v>
      </c>
      <c r="D854">
        <v>4</v>
      </c>
      <c r="E854">
        <v>2</v>
      </c>
      <c r="F854" s="2">
        <v>2160</v>
      </c>
      <c r="G854" t="s">
        <v>51</v>
      </c>
      <c r="H854" t="s">
        <v>32</v>
      </c>
      <c r="I854">
        <v>10028</v>
      </c>
      <c r="J854" t="s">
        <v>52</v>
      </c>
      <c r="K854" t="s">
        <v>39</v>
      </c>
      <c r="L854">
        <v>-73.949609699999996</v>
      </c>
      <c r="M854">
        <v>40.775074799999999</v>
      </c>
      <c r="N854">
        <v>2.61</v>
      </c>
      <c r="O854" s="1">
        <f t="shared" si="65"/>
        <v>770000</v>
      </c>
      <c r="P854" s="3">
        <v>6.7500000000000004E-2</v>
      </c>
      <c r="Q854">
        <v>30</v>
      </c>
      <c r="R854" s="1">
        <v>3080000</v>
      </c>
      <c r="S854" s="8">
        <f t="shared" si="66"/>
        <v>-24971.026717876284</v>
      </c>
      <c r="T854" s="1">
        <f t="shared" si="67"/>
        <v>3909.4825000000005</v>
      </c>
      <c r="U854" s="7">
        <f t="shared" si="68"/>
        <v>802.08333333333337</v>
      </c>
      <c r="V854" s="4">
        <v>600</v>
      </c>
      <c r="W854" s="1">
        <f t="shared" si="69"/>
        <v>30282.592551209618</v>
      </c>
      <c r="X854">
        <v>8</v>
      </c>
      <c r="Y854">
        <v>14</v>
      </c>
      <c r="Z854" t="s">
        <v>53</v>
      </c>
      <c r="AA854" s="2">
        <v>61207</v>
      </c>
      <c r="AB854">
        <v>1.76</v>
      </c>
      <c r="AC854" s="2">
        <v>34777</v>
      </c>
    </row>
    <row r="855" spans="1:29" x14ac:dyDescent="0.2">
      <c r="A855" t="s">
        <v>1456</v>
      </c>
      <c r="B855" t="s">
        <v>30</v>
      </c>
      <c r="C855" s="1">
        <v>4500000</v>
      </c>
      <c r="D855">
        <v>5</v>
      </c>
      <c r="E855">
        <v>4</v>
      </c>
      <c r="F855" s="2">
        <v>3180</v>
      </c>
      <c r="G855" t="s">
        <v>214</v>
      </c>
      <c r="H855" t="s">
        <v>32</v>
      </c>
      <c r="I855">
        <v>10280</v>
      </c>
      <c r="J855" t="s">
        <v>423</v>
      </c>
      <c r="K855" t="s">
        <v>424</v>
      </c>
      <c r="L855">
        <v>-74.017865</v>
      </c>
      <c r="M855">
        <v>40.709893999999998</v>
      </c>
      <c r="N855">
        <v>3.18</v>
      </c>
      <c r="O855" s="1">
        <f t="shared" si="65"/>
        <v>900000</v>
      </c>
      <c r="P855" s="3">
        <v>6.7500000000000004E-2</v>
      </c>
      <c r="Q855">
        <v>30</v>
      </c>
      <c r="R855" s="1">
        <v>3600000</v>
      </c>
      <c r="S855" s="8">
        <f t="shared" si="66"/>
        <v>-29186.914345569687</v>
      </c>
      <c r="T855" s="1">
        <f t="shared" si="67"/>
        <v>4569.5250000000005</v>
      </c>
      <c r="U855" s="7">
        <f t="shared" si="68"/>
        <v>937.5</v>
      </c>
      <c r="V855" s="4">
        <v>1000</v>
      </c>
      <c r="W855" s="1">
        <f t="shared" si="69"/>
        <v>35693.939345569685</v>
      </c>
      <c r="X855">
        <v>10</v>
      </c>
      <c r="Y855">
        <v>13</v>
      </c>
      <c r="Z855" t="s">
        <v>425</v>
      </c>
      <c r="AA855" s="2">
        <v>39699</v>
      </c>
      <c r="AB855">
        <v>0.14000000000000001</v>
      </c>
      <c r="AC855" s="2">
        <v>283564</v>
      </c>
    </row>
    <row r="856" spans="1:29" x14ac:dyDescent="0.2">
      <c r="A856" t="s">
        <v>1457</v>
      </c>
      <c r="B856" t="s">
        <v>42</v>
      </c>
      <c r="C856" s="1">
        <v>465000</v>
      </c>
      <c r="D856">
        <v>2</v>
      </c>
      <c r="E856">
        <v>2</v>
      </c>
      <c r="F856">
        <v>988</v>
      </c>
      <c r="G856" t="s">
        <v>1357</v>
      </c>
      <c r="H856" t="s">
        <v>70</v>
      </c>
      <c r="I856">
        <v>10465</v>
      </c>
      <c r="J856" t="s">
        <v>126</v>
      </c>
      <c r="K856" t="s">
        <v>105</v>
      </c>
      <c r="L856">
        <v>-73.815519800000004</v>
      </c>
      <c r="M856">
        <v>40.828517699999999</v>
      </c>
      <c r="N856">
        <v>10.47</v>
      </c>
      <c r="O856" s="1">
        <f t="shared" si="65"/>
        <v>93000</v>
      </c>
      <c r="P856" s="3">
        <v>6.7500000000000004E-2</v>
      </c>
      <c r="Q856">
        <v>30</v>
      </c>
      <c r="R856" s="1">
        <v>372000</v>
      </c>
      <c r="S856" s="8">
        <f t="shared" si="66"/>
        <v>-3015.9811490422007</v>
      </c>
      <c r="T856" s="1">
        <f t="shared" si="67"/>
        <v>472.18425000000002</v>
      </c>
      <c r="U856" s="7">
        <f t="shared" si="68"/>
        <v>96.875</v>
      </c>
      <c r="V856" s="4">
        <v>205</v>
      </c>
      <c r="W856" s="1">
        <f t="shared" si="69"/>
        <v>3790.040399042201</v>
      </c>
      <c r="X856">
        <v>4</v>
      </c>
      <c r="Y856">
        <v>6</v>
      </c>
      <c r="Z856" t="s">
        <v>127</v>
      </c>
      <c r="AA856" s="2">
        <v>21009</v>
      </c>
      <c r="AB856">
        <v>0.92</v>
      </c>
      <c r="AC856" s="2">
        <v>22836</v>
      </c>
    </row>
    <row r="857" spans="1:29" x14ac:dyDescent="0.2">
      <c r="A857" t="s">
        <v>1458</v>
      </c>
      <c r="B857" t="s">
        <v>42</v>
      </c>
      <c r="C857" s="1">
        <v>869900</v>
      </c>
      <c r="D857">
        <v>4</v>
      </c>
      <c r="E857">
        <v>2</v>
      </c>
      <c r="F857" s="2">
        <v>2280</v>
      </c>
      <c r="G857" t="s">
        <v>189</v>
      </c>
      <c r="H857" t="s">
        <v>44</v>
      </c>
      <c r="I857">
        <v>10314</v>
      </c>
      <c r="J857" t="s">
        <v>65</v>
      </c>
      <c r="K857" t="s">
        <v>34</v>
      </c>
      <c r="L857">
        <v>-74.155351699999997</v>
      </c>
      <c r="M857">
        <v>40.587334599999998</v>
      </c>
      <c r="N857">
        <v>14.28</v>
      </c>
      <c r="O857" s="1">
        <f t="shared" si="65"/>
        <v>173980</v>
      </c>
      <c r="P857" s="3">
        <v>6.7500000000000004E-2</v>
      </c>
      <c r="Q857">
        <v>30</v>
      </c>
      <c r="R857" s="1">
        <v>695920</v>
      </c>
      <c r="S857" s="8">
        <f t="shared" si="66"/>
        <v>-5642.1548420469044</v>
      </c>
      <c r="T857" s="1">
        <f t="shared" si="67"/>
        <v>883.33995500000003</v>
      </c>
      <c r="U857" s="7">
        <f t="shared" si="68"/>
        <v>181.22916666666666</v>
      </c>
      <c r="V857" s="4">
        <v>600</v>
      </c>
      <c r="W857" s="1">
        <f t="shared" si="69"/>
        <v>7306.7239637135717</v>
      </c>
      <c r="X857">
        <v>8</v>
      </c>
      <c r="Y857">
        <v>14</v>
      </c>
      <c r="Z857" t="s">
        <v>66</v>
      </c>
      <c r="AA857" s="2">
        <v>145000</v>
      </c>
      <c r="AB857">
        <v>21.3</v>
      </c>
      <c r="AC857" s="2">
        <v>6808</v>
      </c>
    </row>
    <row r="858" spans="1:29" x14ac:dyDescent="0.2">
      <c r="A858" t="s">
        <v>1459</v>
      </c>
      <c r="B858" t="s">
        <v>125</v>
      </c>
      <c r="C858" s="1">
        <v>699000</v>
      </c>
      <c r="D858">
        <v>3</v>
      </c>
      <c r="E858">
        <v>2.5</v>
      </c>
      <c r="F858">
        <v>2034</v>
      </c>
      <c r="G858" t="s">
        <v>574</v>
      </c>
      <c r="H858" t="s">
        <v>70</v>
      </c>
      <c r="I858">
        <v>10469</v>
      </c>
      <c r="J858" t="s">
        <v>292</v>
      </c>
      <c r="K858" t="s">
        <v>61</v>
      </c>
      <c r="L858">
        <v>-73.857401199999998</v>
      </c>
      <c r="M858">
        <v>40.866509200000003</v>
      </c>
      <c r="N858">
        <v>10.54</v>
      </c>
      <c r="O858" s="1">
        <f t="shared" si="65"/>
        <v>139800</v>
      </c>
      <c r="P858" s="3">
        <v>6.7500000000000004E-2</v>
      </c>
      <c r="Q858">
        <v>30</v>
      </c>
      <c r="R858" s="1">
        <v>559200</v>
      </c>
      <c r="S858" s="8">
        <f t="shared" si="66"/>
        <v>-4533.7006950118248</v>
      </c>
      <c r="T858" s="1">
        <f t="shared" si="67"/>
        <v>709.79955000000007</v>
      </c>
      <c r="U858" s="7">
        <f t="shared" si="68"/>
        <v>145.625</v>
      </c>
      <c r="V858" s="4">
        <v>600</v>
      </c>
      <c r="W858" s="1">
        <f t="shared" si="69"/>
        <v>5989.1252450118245</v>
      </c>
      <c r="X858">
        <v>6</v>
      </c>
      <c r="Y858">
        <v>11</v>
      </c>
      <c r="Z858" t="s">
        <v>293</v>
      </c>
      <c r="AA858" s="2">
        <v>28903</v>
      </c>
      <c r="AB858">
        <v>0.77</v>
      </c>
      <c r="AC858" s="2">
        <v>37536</v>
      </c>
    </row>
    <row r="859" spans="1:29" x14ac:dyDescent="0.2">
      <c r="A859" t="s">
        <v>1460</v>
      </c>
      <c r="B859" t="s">
        <v>42</v>
      </c>
      <c r="C859" s="1">
        <v>799000</v>
      </c>
      <c r="D859">
        <v>3</v>
      </c>
      <c r="E859">
        <v>2</v>
      </c>
      <c r="F859">
        <v>864</v>
      </c>
      <c r="G859" t="s">
        <v>1109</v>
      </c>
      <c r="H859" t="s">
        <v>44</v>
      </c>
      <c r="I859">
        <v>10306</v>
      </c>
      <c r="J859" t="s">
        <v>65</v>
      </c>
      <c r="K859" t="s">
        <v>34</v>
      </c>
      <c r="L859">
        <v>-74.126496399999994</v>
      </c>
      <c r="M859">
        <v>40.559308899999998</v>
      </c>
      <c r="N859">
        <v>15.03</v>
      </c>
      <c r="O859" s="1">
        <f t="shared" si="65"/>
        <v>159800</v>
      </c>
      <c r="P859" s="3">
        <v>6.7500000000000004E-2</v>
      </c>
      <c r="Q859">
        <v>30</v>
      </c>
      <c r="R859" s="1">
        <v>639200</v>
      </c>
      <c r="S859" s="8">
        <f t="shared" si="66"/>
        <v>-5182.2987915800395</v>
      </c>
      <c r="T859" s="1">
        <f t="shared" si="67"/>
        <v>811.34455000000014</v>
      </c>
      <c r="U859" s="7">
        <f t="shared" si="68"/>
        <v>166.45833333333334</v>
      </c>
      <c r="V859" s="4">
        <v>205</v>
      </c>
      <c r="W859" s="1">
        <f t="shared" si="69"/>
        <v>6365.1016749133723</v>
      </c>
      <c r="X859">
        <v>6</v>
      </c>
      <c r="Y859">
        <v>5</v>
      </c>
      <c r="Z859" t="s">
        <v>66</v>
      </c>
      <c r="AA859" s="2">
        <v>145000</v>
      </c>
      <c r="AB859">
        <v>21.3</v>
      </c>
      <c r="AC859" s="2">
        <v>6808</v>
      </c>
    </row>
    <row r="860" spans="1:29" x14ac:dyDescent="0.2">
      <c r="A860" t="s">
        <v>1461</v>
      </c>
      <c r="B860" t="s">
        <v>30</v>
      </c>
      <c r="C860" s="1">
        <v>290000</v>
      </c>
      <c r="D860">
        <v>1</v>
      </c>
      <c r="E860">
        <v>1</v>
      </c>
      <c r="F860" s="2">
        <v>2184</v>
      </c>
      <c r="G860" t="s">
        <v>1462</v>
      </c>
      <c r="H860" t="s">
        <v>84</v>
      </c>
      <c r="I860">
        <v>11374</v>
      </c>
      <c r="J860" t="s">
        <v>114</v>
      </c>
      <c r="K860" t="s">
        <v>105</v>
      </c>
      <c r="L860">
        <v>-73.858900500000004</v>
      </c>
      <c r="M860">
        <v>40.725588700000003</v>
      </c>
      <c r="N860">
        <v>6.83</v>
      </c>
      <c r="O860" s="1">
        <f t="shared" si="65"/>
        <v>58000</v>
      </c>
      <c r="P860" s="3">
        <v>6.7500000000000004E-2</v>
      </c>
      <c r="Q860">
        <v>30</v>
      </c>
      <c r="R860" s="1">
        <v>232000</v>
      </c>
      <c r="S860" s="8">
        <f t="shared" si="66"/>
        <v>-1880.9344800478243</v>
      </c>
      <c r="T860" s="1">
        <f t="shared" si="67"/>
        <v>294.48050000000006</v>
      </c>
      <c r="U860" s="7">
        <f t="shared" si="68"/>
        <v>60.416666666666664</v>
      </c>
      <c r="V860" s="4">
        <v>600</v>
      </c>
      <c r="W860" s="1">
        <f t="shared" si="69"/>
        <v>2835.8316467144909</v>
      </c>
      <c r="X860">
        <v>2</v>
      </c>
      <c r="Y860">
        <v>18</v>
      </c>
      <c r="Z860" t="s">
        <v>115</v>
      </c>
      <c r="AA860" s="2">
        <v>28260</v>
      </c>
      <c r="AB860">
        <v>1.61</v>
      </c>
      <c r="AC860" s="2">
        <v>17553</v>
      </c>
    </row>
    <row r="861" spans="1:29" x14ac:dyDescent="0.2">
      <c r="A861" t="s">
        <v>1463</v>
      </c>
      <c r="B861" t="s">
        <v>42</v>
      </c>
      <c r="C861" s="1">
        <v>575000</v>
      </c>
      <c r="D861">
        <v>5</v>
      </c>
      <c r="E861">
        <v>3</v>
      </c>
      <c r="F861">
        <v>2076</v>
      </c>
      <c r="G861" t="s">
        <v>952</v>
      </c>
      <c r="H861" t="s">
        <v>70</v>
      </c>
      <c r="I861">
        <v>10466</v>
      </c>
      <c r="J861" t="s">
        <v>255</v>
      </c>
      <c r="K861" t="s">
        <v>61</v>
      </c>
      <c r="L861">
        <v>-73.858540599999998</v>
      </c>
      <c r="M861">
        <v>40.896500199999998</v>
      </c>
      <c r="N861">
        <v>12.17</v>
      </c>
      <c r="O861" s="1">
        <f t="shared" si="65"/>
        <v>115000</v>
      </c>
      <c r="P861" s="3">
        <v>6.7500000000000004E-2</v>
      </c>
      <c r="Q861">
        <v>30</v>
      </c>
      <c r="R861" s="1">
        <v>460000</v>
      </c>
      <c r="S861" s="8">
        <f t="shared" si="66"/>
        <v>-3729.4390552672376</v>
      </c>
      <c r="T861" s="1">
        <f t="shared" si="67"/>
        <v>583.88375000000008</v>
      </c>
      <c r="U861" s="7">
        <f t="shared" si="68"/>
        <v>119.79166666666667</v>
      </c>
      <c r="V861" s="4">
        <v>600</v>
      </c>
      <c r="W861" s="1">
        <f t="shared" si="69"/>
        <v>5033.1144719339045</v>
      </c>
      <c r="X861">
        <v>10</v>
      </c>
      <c r="Y861">
        <v>10</v>
      </c>
      <c r="Z861" t="s">
        <v>256</v>
      </c>
      <c r="AA861" s="2">
        <v>34517</v>
      </c>
      <c r="AB861">
        <v>1.5</v>
      </c>
      <c r="AC861" s="2">
        <v>23011</v>
      </c>
    </row>
    <row r="862" spans="1:29" x14ac:dyDescent="0.2">
      <c r="A862" t="s">
        <v>1464</v>
      </c>
      <c r="B862" t="s">
        <v>125</v>
      </c>
      <c r="C862" s="1">
        <v>500000</v>
      </c>
      <c r="D862">
        <v>5</v>
      </c>
      <c r="E862">
        <v>3</v>
      </c>
      <c r="F862" s="2">
        <v>2472</v>
      </c>
      <c r="G862" t="s">
        <v>1465</v>
      </c>
      <c r="H862" t="s">
        <v>55</v>
      </c>
      <c r="I862">
        <v>11219</v>
      </c>
      <c r="J862" t="s">
        <v>156</v>
      </c>
      <c r="K862" t="s">
        <v>105</v>
      </c>
      <c r="L862">
        <v>-73.998200400000002</v>
      </c>
      <c r="M862">
        <v>40.633913700000001</v>
      </c>
      <c r="N862">
        <v>7.96</v>
      </c>
      <c r="O862" s="1">
        <f t="shared" si="65"/>
        <v>100000</v>
      </c>
      <c r="P862" s="3">
        <v>6.7500000000000004E-2</v>
      </c>
      <c r="Q862">
        <v>30</v>
      </c>
      <c r="R862" s="1">
        <v>400000</v>
      </c>
      <c r="S862" s="8">
        <f t="shared" si="66"/>
        <v>-3242.9904828410763</v>
      </c>
      <c r="T862" s="1">
        <f t="shared" si="67"/>
        <v>507.72500000000008</v>
      </c>
      <c r="U862" s="7">
        <f t="shared" si="68"/>
        <v>104.16666666666667</v>
      </c>
      <c r="V862" s="4">
        <v>600</v>
      </c>
      <c r="W862" s="1">
        <f t="shared" si="69"/>
        <v>4454.8821495077427</v>
      </c>
      <c r="X862">
        <v>10</v>
      </c>
      <c r="Y862">
        <v>12</v>
      </c>
      <c r="Z862" t="s">
        <v>157</v>
      </c>
      <c r="AA862" s="2">
        <v>151705</v>
      </c>
      <c r="AB862">
        <v>2.25</v>
      </c>
      <c r="AC862" s="2">
        <v>67424</v>
      </c>
    </row>
    <row r="863" spans="1:29" x14ac:dyDescent="0.2">
      <c r="A863" t="s">
        <v>1466</v>
      </c>
      <c r="B863" t="s">
        <v>42</v>
      </c>
      <c r="C863" s="1">
        <v>2750000</v>
      </c>
      <c r="D863">
        <v>3</v>
      </c>
      <c r="E863">
        <v>5</v>
      </c>
      <c r="F863" s="2">
        <v>4600</v>
      </c>
      <c r="G863" t="s">
        <v>1467</v>
      </c>
      <c r="H863" t="s">
        <v>55</v>
      </c>
      <c r="I863">
        <v>11234</v>
      </c>
      <c r="J863" t="s">
        <v>275</v>
      </c>
      <c r="K863" t="s">
        <v>39</v>
      </c>
      <c r="L863">
        <v>-73.909458999999998</v>
      </c>
      <c r="M863">
        <v>40.612635500000003</v>
      </c>
      <c r="N863">
        <v>10.210000000000001</v>
      </c>
      <c r="O863" s="1">
        <f t="shared" si="65"/>
        <v>550000</v>
      </c>
      <c r="P863" s="3">
        <v>6.7500000000000004E-2</v>
      </c>
      <c r="Q863">
        <v>30</v>
      </c>
      <c r="R863" s="1">
        <v>2200000</v>
      </c>
      <c r="S863" s="8">
        <f t="shared" si="66"/>
        <v>-17836.447655625918</v>
      </c>
      <c r="T863" s="1">
        <f t="shared" si="67"/>
        <v>2792.4875000000006</v>
      </c>
      <c r="U863" s="7">
        <f t="shared" si="68"/>
        <v>572.91666666666663</v>
      </c>
      <c r="V863" s="4">
        <v>1400</v>
      </c>
      <c r="W863" s="1">
        <f t="shared" si="69"/>
        <v>22601.851822292585</v>
      </c>
      <c r="X863">
        <v>6</v>
      </c>
      <c r="Y863">
        <v>16</v>
      </c>
      <c r="Z863" t="s">
        <v>276</v>
      </c>
      <c r="AA863" s="2">
        <v>83693</v>
      </c>
      <c r="AB863">
        <v>3.13</v>
      </c>
      <c r="AC863" s="2">
        <v>26739</v>
      </c>
    </row>
    <row r="864" spans="1:29" x14ac:dyDescent="0.2">
      <c r="A864" t="s">
        <v>1468</v>
      </c>
      <c r="B864" t="s">
        <v>30</v>
      </c>
      <c r="C864" s="1">
        <v>495000</v>
      </c>
      <c r="D864">
        <v>2</v>
      </c>
      <c r="E864">
        <v>1</v>
      </c>
      <c r="F864">
        <v>766</v>
      </c>
      <c r="G864" t="s">
        <v>113</v>
      </c>
      <c r="H864" t="s">
        <v>32</v>
      </c>
      <c r="I864">
        <v>10033</v>
      </c>
      <c r="J864" t="s">
        <v>336</v>
      </c>
      <c r="K864" t="s">
        <v>34</v>
      </c>
      <c r="L864">
        <v>-73.935291199999995</v>
      </c>
      <c r="M864">
        <v>40.852596800000001</v>
      </c>
      <c r="N864">
        <v>7.63</v>
      </c>
      <c r="O864" s="1">
        <f t="shared" si="65"/>
        <v>99000</v>
      </c>
      <c r="P864" s="3">
        <v>6.7500000000000004E-2</v>
      </c>
      <c r="Q864">
        <v>30</v>
      </c>
      <c r="R864" s="1">
        <v>396000</v>
      </c>
      <c r="S864" s="8">
        <f t="shared" si="66"/>
        <v>-3210.5605780126657</v>
      </c>
      <c r="T864" s="1">
        <f t="shared" si="67"/>
        <v>502.64775000000009</v>
      </c>
      <c r="U864" s="7">
        <f t="shared" si="68"/>
        <v>103.125</v>
      </c>
      <c r="V864" s="4">
        <v>205</v>
      </c>
      <c r="W864" s="1">
        <f t="shared" si="69"/>
        <v>4021.3333280126658</v>
      </c>
      <c r="X864">
        <v>4</v>
      </c>
      <c r="Y864">
        <v>6</v>
      </c>
      <c r="Z864" t="s">
        <v>337</v>
      </c>
      <c r="AA864" s="2">
        <v>151574</v>
      </c>
      <c r="AB864">
        <v>1.64</v>
      </c>
      <c r="AC864" s="2">
        <v>92423</v>
      </c>
    </row>
    <row r="865" spans="1:29" x14ac:dyDescent="0.2">
      <c r="A865" t="s">
        <v>1469</v>
      </c>
      <c r="B865" t="s">
        <v>125</v>
      </c>
      <c r="C865" s="1">
        <v>1199000</v>
      </c>
      <c r="D865">
        <v>4</v>
      </c>
      <c r="E865">
        <v>4</v>
      </c>
      <c r="F865" s="2">
        <v>2279</v>
      </c>
      <c r="G865" t="s">
        <v>1470</v>
      </c>
      <c r="H865" t="s">
        <v>44</v>
      </c>
      <c r="I865">
        <v>10308</v>
      </c>
      <c r="J865" t="s">
        <v>45</v>
      </c>
      <c r="K865" t="s">
        <v>34</v>
      </c>
      <c r="L865">
        <v>-74.156447</v>
      </c>
      <c r="M865">
        <v>40.545515000000002</v>
      </c>
      <c r="N865">
        <v>16.66</v>
      </c>
      <c r="O865" s="1">
        <f t="shared" si="65"/>
        <v>239800</v>
      </c>
      <c r="P865" s="3">
        <v>6.7500000000000004E-2</v>
      </c>
      <c r="Q865">
        <v>30</v>
      </c>
      <c r="R865" s="1">
        <v>959200</v>
      </c>
      <c r="S865" s="8">
        <f t="shared" si="66"/>
        <v>-7776.6911778529011</v>
      </c>
      <c r="T865" s="1">
        <f t="shared" si="67"/>
        <v>1217.5245500000001</v>
      </c>
      <c r="U865" s="7">
        <f t="shared" si="68"/>
        <v>249.79166666666666</v>
      </c>
      <c r="V865" s="4">
        <v>600</v>
      </c>
      <c r="W865" s="1">
        <f t="shared" si="69"/>
        <v>9844.0073945195672</v>
      </c>
      <c r="X865">
        <v>8</v>
      </c>
      <c r="Y865">
        <v>9</v>
      </c>
      <c r="Z865" t="s">
        <v>46</v>
      </c>
      <c r="AA865" s="2">
        <v>167500</v>
      </c>
      <c r="AB865">
        <v>21.5</v>
      </c>
      <c r="AC865" s="2">
        <v>7791</v>
      </c>
    </row>
    <row r="866" spans="1:29" x14ac:dyDescent="0.2">
      <c r="A866" t="s">
        <v>1471</v>
      </c>
      <c r="B866" t="s">
        <v>68</v>
      </c>
      <c r="C866" s="1">
        <v>605000</v>
      </c>
      <c r="D866">
        <v>3</v>
      </c>
      <c r="E866">
        <v>2</v>
      </c>
      <c r="F866">
        <v>1500</v>
      </c>
      <c r="G866" t="s">
        <v>176</v>
      </c>
      <c r="H866" t="s">
        <v>70</v>
      </c>
      <c r="I866">
        <v>10463</v>
      </c>
      <c r="J866" t="s">
        <v>109</v>
      </c>
      <c r="K866" t="s">
        <v>110</v>
      </c>
      <c r="L866">
        <v>-73.921790999999999</v>
      </c>
      <c r="M866">
        <v>40.881881900000003</v>
      </c>
      <c r="N866">
        <v>9.77</v>
      </c>
      <c r="O866" s="1">
        <f t="shared" si="65"/>
        <v>121000</v>
      </c>
      <c r="P866" s="3">
        <v>6.7500000000000004E-2</v>
      </c>
      <c r="Q866">
        <v>30</v>
      </c>
      <c r="R866" s="1">
        <v>484000</v>
      </c>
      <c r="S866" s="8">
        <f t="shared" si="66"/>
        <v>-3924.0184842377021</v>
      </c>
      <c r="T866" s="1">
        <f t="shared" si="67"/>
        <v>614.34725000000003</v>
      </c>
      <c r="U866" s="7">
        <f t="shared" si="68"/>
        <v>126.04166666666667</v>
      </c>
      <c r="V866" s="4">
        <v>550</v>
      </c>
      <c r="W866" s="1">
        <f t="shared" si="69"/>
        <v>5214.4074009043688</v>
      </c>
      <c r="X866">
        <v>6</v>
      </c>
      <c r="Y866">
        <v>9</v>
      </c>
      <c r="Z866" t="s">
        <v>111</v>
      </c>
      <c r="AA866" s="2">
        <v>27860</v>
      </c>
      <c r="AB866">
        <v>3.52</v>
      </c>
      <c r="AC866" s="2">
        <v>7915</v>
      </c>
    </row>
    <row r="867" spans="1:29" x14ac:dyDescent="0.2">
      <c r="A867" t="s">
        <v>1472</v>
      </c>
      <c r="B867" t="s">
        <v>68</v>
      </c>
      <c r="C867" s="1">
        <v>550000</v>
      </c>
      <c r="D867">
        <v>2</v>
      </c>
      <c r="E867">
        <v>1</v>
      </c>
      <c r="F867" s="2">
        <v>2184</v>
      </c>
      <c r="G867" t="s">
        <v>48</v>
      </c>
      <c r="H867" t="s">
        <v>55</v>
      </c>
      <c r="I867">
        <v>11232</v>
      </c>
      <c r="J867" t="s">
        <v>1259</v>
      </c>
      <c r="K867" t="s">
        <v>34</v>
      </c>
      <c r="L867">
        <v>-74.002423199999996</v>
      </c>
      <c r="M867">
        <v>40.648799699999998</v>
      </c>
      <c r="N867">
        <v>6.96</v>
      </c>
      <c r="O867" s="1">
        <f t="shared" si="65"/>
        <v>110000</v>
      </c>
      <c r="P867" s="3">
        <v>6.7500000000000004E-2</v>
      </c>
      <c r="Q867">
        <v>30</v>
      </c>
      <c r="R867" s="1">
        <v>440000</v>
      </c>
      <c r="S867" s="8">
        <f t="shared" si="66"/>
        <v>-3567.2895311251837</v>
      </c>
      <c r="T867" s="1">
        <f t="shared" si="67"/>
        <v>558.49750000000006</v>
      </c>
      <c r="U867" s="7">
        <f t="shared" si="68"/>
        <v>114.58333333333333</v>
      </c>
      <c r="V867" s="4">
        <v>600</v>
      </c>
      <c r="W867" s="1">
        <f t="shared" si="69"/>
        <v>4840.3703644585166</v>
      </c>
      <c r="X867">
        <v>4</v>
      </c>
      <c r="Y867">
        <v>18</v>
      </c>
      <c r="Z867" t="s">
        <v>1260</v>
      </c>
      <c r="AA867" s="2">
        <v>126381</v>
      </c>
      <c r="AB867">
        <v>2.57</v>
      </c>
      <c r="AC867" s="2">
        <v>49175</v>
      </c>
    </row>
    <row r="868" spans="1:29" x14ac:dyDescent="0.2">
      <c r="A868" t="s">
        <v>1473</v>
      </c>
      <c r="B868" t="s">
        <v>42</v>
      </c>
      <c r="C868" s="1">
        <v>768000</v>
      </c>
      <c r="D868">
        <v>3</v>
      </c>
      <c r="E868">
        <v>2</v>
      </c>
      <c r="F868" s="2">
        <v>1065</v>
      </c>
      <c r="G868" t="s">
        <v>1474</v>
      </c>
      <c r="H868" t="s">
        <v>84</v>
      </c>
      <c r="I868">
        <v>11361</v>
      </c>
      <c r="J868" t="s">
        <v>355</v>
      </c>
      <c r="K868" t="s">
        <v>39</v>
      </c>
      <c r="L868">
        <v>-73.785431799999998</v>
      </c>
      <c r="M868">
        <v>40.769337499999999</v>
      </c>
      <c r="N868">
        <v>10.59</v>
      </c>
      <c r="O868" s="1">
        <f t="shared" si="65"/>
        <v>153600</v>
      </c>
      <c r="P868" s="3">
        <v>6.7500000000000004E-2</v>
      </c>
      <c r="Q868">
        <v>30</v>
      </c>
      <c r="R868" s="1">
        <v>614400</v>
      </c>
      <c r="S868" s="8">
        <f t="shared" si="66"/>
        <v>-4981.2333816438932</v>
      </c>
      <c r="T868" s="1">
        <f t="shared" si="67"/>
        <v>779.86560000000009</v>
      </c>
      <c r="U868" s="7">
        <f t="shared" si="68"/>
        <v>160</v>
      </c>
      <c r="V868" s="4">
        <v>375</v>
      </c>
      <c r="W868" s="1">
        <f t="shared" si="69"/>
        <v>6296.0989816438932</v>
      </c>
      <c r="X868">
        <v>6</v>
      </c>
      <c r="Y868">
        <v>7</v>
      </c>
      <c r="Z868" t="s">
        <v>356</v>
      </c>
      <c r="AA868" s="2">
        <v>43808</v>
      </c>
      <c r="AB868">
        <v>6.68</v>
      </c>
      <c r="AC868" s="2">
        <v>6558</v>
      </c>
    </row>
    <row r="869" spans="1:29" x14ac:dyDescent="0.2">
      <c r="A869" t="s">
        <v>1475</v>
      </c>
      <c r="B869" t="s">
        <v>30</v>
      </c>
      <c r="C869" s="1">
        <v>2099000</v>
      </c>
      <c r="D869">
        <v>3</v>
      </c>
      <c r="E869">
        <v>2</v>
      </c>
      <c r="F869" s="2">
        <v>1711</v>
      </c>
      <c r="G869" t="s">
        <v>51</v>
      </c>
      <c r="H869" t="s">
        <v>55</v>
      </c>
      <c r="I869">
        <v>11201</v>
      </c>
      <c r="J869" t="s">
        <v>428</v>
      </c>
      <c r="K869" t="s">
        <v>39</v>
      </c>
      <c r="L869">
        <v>-73.9869044</v>
      </c>
      <c r="M869">
        <v>40.701973500000001</v>
      </c>
      <c r="N869">
        <v>3.23</v>
      </c>
      <c r="O869" s="1">
        <f t="shared" si="65"/>
        <v>419800</v>
      </c>
      <c r="P869" s="3">
        <v>6.7500000000000004E-2</v>
      </c>
      <c r="Q869">
        <v>30</v>
      </c>
      <c r="R869" s="1">
        <v>1679200</v>
      </c>
      <c r="S869" s="8">
        <f t="shared" si="66"/>
        <v>-13614.074046966838</v>
      </c>
      <c r="T869" s="1">
        <f t="shared" si="67"/>
        <v>2131.4295500000003</v>
      </c>
      <c r="U869" s="7">
        <f t="shared" si="68"/>
        <v>437.29166666666669</v>
      </c>
      <c r="V869" s="4">
        <v>550</v>
      </c>
      <c r="W869" s="1">
        <f t="shared" si="69"/>
        <v>16732.795263633503</v>
      </c>
      <c r="X869">
        <v>6</v>
      </c>
      <c r="Y869">
        <v>11</v>
      </c>
      <c r="Z869" t="s">
        <v>429</v>
      </c>
      <c r="AA869" s="2">
        <v>22887</v>
      </c>
      <c r="AB869">
        <v>0.34</v>
      </c>
      <c r="AC869" s="2">
        <v>67315</v>
      </c>
    </row>
    <row r="870" spans="1:29" x14ac:dyDescent="0.2">
      <c r="A870" t="s">
        <v>1476</v>
      </c>
      <c r="B870" t="s">
        <v>68</v>
      </c>
      <c r="C870" s="1">
        <v>575000</v>
      </c>
      <c r="D870">
        <v>3</v>
      </c>
      <c r="E870">
        <v>2</v>
      </c>
      <c r="F870" s="2">
        <v>1480</v>
      </c>
      <c r="G870" t="s">
        <v>82</v>
      </c>
      <c r="H870" t="s">
        <v>55</v>
      </c>
      <c r="I870">
        <v>11235</v>
      </c>
      <c r="J870" t="s">
        <v>219</v>
      </c>
      <c r="K870" t="s">
        <v>34</v>
      </c>
      <c r="L870">
        <v>-73.939403400000003</v>
      </c>
      <c r="M870">
        <v>40.588605600000001</v>
      </c>
      <c r="N870">
        <v>11.32</v>
      </c>
      <c r="O870" s="1">
        <f t="shared" si="65"/>
        <v>115000</v>
      </c>
      <c r="P870" s="3">
        <v>6.7500000000000004E-2</v>
      </c>
      <c r="Q870">
        <v>30</v>
      </c>
      <c r="R870" s="1">
        <v>460000</v>
      </c>
      <c r="S870" s="8">
        <f t="shared" si="66"/>
        <v>-3729.4390552672376</v>
      </c>
      <c r="T870" s="1">
        <f t="shared" si="67"/>
        <v>583.88375000000008</v>
      </c>
      <c r="U870" s="7">
        <f t="shared" si="68"/>
        <v>119.79166666666667</v>
      </c>
      <c r="V870" s="4">
        <v>375</v>
      </c>
      <c r="W870" s="1">
        <f t="shared" si="69"/>
        <v>4808.1144719339045</v>
      </c>
      <c r="X870">
        <v>6</v>
      </c>
      <c r="Y870">
        <v>9</v>
      </c>
      <c r="Z870" t="s">
        <v>220</v>
      </c>
      <c r="AA870" s="2">
        <v>35547</v>
      </c>
      <c r="AB870">
        <v>0.73</v>
      </c>
      <c r="AC870" s="2">
        <v>48695</v>
      </c>
    </row>
    <row r="871" spans="1:29" x14ac:dyDescent="0.2">
      <c r="A871" t="s">
        <v>1477</v>
      </c>
      <c r="B871" t="s">
        <v>42</v>
      </c>
      <c r="C871" s="1">
        <v>639000</v>
      </c>
      <c r="D871">
        <v>3</v>
      </c>
      <c r="E871">
        <v>2</v>
      </c>
      <c r="F871" s="2">
        <v>1224</v>
      </c>
      <c r="G871" t="s">
        <v>168</v>
      </c>
      <c r="H871" t="s">
        <v>70</v>
      </c>
      <c r="I871">
        <v>10465</v>
      </c>
      <c r="J871" t="s">
        <v>126</v>
      </c>
      <c r="K871" t="s">
        <v>105</v>
      </c>
      <c r="L871">
        <v>-73.826594099999994</v>
      </c>
      <c r="M871">
        <v>40.832149000000001</v>
      </c>
      <c r="N871">
        <v>10.119999999999999</v>
      </c>
      <c r="O871" s="1">
        <f t="shared" si="65"/>
        <v>127800</v>
      </c>
      <c r="P871" s="3">
        <v>6.7500000000000004E-2</v>
      </c>
      <c r="Q871">
        <v>30</v>
      </c>
      <c r="R871" s="1">
        <v>511200</v>
      </c>
      <c r="S871" s="8">
        <f t="shared" si="66"/>
        <v>-4144.5418370708958</v>
      </c>
      <c r="T871" s="1">
        <f t="shared" si="67"/>
        <v>648.87255000000005</v>
      </c>
      <c r="U871" s="7">
        <f t="shared" si="68"/>
        <v>133.125</v>
      </c>
      <c r="V871" s="4">
        <v>375</v>
      </c>
      <c r="W871" s="1">
        <f t="shared" si="69"/>
        <v>5301.5393870708958</v>
      </c>
      <c r="X871">
        <v>6</v>
      </c>
      <c r="Y871">
        <v>8</v>
      </c>
      <c r="Z871" t="s">
        <v>127</v>
      </c>
      <c r="AA871" s="2">
        <v>21009</v>
      </c>
      <c r="AB871">
        <v>0.92</v>
      </c>
      <c r="AC871" s="2">
        <v>22836</v>
      </c>
    </row>
    <row r="872" spans="1:29" x14ac:dyDescent="0.2">
      <c r="A872" t="s">
        <v>1478</v>
      </c>
      <c r="B872" t="s">
        <v>68</v>
      </c>
      <c r="C872" s="1">
        <v>525000</v>
      </c>
      <c r="D872">
        <v>3</v>
      </c>
      <c r="E872">
        <v>1</v>
      </c>
      <c r="F872" s="2">
        <v>2184</v>
      </c>
      <c r="G872" t="s">
        <v>949</v>
      </c>
      <c r="H872" t="s">
        <v>32</v>
      </c>
      <c r="I872">
        <v>10023</v>
      </c>
      <c r="J872" t="s">
        <v>215</v>
      </c>
      <c r="K872" t="s">
        <v>39</v>
      </c>
      <c r="L872">
        <v>-73.985619999999997</v>
      </c>
      <c r="M872">
        <v>40.777424600000003</v>
      </c>
      <c r="N872">
        <v>1.97</v>
      </c>
      <c r="O872" s="1">
        <f t="shared" si="65"/>
        <v>105000</v>
      </c>
      <c r="P872" s="3">
        <v>6.7500000000000004E-2</v>
      </c>
      <c r="Q872">
        <v>30</v>
      </c>
      <c r="R872" s="1">
        <v>420000</v>
      </c>
      <c r="S872" s="8">
        <f t="shared" si="66"/>
        <v>-3405.1400069831298</v>
      </c>
      <c r="T872" s="1">
        <f t="shared" si="67"/>
        <v>533.11125000000004</v>
      </c>
      <c r="U872" s="7">
        <f t="shared" si="68"/>
        <v>109.375</v>
      </c>
      <c r="V872" s="4">
        <v>600</v>
      </c>
      <c r="W872" s="1">
        <f t="shared" si="69"/>
        <v>4647.6262569831297</v>
      </c>
      <c r="X872">
        <v>6</v>
      </c>
      <c r="Y872">
        <v>18</v>
      </c>
      <c r="Z872" t="s">
        <v>216</v>
      </c>
      <c r="AA872" s="2">
        <v>61207</v>
      </c>
      <c r="AB872">
        <v>1.76</v>
      </c>
      <c r="AC872" s="2">
        <v>34777</v>
      </c>
    </row>
    <row r="873" spans="1:29" x14ac:dyDescent="0.2">
      <c r="A873" t="s">
        <v>1479</v>
      </c>
      <c r="B873" t="s">
        <v>42</v>
      </c>
      <c r="C873" s="1">
        <v>850000</v>
      </c>
      <c r="D873">
        <v>3</v>
      </c>
      <c r="E873">
        <v>2.5</v>
      </c>
      <c r="F873" s="2">
        <v>2160</v>
      </c>
      <c r="G873" t="s">
        <v>82</v>
      </c>
      <c r="H873" t="s">
        <v>44</v>
      </c>
      <c r="I873">
        <v>10305</v>
      </c>
      <c r="J873" t="s">
        <v>65</v>
      </c>
      <c r="K873" t="s">
        <v>34</v>
      </c>
      <c r="L873">
        <v>-74.0663488</v>
      </c>
      <c r="M873">
        <v>40.593104799999999</v>
      </c>
      <c r="N873">
        <v>11.55</v>
      </c>
      <c r="O873" s="1">
        <f t="shared" si="65"/>
        <v>170000</v>
      </c>
      <c r="P873" s="3">
        <v>6.7500000000000004E-2</v>
      </c>
      <c r="Q873">
        <v>30</v>
      </c>
      <c r="R873" s="1">
        <v>680000</v>
      </c>
      <c r="S873" s="8">
        <f t="shared" si="66"/>
        <v>-5513.0838208298292</v>
      </c>
      <c r="T873" s="1">
        <f t="shared" si="67"/>
        <v>863.13250000000005</v>
      </c>
      <c r="U873" s="7">
        <f t="shared" si="68"/>
        <v>177.08333333333334</v>
      </c>
      <c r="V873" s="4">
        <v>600</v>
      </c>
      <c r="W873" s="1">
        <f t="shared" si="69"/>
        <v>7153.2996541631619</v>
      </c>
      <c r="X873">
        <v>6</v>
      </c>
      <c r="Y873">
        <v>12</v>
      </c>
      <c r="Z873" t="s">
        <v>66</v>
      </c>
      <c r="AA873" s="2">
        <v>145000</v>
      </c>
      <c r="AB873">
        <v>21.3</v>
      </c>
      <c r="AC873" s="2">
        <v>6808</v>
      </c>
    </row>
    <row r="874" spans="1:29" x14ac:dyDescent="0.2">
      <c r="A874" t="s">
        <v>1480</v>
      </c>
      <c r="B874" t="s">
        <v>125</v>
      </c>
      <c r="C874" s="1">
        <v>674999</v>
      </c>
      <c r="D874">
        <v>5</v>
      </c>
      <c r="E874">
        <v>2</v>
      </c>
      <c r="F874" s="2">
        <v>2600</v>
      </c>
      <c r="G874" t="s">
        <v>168</v>
      </c>
      <c r="H874" t="s">
        <v>70</v>
      </c>
      <c r="I874">
        <v>10460</v>
      </c>
      <c r="J874" t="s">
        <v>789</v>
      </c>
      <c r="K874" t="s">
        <v>61</v>
      </c>
      <c r="L874">
        <v>-73.887227300000006</v>
      </c>
      <c r="M874">
        <v>40.8315561</v>
      </c>
      <c r="N874">
        <v>7.69</v>
      </c>
      <c r="O874" s="1">
        <f t="shared" si="65"/>
        <v>134999.80000000002</v>
      </c>
      <c r="P874" s="3">
        <v>6.7500000000000004E-2</v>
      </c>
      <c r="Q874">
        <v>30</v>
      </c>
      <c r="R874" s="1">
        <v>539999.19999999995</v>
      </c>
      <c r="S874" s="8">
        <f t="shared" si="66"/>
        <v>-4378.0306658544869</v>
      </c>
      <c r="T874" s="1">
        <f t="shared" si="67"/>
        <v>685.42773454999997</v>
      </c>
      <c r="U874" s="7">
        <f t="shared" si="68"/>
        <v>140.62479166666665</v>
      </c>
      <c r="V874" s="4">
        <v>600</v>
      </c>
      <c r="W874" s="1">
        <f t="shared" si="69"/>
        <v>5804.0831920711535</v>
      </c>
      <c r="X874">
        <v>10</v>
      </c>
      <c r="Y874">
        <v>16</v>
      </c>
      <c r="Z874" t="s">
        <v>790</v>
      </c>
      <c r="AA874" s="2">
        <v>35011</v>
      </c>
      <c r="AB874">
        <v>0.25</v>
      </c>
      <c r="AC874" s="2">
        <v>140044</v>
      </c>
    </row>
    <row r="875" spans="1:29" x14ac:dyDescent="0.2">
      <c r="A875" t="s">
        <v>1481</v>
      </c>
      <c r="B875" t="s">
        <v>30</v>
      </c>
      <c r="C875" s="1">
        <v>345000</v>
      </c>
      <c r="D875">
        <v>1</v>
      </c>
      <c r="E875">
        <v>1</v>
      </c>
      <c r="F875" s="2">
        <v>2184</v>
      </c>
      <c r="G875" t="s">
        <v>1482</v>
      </c>
      <c r="H875" t="s">
        <v>84</v>
      </c>
      <c r="I875">
        <v>11432</v>
      </c>
      <c r="J875" t="s">
        <v>133</v>
      </c>
      <c r="K875" t="s">
        <v>61</v>
      </c>
      <c r="L875">
        <v>-73.790190100000004</v>
      </c>
      <c r="M875">
        <v>40.713557100000003</v>
      </c>
      <c r="N875">
        <v>10.53</v>
      </c>
      <c r="O875" s="1">
        <f t="shared" si="65"/>
        <v>69000</v>
      </c>
      <c r="P875" s="3">
        <v>6.7500000000000004E-2</v>
      </c>
      <c r="Q875">
        <v>30</v>
      </c>
      <c r="R875" s="1">
        <v>276000</v>
      </c>
      <c r="S875" s="8">
        <f t="shared" si="66"/>
        <v>-2237.6634331603423</v>
      </c>
      <c r="T875" s="1">
        <f t="shared" si="67"/>
        <v>350.33025000000004</v>
      </c>
      <c r="U875" s="7">
        <f t="shared" si="68"/>
        <v>71.875</v>
      </c>
      <c r="V875" s="4">
        <v>600</v>
      </c>
      <c r="W875" s="1">
        <f t="shared" si="69"/>
        <v>3259.8686831603422</v>
      </c>
      <c r="X875">
        <v>2</v>
      </c>
      <c r="Y875">
        <v>18</v>
      </c>
      <c r="Z875" t="s">
        <v>134</v>
      </c>
      <c r="AA875" s="2">
        <v>217706</v>
      </c>
      <c r="AB875">
        <v>2.66</v>
      </c>
      <c r="AC875" s="2">
        <v>81844</v>
      </c>
    </row>
    <row r="876" spans="1:29" x14ac:dyDescent="0.2">
      <c r="A876" t="s">
        <v>1483</v>
      </c>
      <c r="B876" t="s">
        <v>125</v>
      </c>
      <c r="C876" s="1">
        <v>788888</v>
      </c>
      <c r="D876">
        <v>5</v>
      </c>
      <c r="E876">
        <v>2</v>
      </c>
      <c r="F876" s="2">
        <v>3443</v>
      </c>
      <c r="G876" t="s">
        <v>635</v>
      </c>
      <c r="H876" t="s">
        <v>55</v>
      </c>
      <c r="I876">
        <v>11234</v>
      </c>
      <c r="J876" t="s">
        <v>275</v>
      </c>
      <c r="K876" t="s">
        <v>39</v>
      </c>
      <c r="L876">
        <v>-73.920518299999998</v>
      </c>
      <c r="M876">
        <v>40.6255174</v>
      </c>
      <c r="N876">
        <v>9.17</v>
      </c>
      <c r="O876" s="1">
        <f t="shared" si="65"/>
        <v>157777.60000000001</v>
      </c>
      <c r="P876" s="3">
        <v>6.7500000000000004E-2</v>
      </c>
      <c r="Q876">
        <v>30</v>
      </c>
      <c r="R876" s="1">
        <v>631110.40000000002</v>
      </c>
      <c r="S876" s="8">
        <f t="shared" si="66"/>
        <v>-5116.7125520550617</v>
      </c>
      <c r="T876" s="1">
        <f t="shared" si="67"/>
        <v>801.07631960000015</v>
      </c>
      <c r="U876" s="7">
        <f t="shared" si="68"/>
        <v>164.35166666666666</v>
      </c>
      <c r="V876" s="4">
        <v>1000</v>
      </c>
      <c r="W876" s="1">
        <f t="shared" si="69"/>
        <v>7082.1405383217279</v>
      </c>
      <c r="X876">
        <v>10</v>
      </c>
      <c r="Y876">
        <v>22</v>
      </c>
      <c r="Z876" t="s">
        <v>276</v>
      </c>
      <c r="AA876" s="2">
        <v>83693</v>
      </c>
      <c r="AB876">
        <v>3.13</v>
      </c>
      <c r="AC876" s="2">
        <v>26739</v>
      </c>
    </row>
    <row r="877" spans="1:29" x14ac:dyDescent="0.2">
      <c r="A877" t="s">
        <v>1484</v>
      </c>
      <c r="B877" t="s">
        <v>68</v>
      </c>
      <c r="C877" s="1">
        <v>379000</v>
      </c>
      <c r="D877">
        <v>2</v>
      </c>
      <c r="E877">
        <v>2</v>
      </c>
      <c r="F877" s="2">
        <v>1160</v>
      </c>
      <c r="G877" t="s">
        <v>935</v>
      </c>
      <c r="H877" t="s">
        <v>55</v>
      </c>
      <c r="I877">
        <v>11210</v>
      </c>
      <c r="J877" t="s">
        <v>282</v>
      </c>
      <c r="K877" t="s">
        <v>34</v>
      </c>
      <c r="L877">
        <v>-73.945258600000003</v>
      </c>
      <c r="M877">
        <v>40.6320616</v>
      </c>
      <c r="N877">
        <v>8.33</v>
      </c>
      <c r="O877" s="1">
        <f t="shared" si="65"/>
        <v>75800</v>
      </c>
      <c r="P877" s="3">
        <v>6.7500000000000004E-2</v>
      </c>
      <c r="Q877">
        <v>30</v>
      </c>
      <c r="R877" s="1">
        <v>303200</v>
      </c>
      <c r="S877" s="8">
        <f t="shared" si="66"/>
        <v>-2458.1867859935355</v>
      </c>
      <c r="T877" s="1">
        <f t="shared" si="67"/>
        <v>384.85555000000005</v>
      </c>
      <c r="U877" s="7">
        <f t="shared" si="68"/>
        <v>78.958333333333329</v>
      </c>
      <c r="V877" s="4">
        <v>375</v>
      </c>
      <c r="W877" s="1">
        <f t="shared" si="69"/>
        <v>3297.0006693268692</v>
      </c>
      <c r="X877">
        <v>4</v>
      </c>
      <c r="Y877">
        <v>7</v>
      </c>
      <c r="Z877" t="s">
        <v>283</v>
      </c>
      <c r="AA877" s="2">
        <v>156159</v>
      </c>
      <c r="AB877">
        <v>2.4</v>
      </c>
      <c r="AC877" s="2">
        <v>65066</v>
      </c>
    </row>
    <row r="878" spans="1:29" x14ac:dyDescent="0.2">
      <c r="A878" t="s">
        <v>1485</v>
      </c>
      <c r="B878" t="s">
        <v>68</v>
      </c>
      <c r="C878" s="1">
        <v>1495000</v>
      </c>
      <c r="D878">
        <v>1</v>
      </c>
      <c r="E878">
        <v>1</v>
      </c>
      <c r="F878">
        <v>814</v>
      </c>
      <c r="G878" t="s">
        <v>59</v>
      </c>
      <c r="H878" t="s">
        <v>55</v>
      </c>
      <c r="I878">
        <v>11201</v>
      </c>
      <c r="J878" t="s">
        <v>428</v>
      </c>
      <c r="K878" t="s">
        <v>39</v>
      </c>
      <c r="L878">
        <v>-73.982534299999998</v>
      </c>
      <c r="M878">
        <v>40.6903851</v>
      </c>
      <c r="N878">
        <v>4.03</v>
      </c>
      <c r="O878" s="1">
        <f t="shared" si="65"/>
        <v>299000</v>
      </c>
      <c r="P878" s="3">
        <v>6.7500000000000004E-2</v>
      </c>
      <c r="Q878">
        <v>30</v>
      </c>
      <c r="R878" s="1">
        <v>1196000</v>
      </c>
      <c r="S878" s="8">
        <f t="shared" si="66"/>
        <v>-9696.5415436948169</v>
      </c>
      <c r="T878" s="1">
        <f t="shared" si="67"/>
        <v>1518.0977500000001</v>
      </c>
      <c r="U878" s="7">
        <f t="shared" si="68"/>
        <v>311.45833333333331</v>
      </c>
      <c r="V878" s="4">
        <v>205</v>
      </c>
      <c r="W878" s="1">
        <f t="shared" si="69"/>
        <v>11731.097627028152</v>
      </c>
      <c r="X878">
        <v>2</v>
      </c>
      <c r="Y878">
        <v>7</v>
      </c>
      <c r="Z878" t="s">
        <v>429</v>
      </c>
      <c r="AA878" s="2">
        <v>22887</v>
      </c>
      <c r="AB878">
        <v>0.34</v>
      </c>
      <c r="AC878" s="2">
        <v>67315</v>
      </c>
    </row>
    <row r="879" spans="1:29" x14ac:dyDescent="0.2">
      <c r="A879" t="s">
        <v>1486</v>
      </c>
      <c r="B879" t="s">
        <v>42</v>
      </c>
      <c r="C879" s="1">
        <v>2288000</v>
      </c>
      <c r="D879">
        <v>4</v>
      </c>
      <c r="E879">
        <v>3</v>
      </c>
      <c r="F879" s="2">
        <v>1788</v>
      </c>
      <c r="G879" t="s">
        <v>82</v>
      </c>
      <c r="H879" t="s">
        <v>55</v>
      </c>
      <c r="I879">
        <v>11228</v>
      </c>
      <c r="J879" t="s">
        <v>456</v>
      </c>
      <c r="K879" t="s">
        <v>39</v>
      </c>
      <c r="L879">
        <v>-74.017733100000001</v>
      </c>
      <c r="M879">
        <v>40.6197363</v>
      </c>
      <c r="N879">
        <v>9.07</v>
      </c>
      <c r="O879" s="1">
        <f t="shared" si="65"/>
        <v>457600</v>
      </c>
      <c r="P879" s="3">
        <v>6.7500000000000004E-2</v>
      </c>
      <c r="Q879">
        <v>30</v>
      </c>
      <c r="R879" s="1">
        <v>1830400</v>
      </c>
      <c r="S879" s="8">
        <f t="shared" si="66"/>
        <v>-14839.924449480764</v>
      </c>
      <c r="T879" s="1">
        <f t="shared" si="67"/>
        <v>2323.3496</v>
      </c>
      <c r="U879" s="7">
        <f t="shared" si="68"/>
        <v>476.66666666666669</v>
      </c>
      <c r="V879" s="4">
        <v>550</v>
      </c>
      <c r="W879" s="1">
        <f t="shared" si="69"/>
        <v>18189.940716147434</v>
      </c>
      <c r="X879">
        <v>8</v>
      </c>
      <c r="Y879">
        <v>9</v>
      </c>
      <c r="Z879" t="s">
        <v>457</v>
      </c>
      <c r="AA879" s="2">
        <v>42419</v>
      </c>
      <c r="AB879">
        <v>1.43</v>
      </c>
      <c r="AC879" s="2">
        <v>29664</v>
      </c>
    </row>
    <row r="880" spans="1:29" x14ac:dyDescent="0.2">
      <c r="A880" t="s">
        <v>1487</v>
      </c>
      <c r="B880" t="s">
        <v>125</v>
      </c>
      <c r="C880" s="1">
        <v>699000</v>
      </c>
      <c r="D880">
        <v>4</v>
      </c>
      <c r="E880">
        <v>2</v>
      </c>
      <c r="F880">
        <v>2184</v>
      </c>
      <c r="G880" t="s">
        <v>268</v>
      </c>
      <c r="H880" t="s">
        <v>84</v>
      </c>
      <c r="I880">
        <v>11418</v>
      </c>
      <c r="J880" t="s">
        <v>192</v>
      </c>
      <c r="K880" t="s">
        <v>34</v>
      </c>
      <c r="L880">
        <v>-73.847271300000003</v>
      </c>
      <c r="M880">
        <v>40.696384700000003</v>
      </c>
      <c r="N880">
        <v>8.11</v>
      </c>
      <c r="O880" s="1">
        <f t="shared" si="65"/>
        <v>139800</v>
      </c>
      <c r="P880" s="3">
        <v>6.7500000000000004E-2</v>
      </c>
      <c r="Q880">
        <v>30</v>
      </c>
      <c r="R880" s="1">
        <v>559200</v>
      </c>
      <c r="S880" s="8">
        <f t="shared" si="66"/>
        <v>-4533.7006950118248</v>
      </c>
      <c r="T880" s="1">
        <f t="shared" si="67"/>
        <v>709.79955000000007</v>
      </c>
      <c r="U880" s="7">
        <f t="shared" si="68"/>
        <v>145.625</v>
      </c>
      <c r="V880" s="4">
        <v>600</v>
      </c>
      <c r="W880" s="1">
        <f t="shared" si="69"/>
        <v>5989.1252450118245</v>
      </c>
      <c r="X880">
        <v>8</v>
      </c>
      <c r="Y880">
        <v>14</v>
      </c>
      <c r="Z880" t="s">
        <v>193</v>
      </c>
      <c r="AA880" s="2">
        <v>62982</v>
      </c>
      <c r="AB880">
        <v>1.1399999999999999</v>
      </c>
      <c r="AC880" s="2">
        <v>55247</v>
      </c>
    </row>
    <row r="881" spans="1:29" x14ac:dyDescent="0.2">
      <c r="A881" t="s">
        <v>1488</v>
      </c>
      <c r="B881" t="s">
        <v>68</v>
      </c>
      <c r="C881" s="1">
        <v>250000</v>
      </c>
      <c r="D881">
        <v>1</v>
      </c>
      <c r="E881">
        <v>1</v>
      </c>
      <c r="F881">
        <v>900</v>
      </c>
      <c r="G881" t="s">
        <v>1232</v>
      </c>
      <c r="H881" t="s">
        <v>70</v>
      </c>
      <c r="I881">
        <v>10463</v>
      </c>
      <c r="J881" t="s">
        <v>109</v>
      </c>
      <c r="K881" t="s">
        <v>110</v>
      </c>
      <c r="L881">
        <v>-73.910232899999997</v>
      </c>
      <c r="M881">
        <v>40.880985000000003</v>
      </c>
      <c r="N881">
        <v>9.94</v>
      </c>
      <c r="O881" s="1">
        <f t="shared" si="65"/>
        <v>50000</v>
      </c>
      <c r="P881" s="3">
        <v>6.7500000000000004E-2</v>
      </c>
      <c r="Q881">
        <v>30</v>
      </c>
      <c r="R881" s="1">
        <v>200000</v>
      </c>
      <c r="S881" s="8">
        <f t="shared" si="66"/>
        <v>-1621.4952414205382</v>
      </c>
      <c r="T881" s="1">
        <f t="shared" si="67"/>
        <v>253.86250000000004</v>
      </c>
      <c r="U881" s="7">
        <f t="shared" si="68"/>
        <v>52.083333333333336</v>
      </c>
      <c r="V881" s="4">
        <v>205</v>
      </c>
      <c r="W881" s="1">
        <f t="shared" si="69"/>
        <v>2132.4410747538714</v>
      </c>
      <c r="X881">
        <v>2</v>
      </c>
      <c r="Y881">
        <v>8</v>
      </c>
      <c r="Z881" t="s">
        <v>111</v>
      </c>
      <c r="AA881" s="2">
        <v>27860</v>
      </c>
      <c r="AB881">
        <v>3.52</v>
      </c>
      <c r="AC881" s="2">
        <v>7915</v>
      </c>
    </row>
    <row r="882" spans="1:29" x14ac:dyDescent="0.2">
      <c r="A882" t="s">
        <v>1489</v>
      </c>
      <c r="B882" t="s">
        <v>42</v>
      </c>
      <c r="C882" s="1">
        <v>1120000</v>
      </c>
      <c r="D882">
        <v>3</v>
      </c>
      <c r="E882">
        <v>2</v>
      </c>
      <c r="F882" s="2">
        <v>2184</v>
      </c>
      <c r="G882" t="s">
        <v>1490</v>
      </c>
      <c r="H882" t="s">
        <v>84</v>
      </c>
      <c r="I882">
        <v>11362</v>
      </c>
      <c r="J882" t="s">
        <v>445</v>
      </c>
      <c r="K882" t="s">
        <v>39</v>
      </c>
      <c r="L882">
        <v>-73.720595200000005</v>
      </c>
      <c r="M882">
        <v>40.763909200000001</v>
      </c>
      <c r="N882">
        <v>13.94</v>
      </c>
      <c r="O882" s="1">
        <f t="shared" si="65"/>
        <v>224000</v>
      </c>
      <c r="P882" s="3">
        <v>6.7500000000000004E-2</v>
      </c>
      <c r="Q882">
        <v>30</v>
      </c>
      <c r="R882" s="1">
        <v>896000</v>
      </c>
      <c r="S882" s="8">
        <f t="shared" si="66"/>
        <v>-7264.2986815640106</v>
      </c>
      <c r="T882" s="1">
        <f t="shared" si="67"/>
        <v>1137.3040000000001</v>
      </c>
      <c r="U882" s="7">
        <f t="shared" si="68"/>
        <v>233.33333333333334</v>
      </c>
      <c r="V882" s="4">
        <v>600</v>
      </c>
      <c r="W882" s="1">
        <f t="shared" si="69"/>
        <v>9234.9360148973446</v>
      </c>
      <c r="X882">
        <v>6</v>
      </c>
      <c r="Y882">
        <v>14</v>
      </c>
      <c r="Z882" t="s">
        <v>446</v>
      </c>
      <c r="AA882" s="2">
        <v>24739</v>
      </c>
      <c r="AB882">
        <v>4.41</v>
      </c>
      <c r="AC882" s="2">
        <v>5610</v>
      </c>
    </row>
    <row r="883" spans="1:29" x14ac:dyDescent="0.2">
      <c r="A883" t="s">
        <v>1491</v>
      </c>
      <c r="B883" t="s">
        <v>50</v>
      </c>
      <c r="C883" s="1">
        <v>25000000</v>
      </c>
      <c r="D883">
        <v>7</v>
      </c>
      <c r="E883">
        <v>2.5</v>
      </c>
      <c r="F883">
        <v>20000</v>
      </c>
      <c r="G883" t="s">
        <v>48</v>
      </c>
      <c r="H883" t="s">
        <v>32</v>
      </c>
      <c r="I883">
        <v>10013</v>
      </c>
      <c r="J883" t="s">
        <v>199</v>
      </c>
      <c r="K883" t="s">
        <v>39</v>
      </c>
      <c r="L883">
        <v>-74.009255800000005</v>
      </c>
      <c r="M883">
        <v>40.721328800000002</v>
      </c>
      <c r="N883">
        <v>2.27</v>
      </c>
      <c r="O883" s="1">
        <f t="shared" si="65"/>
        <v>5000000</v>
      </c>
      <c r="P883" s="3">
        <v>6.7500000000000004E-2</v>
      </c>
      <c r="Q883">
        <v>30</v>
      </c>
      <c r="R883" s="1">
        <v>20000000</v>
      </c>
      <c r="S883" s="8">
        <f t="shared" si="66"/>
        <v>-162149.52414205382</v>
      </c>
      <c r="T883" s="1">
        <f t="shared" si="67"/>
        <v>25386.250000000004</v>
      </c>
      <c r="U883" s="7">
        <f t="shared" si="68"/>
        <v>5208.333333333333</v>
      </c>
      <c r="V883" s="4">
        <f>(5*$F883)/12</f>
        <v>8333.3333333333339</v>
      </c>
      <c r="W883" s="1">
        <f t="shared" si="69"/>
        <v>201077.44080872051</v>
      </c>
      <c r="X883">
        <v>14</v>
      </c>
      <c r="Y883">
        <v>111</v>
      </c>
      <c r="Z883" t="s">
        <v>200</v>
      </c>
      <c r="AA883" s="2">
        <v>42742</v>
      </c>
      <c r="AB883">
        <v>0.9</v>
      </c>
      <c r="AC883" s="2">
        <v>47491</v>
      </c>
    </row>
    <row r="884" spans="1:29" x14ac:dyDescent="0.2">
      <c r="A884" t="s">
        <v>1492</v>
      </c>
      <c r="B884" t="s">
        <v>42</v>
      </c>
      <c r="C884" s="1">
        <v>858000</v>
      </c>
      <c r="D884">
        <v>2</v>
      </c>
      <c r="E884">
        <v>2</v>
      </c>
      <c r="F884" s="2">
        <v>2184</v>
      </c>
      <c r="G884" t="s">
        <v>159</v>
      </c>
      <c r="H884" t="s">
        <v>84</v>
      </c>
      <c r="I884">
        <v>11373</v>
      </c>
      <c r="J884" t="s">
        <v>89</v>
      </c>
      <c r="K884" t="s">
        <v>90</v>
      </c>
      <c r="L884">
        <v>-73.882449899999997</v>
      </c>
      <c r="M884">
        <v>40.732999800000002</v>
      </c>
      <c r="N884">
        <v>5.51</v>
      </c>
      <c r="O884" s="1">
        <f t="shared" si="65"/>
        <v>171600</v>
      </c>
      <c r="P884" s="3">
        <v>6.7500000000000004E-2</v>
      </c>
      <c r="Q884">
        <v>30</v>
      </c>
      <c r="R884" s="1">
        <v>686400</v>
      </c>
      <c r="S884" s="8">
        <f t="shared" si="66"/>
        <v>-5564.9716685552867</v>
      </c>
      <c r="T884" s="1">
        <f t="shared" si="67"/>
        <v>871.25610000000006</v>
      </c>
      <c r="U884" s="7">
        <f t="shared" si="68"/>
        <v>178.75</v>
      </c>
      <c r="V884" s="4">
        <v>600</v>
      </c>
      <c r="W884" s="1">
        <f t="shared" si="69"/>
        <v>7214.9777685552872</v>
      </c>
      <c r="X884">
        <v>4</v>
      </c>
      <c r="Y884">
        <v>14</v>
      </c>
      <c r="Z884" t="s">
        <v>91</v>
      </c>
      <c r="AA884" s="2">
        <v>137098</v>
      </c>
      <c r="AB884">
        <v>1.25</v>
      </c>
      <c r="AC884" s="2">
        <v>109678</v>
      </c>
    </row>
    <row r="885" spans="1:29" x14ac:dyDescent="0.2">
      <c r="A885" t="s">
        <v>1493</v>
      </c>
      <c r="B885" t="s">
        <v>68</v>
      </c>
      <c r="C885" s="1">
        <v>1275000</v>
      </c>
      <c r="D885">
        <v>1</v>
      </c>
      <c r="E885">
        <v>1</v>
      </c>
      <c r="F885" s="2">
        <v>1000</v>
      </c>
      <c r="G885" t="s">
        <v>93</v>
      </c>
      <c r="H885" t="s">
        <v>32</v>
      </c>
      <c r="I885">
        <v>10036</v>
      </c>
      <c r="J885" t="s">
        <v>603</v>
      </c>
      <c r="K885" t="s">
        <v>34</v>
      </c>
      <c r="L885">
        <v>-73.994136600000004</v>
      </c>
      <c r="M885">
        <v>40.763566099999998</v>
      </c>
      <c r="N885">
        <v>1.1200000000000001</v>
      </c>
      <c r="O885" s="1">
        <f t="shared" si="65"/>
        <v>255000</v>
      </c>
      <c r="P885" s="3">
        <v>6.7500000000000004E-2</v>
      </c>
      <c r="Q885">
        <v>30</v>
      </c>
      <c r="R885" s="1">
        <v>1020000</v>
      </c>
      <c r="S885" s="8">
        <f t="shared" si="66"/>
        <v>-8269.6257312447451</v>
      </c>
      <c r="T885" s="1">
        <f t="shared" si="67"/>
        <v>1294.6987500000002</v>
      </c>
      <c r="U885" s="7">
        <f t="shared" si="68"/>
        <v>265.625</v>
      </c>
      <c r="V885" s="4">
        <v>375</v>
      </c>
      <c r="W885" s="1">
        <f t="shared" si="69"/>
        <v>10204.949481244745</v>
      </c>
      <c r="X885">
        <v>2</v>
      </c>
      <c r="Y885">
        <v>8</v>
      </c>
      <c r="Z885" t="s">
        <v>604</v>
      </c>
      <c r="AA885" s="2">
        <v>70150</v>
      </c>
      <c r="AB885">
        <v>0.77</v>
      </c>
      <c r="AC885" s="2">
        <v>91104</v>
      </c>
    </row>
    <row r="886" spans="1:29" x14ac:dyDescent="0.2">
      <c r="A886" t="s">
        <v>1494</v>
      </c>
      <c r="B886" t="s">
        <v>42</v>
      </c>
      <c r="C886" s="1">
        <v>1070000</v>
      </c>
      <c r="D886">
        <v>4</v>
      </c>
      <c r="E886">
        <v>2</v>
      </c>
      <c r="F886" s="2">
        <v>2192</v>
      </c>
      <c r="G886" t="s">
        <v>1495</v>
      </c>
      <c r="H886" t="s">
        <v>44</v>
      </c>
      <c r="I886">
        <v>10305</v>
      </c>
      <c r="J886" t="s">
        <v>65</v>
      </c>
      <c r="K886" t="s">
        <v>34</v>
      </c>
      <c r="L886">
        <v>-74.067278999999999</v>
      </c>
      <c r="M886">
        <v>40.599103900000003</v>
      </c>
      <c r="N886">
        <v>11.19</v>
      </c>
      <c r="O886" s="1">
        <f t="shared" si="65"/>
        <v>214000</v>
      </c>
      <c r="P886" s="3">
        <v>6.7500000000000004E-2</v>
      </c>
      <c r="Q886">
        <v>30</v>
      </c>
      <c r="R886" s="1">
        <v>856000</v>
      </c>
      <c r="S886" s="8">
        <f t="shared" si="66"/>
        <v>-6939.9996332799028</v>
      </c>
      <c r="T886" s="1">
        <f t="shared" si="67"/>
        <v>1086.5315000000001</v>
      </c>
      <c r="U886" s="7">
        <f t="shared" si="68"/>
        <v>222.91666666666666</v>
      </c>
      <c r="V886" s="4">
        <v>600</v>
      </c>
      <c r="W886" s="1">
        <f t="shared" si="69"/>
        <v>8849.4477999465689</v>
      </c>
      <c r="X886">
        <v>8</v>
      </c>
      <c r="Y886">
        <v>14</v>
      </c>
      <c r="Z886" t="s">
        <v>66</v>
      </c>
      <c r="AA886" s="2">
        <v>145000</v>
      </c>
      <c r="AB886">
        <v>21.3</v>
      </c>
      <c r="AC886" s="2">
        <v>6808</v>
      </c>
    </row>
    <row r="887" spans="1:29" x14ac:dyDescent="0.2">
      <c r="A887" t="s">
        <v>1496</v>
      </c>
      <c r="B887" t="s">
        <v>50</v>
      </c>
      <c r="C887" s="1">
        <v>4800000</v>
      </c>
      <c r="D887">
        <v>10</v>
      </c>
      <c r="E887">
        <v>4</v>
      </c>
      <c r="F887" s="2">
        <v>5353</v>
      </c>
      <c r="G887" t="s">
        <v>48</v>
      </c>
      <c r="H887" t="s">
        <v>55</v>
      </c>
      <c r="I887">
        <v>11215</v>
      </c>
      <c r="J887" t="s">
        <v>311</v>
      </c>
      <c r="K887" t="s">
        <v>39</v>
      </c>
      <c r="L887">
        <v>-73.981614100000002</v>
      </c>
      <c r="M887">
        <v>40.672261399999996</v>
      </c>
      <c r="N887">
        <v>5.29</v>
      </c>
      <c r="O887" s="1">
        <f t="shared" si="65"/>
        <v>960000</v>
      </c>
      <c r="P887" s="3">
        <v>6.7500000000000004E-2</v>
      </c>
      <c r="Q887">
        <v>30</v>
      </c>
      <c r="R887" s="1">
        <v>3840000</v>
      </c>
      <c r="S887" s="8">
        <f t="shared" si="66"/>
        <v>-31132.708635274328</v>
      </c>
      <c r="T887" s="1">
        <f t="shared" si="67"/>
        <v>4874.1600000000008</v>
      </c>
      <c r="U887" s="7">
        <f t="shared" si="68"/>
        <v>1000</v>
      </c>
      <c r="V887" s="4">
        <v>1700</v>
      </c>
      <c r="W887" s="1">
        <f t="shared" si="69"/>
        <v>38706.868635274332</v>
      </c>
      <c r="X887">
        <v>20</v>
      </c>
      <c r="Y887">
        <v>22</v>
      </c>
      <c r="Z887" t="s">
        <v>312</v>
      </c>
      <c r="AA887" s="2">
        <v>67649</v>
      </c>
      <c r="AB887">
        <v>0.66</v>
      </c>
      <c r="AC887" s="2">
        <v>102499</v>
      </c>
    </row>
    <row r="888" spans="1:29" x14ac:dyDescent="0.2">
      <c r="A888" t="s">
        <v>1497</v>
      </c>
      <c r="B888" t="s">
        <v>50</v>
      </c>
      <c r="C888" s="1">
        <v>14600000</v>
      </c>
      <c r="D888">
        <v>6</v>
      </c>
      <c r="E888">
        <v>2.5</v>
      </c>
      <c r="F888" s="2">
        <v>6630</v>
      </c>
      <c r="G888" t="s">
        <v>48</v>
      </c>
      <c r="H888" t="s">
        <v>32</v>
      </c>
      <c r="I888">
        <v>10023</v>
      </c>
      <c r="J888" t="s">
        <v>215</v>
      </c>
      <c r="K888" t="s">
        <v>39</v>
      </c>
      <c r="L888">
        <v>-73.979031399999997</v>
      </c>
      <c r="M888">
        <v>40.778205900000003</v>
      </c>
      <c r="N888">
        <v>2.06</v>
      </c>
      <c r="O888" s="1">
        <f t="shared" si="65"/>
        <v>2920000</v>
      </c>
      <c r="P888" s="3">
        <v>6.7500000000000004E-2</v>
      </c>
      <c r="Q888">
        <v>30</v>
      </c>
      <c r="R888" s="1">
        <v>11680000</v>
      </c>
      <c r="S888" s="8">
        <f t="shared" si="66"/>
        <v>-94695.322098959427</v>
      </c>
      <c r="T888" s="1">
        <f t="shared" si="67"/>
        <v>14825.570000000002</v>
      </c>
      <c r="U888" s="7">
        <f t="shared" si="68"/>
        <v>3041.6666666666665</v>
      </c>
      <c r="V888" s="4">
        <v>2000</v>
      </c>
      <c r="W888" s="1">
        <f t="shared" si="69"/>
        <v>114562.55876562611</v>
      </c>
      <c r="X888">
        <v>12</v>
      </c>
      <c r="Y888">
        <v>37</v>
      </c>
      <c r="Z888" t="s">
        <v>216</v>
      </c>
      <c r="AA888" s="2">
        <v>61207</v>
      </c>
      <c r="AB888">
        <v>1.76</v>
      </c>
      <c r="AC888" s="2">
        <v>34777</v>
      </c>
    </row>
    <row r="889" spans="1:29" x14ac:dyDescent="0.2">
      <c r="A889" t="s">
        <v>1498</v>
      </c>
      <c r="B889" t="s">
        <v>68</v>
      </c>
      <c r="C889" s="1">
        <v>895000</v>
      </c>
      <c r="D889">
        <v>2</v>
      </c>
      <c r="E889">
        <v>2</v>
      </c>
      <c r="F889" s="2">
        <v>2184</v>
      </c>
      <c r="G889" t="s">
        <v>48</v>
      </c>
      <c r="H889" t="s">
        <v>32</v>
      </c>
      <c r="I889">
        <v>10024</v>
      </c>
      <c r="J889" t="s">
        <v>215</v>
      </c>
      <c r="K889" t="s">
        <v>39</v>
      </c>
      <c r="L889">
        <v>-73.979260999999994</v>
      </c>
      <c r="M889">
        <v>40.782404700000001</v>
      </c>
      <c r="N889">
        <v>2.34</v>
      </c>
      <c r="O889" s="1">
        <f t="shared" si="65"/>
        <v>179000</v>
      </c>
      <c r="P889" s="3">
        <v>6.7500000000000004E-2</v>
      </c>
      <c r="Q889">
        <v>30</v>
      </c>
      <c r="R889" s="1">
        <v>716000</v>
      </c>
      <c r="S889" s="8">
        <f t="shared" si="66"/>
        <v>-5804.9529642855268</v>
      </c>
      <c r="T889" s="1">
        <f t="shared" si="67"/>
        <v>908.82775000000004</v>
      </c>
      <c r="U889" s="7">
        <f t="shared" si="68"/>
        <v>186.45833333333334</v>
      </c>
      <c r="V889" s="4">
        <v>600</v>
      </c>
      <c r="W889" s="1">
        <f t="shared" si="69"/>
        <v>7500.2390476188602</v>
      </c>
      <c r="X889">
        <v>4</v>
      </c>
      <c r="Y889">
        <v>14</v>
      </c>
      <c r="Z889" t="s">
        <v>216</v>
      </c>
      <c r="AA889" s="2">
        <v>61207</v>
      </c>
      <c r="AB889">
        <v>1.76</v>
      </c>
      <c r="AC889" s="2">
        <v>34777</v>
      </c>
    </row>
    <row r="890" spans="1:29" x14ac:dyDescent="0.2">
      <c r="A890" t="s">
        <v>1499</v>
      </c>
      <c r="B890" t="s">
        <v>42</v>
      </c>
      <c r="C890" s="1">
        <v>1250000</v>
      </c>
      <c r="D890">
        <v>6</v>
      </c>
      <c r="E890">
        <v>3</v>
      </c>
      <c r="F890" s="2">
        <v>2400</v>
      </c>
      <c r="G890" t="s">
        <v>113</v>
      </c>
      <c r="H890" t="s">
        <v>70</v>
      </c>
      <c r="I890">
        <v>10465</v>
      </c>
      <c r="J890" t="s">
        <v>126</v>
      </c>
      <c r="K890" t="s">
        <v>105</v>
      </c>
      <c r="L890">
        <v>-73.824308099999996</v>
      </c>
      <c r="M890">
        <v>40.839284300000003</v>
      </c>
      <c r="N890">
        <v>10.51</v>
      </c>
      <c r="O890" s="1">
        <f t="shared" si="65"/>
        <v>250000</v>
      </c>
      <c r="P890" s="3">
        <v>6.7500000000000004E-2</v>
      </c>
      <c r="Q890">
        <v>30</v>
      </c>
      <c r="R890" s="1">
        <v>1000000</v>
      </c>
      <c r="S890" s="8">
        <f t="shared" si="66"/>
        <v>-8107.4762071026908</v>
      </c>
      <c r="T890" s="1">
        <f t="shared" si="67"/>
        <v>1269.3125000000002</v>
      </c>
      <c r="U890" s="7">
        <f t="shared" si="68"/>
        <v>260.41666666666669</v>
      </c>
      <c r="V890" s="4">
        <v>600</v>
      </c>
      <c r="W890" s="1">
        <f t="shared" si="69"/>
        <v>10237.205373769357</v>
      </c>
      <c r="X890">
        <v>12</v>
      </c>
      <c r="Y890">
        <v>12</v>
      </c>
      <c r="Z890" t="s">
        <v>127</v>
      </c>
      <c r="AA890" s="2">
        <v>21009</v>
      </c>
      <c r="AB890">
        <v>0.92</v>
      </c>
      <c r="AC890" s="2">
        <v>22836</v>
      </c>
    </row>
    <row r="891" spans="1:29" x14ac:dyDescent="0.2">
      <c r="A891" t="s">
        <v>1500</v>
      </c>
      <c r="B891" t="s">
        <v>125</v>
      </c>
      <c r="C891" s="1">
        <v>1788000</v>
      </c>
      <c r="D891">
        <v>6</v>
      </c>
      <c r="E891">
        <v>5</v>
      </c>
      <c r="F891" s="2">
        <v>2184</v>
      </c>
      <c r="G891" t="s">
        <v>178</v>
      </c>
      <c r="H891" t="s">
        <v>84</v>
      </c>
      <c r="I891">
        <v>11355</v>
      </c>
      <c r="J891" t="s">
        <v>160</v>
      </c>
      <c r="K891" t="s">
        <v>34</v>
      </c>
      <c r="L891">
        <v>-73.828456900000006</v>
      </c>
      <c r="M891">
        <v>40.749450799999998</v>
      </c>
      <c r="N891">
        <v>8.24</v>
      </c>
      <c r="O891" s="1">
        <f t="shared" si="65"/>
        <v>357600</v>
      </c>
      <c r="P891" s="3">
        <v>6.7500000000000004E-2</v>
      </c>
      <c r="Q891">
        <v>30</v>
      </c>
      <c r="R891" s="1">
        <v>1430400</v>
      </c>
      <c r="S891" s="8">
        <f t="shared" si="66"/>
        <v>-11596.933966639688</v>
      </c>
      <c r="T891" s="1">
        <f t="shared" si="67"/>
        <v>1815.6246000000001</v>
      </c>
      <c r="U891" s="7">
        <f t="shared" si="68"/>
        <v>372.5</v>
      </c>
      <c r="V891" s="4">
        <v>600</v>
      </c>
      <c r="W891" s="1">
        <f t="shared" si="69"/>
        <v>14385.058566639687</v>
      </c>
      <c r="X891">
        <v>12</v>
      </c>
      <c r="Y891">
        <v>8</v>
      </c>
      <c r="Z891" t="s">
        <v>161</v>
      </c>
      <c r="AA891" s="2">
        <v>230183</v>
      </c>
      <c r="AB891">
        <v>2.0299999999999998</v>
      </c>
      <c r="AC891" s="2">
        <v>113391</v>
      </c>
    </row>
    <row r="892" spans="1:29" x14ac:dyDescent="0.2">
      <c r="A892" t="s">
        <v>1501</v>
      </c>
      <c r="B892" t="s">
        <v>125</v>
      </c>
      <c r="C892" s="1">
        <v>799000</v>
      </c>
      <c r="D892">
        <v>4</v>
      </c>
      <c r="E892">
        <v>3</v>
      </c>
      <c r="F892" s="2">
        <v>1344</v>
      </c>
      <c r="G892" t="s">
        <v>1502</v>
      </c>
      <c r="H892" t="s">
        <v>55</v>
      </c>
      <c r="I892">
        <v>11236</v>
      </c>
      <c r="J892" t="s">
        <v>626</v>
      </c>
      <c r="K892" t="s">
        <v>90</v>
      </c>
      <c r="L892">
        <v>-73.910938299999998</v>
      </c>
      <c r="M892">
        <v>40.639809300000003</v>
      </c>
      <c r="N892">
        <v>8.48</v>
      </c>
      <c r="O892" s="1">
        <f t="shared" si="65"/>
        <v>159800</v>
      </c>
      <c r="P892" s="3">
        <v>6.7500000000000004E-2</v>
      </c>
      <c r="Q892">
        <v>30</v>
      </c>
      <c r="R892" s="1">
        <v>639200</v>
      </c>
      <c r="S892" s="8">
        <f t="shared" si="66"/>
        <v>-5182.2987915800395</v>
      </c>
      <c r="T892" s="1">
        <f t="shared" si="67"/>
        <v>811.34455000000014</v>
      </c>
      <c r="U892" s="7">
        <f t="shared" si="68"/>
        <v>166.45833333333334</v>
      </c>
      <c r="V892" s="4">
        <v>375</v>
      </c>
      <c r="W892" s="1">
        <f t="shared" si="69"/>
        <v>6535.1016749133723</v>
      </c>
      <c r="X892">
        <v>8</v>
      </c>
      <c r="Y892">
        <v>7</v>
      </c>
      <c r="Z892" t="s">
        <v>627</v>
      </c>
      <c r="AA892" s="2">
        <v>83693</v>
      </c>
      <c r="AB892">
        <v>3.13</v>
      </c>
      <c r="AC892" s="2">
        <v>26739</v>
      </c>
    </row>
    <row r="893" spans="1:29" x14ac:dyDescent="0.2">
      <c r="A893" t="s">
        <v>1503</v>
      </c>
      <c r="B893" t="s">
        <v>42</v>
      </c>
      <c r="C893" s="1">
        <v>879000</v>
      </c>
      <c r="D893">
        <v>3</v>
      </c>
      <c r="E893">
        <v>2</v>
      </c>
      <c r="F893" s="2">
        <v>2184</v>
      </c>
      <c r="G893" t="s">
        <v>1020</v>
      </c>
      <c r="H893" t="s">
        <v>84</v>
      </c>
      <c r="I893">
        <v>11379</v>
      </c>
      <c r="J893" t="s">
        <v>713</v>
      </c>
      <c r="K893" t="s">
        <v>34</v>
      </c>
      <c r="L893">
        <v>-73.878128000000004</v>
      </c>
      <c r="M893">
        <v>40.714998999999999</v>
      </c>
      <c r="N893">
        <v>6.1</v>
      </c>
      <c r="O893" s="1">
        <f t="shared" si="65"/>
        <v>175800</v>
      </c>
      <c r="P893" s="3">
        <v>6.7500000000000004E-2</v>
      </c>
      <c r="Q893">
        <v>30</v>
      </c>
      <c r="R893" s="1">
        <v>703200</v>
      </c>
      <c r="S893" s="8">
        <f t="shared" si="66"/>
        <v>-5701.1772688346118</v>
      </c>
      <c r="T893" s="1">
        <f t="shared" si="67"/>
        <v>892.58055000000013</v>
      </c>
      <c r="U893" s="7">
        <f t="shared" si="68"/>
        <v>183.125</v>
      </c>
      <c r="V893" s="4">
        <v>600</v>
      </c>
      <c r="W893" s="1">
        <f t="shared" si="69"/>
        <v>7376.8828188346124</v>
      </c>
      <c r="X893">
        <v>6</v>
      </c>
      <c r="Y893">
        <v>14</v>
      </c>
      <c r="Z893" t="s">
        <v>714</v>
      </c>
      <c r="AA893" s="2">
        <v>37929</v>
      </c>
      <c r="AB893">
        <v>1.93</v>
      </c>
      <c r="AC893" s="2">
        <v>19652</v>
      </c>
    </row>
    <row r="894" spans="1:29" x14ac:dyDescent="0.2">
      <c r="A894" t="s">
        <v>1504</v>
      </c>
      <c r="B894" t="s">
        <v>125</v>
      </c>
      <c r="C894" s="1">
        <v>963000</v>
      </c>
      <c r="D894">
        <v>4</v>
      </c>
      <c r="E894">
        <v>4</v>
      </c>
      <c r="F894" s="2">
        <v>2400</v>
      </c>
      <c r="G894" t="s">
        <v>504</v>
      </c>
      <c r="H894" t="s">
        <v>44</v>
      </c>
      <c r="I894">
        <v>10307</v>
      </c>
      <c r="J894" t="s">
        <v>45</v>
      </c>
      <c r="K894" t="s">
        <v>34</v>
      </c>
      <c r="L894">
        <v>-74.2375349</v>
      </c>
      <c r="M894">
        <v>40.516860600000001</v>
      </c>
      <c r="N894">
        <v>20.78</v>
      </c>
      <c r="O894" s="1">
        <f t="shared" si="65"/>
        <v>192600</v>
      </c>
      <c r="P894" s="3">
        <v>6.7500000000000004E-2</v>
      </c>
      <c r="Q894">
        <v>30</v>
      </c>
      <c r="R894" s="1">
        <v>770400</v>
      </c>
      <c r="S894" s="8">
        <f t="shared" si="66"/>
        <v>-6245.9996699519133</v>
      </c>
      <c r="T894" s="1">
        <f t="shared" si="67"/>
        <v>977.87835000000007</v>
      </c>
      <c r="U894" s="7">
        <f t="shared" si="68"/>
        <v>200.625</v>
      </c>
      <c r="V894" s="4">
        <v>600</v>
      </c>
      <c r="W894" s="1">
        <f t="shared" si="69"/>
        <v>8024.5030199519133</v>
      </c>
      <c r="X894">
        <v>8</v>
      </c>
      <c r="Y894">
        <v>10</v>
      </c>
      <c r="Z894" t="s">
        <v>46</v>
      </c>
      <c r="AA894" s="2">
        <v>167500</v>
      </c>
      <c r="AB894">
        <v>21.5</v>
      </c>
      <c r="AC894" s="2">
        <v>7791</v>
      </c>
    </row>
    <row r="895" spans="1:29" x14ac:dyDescent="0.2">
      <c r="A895" t="s">
        <v>1505</v>
      </c>
      <c r="B895" t="s">
        <v>125</v>
      </c>
      <c r="C895" s="1">
        <v>998000</v>
      </c>
      <c r="D895">
        <v>11</v>
      </c>
      <c r="E895">
        <v>6</v>
      </c>
      <c r="F895" s="2">
        <v>2184</v>
      </c>
      <c r="G895" t="s">
        <v>82</v>
      </c>
      <c r="H895" t="s">
        <v>55</v>
      </c>
      <c r="I895">
        <v>11234</v>
      </c>
      <c r="J895" t="s">
        <v>275</v>
      </c>
      <c r="K895" t="s">
        <v>39</v>
      </c>
      <c r="L895">
        <v>-73.938932699999995</v>
      </c>
      <c r="M895">
        <v>40.618640900000003</v>
      </c>
      <c r="N895">
        <v>9.31</v>
      </c>
      <c r="O895" s="1">
        <f t="shared" si="65"/>
        <v>199600</v>
      </c>
      <c r="P895" s="3">
        <v>6.7500000000000004E-2</v>
      </c>
      <c r="Q895">
        <v>30</v>
      </c>
      <c r="R895" s="1">
        <v>798400</v>
      </c>
      <c r="S895" s="8">
        <f t="shared" si="66"/>
        <v>-6473.0090037507871</v>
      </c>
      <c r="T895" s="1">
        <f t="shared" si="67"/>
        <v>1013.4191000000001</v>
      </c>
      <c r="U895" s="7">
        <f t="shared" si="68"/>
        <v>207.91666666666666</v>
      </c>
      <c r="V895" s="4">
        <v>600</v>
      </c>
      <c r="W895" s="1">
        <f t="shared" si="69"/>
        <v>8294.3447704174541</v>
      </c>
      <c r="X895">
        <v>22</v>
      </c>
      <c r="Y895">
        <v>7</v>
      </c>
      <c r="Z895" t="s">
        <v>276</v>
      </c>
      <c r="AA895" s="2">
        <v>83693</v>
      </c>
      <c r="AB895">
        <v>3.13</v>
      </c>
      <c r="AC895" s="2">
        <v>26739</v>
      </c>
    </row>
    <row r="896" spans="1:29" x14ac:dyDescent="0.2">
      <c r="A896" t="s">
        <v>1506</v>
      </c>
      <c r="B896" t="s">
        <v>68</v>
      </c>
      <c r="C896" s="1">
        <v>950000</v>
      </c>
      <c r="D896">
        <v>2</v>
      </c>
      <c r="E896">
        <v>1</v>
      </c>
      <c r="F896" s="2">
        <v>1000</v>
      </c>
      <c r="G896" t="s">
        <v>949</v>
      </c>
      <c r="H896" t="s">
        <v>32</v>
      </c>
      <c r="I896">
        <v>10023</v>
      </c>
      <c r="J896" t="s">
        <v>215</v>
      </c>
      <c r="K896" t="s">
        <v>39</v>
      </c>
      <c r="L896">
        <v>-73.986103400000005</v>
      </c>
      <c r="M896">
        <v>40.775920499999998</v>
      </c>
      <c r="N896">
        <v>1.87</v>
      </c>
      <c r="O896" s="1">
        <f t="shared" si="65"/>
        <v>190000</v>
      </c>
      <c r="P896" s="3">
        <v>6.7500000000000004E-2</v>
      </c>
      <c r="Q896">
        <v>30</v>
      </c>
      <c r="R896" s="1">
        <v>760000</v>
      </c>
      <c r="S896" s="8">
        <f t="shared" si="66"/>
        <v>-6161.6819173980448</v>
      </c>
      <c r="T896" s="1">
        <f t="shared" si="67"/>
        <v>964.67750000000012</v>
      </c>
      <c r="U896" s="7">
        <f t="shared" si="68"/>
        <v>197.91666666666666</v>
      </c>
      <c r="V896" s="4">
        <v>375</v>
      </c>
      <c r="W896" s="1">
        <f t="shared" si="69"/>
        <v>7699.2760840647115</v>
      </c>
      <c r="X896">
        <v>4</v>
      </c>
      <c r="Y896">
        <v>8</v>
      </c>
      <c r="Z896" t="s">
        <v>216</v>
      </c>
      <c r="AA896" s="2">
        <v>61207</v>
      </c>
      <c r="AB896">
        <v>1.76</v>
      </c>
      <c r="AC896" s="2">
        <v>34777</v>
      </c>
    </row>
    <row r="897" spans="1:29" x14ac:dyDescent="0.2">
      <c r="A897" t="s">
        <v>1507</v>
      </c>
      <c r="B897" t="s">
        <v>30</v>
      </c>
      <c r="C897" s="1">
        <v>410000</v>
      </c>
      <c r="D897">
        <v>2</v>
      </c>
      <c r="E897">
        <v>1</v>
      </c>
      <c r="F897" s="2">
        <v>2184</v>
      </c>
      <c r="G897" t="s">
        <v>304</v>
      </c>
      <c r="H897" t="s">
        <v>44</v>
      </c>
      <c r="I897">
        <v>10314</v>
      </c>
      <c r="J897" t="s">
        <v>65</v>
      </c>
      <c r="K897" t="s">
        <v>34</v>
      </c>
      <c r="L897">
        <v>-74.161478700000004</v>
      </c>
      <c r="M897">
        <v>40.580012699999997</v>
      </c>
      <c r="N897">
        <v>14.87</v>
      </c>
      <c r="O897" s="1">
        <f t="shared" si="65"/>
        <v>82000</v>
      </c>
      <c r="P897" s="3">
        <v>6.7500000000000004E-2</v>
      </c>
      <c r="Q897">
        <v>30</v>
      </c>
      <c r="R897" s="1">
        <v>328000</v>
      </c>
      <c r="S897" s="8">
        <f t="shared" si="66"/>
        <v>-2659.2521959296828</v>
      </c>
      <c r="T897" s="1">
        <f t="shared" si="67"/>
        <v>416.33449999999999</v>
      </c>
      <c r="U897" s="7">
        <f t="shared" si="68"/>
        <v>85.416666666666671</v>
      </c>
      <c r="V897" s="4">
        <v>600</v>
      </c>
      <c r="W897" s="1">
        <f t="shared" si="69"/>
        <v>3761.0033625963492</v>
      </c>
      <c r="X897">
        <v>4</v>
      </c>
      <c r="Y897">
        <v>18</v>
      </c>
      <c r="Z897" t="s">
        <v>66</v>
      </c>
      <c r="AA897" s="2">
        <v>145000</v>
      </c>
      <c r="AB897">
        <v>21.3</v>
      </c>
      <c r="AC897" s="2">
        <v>6808</v>
      </c>
    </row>
    <row r="898" spans="1:29" x14ac:dyDescent="0.2">
      <c r="A898" t="s">
        <v>1508</v>
      </c>
      <c r="B898" t="s">
        <v>68</v>
      </c>
      <c r="C898" s="1">
        <v>269000</v>
      </c>
      <c r="D898">
        <v>1</v>
      </c>
      <c r="E898">
        <v>1</v>
      </c>
      <c r="F898">
        <v>900</v>
      </c>
      <c r="G898" t="s">
        <v>1509</v>
      </c>
      <c r="H898" t="s">
        <v>84</v>
      </c>
      <c r="I898">
        <v>11432</v>
      </c>
      <c r="J898" t="s">
        <v>133</v>
      </c>
      <c r="K898" t="s">
        <v>61</v>
      </c>
      <c r="L898">
        <v>-73.793180000000007</v>
      </c>
      <c r="M898">
        <v>40.712569899999998</v>
      </c>
      <c r="N898">
        <v>10.4</v>
      </c>
      <c r="O898" s="1">
        <f t="shared" si="65"/>
        <v>53800</v>
      </c>
      <c r="P898" s="3">
        <v>6.7500000000000004E-2</v>
      </c>
      <c r="Q898">
        <v>30</v>
      </c>
      <c r="R898" s="1">
        <v>215200</v>
      </c>
      <c r="S898" s="8">
        <f t="shared" si="66"/>
        <v>-1744.7288797684992</v>
      </c>
      <c r="T898" s="1">
        <f t="shared" si="67"/>
        <v>273.15604999999999</v>
      </c>
      <c r="U898" s="7">
        <f t="shared" si="68"/>
        <v>56.041666666666664</v>
      </c>
      <c r="V898" s="4">
        <v>205</v>
      </c>
      <c r="W898" s="1">
        <f t="shared" si="69"/>
        <v>2278.9265964351657</v>
      </c>
      <c r="X898">
        <v>2</v>
      </c>
      <c r="Y898">
        <v>8</v>
      </c>
      <c r="Z898" t="s">
        <v>134</v>
      </c>
      <c r="AA898" s="2">
        <v>217706</v>
      </c>
      <c r="AB898">
        <v>2.66</v>
      </c>
      <c r="AC898" s="2">
        <v>81844</v>
      </c>
    </row>
    <row r="899" spans="1:29" x14ac:dyDescent="0.2">
      <c r="A899" t="s">
        <v>1510</v>
      </c>
      <c r="B899" t="s">
        <v>42</v>
      </c>
      <c r="C899" s="1">
        <v>8500000</v>
      </c>
      <c r="D899">
        <v>7</v>
      </c>
      <c r="E899">
        <v>6</v>
      </c>
      <c r="F899" s="2">
        <v>7000</v>
      </c>
      <c r="G899" t="s">
        <v>31</v>
      </c>
      <c r="H899" t="s">
        <v>32</v>
      </c>
      <c r="I899">
        <v>10013</v>
      </c>
      <c r="J899" t="s">
        <v>199</v>
      </c>
      <c r="K899" t="s">
        <v>39</v>
      </c>
      <c r="L899">
        <v>-74.007550199999997</v>
      </c>
      <c r="M899">
        <v>40.722390599999997</v>
      </c>
      <c r="N899">
        <v>2.16</v>
      </c>
      <c r="O899" s="1">
        <f t="shared" ref="O899:O962" si="70">$C899*0.2</f>
        <v>1700000</v>
      </c>
      <c r="P899" s="3">
        <v>6.7500000000000004E-2</v>
      </c>
      <c r="Q899">
        <v>30</v>
      </c>
      <c r="R899" s="1">
        <v>6800000</v>
      </c>
      <c r="S899" s="8">
        <f t="shared" ref="S899:S962" si="71">PMT(($P899/12),(30*12),$C899)</f>
        <v>-55130.838208298301</v>
      </c>
      <c r="T899" s="1">
        <f t="shared" ref="T899:T962" si="72">(($C899* 6%) * 20.309%)/12</f>
        <v>8631.3250000000007</v>
      </c>
      <c r="U899" s="7">
        <f t="shared" ref="U899:U962" si="73">($C899*0.0025)/12</f>
        <v>1770.8333333333333</v>
      </c>
      <c r="V899" s="4">
        <f>(5*$F899)/12</f>
        <v>2916.6666666666665</v>
      </c>
      <c r="W899" s="1">
        <f t="shared" ref="W899:W962" si="74">SUM(($S899*-1),$T899,$U899,$V899)</f>
        <v>68449.663208298298</v>
      </c>
      <c r="X899">
        <v>14</v>
      </c>
      <c r="Y899">
        <v>22</v>
      </c>
      <c r="Z899" t="s">
        <v>200</v>
      </c>
      <c r="AA899" s="2">
        <v>42742</v>
      </c>
      <c r="AB899">
        <v>0.9</v>
      </c>
      <c r="AC899" s="2">
        <v>47491</v>
      </c>
    </row>
    <row r="900" spans="1:29" x14ac:dyDescent="0.2">
      <c r="A900" t="s">
        <v>1511</v>
      </c>
      <c r="B900" t="s">
        <v>125</v>
      </c>
      <c r="C900" s="1">
        <v>1195000</v>
      </c>
      <c r="D900">
        <v>11</v>
      </c>
      <c r="E900">
        <v>6</v>
      </c>
      <c r="F900">
        <v>2184</v>
      </c>
      <c r="G900" t="s">
        <v>1134</v>
      </c>
      <c r="H900" t="s">
        <v>70</v>
      </c>
      <c r="I900">
        <v>10458</v>
      </c>
      <c r="J900" t="s">
        <v>379</v>
      </c>
      <c r="K900" t="s">
        <v>61</v>
      </c>
      <c r="L900">
        <v>-73.885053299999996</v>
      </c>
      <c r="M900">
        <v>40.852638300000002</v>
      </c>
      <c r="N900">
        <v>8.89</v>
      </c>
      <c r="O900" s="1">
        <f t="shared" si="70"/>
        <v>239000</v>
      </c>
      <c r="P900" s="3">
        <v>6.7500000000000004E-2</v>
      </c>
      <c r="Q900">
        <v>30</v>
      </c>
      <c r="R900" s="1">
        <v>956000</v>
      </c>
      <c r="S900" s="8">
        <f t="shared" si="71"/>
        <v>-7750.7472539901719</v>
      </c>
      <c r="T900" s="1">
        <f t="shared" si="72"/>
        <v>1213.4627500000001</v>
      </c>
      <c r="U900" s="7">
        <f t="shared" si="73"/>
        <v>248.95833333333334</v>
      </c>
      <c r="V900" s="4">
        <v>600</v>
      </c>
      <c r="W900" s="1">
        <f t="shared" si="74"/>
        <v>9813.1683373235064</v>
      </c>
      <c r="X900">
        <v>22</v>
      </c>
      <c r="Y900">
        <v>7</v>
      </c>
      <c r="Z900" t="s">
        <v>380</v>
      </c>
      <c r="AA900" s="2">
        <v>82677</v>
      </c>
      <c r="AB900">
        <v>0.64</v>
      </c>
      <c r="AC900" s="2">
        <v>129183</v>
      </c>
    </row>
    <row r="901" spans="1:29" x14ac:dyDescent="0.2">
      <c r="A901" t="s">
        <v>1512</v>
      </c>
      <c r="B901" t="s">
        <v>68</v>
      </c>
      <c r="C901" s="1">
        <v>550000</v>
      </c>
      <c r="D901">
        <v>2</v>
      </c>
      <c r="E901">
        <v>1</v>
      </c>
      <c r="F901" s="2">
        <v>1069</v>
      </c>
      <c r="G901" t="s">
        <v>1513</v>
      </c>
      <c r="H901" t="s">
        <v>84</v>
      </c>
      <c r="I901">
        <v>11375</v>
      </c>
      <c r="J901" t="s">
        <v>122</v>
      </c>
      <c r="K901" t="s">
        <v>39</v>
      </c>
      <c r="L901">
        <v>-73.846265000000002</v>
      </c>
      <c r="M901">
        <v>40.719237300000003</v>
      </c>
      <c r="N901">
        <v>7.58</v>
      </c>
      <c r="O901" s="1">
        <f t="shared" si="70"/>
        <v>110000</v>
      </c>
      <c r="P901" s="3">
        <v>6.7500000000000004E-2</v>
      </c>
      <c r="Q901">
        <v>30</v>
      </c>
      <c r="R901" s="1">
        <v>440000</v>
      </c>
      <c r="S901" s="8">
        <f t="shared" si="71"/>
        <v>-3567.2895311251837</v>
      </c>
      <c r="T901" s="1">
        <f t="shared" si="72"/>
        <v>558.49750000000006</v>
      </c>
      <c r="U901" s="7">
        <f t="shared" si="73"/>
        <v>114.58333333333333</v>
      </c>
      <c r="V901" s="4">
        <v>375</v>
      </c>
      <c r="W901" s="1">
        <f t="shared" si="74"/>
        <v>4615.3703644585166</v>
      </c>
      <c r="X901">
        <v>4</v>
      </c>
      <c r="Y901">
        <v>9</v>
      </c>
      <c r="Z901" t="s">
        <v>123</v>
      </c>
      <c r="AA901" s="2">
        <v>83728</v>
      </c>
      <c r="AB901">
        <v>2.6</v>
      </c>
      <c r="AC901" s="2">
        <v>32203</v>
      </c>
    </row>
    <row r="902" spans="1:29" x14ac:dyDescent="0.2">
      <c r="A902" t="s">
        <v>1514</v>
      </c>
      <c r="B902" t="s">
        <v>125</v>
      </c>
      <c r="C902" s="1">
        <v>2800000</v>
      </c>
      <c r="D902">
        <v>16</v>
      </c>
      <c r="E902">
        <v>16</v>
      </c>
      <c r="F902" s="2">
        <v>10720</v>
      </c>
      <c r="G902" t="s">
        <v>1515</v>
      </c>
      <c r="H902" t="s">
        <v>55</v>
      </c>
      <c r="I902">
        <v>11219</v>
      </c>
      <c r="J902" t="s">
        <v>156</v>
      </c>
      <c r="K902" t="s">
        <v>105</v>
      </c>
      <c r="L902">
        <v>-73.996156600000006</v>
      </c>
      <c r="M902">
        <v>40.621515899999999</v>
      </c>
      <c r="N902">
        <v>8.8000000000000007</v>
      </c>
      <c r="O902" s="1">
        <f t="shared" si="70"/>
        <v>560000</v>
      </c>
      <c r="P902" s="3">
        <v>6.7500000000000004E-2</v>
      </c>
      <c r="Q902">
        <v>30</v>
      </c>
      <c r="R902" s="1">
        <v>2240000</v>
      </c>
      <c r="S902" s="8">
        <f t="shared" si="71"/>
        <v>-18160.746703910027</v>
      </c>
      <c r="T902" s="1">
        <f t="shared" si="72"/>
        <v>2843.26</v>
      </c>
      <c r="U902" s="7">
        <f t="shared" si="73"/>
        <v>583.33333333333337</v>
      </c>
      <c r="V902" s="4">
        <f>(5*$F902)/12</f>
        <v>4466.666666666667</v>
      </c>
      <c r="W902" s="1">
        <f t="shared" si="74"/>
        <v>26054.006703910025</v>
      </c>
      <c r="X902">
        <v>32</v>
      </c>
      <c r="Y902">
        <v>15</v>
      </c>
      <c r="Z902" t="s">
        <v>157</v>
      </c>
      <c r="AA902" s="2">
        <v>151705</v>
      </c>
      <c r="AB902">
        <v>2.25</v>
      </c>
      <c r="AC902" s="2">
        <v>67424</v>
      </c>
    </row>
    <row r="903" spans="1:29" x14ac:dyDescent="0.2">
      <c r="A903" t="s">
        <v>1516</v>
      </c>
      <c r="B903" t="s">
        <v>125</v>
      </c>
      <c r="C903" s="1">
        <v>940000</v>
      </c>
      <c r="D903">
        <v>9</v>
      </c>
      <c r="E903">
        <v>4</v>
      </c>
      <c r="F903" s="2">
        <v>2184</v>
      </c>
      <c r="G903" t="s">
        <v>1517</v>
      </c>
      <c r="H903" t="s">
        <v>84</v>
      </c>
      <c r="I903">
        <v>11435</v>
      </c>
      <c r="J903" t="s">
        <v>133</v>
      </c>
      <c r="K903" t="s">
        <v>61</v>
      </c>
      <c r="L903">
        <v>-73.805180199999995</v>
      </c>
      <c r="M903">
        <v>40.694629900000002</v>
      </c>
      <c r="N903">
        <v>10.17</v>
      </c>
      <c r="O903" s="1">
        <f t="shared" si="70"/>
        <v>188000</v>
      </c>
      <c r="P903" s="3">
        <v>6.7500000000000004E-2</v>
      </c>
      <c r="Q903">
        <v>30</v>
      </c>
      <c r="R903" s="1">
        <v>752000</v>
      </c>
      <c r="S903" s="8">
        <f t="shared" si="71"/>
        <v>-6096.8221077412236</v>
      </c>
      <c r="T903" s="1">
        <f t="shared" si="72"/>
        <v>954.52300000000014</v>
      </c>
      <c r="U903" s="7">
        <f t="shared" si="73"/>
        <v>195.83333333333334</v>
      </c>
      <c r="V903" s="4">
        <v>600</v>
      </c>
      <c r="W903" s="1">
        <f t="shared" si="74"/>
        <v>7847.1784410745568</v>
      </c>
      <c r="X903">
        <v>18</v>
      </c>
      <c r="Y903">
        <v>9</v>
      </c>
      <c r="Z903" t="s">
        <v>134</v>
      </c>
      <c r="AA903" s="2">
        <v>217706</v>
      </c>
      <c r="AB903">
        <v>2.66</v>
      </c>
      <c r="AC903" s="2">
        <v>81844</v>
      </c>
    </row>
    <row r="904" spans="1:29" x14ac:dyDescent="0.2">
      <c r="A904" t="s">
        <v>1518</v>
      </c>
      <c r="B904" t="s">
        <v>42</v>
      </c>
      <c r="C904" s="1">
        <v>865000</v>
      </c>
      <c r="D904">
        <v>3</v>
      </c>
      <c r="E904">
        <v>3</v>
      </c>
      <c r="F904" s="2">
        <v>2184</v>
      </c>
      <c r="G904" t="s">
        <v>977</v>
      </c>
      <c r="H904" t="s">
        <v>84</v>
      </c>
      <c r="I904">
        <v>11377</v>
      </c>
      <c r="J904" t="s">
        <v>100</v>
      </c>
      <c r="K904" t="s">
        <v>34</v>
      </c>
      <c r="L904">
        <v>-73.9035224</v>
      </c>
      <c r="M904">
        <v>40.7359218</v>
      </c>
      <c r="N904">
        <v>4.3899999999999997</v>
      </c>
      <c r="O904" s="1">
        <f t="shared" si="70"/>
        <v>173000</v>
      </c>
      <c r="P904" s="3">
        <v>6.7500000000000004E-2</v>
      </c>
      <c r="Q904">
        <v>30</v>
      </c>
      <c r="R904" s="1">
        <v>692000</v>
      </c>
      <c r="S904" s="8">
        <f t="shared" si="71"/>
        <v>-5610.3735353150614</v>
      </c>
      <c r="T904" s="1">
        <f t="shared" si="72"/>
        <v>878.36425000000008</v>
      </c>
      <c r="U904" s="7">
        <f t="shared" si="73"/>
        <v>180.20833333333334</v>
      </c>
      <c r="V904" s="4">
        <v>600</v>
      </c>
      <c r="W904" s="1">
        <f t="shared" si="74"/>
        <v>7268.9461186483941</v>
      </c>
      <c r="X904">
        <v>6</v>
      </c>
      <c r="Y904">
        <v>11</v>
      </c>
      <c r="Z904" t="s">
        <v>101</v>
      </c>
      <c r="AA904" s="2">
        <v>45099</v>
      </c>
      <c r="AB904">
        <v>1.86</v>
      </c>
      <c r="AC904" s="2">
        <v>24247</v>
      </c>
    </row>
    <row r="905" spans="1:29" x14ac:dyDescent="0.2">
      <c r="A905" t="s">
        <v>1519</v>
      </c>
      <c r="B905" t="s">
        <v>30</v>
      </c>
      <c r="C905" s="1">
        <v>7995000</v>
      </c>
      <c r="D905">
        <v>3</v>
      </c>
      <c r="E905">
        <v>4</v>
      </c>
      <c r="F905" s="2">
        <v>4412</v>
      </c>
      <c r="G905" t="s">
        <v>454</v>
      </c>
      <c r="H905" t="s">
        <v>32</v>
      </c>
      <c r="I905">
        <v>10016</v>
      </c>
      <c r="J905" t="s">
        <v>519</v>
      </c>
      <c r="K905" t="s">
        <v>39</v>
      </c>
      <c r="L905">
        <v>-73.983605100000005</v>
      </c>
      <c r="M905">
        <v>40.744924599999997</v>
      </c>
      <c r="N905">
        <v>0.28999999999999998</v>
      </c>
      <c r="O905" s="1">
        <f t="shared" si="70"/>
        <v>1599000</v>
      </c>
      <c r="P905" s="3">
        <v>6.7500000000000004E-2</v>
      </c>
      <c r="Q905">
        <v>30</v>
      </c>
      <c r="R905" s="1">
        <v>6396000</v>
      </c>
      <c r="S905" s="8">
        <f t="shared" si="71"/>
        <v>-51855.417820628805</v>
      </c>
      <c r="T905" s="1">
        <f t="shared" si="72"/>
        <v>8118.522750000001</v>
      </c>
      <c r="U905" s="7">
        <f t="shared" si="73"/>
        <v>1665.625</v>
      </c>
      <c r="V905" s="4">
        <v>1400</v>
      </c>
      <c r="W905" s="1">
        <f t="shared" si="74"/>
        <v>63039.565570628809</v>
      </c>
      <c r="X905">
        <v>6</v>
      </c>
      <c r="Y905">
        <v>18</v>
      </c>
      <c r="Z905" t="s">
        <v>520</v>
      </c>
      <c r="AA905" s="2">
        <v>27988</v>
      </c>
      <c r="AB905">
        <v>0.17</v>
      </c>
      <c r="AC905" s="2">
        <v>164635</v>
      </c>
    </row>
    <row r="906" spans="1:29" x14ac:dyDescent="0.2">
      <c r="A906" t="s">
        <v>1520</v>
      </c>
      <c r="B906" t="s">
        <v>42</v>
      </c>
      <c r="C906" s="1">
        <v>690000</v>
      </c>
      <c r="D906">
        <v>3</v>
      </c>
      <c r="E906">
        <v>2</v>
      </c>
      <c r="F906" s="2">
        <v>1284</v>
      </c>
      <c r="G906" t="s">
        <v>454</v>
      </c>
      <c r="H906" t="s">
        <v>44</v>
      </c>
      <c r="I906">
        <v>10305</v>
      </c>
      <c r="J906" t="s">
        <v>65</v>
      </c>
      <c r="K906" t="s">
        <v>34</v>
      </c>
      <c r="L906">
        <v>-74.073533699999999</v>
      </c>
      <c r="M906">
        <v>40.588482200000001</v>
      </c>
      <c r="N906">
        <v>11.99</v>
      </c>
      <c r="O906" s="1">
        <f t="shared" si="70"/>
        <v>138000</v>
      </c>
      <c r="P906" s="3">
        <v>6.7500000000000004E-2</v>
      </c>
      <c r="Q906">
        <v>30</v>
      </c>
      <c r="R906" s="1">
        <v>552000</v>
      </c>
      <c r="S906" s="8">
        <f t="shared" si="71"/>
        <v>-4475.3268663206845</v>
      </c>
      <c r="T906" s="1">
        <f t="shared" si="72"/>
        <v>700.66050000000007</v>
      </c>
      <c r="U906" s="7">
        <f t="shared" si="73"/>
        <v>143.75</v>
      </c>
      <c r="V906" s="4">
        <v>375</v>
      </c>
      <c r="W906" s="1">
        <f t="shared" si="74"/>
        <v>5694.7373663206845</v>
      </c>
      <c r="X906">
        <v>6</v>
      </c>
      <c r="Y906">
        <v>8</v>
      </c>
      <c r="Z906" t="s">
        <v>66</v>
      </c>
      <c r="AA906" s="2">
        <v>145000</v>
      </c>
      <c r="AB906">
        <v>21.3</v>
      </c>
      <c r="AC906" s="2">
        <v>6808</v>
      </c>
    </row>
    <row r="907" spans="1:29" x14ac:dyDescent="0.2">
      <c r="A907" t="s">
        <v>1521</v>
      </c>
      <c r="B907" t="s">
        <v>68</v>
      </c>
      <c r="C907" s="1">
        <v>330000</v>
      </c>
      <c r="D907">
        <v>3</v>
      </c>
      <c r="E907">
        <v>1</v>
      </c>
      <c r="F907" s="2">
        <v>2184</v>
      </c>
      <c r="G907" t="s">
        <v>1043</v>
      </c>
      <c r="H907" t="s">
        <v>84</v>
      </c>
      <c r="I907">
        <v>11421</v>
      </c>
      <c r="J907" t="s">
        <v>173</v>
      </c>
      <c r="K907" t="s">
        <v>34</v>
      </c>
      <c r="L907">
        <v>-73.851822600000006</v>
      </c>
      <c r="M907">
        <v>40.6994276</v>
      </c>
      <c r="N907">
        <v>7.8</v>
      </c>
      <c r="O907" s="1">
        <f t="shared" si="70"/>
        <v>66000</v>
      </c>
      <c r="P907" s="3">
        <v>6.7500000000000004E-2</v>
      </c>
      <c r="Q907">
        <v>30</v>
      </c>
      <c r="R907" s="1">
        <v>264000</v>
      </c>
      <c r="S907" s="8">
        <f t="shared" si="71"/>
        <v>-2140.3737186751105</v>
      </c>
      <c r="T907" s="1">
        <f t="shared" si="72"/>
        <v>335.0985</v>
      </c>
      <c r="U907" s="7">
        <f t="shared" si="73"/>
        <v>68.75</v>
      </c>
      <c r="V907" s="4">
        <v>600</v>
      </c>
      <c r="W907" s="1">
        <f t="shared" si="74"/>
        <v>3144.2222186751105</v>
      </c>
      <c r="X907">
        <v>6</v>
      </c>
      <c r="Y907">
        <v>18</v>
      </c>
      <c r="Z907" t="s">
        <v>174</v>
      </c>
      <c r="AA907" s="2">
        <v>56674</v>
      </c>
      <c r="AB907">
        <v>1.9</v>
      </c>
      <c r="AC907" s="2">
        <v>29828</v>
      </c>
    </row>
    <row r="908" spans="1:29" x14ac:dyDescent="0.2">
      <c r="A908" t="s">
        <v>1522</v>
      </c>
      <c r="B908" t="s">
        <v>50</v>
      </c>
      <c r="C908" s="1">
        <v>8750000</v>
      </c>
      <c r="D908">
        <v>7</v>
      </c>
      <c r="E908">
        <v>8</v>
      </c>
      <c r="F908" s="2">
        <v>5000</v>
      </c>
      <c r="G908" t="s">
        <v>51</v>
      </c>
      <c r="H908" t="s">
        <v>32</v>
      </c>
      <c r="I908">
        <v>10014</v>
      </c>
      <c r="J908" t="s">
        <v>94</v>
      </c>
      <c r="K908" t="s">
        <v>39</v>
      </c>
      <c r="L908">
        <v>-74.002910700000001</v>
      </c>
      <c r="M908">
        <v>40.734597899999997</v>
      </c>
      <c r="N908">
        <v>1.34</v>
      </c>
      <c r="O908" s="1">
        <f t="shared" si="70"/>
        <v>1750000</v>
      </c>
      <c r="P908" s="3">
        <v>6.7500000000000004E-2</v>
      </c>
      <c r="Q908">
        <v>30</v>
      </c>
      <c r="R908" s="1">
        <v>7000000</v>
      </c>
      <c r="S908" s="8">
        <f t="shared" si="71"/>
        <v>-56752.333449718826</v>
      </c>
      <c r="T908" s="1">
        <f t="shared" si="72"/>
        <v>8885.1875000000018</v>
      </c>
      <c r="U908" s="7">
        <f t="shared" si="73"/>
        <v>1822.9166666666667</v>
      </c>
      <c r="V908" s="4">
        <v>1700</v>
      </c>
      <c r="W908" s="1">
        <f t="shared" si="74"/>
        <v>69160.437616385505</v>
      </c>
      <c r="X908">
        <v>14</v>
      </c>
      <c r="Y908">
        <v>13</v>
      </c>
      <c r="Z908" t="s">
        <v>95</v>
      </c>
      <c r="AA908" s="2">
        <v>42742</v>
      </c>
      <c r="AB908">
        <v>0.26</v>
      </c>
      <c r="AC908" s="2">
        <v>164392</v>
      </c>
    </row>
    <row r="909" spans="1:29" x14ac:dyDescent="0.2">
      <c r="A909" t="s">
        <v>1523</v>
      </c>
      <c r="B909" t="s">
        <v>68</v>
      </c>
      <c r="C909" s="1">
        <v>619000</v>
      </c>
      <c r="D909">
        <v>2</v>
      </c>
      <c r="E909">
        <v>2</v>
      </c>
      <c r="F909" s="2">
        <v>1200</v>
      </c>
      <c r="G909" t="s">
        <v>1524</v>
      </c>
      <c r="H909" t="s">
        <v>55</v>
      </c>
      <c r="I909">
        <v>11235</v>
      </c>
      <c r="J909" t="s">
        <v>219</v>
      </c>
      <c r="K909" t="s">
        <v>34</v>
      </c>
      <c r="L909">
        <v>-73.954213199999998</v>
      </c>
      <c r="M909">
        <v>40.5768871</v>
      </c>
      <c r="N909">
        <v>11.98</v>
      </c>
      <c r="O909" s="1">
        <f t="shared" si="70"/>
        <v>123800</v>
      </c>
      <c r="P909" s="3">
        <v>6.7500000000000004E-2</v>
      </c>
      <c r="Q909">
        <v>30</v>
      </c>
      <c r="R909" s="1">
        <v>495200</v>
      </c>
      <c r="S909" s="8">
        <f t="shared" si="71"/>
        <v>-4014.8222177572525</v>
      </c>
      <c r="T909" s="1">
        <f t="shared" si="72"/>
        <v>628.56355000000008</v>
      </c>
      <c r="U909" s="7">
        <f t="shared" si="73"/>
        <v>128.95833333333334</v>
      </c>
      <c r="V909" s="4">
        <v>375</v>
      </c>
      <c r="W909" s="1">
        <f t="shared" si="74"/>
        <v>5147.3441010905854</v>
      </c>
      <c r="X909">
        <v>4</v>
      </c>
      <c r="Y909">
        <v>8</v>
      </c>
      <c r="Z909" t="s">
        <v>220</v>
      </c>
      <c r="AA909" s="2">
        <v>35547</v>
      </c>
      <c r="AB909">
        <v>0.73</v>
      </c>
      <c r="AC909" s="2">
        <v>48695</v>
      </c>
    </row>
    <row r="910" spans="1:29" x14ac:dyDescent="0.2">
      <c r="A910" t="s">
        <v>1525</v>
      </c>
      <c r="B910" t="s">
        <v>42</v>
      </c>
      <c r="C910" s="1">
        <v>899000</v>
      </c>
      <c r="D910">
        <v>3</v>
      </c>
      <c r="E910">
        <v>1</v>
      </c>
      <c r="F910" s="2">
        <v>1050</v>
      </c>
      <c r="G910" t="s">
        <v>504</v>
      </c>
      <c r="H910" t="s">
        <v>44</v>
      </c>
      <c r="I910">
        <v>10314</v>
      </c>
      <c r="J910" t="s">
        <v>65</v>
      </c>
      <c r="K910" t="s">
        <v>34</v>
      </c>
      <c r="L910">
        <v>-74.164342199999993</v>
      </c>
      <c r="M910">
        <v>40.614148499999999</v>
      </c>
      <c r="N910">
        <v>13.22</v>
      </c>
      <c r="O910" s="1">
        <f t="shared" si="70"/>
        <v>179800</v>
      </c>
      <c r="P910" s="3">
        <v>6.7500000000000004E-2</v>
      </c>
      <c r="Q910">
        <v>30</v>
      </c>
      <c r="R910" s="1">
        <v>719200</v>
      </c>
      <c r="S910" s="8">
        <f t="shared" si="71"/>
        <v>-5830.8968881482551</v>
      </c>
      <c r="T910" s="1">
        <f t="shared" si="72"/>
        <v>912.88954999999999</v>
      </c>
      <c r="U910" s="7">
        <f t="shared" si="73"/>
        <v>187.29166666666666</v>
      </c>
      <c r="V910" s="4">
        <v>375</v>
      </c>
      <c r="W910" s="1">
        <f t="shared" si="74"/>
        <v>7306.078104814922</v>
      </c>
      <c r="X910">
        <v>6</v>
      </c>
      <c r="Y910">
        <v>9</v>
      </c>
      <c r="Z910" t="s">
        <v>66</v>
      </c>
      <c r="AA910" s="2">
        <v>145000</v>
      </c>
      <c r="AB910">
        <v>21.3</v>
      </c>
      <c r="AC910" s="2">
        <v>6808</v>
      </c>
    </row>
    <row r="911" spans="1:29" x14ac:dyDescent="0.2">
      <c r="A911" t="s">
        <v>1526</v>
      </c>
      <c r="B911" t="s">
        <v>42</v>
      </c>
      <c r="C911" s="1">
        <v>1175000</v>
      </c>
      <c r="D911">
        <v>2</v>
      </c>
      <c r="E911">
        <v>2</v>
      </c>
      <c r="F911" s="2">
        <v>1144</v>
      </c>
      <c r="G911" t="s">
        <v>1225</v>
      </c>
      <c r="H911" t="s">
        <v>55</v>
      </c>
      <c r="I911">
        <v>11209</v>
      </c>
      <c r="J911" t="s">
        <v>104</v>
      </c>
      <c r="K911" t="s">
        <v>105</v>
      </c>
      <c r="L911">
        <v>-74.037838399999998</v>
      </c>
      <c r="M911">
        <v>40.631438899999999</v>
      </c>
      <c r="N911">
        <v>8.5500000000000007</v>
      </c>
      <c r="O911" s="1">
        <f t="shared" si="70"/>
        <v>235000</v>
      </c>
      <c r="P911" s="3">
        <v>6.7500000000000004E-2</v>
      </c>
      <c r="Q911">
        <v>30</v>
      </c>
      <c r="R911" s="1">
        <v>940000</v>
      </c>
      <c r="S911" s="8">
        <f t="shared" si="71"/>
        <v>-7621.0276346765295</v>
      </c>
      <c r="T911" s="1">
        <f t="shared" si="72"/>
        <v>1193.1537500000002</v>
      </c>
      <c r="U911" s="7">
        <f t="shared" si="73"/>
        <v>244.79166666666666</v>
      </c>
      <c r="V911" s="4">
        <v>375</v>
      </c>
      <c r="W911" s="1">
        <f t="shared" si="74"/>
        <v>9433.973051343195</v>
      </c>
      <c r="X911">
        <v>4</v>
      </c>
      <c r="Y911">
        <v>7</v>
      </c>
      <c r="Z911" t="s">
        <v>106</v>
      </c>
      <c r="AA911" s="2">
        <v>79731</v>
      </c>
      <c r="AB911">
        <v>1.71</v>
      </c>
      <c r="AC911" s="2">
        <v>46626</v>
      </c>
    </row>
    <row r="912" spans="1:29" x14ac:dyDescent="0.2">
      <c r="A912" t="s">
        <v>1527</v>
      </c>
      <c r="B912" t="s">
        <v>125</v>
      </c>
      <c r="C912" s="1">
        <v>2999000</v>
      </c>
      <c r="D912">
        <v>8</v>
      </c>
      <c r="E912">
        <v>2.5</v>
      </c>
      <c r="F912" s="2">
        <v>6000</v>
      </c>
      <c r="G912" t="s">
        <v>82</v>
      </c>
      <c r="H912" t="s">
        <v>55</v>
      </c>
      <c r="I912">
        <v>11228</v>
      </c>
      <c r="J912" t="s">
        <v>456</v>
      </c>
      <c r="K912" t="s">
        <v>39</v>
      </c>
      <c r="L912">
        <v>-74.012196000000003</v>
      </c>
      <c r="M912">
        <v>40.618803999999997</v>
      </c>
      <c r="N912">
        <v>9.08</v>
      </c>
      <c r="O912" s="1">
        <f t="shared" si="70"/>
        <v>599800</v>
      </c>
      <c r="P912" s="3">
        <v>6.7500000000000004E-2</v>
      </c>
      <c r="Q912">
        <v>30</v>
      </c>
      <c r="R912" s="1">
        <v>2399200</v>
      </c>
      <c r="S912" s="8">
        <f t="shared" si="71"/>
        <v>-19451.456916080773</v>
      </c>
      <c r="T912" s="1">
        <f t="shared" si="72"/>
        <v>3045.33455</v>
      </c>
      <c r="U912" s="7">
        <f t="shared" si="73"/>
        <v>624.79166666666663</v>
      </c>
      <c r="V912" s="4">
        <v>2000</v>
      </c>
      <c r="W912" s="1">
        <f t="shared" si="74"/>
        <v>25121.583132747441</v>
      </c>
      <c r="X912">
        <v>16</v>
      </c>
      <c r="Y912">
        <v>33</v>
      </c>
      <c r="Z912" t="s">
        <v>457</v>
      </c>
      <c r="AA912" s="2">
        <v>42419</v>
      </c>
      <c r="AB912">
        <v>1.43</v>
      </c>
      <c r="AC912" s="2">
        <v>29664</v>
      </c>
    </row>
    <row r="913" spans="1:29" x14ac:dyDescent="0.2">
      <c r="A913" t="s">
        <v>1528</v>
      </c>
      <c r="B913" t="s">
        <v>30</v>
      </c>
      <c r="C913" s="1">
        <v>1395000</v>
      </c>
      <c r="D913">
        <v>2</v>
      </c>
      <c r="E913">
        <v>2</v>
      </c>
      <c r="F913" s="2">
        <v>1793</v>
      </c>
      <c r="G913" t="s">
        <v>93</v>
      </c>
      <c r="H913" t="s">
        <v>32</v>
      </c>
      <c r="I913">
        <v>10023</v>
      </c>
      <c r="J913" t="s">
        <v>215</v>
      </c>
      <c r="K913" t="s">
        <v>39</v>
      </c>
      <c r="L913">
        <v>-73.982796300000004</v>
      </c>
      <c r="M913">
        <v>40.780245000000001</v>
      </c>
      <c r="N913">
        <v>2.17</v>
      </c>
      <c r="O913" s="1">
        <f t="shared" si="70"/>
        <v>279000</v>
      </c>
      <c r="P913" s="3">
        <v>6.7500000000000004E-2</v>
      </c>
      <c r="Q913">
        <v>30</v>
      </c>
      <c r="R913" s="1">
        <v>1116000</v>
      </c>
      <c r="S913" s="8">
        <f t="shared" si="71"/>
        <v>-9047.9434471266031</v>
      </c>
      <c r="T913" s="1">
        <f t="shared" si="72"/>
        <v>1416.5527500000001</v>
      </c>
      <c r="U913" s="7">
        <f t="shared" si="73"/>
        <v>290.625</v>
      </c>
      <c r="V913" s="4">
        <v>550</v>
      </c>
      <c r="W913" s="1">
        <f t="shared" si="74"/>
        <v>11305.121197126604</v>
      </c>
      <c r="X913">
        <v>4</v>
      </c>
      <c r="Y913">
        <v>11</v>
      </c>
      <c r="Z913" t="s">
        <v>216</v>
      </c>
      <c r="AA913" s="2">
        <v>61207</v>
      </c>
      <c r="AB913">
        <v>1.76</v>
      </c>
      <c r="AC913" s="2">
        <v>34777</v>
      </c>
    </row>
    <row r="914" spans="1:29" x14ac:dyDescent="0.2">
      <c r="A914" t="s">
        <v>1529</v>
      </c>
      <c r="B914" t="s">
        <v>68</v>
      </c>
      <c r="C914" s="1">
        <v>800000</v>
      </c>
      <c r="D914">
        <v>2</v>
      </c>
      <c r="E914">
        <v>2</v>
      </c>
      <c r="F914" s="2">
        <v>2184</v>
      </c>
      <c r="G914" t="s">
        <v>214</v>
      </c>
      <c r="H914" t="s">
        <v>84</v>
      </c>
      <c r="I914">
        <v>11372</v>
      </c>
      <c r="J914" t="s">
        <v>85</v>
      </c>
      <c r="K914" t="s">
        <v>61</v>
      </c>
      <c r="L914">
        <v>-73.8868899</v>
      </c>
      <c r="M914">
        <v>40.7535399</v>
      </c>
      <c r="N914">
        <v>5.18</v>
      </c>
      <c r="O914" s="1">
        <f t="shared" si="70"/>
        <v>160000</v>
      </c>
      <c r="P914" s="3">
        <v>6.7500000000000004E-2</v>
      </c>
      <c r="Q914">
        <v>30</v>
      </c>
      <c r="R914" s="1">
        <v>640000</v>
      </c>
      <c r="S914" s="8">
        <f t="shared" si="71"/>
        <v>-5188.7847725457223</v>
      </c>
      <c r="T914" s="1">
        <f t="shared" si="72"/>
        <v>812.36000000000013</v>
      </c>
      <c r="U914" s="7">
        <f t="shared" si="73"/>
        <v>166.66666666666666</v>
      </c>
      <c r="V914" s="4">
        <v>600</v>
      </c>
      <c r="W914" s="1">
        <f t="shared" si="74"/>
        <v>6767.8114392123889</v>
      </c>
      <c r="X914">
        <v>4</v>
      </c>
      <c r="Y914">
        <v>14</v>
      </c>
      <c r="Z914" t="s">
        <v>86</v>
      </c>
      <c r="AA914" s="2">
        <v>108152</v>
      </c>
      <c r="AB914">
        <v>0.77</v>
      </c>
      <c r="AC914" s="2">
        <v>140457</v>
      </c>
    </row>
    <row r="915" spans="1:29" x14ac:dyDescent="0.2">
      <c r="A915" t="s">
        <v>1530</v>
      </c>
      <c r="B915" t="s">
        <v>68</v>
      </c>
      <c r="C915" s="1">
        <v>499000</v>
      </c>
      <c r="D915">
        <v>2</v>
      </c>
      <c r="E915">
        <v>1</v>
      </c>
      <c r="F915">
        <v>686</v>
      </c>
      <c r="G915" t="s">
        <v>82</v>
      </c>
      <c r="H915" t="s">
        <v>32</v>
      </c>
      <c r="I915">
        <v>10036</v>
      </c>
      <c r="J915" t="s">
        <v>603</v>
      </c>
      <c r="K915" t="s">
        <v>34</v>
      </c>
      <c r="L915">
        <v>-73.992368600000006</v>
      </c>
      <c r="M915">
        <v>40.761554599999997</v>
      </c>
      <c r="N915">
        <v>0.95</v>
      </c>
      <c r="O915" s="1">
        <f t="shared" si="70"/>
        <v>99800</v>
      </c>
      <c r="P915" s="3">
        <v>6.7500000000000004E-2</v>
      </c>
      <c r="Q915">
        <v>30</v>
      </c>
      <c r="R915" s="1">
        <v>399200</v>
      </c>
      <c r="S915" s="8">
        <f t="shared" si="71"/>
        <v>-3236.5045018753935</v>
      </c>
      <c r="T915" s="1">
        <f t="shared" si="72"/>
        <v>506.70955000000004</v>
      </c>
      <c r="U915" s="7">
        <f t="shared" si="73"/>
        <v>103.95833333333333</v>
      </c>
      <c r="V915" s="4">
        <v>205</v>
      </c>
      <c r="W915" s="1">
        <f t="shared" si="74"/>
        <v>4052.1723852087271</v>
      </c>
      <c r="X915">
        <v>4</v>
      </c>
      <c r="Y915">
        <v>6</v>
      </c>
      <c r="Z915" t="s">
        <v>604</v>
      </c>
      <c r="AA915" s="2">
        <v>70150</v>
      </c>
      <c r="AB915">
        <v>0.77</v>
      </c>
      <c r="AC915" s="2">
        <v>91104</v>
      </c>
    </row>
    <row r="916" spans="1:29" x14ac:dyDescent="0.2">
      <c r="A916" t="s">
        <v>1531</v>
      </c>
      <c r="B916" t="s">
        <v>42</v>
      </c>
      <c r="C916" s="1">
        <v>1625000</v>
      </c>
      <c r="D916">
        <v>4</v>
      </c>
      <c r="E916">
        <v>4</v>
      </c>
      <c r="F916" s="2">
        <v>2743</v>
      </c>
      <c r="G916" t="s">
        <v>59</v>
      </c>
      <c r="H916" t="s">
        <v>32</v>
      </c>
      <c r="I916">
        <v>10024</v>
      </c>
      <c r="J916" t="s">
        <v>215</v>
      </c>
      <c r="K916" t="s">
        <v>39</v>
      </c>
      <c r="L916">
        <v>-73.976971300000002</v>
      </c>
      <c r="M916">
        <v>40.789503400000001</v>
      </c>
      <c r="N916">
        <v>2.84</v>
      </c>
      <c r="O916" s="1">
        <f t="shared" si="70"/>
        <v>325000</v>
      </c>
      <c r="P916" s="3">
        <v>6.7500000000000004E-2</v>
      </c>
      <c r="Q916">
        <v>30</v>
      </c>
      <c r="R916" s="1">
        <v>1300000</v>
      </c>
      <c r="S916" s="8">
        <f t="shared" si="71"/>
        <v>-10539.719069233497</v>
      </c>
      <c r="T916" s="1">
        <f t="shared" si="72"/>
        <v>1650.10625</v>
      </c>
      <c r="U916" s="7">
        <f t="shared" si="73"/>
        <v>338.54166666666669</v>
      </c>
      <c r="V916" s="4">
        <v>600</v>
      </c>
      <c r="W916" s="1">
        <f t="shared" si="74"/>
        <v>13128.366985900164</v>
      </c>
      <c r="X916">
        <v>8</v>
      </c>
      <c r="Y916">
        <v>11</v>
      </c>
      <c r="Z916" t="s">
        <v>216</v>
      </c>
      <c r="AA916" s="2">
        <v>61207</v>
      </c>
      <c r="AB916">
        <v>1.76</v>
      </c>
      <c r="AC916" s="2">
        <v>34777</v>
      </c>
    </row>
    <row r="917" spans="1:29" x14ac:dyDescent="0.2">
      <c r="A917" t="s">
        <v>1532</v>
      </c>
      <c r="B917" t="s">
        <v>42</v>
      </c>
      <c r="C917" s="1">
        <v>799999</v>
      </c>
      <c r="D917">
        <v>3</v>
      </c>
      <c r="E917">
        <v>3</v>
      </c>
      <c r="F917">
        <v>1444</v>
      </c>
      <c r="G917" t="s">
        <v>1533</v>
      </c>
      <c r="H917" t="s">
        <v>84</v>
      </c>
      <c r="I917">
        <v>11429</v>
      </c>
      <c r="J917" t="s">
        <v>690</v>
      </c>
      <c r="K917" t="s">
        <v>34</v>
      </c>
      <c r="L917">
        <v>-73.741185999999999</v>
      </c>
      <c r="M917">
        <v>40.711098700000001</v>
      </c>
      <c r="N917">
        <v>13.08</v>
      </c>
      <c r="O917" s="1">
        <f t="shared" si="70"/>
        <v>159999.80000000002</v>
      </c>
      <c r="P917" s="3">
        <v>6.7500000000000004E-2</v>
      </c>
      <c r="Q917">
        <v>30</v>
      </c>
      <c r="R917" s="1">
        <v>639999.19999999995</v>
      </c>
      <c r="S917" s="8">
        <f t="shared" si="71"/>
        <v>-5188.7782865647559</v>
      </c>
      <c r="T917" s="1">
        <f t="shared" si="72"/>
        <v>812.35898455000006</v>
      </c>
      <c r="U917" s="7">
        <f t="shared" si="73"/>
        <v>166.66645833333334</v>
      </c>
      <c r="V917" s="4">
        <v>375</v>
      </c>
      <c r="W917" s="1">
        <f t="shared" si="74"/>
        <v>6542.8037294480891</v>
      </c>
      <c r="X917">
        <v>6</v>
      </c>
      <c r="Y917">
        <v>7</v>
      </c>
      <c r="Z917" t="s">
        <v>691</v>
      </c>
      <c r="AA917" s="2">
        <v>52504</v>
      </c>
      <c r="AB917">
        <v>1.86</v>
      </c>
      <c r="AC917" s="2">
        <v>28228</v>
      </c>
    </row>
    <row r="918" spans="1:29" x14ac:dyDescent="0.2">
      <c r="A918" t="s">
        <v>1534</v>
      </c>
      <c r="B918" t="s">
        <v>42</v>
      </c>
      <c r="C918" s="1">
        <v>1139000</v>
      </c>
      <c r="D918">
        <v>4</v>
      </c>
      <c r="E918">
        <v>4</v>
      </c>
      <c r="F918" s="2">
        <v>3150</v>
      </c>
      <c r="G918" t="s">
        <v>232</v>
      </c>
      <c r="H918" t="s">
        <v>44</v>
      </c>
      <c r="I918">
        <v>10312</v>
      </c>
      <c r="J918" t="s">
        <v>45</v>
      </c>
      <c r="K918" t="s">
        <v>34</v>
      </c>
      <c r="L918">
        <v>-74.191311299999995</v>
      </c>
      <c r="M918">
        <v>40.530879599999999</v>
      </c>
      <c r="N918">
        <v>18.53</v>
      </c>
      <c r="O918" s="1">
        <f t="shared" si="70"/>
        <v>227800</v>
      </c>
      <c r="P918" s="3">
        <v>6.7500000000000004E-2</v>
      </c>
      <c r="Q918">
        <v>30</v>
      </c>
      <c r="R918" s="1">
        <v>911200</v>
      </c>
      <c r="S918" s="8">
        <f t="shared" si="71"/>
        <v>-7387.5323199119712</v>
      </c>
      <c r="T918" s="1">
        <f t="shared" si="72"/>
        <v>1156.5975500000002</v>
      </c>
      <c r="U918" s="7">
        <f t="shared" si="73"/>
        <v>237.29166666666666</v>
      </c>
      <c r="V918" s="4">
        <v>1000</v>
      </c>
      <c r="W918" s="1">
        <f t="shared" si="74"/>
        <v>9781.4215365786367</v>
      </c>
      <c r="X918">
        <v>8</v>
      </c>
      <c r="Y918">
        <v>13</v>
      </c>
      <c r="Z918" t="s">
        <v>46</v>
      </c>
      <c r="AA918" s="2">
        <v>167500</v>
      </c>
      <c r="AB918">
        <v>21.5</v>
      </c>
      <c r="AC918" s="2">
        <v>7791</v>
      </c>
    </row>
    <row r="919" spans="1:29" x14ac:dyDescent="0.2">
      <c r="A919" t="s">
        <v>1535</v>
      </c>
      <c r="B919" t="s">
        <v>42</v>
      </c>
      <c r="C919" s="1">
        <v>529000</v>
      </c>
      <c r="D919">
        <v>3</v>
      </c>
      <c r="E919">
        <v>2</v>
      </c>
      <c r="F919" s="2">
        <v>1650</v>
      </c>
      <c r="G919" t="s">
        <v>1536</v>
      </c>
      <c r="H919" t="s">
        <v>70</v>
      </c>
      <c r="I919">
        <v>10473</v>
      </c>
      <c r="J919" t="s">
        <v>71</v>
      </c>
      <c r="K919" t="s">
        <v>61</v>
      </c>
      <c r="L919">
        <v>-73.857994399999995</v>
      </c>
      <c r="M919">
        <v>40.806139899999998</v>
      </c>
      <c r="N919">
        <v>7.77</v>
      </c>
      <c r="O919" s="1">
        <f t="shared" si="70"/>
        <v>105800</v>
      </c>
      <c r="P919" s="3">
        <v>6.7500000000000004E-2</v>
      </c>
      <c r="Q919">
        <v>30</v>
      </c>
      <c r="R919" s="1">
        <v>423200</v>
      </c>
      <c r="S919" s="8">
        <f t="shared" si="71"/>
        <v>-3431.0839308458585</v>
      </c>
      <c r="T919" s="1">
        <f t="shared" si="72"/>
        <v>537.17304999999999</v>
      </c>
      <c r="U919" s="7">
        <f t="shared" si="73"/>
        <v>110.20833333333333</v>
      </c>
      <c r="V919" s="4">
        <v>550</v>
      </c>
      <c r="W919" s="1">
        <f t="shared" si="74"/>
        <v>4628.4653141791914</v>
      </c>
      <c r="X919">
        <v>6</v>
      </c>
      <c r="Y919">
        <v>10</v>
      </c>
      <c r="Z919" t="s">
        <v>72</v>
      </c>
      <c r="AA919" s="2">
        <v>53686</v>
      </c>
      <c r="AB919">
        <v>1.04</v>
      </c>
      <c r="AC919" s="2">
        <v>51621</v>
      </c>
    </row>
    <row r="920" spans="1:29" x14ac:dyDescent="0.2">
      <c r="A920" t="s">
        <v>1537</v>
      </c>
      <c r="B920" t="s">
        <v>68</v>
      </c>
      <c r="C920" s="1">
        <v>300000</v>
      </c>
      <c r="D920">
        <v>3</v>
      </c>
      <c r="E920">
        <v>1</v>
      </c>
      <c r="F920" s="2">
        <v>1200</v>
      </c>
      <c r="G920" t="s">
        <v>1160</v>
      </c>
      <c r="H920" t="s">
        <v>55</v>
      </c>
      <c r="I920">
        <v>11235</v>
      </c>
      <c r="J920" t="s">
        <v>219</v>
      </c>
      <c r="K920" t="s">
        <v>34</v>
      </c>
      <c r="L920">
        <v>-73.940712300000001</v>
      </c>
      <c r="M920">
        <v>40.586269299999998</v>
      </c>
      <c r="N920">
        <v>11.46</v>
      </c>
      <c r="O920" s="1">
        <f t="shared" si="70"/>
        <v>60000</v>
      </c>
      <c r="P920" s="3">
        <v>6.7500000000000004E-2</v>
      </c>
      <c r="Q920">
        <v>30</v>
      </c>
      <c r="R920" s="1">
        <v>240000</v>
      </c>
      <c r="S920" s="8">
        <f t="shared" si="71"/>
        <v>-1945.7942897046455</v>
      </c>
      <c r="T920" s="1">
        <f t="shared" si="72"/>
        <v>304.63500000000005</v>
      </c>
      <c r="U920" s="7">
        <f t="shared" si="73"/>
        <v>62.5</v>
      </c>
      <c r="V920" s="4">
        <v>375</v>
      </c>
      <c r="W920" s="1">
        <f t="shared" si="74"/>
        <v>2687.9292897046457</v>
      </c>
      <c r="X920">
        <v>6</v>
      </c>
      <c r="Y920">
        <v>10</v>
      </c>
      <c r="Z920" t="s">
        <v>220</v>
      </c>
      <c r="AA920" s="2">
        <v>35547</v>
      </c>
      <c r="AB920">
        <v>0.73</v>
      </c>
      <c r="AC920" s="2">
        <v>48695</v>
      </c>
    </row>
    <row r="921" spans="1:29" x14ac:dyDescent="0.2">
      <c r="A921" t="s">
        <v>1538</v>
      </c>
      <c r="B921" t="s">
        <v>42</v>
      </c>
      <c r="C921" s="1">
        <v>799000</v>
      </c>
      <c r="D921">
        <v>5</v>
      </c>
      <c r="E921">
        <v>4</v>
      </c>
      <c r="F921" s="2">
        <v>1802</v>
      </c>
      <c r="G921" t="s">
        <v>82</v>
      </c>
      <c r="H921" t="s">
        <v>55</v>
      </c>
      <c r="I921">
        <v>11214</v>
      </c>
      <c r="J921" t="s">
        <v>138</v>
      </c>
      <c r="K921" t="s">
        <v>110</v>
      </c>
      <c r="L921">
        <v>-73.986220099999997</v>
      </c>
      <c r="M921">
        <v>40.595748499999999</v>
      </c>
      <c r="N921">
        <v>10.56</v>
      </c>
      <c r="O921" s="1">
        <f t="shared" si="70"/>
        <v>159800</v>
      </c>
      <c r="P921" s="3">
        <v>6.7500000000000004E-2</v>
      </c>
      <c r="Q921">
        <v>30</v>
      </c>
      <c r="R921" s="1">
        <v>639200</v>
      </c>
      <c r="S921" s="8">
        <f t="shared" si="71"/>
        <v>-5182.2987915800395</v>
      </c>
      <c r="T921" s="1">
        <f t="shared" si="72"/>
        <v>811.34455000000014</v>
      </c>
      <c r="U921" s="7">
        <f t="shared" si="73"/>
        <v>166.45833333333334</v>
      </c>
      <c r="V921" s="4">
        <v>550</v>
      </c>
      <c r="W921" s="1">
        <f t="shared" si="74"/>
        <v>6710.1016749133723</v>
      </c>
      <c r="X921">
        <v>10</v>
      </c>
      <c r="Y921">
        <v>8</v>
      </c>
      <c r="Z921" t="s">
        <v>139</v>
      </c>
      <c r="AA921" s="2">
        <v>29436</v>
      </c>
      <c r="AB921">
        <v>1.46</v>
      </c>
      <c r="AC921" s="2">
        <v>20162</v>
      </c>
    </row>
    <row r="922" spans="1:29" x14ac:dyDescent="0.2">
      <c r="A922" t="s">
        <v>1539</v>
      </c>
      <c r="B922" t="s">
        <v>125</v>
      </c>
      <c r="C922" s="1">
        <v>869000</v>
      </c>
      <c r="D922">
        <v>6</v>
      </c>
      <c r="E922">
        <v>3</v>
      </c>
      <c r="F922" s="2">
        <v>1526</v>
      </c>
      <c r="G922" t="s">
        <v>1304</v>
      </c>
      <c r="H922" t="s">
        <v>70</v>
      </c>
      <c r="I922">
        <v>10461</v>
      </c>
      <c r="J922" t="s">
        <v>839</v>
      </c>
      <c r="K922" t="s">
        <v>34</v>
      </c>
      <c r="L922">
        <v>-73.856442999999999</v>
      </c>
      <c r="M922">
        <v>40.8505252</v>
      </c>
      <c r="N922">
        <v>9.75</v>
      </c>
      <c r="O922" s="1">
        <f t="shared" si="70"/>
        <v>173800</v>
      </c>
      <c r="P922" s="3">
        <v>6.7500000000000004E-2</v>
      </c>
      <c r="Q922">
        <v>30</v>
      </c>
      <c r="R922" s="1">
        <v>695200</v>
      </c>
      <c r="S922" s="8">
        <f t="shared" si="71"/>
        <v>-5636.3174591777906</v>
      </c>
      <c r="T922" s="1">
        <f t="shared" si="72"/>
        <v>882.42605000000003</v>
      </c>
      <c r="U922" s="7">
        <f t="shared" si="73"/>
        <v>181.04166666666666</v>
      </c>
      <c r="V922" s="4">
        <v>550</v>
      </c>
      <c r="W922" s="1">
        <f t="shared" si="74"/>
        <v>7249.7851758444576</v>
      </c>
      <c r="X922">
        <v>12</v>
      </c>
      <c r="Y922">
        <v>8</v>
      </c>
      <c r="Z922" t="s">
        <v>840</v>
      </c>
      <c r="AA922" s="2">
        <v>26583</v>
      </c>
      <c r="AB922">
        <v>0.71</v>
      </c>
      <c r="AC922" s="2">
        <v>37441</v>
      </c>
    </row>
    <row r="923" spans="1:29" x14ac:dyDescent="0.2">
      <c r="A923" t="s">
        <v>1540</v>
      </c>
      <c r="B923" t="s">
        <v>42</v>
      </c>
      <c r="C923" s="1">
        <v>749000</v>
      </c>
      <c r="D923">
        <v>3</v>
      </c>
      <c r="E923">
        <v>2</v>
      </c>
      <c r="F923" s="2">
        <v>1480</v>
      </c>
      <c r="G923" t="s">
        <v>1057</v>
      </c>
      <c r="H923" t="s">
        <v>70</v>
      </c>
      <c r="I923">
        <v>10461</v>
      </c>
      <c r="J923" t="s">
        <v>839</v>
      </c>
      <c r="K923" t="s">
        <v>34</v>
      </c>
      <c r="L923">
        <v>-73.848465099999999</v>
      </c>
      <c r="M923">
        <v>40.853445800000003</v>
      </c>
      <c r="N923">
        <v>10.18</v>
      </c>
      <c r="O923" s="1">
        <f t="shared" si="70"/>
        <v>149800</v>
      </c>
      <c r="P923" s="3">
        <v>6.7500000000000004E-2</v>
      </c>
      <c r="Q923">
        <v>30</v>
      </c>
      <c r="R923" s="1">
        <v>599200</v>
      </c>
      <c r="S923" s="8">
        <f t="shared" si="71"/>
        <v>-4857.9997432959317</v>
      </c>
      <c r="T923" s="1">
        <f t="shared" si="72"/>
        <v>760.5720500000001</v>
      </c>
      <c r="U923" s="7">
        <f t="shared" si="73"/>
        <v>156.04166666666666</v>
      </c>
      <c r="V923" s="4">
        <v>375</v>
      </c>
      <c r="W923" s="1">
        <f t="shared" si="74"/>
        <v>6149.6134599625984</v>
      </c>
      <c r="X923">
        <v>6</v>
      </c>
      <c r="Y923">
        <v>9</v>
      </c>
      <c r="Z923" t="s">
        <v>840</v>
      </c>
      <c r="AA923" s="2">
        <v>26583</v>
      </c>
      <c r="AB923">
        <v>0.71</v>
      </c>
      <c r="AC923" s="2">
        <v>37441</v>
      </c>
    </row>
    <row r="924" spans="1:29" x14ac:dyDescent="0.2">
      <c r="A924" t="s">
        <v>1541</v>
      </c>
      <c r="B924" t="s">
        <v>68</v>
      </c>
      <c r="C924" s="1">
        <v>240900</v>
      </c>
      <c r="D924">
        <v>2</v>
      </c>
      <c r="E924">
        <v>1</v>
      </c>
      <c r="F924">
        <v>875</v>
      </c>
      <c r="G924" t="s">
        <v>82</v>
      </c>
      <c r="H924" t="s">
        <v>70</v>
      </c>
      <c r="I924">
        <v>10463</v>
      </c>
      <c r="J924" t="s">
        <v>109</v>
      </c>
      <c r="K924" t="s">
        <v>110</v>
      </c>
      <c r="L924">
        <v>-73.920419300000006</v>
      </c>
      <c r="M924">
        <v>40.8797408</v>
      </c>
      <c r="N924">
        <v>9.66</v>
      </c>
      <c r="O924" s="1">
        <f t="shared" si="70"/>
        <v>48180</v>
      </c>
      <c r="P924" s="3">
        <v>6.7500000000000004E-2</v>
      </c>
      <c r="Q924">
        <v>30</v>
      </c>
      <c r="R924" s="1">
        <v>192720</v>
      </c>
      <c r="S924" s="8">
        <f t="shared" si="71"/>
        <v>-1562.4728146328305</v>
      </c>
      <c r="T924" s="1">
        <f t="shared" si="72"/>
        <v>244.621905</v>
      </c>
      <c r="U924" s="7">
        <f t="shared" si="73"/>
        <v>50.1875</v>
      </c>
      <c r="V924" s="4">
        <v>205</v>
      </c>
      <c r="W924" s="1">
        <f t="shared" si="74"/>
        <v>2062.2822196328307</v>
      </c>
      <c r="X924">
        <v>4</v>
      </c>
      <c r="Y924">
        <v>7</v>
      </c>
      <c r="Z924" t="s">
        <v>111</v>
      </c>
      <c r="AA924" s="2">
        <v>27860</v>
      </c>
      <c r="AB924">
        <v>3.52</v>
      </c>
      <c r="AC924" s="2">
        <v>7915</v>
      </c>
    </row>
    <row r="925" spans="1:29" x14ac:dyDescent="0.2">
      <c r="A925" t="s">
        <v>1542</v>
      </c>
      <c r="B925" t="s">
        <v>42</v>
      </c>
      <c r="C925" s="1">
        <v>1295000</v>
      </c>
      <c r="D925">
        <v>3</v>
      </c>
      <c r="E925">
        <v>1</v>
      </c>
      <c r="F925" s="2">
        <v>2184</v>
      </c>
      <c r="G925" t="s">
        <v>178</v>
      </c>
      <c r="H925" t="s">
        <v>84</v>
      </c>
      <c r="I925">
        <v>11104</v>
      </c>
      <c r="J925" t="s">
        <v>1543</v>
      </c>
      <c r="K925" t="s">
        <v>34</v>
      </c>
      <c r="L925">
        <v>-73.915854699999997</v>
      </c>
      <c r="M925">
        <v>40.749355100000002</v>
      </c>
      <c r="N925">
        <v>3.65</v>
      </c>
      <c r="O925" s="1">
        <f t="shared" si="70"/>
        <v>259000</v>
      </c>
      <c r="P925" s="3">
        <v>6.7500000000000004E-2</v>
      </c>
      <c r="Q925">
        <v>30</v>
      </c>
      <c r="R925" s="1">
        <v>1036000</v>
      </c>
      <c r="S925" s="8">
        <f t="shared" si="71"/>
        <v>-8399.3453505583875</v>
      </c>
      <c r="T925" s="1">
        <f t="shared" si="72"/>
        <v>1315.00775</v>
      </c>
      <c r="U925" s="7">
        <f t="shared" si="73"/>
        <v>269.79166666666669</v>
      </c>
      <c r="V925" s="4">
        <v>600</v>
      </c>
      <c r="W925" s="1">
        <f t="shared" si="74"/>
        <v>10584.144767225054</v>
      </c>
      <c r="X925">
        <v>6</v>
      </c>
      <c r="Y925">
        <v>18</v>
      </c>
      <c r="Z925" t="s">
        <v>1544</v>
      </c>
      <c r="AA925" s="2">
        <v>63271</v>
      </c>
      <c r="AB925">
        <v>0.8</v>
      </c>
      <c r="AC925" s="2">
        <v>79089</v>
      </c>
    </row>
    <row r="926" spans="1:29" x14ac:dyDescent="0.2">
      <c r="A926" t="s">
        <v>1545</v>
      </c>
      <c r="B926" t="s">
        <v>42</v>
      </c>
      <c r="C926" s="1">
        <v>3850000</v>
      </c>
      <c r="D926">
        <v>8</v>
      </c>
      <c r="E926">
        <v>6</v>
      </c>
      <c r="F926">
        <v>6200</v>
      </c>
      <c r="G926" t="s">
        <v>1546</v>
      </c>
      <c r="H926" t="s">
        <v>55</v>
      </c>
      <c r="I926">
        <v>11210</v>
      </c>
      <c r="J926" t="s">
        <v>282</v>
      </c>
      <c r="K926" t="s">
        <v>34</v>
      </c>
      <c r="L926">
        <v>-73.953960699999996</v>
      </c>
      <c r="M926">
        <v>40.624809999999997</v>
      </c>
      <c r="N926">
        <v>8.7100000000000009</v>
      </c>
      <c r="O926" s="1">
        <f t="shared" si="70"/>
        <v>770000</v>
      </c>
      <c r="P926" s="3">
        <v>6.7500000000000004E-2</v>
      </c>
      <c r="Q926">
        <v>30</v>
      </c>
      <c r="R926" s="1">
        <v>3080000</v>
      </c>
      <c r="S926" s="8">
        <f t="shared" si="71"/>
        <v>-24971.026717876284</v>
      </c>
      <c r="T926" s="1">
        <f t="shared" si="72"/>
        <v>3909.4825000000005</v>
      </c>
      <c r="U926" s="7">
        <f t="shared" si="73"/>
        <v>802.08333333333337</v>
      </c>
      <c r="V926" s="4">
        <v>2000</v>
      </c>
      <c r="W926" s="1">
        <f t="shared" si="74"/>
        <v>31682.592551209618</v>
      </c>
      <c r="X926">
        <v>16</v>
      </c>
      <c r="Y926">
        <v>19</v>
      </c>
      <c r="Z926" t="s">
        <v>283</v>
      </c>
      <c r="AA926" s="2">
        <v>156159</v>
      </c>
      <c r="AB926">
        <v>2.4</v>
      </c>
      <c r="AC926" s="2">
        <v>65066</v>
      </c>
    </row>
    <row r="927" spans="1:29" x14ac:dyDescent="0.2">
      <c r="A927" t="s">
        <v>1547</v>
      </c>
      <c r="B927" t="s">
        <v>42</v>
      </c>
      <c r="C927" s="1">
        <v>549000</v>
      </c>
      <c r="D927">
        <v>5</v>
      </c>
      <c r="E927">
        <v>2</v>
      </c>
      <c r="F927" s="2">
        <v>1716</v>
      </c>
      <c r="G927" t="s">
        <v>82</v>
      </c>
      <c r="H927" t="s">
        <v>44</v>
      </c>
      <c r="I927">
        <v>10306</v>
      </c>
      <c r="J927" t="s">
        <v>65</v>
      </c>
      <c r="K927" t="s">
        <v>34</v>
      </c>
      <c r="L927">
        <v>-74.097278700000004</v>
      </c>
      <c r="M927">
        <v>40.572172799999997</v>
      </c>
      <c r="N927">
        <v>13.53</v>
      </c>
      <c r="O927" s="1">
        <f t="shared" si="70"/>
        <v>109800</v>
      </c>
      <c r="P927" s="3">
        <v>6.7500000000000004E-2</v>
      </c>
      <c r="Q927">
        <v>30</v>
      </c>
      <c r="R927" s="1">
        <v>439200</v>
      </c>
      <c r="S927" s="8">
        <f t="shared" si="71"/>
        <v>-3560.8035501595018</v>
      </c>
      <c r="T927" s="1">
        <f t="shared" si="72"/>
        <v>557.48205000000007</v>
      </c>
      <c r="U927" s="7">
        <f t="shared" si="73"/>
        <v>114.375</v>
      </c>
      <c r="V927" s="4">
        <v>550</v>
      </c>
      <c r="W927" s="1">
        <f t="shared" si="74"/>
        <v>4782.6606001595019</v>
      </c>
      <c r="X927">
        <v>10</v>
      </c>
      <c r="Y927">
        <v>11</v>
      </c>
      <c r="Z927" t="s">
        <v>66</v>
      </c>
      <c r="AA927" s="2">
        <v>145000</v>
      </c>
      <c r="AB927">
        <v>21.3</v>
      </c>
      <c r="AC927" s="2">
        <v>6808</v>
      </c>
    </row>
    <row r="928" spans="1:29" x14ac:dyDescent="0.2">
      <c r="A928" t="s">
        <v>1548</v>
      </c>
      <c r="B928" t="s">
        <v>68</v>
      </c>
      <c r="C928" s="1">
        <v>129000</v>
      </c>
      <c r="D928">
        <v>1</v>
      </c>
      <c r="E928">
        <v>1</v>
      </c>
      <c r="F928">
        <v>750</v>
      </c>
      <c r="G928" t="s">
        <v>1158</v>
      </c>
      <c r="H928" t="s">
        <v>70</v>
      </c>
      <c r="I928">
        <v>10470</v>
      </c>
      <c r="J928" t="s">
        <v>296</v>
      </c>
      <c r="K928" t="s">
        <v>34</v>
      </c>
      <c r="L928">
        <v>-73.862367800000001</v>
      </c>
      <c r="M928">
        <v>40.899519300000001</v>
      </c>
      <c r="N928">
        <v>12.24</v>
      </c>
      <c r="O928" s="1">
        <f t="shared" si="70"/>
        <v>25800</v>
      </c>
      <c r="P928" s="3">
        <v>6.7500000000000004E-2</v>
      </c>
      <c r="Q928">
        <v>30</v>
      </c>
      <c r="R928" s="1">
        <v>103200</v>
      </c>
      <c r="S928" s="8">
        <f t="shared" si="71"/>
        <v>-836.69154457299771</v>
      </c>
      <c r="T928" s="1">
        <f t="shared" si="72"/>
        <v>130.99305000000001</v>
      </c>
      <c r="U928" s="7">
        <f t="shared" si="73"/>
        <v>26.875</v>
      </c>
      <c r="V928" s="4">
        <v>205</v>
      </c>
      <c r="W928" s="1">
        <f t="shared" si="74"/>
        <v>1199.5595945729979</v>
      </c>
      <c r="X928">
        <v>2</v>
      </c>
      <c r="Y928">
        <v>6</v>
      </c>
      <c r="Z928" t="s">
        <v>297</v>
      </c>
      <c r="AA928" s="2">
        <v>42483</v>
      </c>
      <c r="AB928">
        <v>0.3</v>
      </c>
      <c r="AC928" s="2">
        <v>141610</v>
      </c>
    </row>
    <row r="929" spans="1:29" x14ac:dyDescent="0.2">
      <c r="A929" t="s">
        <v>1549</v>
      </c>
      <c r="B929" t="s">
        <v>42</v>
      </c>
      <c r="C929" s="1">
        <v>475000</v>
      </c>
      <c r="D929">
        <v>3</v>
      </c>
      <c r="E929">
        <v>2</v>
      </c>
      <c r="F929">
        <v>900</v>
      </c>
      <c r="G929" t="s">
        <v>205</v>
      </c>
      <c r="H929" t="s">
        <v>44</v>
      </c>
      <c r="I929">
        <v>10304</v>
      </c>
      <c r="J929" t="s">
        <v>118</v>
      </c>
      <c r="K929" t="s">
        <v>34</v>
      </c>
      <c r="L929">
        <v>-74.082218499999996</v>
      </c>
      <c r="M929">
        <v>40.615881600000002</v>
      </c>
      <c r="N929">
        <v>10.49</v>
      </c>
      <c r="O929" s="1">
        <f t="shared" si="70"/>
        <v>95000</v>
      </c>
      <c r="P929" s="3">
        <v>6.7500000000000004E-2</v>
      </c>
      <c r="Q929">
        <v>30</v>
      </c>
      <c r="R929" s="1">
        <v>380000</v>
      </c>
      <c r="S929" s="8">
        <f t="shared" si="71"/>
        <v>-3080.8409586990224</v>
      </c>
      <c r="T929" s="1">
        <f t="shared" si="72"/>
        <v>482.33875000000006</v>
      </c>
      <c r="U929" s="7">
        <f t="shared" si="73"/>
        <v>98.958333333333329</v>
      </c>
      <c r="V929" s="4">
        <v>205</v>
      </c>
      <c r="W929" s="1">
        <f t="shared" si="74"/>
        <v>3867.1380420323558</v>
      </c>
      <c r="X929">
        <v>6</v>
      </c>
      <c r="Y929">
        <v>6</v>
      </c>
      <c r="Z929" t="s">
        <v>119</v>
      </c>
      <c r="AA929" s="2">
        <v>181200</v>
      </c>
      <c r="AB929">
        <v>13.5</v>
      </c>
      <c r="AC929" s="2">
        <v>13422</v>
      </c>
    </row>
    <row r="930" spans="1:29" x14ac:dyDescent="0.2">
      <c r="A930" t="s">
        <v>1550</v>
      </c>
      <c r="B930" t="s">
        <v>125</v>
      </c>
      <c r="C930" s="1">
        <v>980000</v>
      </c>
      <c r="D930">
        <v>4</v>
      </c>
      <c r="E930">
        <v>3</v>
      </c>
      <c r="F930">
        <v>1408</v>
      </c>
      <c r="G930" t="s">
        <v>74</v>
      </c>
      <c r="H930" t="s">
        <v>55</v>
      </c>
      <c r="I930">
        <v>11234</v>
      </c>
      <c r="J930" t="s">
        <v>275</v>
      </c>
      <c r="K930" t="s">
        <v>39</v>
      </c>
      <c r="L930">
        <v>-73.929609999999997</v>
      </c>
      <c r="M930">
        <v>40.611840999999998</v>
      </c>
      <c r="N930">
        <v>9.9</v>
      </c>
      <c r="O930" s="1">
        <f t="shared" si="70"/>
        <v>196000</v>
      </c>
      <c r="P930" s="3">
        <v>6.7500000000000004E-2</v>
      </c>
      <c r="Q930">
        <v>30</v>
      </c>
      <c r="R930" s="1">
        <v>784000</v>
      </c>
      <c r="S930" s="8">
        <f t="shared" si="71"/>
        <v>-6356.2613463685093</v>
      </c>
      <c r="T930" s="1">
        <f t="shared" si="72"/>
        <v>995.14100000000008</v>
      </c>
      <c r="U930" s="7">
        <f t="shared" si="73"/>
        <v>204.16666666666666</v>
      </c>
      <c r="V930" s="4">
        <v>375</v>
      </c>
      <c r="W930" s="1">
        <f t="shared" si="74"/>
        <v>7930.5690130351768</v>
      </c>
      <c r="X930">
        <v>8</v>
      </c>
      <c r="Y930">
        <v>7</v>
      </c>
      <c r="Z930" t="s">
        <v>276</v>
      </c>
      <c r="AA930" s="2">
        <v>83693</v>
      </c>
      <c r="AB930">
        <v>3.13</v>
      </c>
      <c r="AC930" s="2">
        <v>26739</v>
      </c>
    </row>
    <row r="931" spans="1:29" x14ac:dyDescent="0.2">
      <c r="A931" t="s">
        <v>1551</v>
      </c>
      <c r="B931" t="s">
        <v>125</v>
      </c>
      <c r="C931" s="1">
        <v>1199000</v>
      </c>
      <c r="D931">
        <v>4</v>
      </c>
      <c r="E931">
        <v>2</v>
      </c>
      <c r="F931">
        <v>1824</v>
      </c>
      <c r="G931" t="s">
        <v>82</v>
      </c>
      <c r="H931" t="s">
        <v>55</v>
      </c>
      <c r="I931">
        <v>11228</v>
      </c>
      <c r="J931" t="s">
        <v>456</v>
      </c>
      <c r="K931" t="s">
        <v>39</v>
      </c>
      <c r="L931">
        <v>-74.008403099999995</v>
      </c>
      <c r="M931">
        <v>40.611925399999997</v>
      </c>
      <c r="N931">
        <v>9.52</v>
      </c>
      <c r="O931" s="1">
        <f t="shared" si="70"/>
        <v>239800</v>
      </c>
      <c r="P931" s="3">
        <v>6.7500000000000004E-2</v>
      </c>
      <c r="Q931">
        <v>30</v>
      </c>
      <c r="R931" s="1">
        <v>959200</v>
      </c>
      <c r="S931" s="8">
        <f t="shared" si="71"/>
        <v>-7776.6911778529011</v>
      </c>
      <c r="T931" s="1">
        <f t="shared" si="72"/>
        <v>1217.5245500000001</v>
      </c>
      <c r="U931" s="7">
        <f t="shared" si="73"/>
        <v>249.79166666666666</v>
      </c>
      <c r="V931" s="4">
        <v>550</v>
      </c>
      <c r="W931" s="1">
        <f t="shared" si="74"/>
        <v>9794.0073945195672</v>
      </c>
      <c r="X931">
        <v>8</v>
      </c>
      <c r="Y931">
        <v>11</v>
      </c>
      <c r="Z931" t="s">
        <v>457</v>
      </c>
      <c r="AA931" s="2">
        <v>42419</v>
      </c>
      <c r="AB931">
        <v>1.43</v>
      </c>
      <c r="AC931" s="2">
        <v>29664</v>
      </c>
    </row>
    <row r="932" spans="1:29" x14ac:dyDescent="0.2">
      <c r="A932" t="s">
        <v>1552</v>
      </c>
      <c r="B932" t="s">
        <v>50</v>
      </c>
      <c r="C932" s="1">
        <v>1299999</v>
      </c>
      <c r="D932">
        <v>5</v>
      </c>
      <c r="E932">
        <v>5</v>
      </c>
      <c r="F932" s="2">
        <v>3134</v>
      </c>
      <c r="G932" t="s">
        <v>113</v>
      </c>
      <c r="H932" t="s">
        <v>84</v>
      </c>
      <c r="I932">
        <v>11692</v>
      </c>
      <c r="J932" t="s">
        <v>983</v>
      </c>
      <c r="K932" t="s">
        <v>61</v>
      </c>
      <c r="L932">
        <v>-73.793403900000001</v>
      </c>
      <c r="M932">
        <v>40.588333900000002</v>
      </c>
      <c r="N932">
        <v>14.98</v>
      </c>
      <c r="O932" s="1">
        <f t="shared" si="70"/>
        <v>259999.80000000002</v>
      </c>
      <c r="P932" s="3">
        <v>6.7500000000000004E-2</v>
      </c>
      <c r="Q932">
        <v>30</v>
      </c>
      <c r="R932" s="1">
        <v>1039999.2</v>
      </c>
      <c r="S932" s="8">
        <f t="shared" si="71"/>
        <v>-8431.7687694058332</v>
      </c>
      <c r="T932" s="1">
        <f t="shared" si="72"/>
        <v>1320.0839845500002</v>
      </c>
      <c r="U932" s="7">
        <f t="shared" si="73"/>
        <v>270.833125</v>
      </c>
      <c r="V932" s="4">
        <v>1000</v>
      </c>
      <c r="W932" s="1">
        <f t="shared" si="74"/>
        <v>11022.685878955832</v>
      </c>
      <c r="X932">
        <v>10</v>
      </c>
      <c r="Y932">
        <v>11</v>
      </c>
      <c r="Z932" t="s">
        <v>984</v>
      </c>
      <c r="AA932" s="2">
        <v>50058</v>
      </c>
      <c r="AB932">
        <v>11.5</v>
      </c>
      <c r="AC932" s="2">
        <v>4353</v>
      </c>
    </row>
    <row r="933" spans="1:29" x14ac:dyDescent="0.2">
      <c r="A933" t="s">
        <v>1553</v>
      </c>
      <c r="B933" t="s">
        <v>68</v>
      </c>
      <c r="C933" s="1">
        <v>265000</v>
      </c>
      <c r="D933">
        <v>2</v>
      </c>
      <c r="E933">
        <v>1</v>
      </c>
      <c r="F933" s="2">
        <v>1100</v>
      </c>
      <c r="G933" t="s">
        <v>570</v>
      </c>
      <c r="H933" t="s">
        <v>55</v>
      </c>
      <c r="I933">
        <v>11229</v>
      </c>
      <c r="J933" t="s">
        <v>306</v>
      </c>
      <c r="K933" t="s">
        <v>34</v>
      </c>
      <c r="L933">
        <v>-73.959033399999996</v>
      </c>
      <c r="M933">
        <v>40.606809200000001</v>
      </c>
      <c r="N933">
        <v>9.9</v>
      </c>
      <c r="O933" s="1">
        <f t="shared" si="70"/>
        <v>53000</v>
      </c>
      <c r="P933" s="3">
        <v>6.7500000000000004E-2</v>
      </c>
      <c r="Q933">
        <v>30</v>
      </c>
      <c r="R933" s="1">
        <v>212000</v>
      </c>
      <c r="S933" s="8">
        <f t="shared" si="71"/>
        <v>-1718.7849559057702</v>
      </c>
      <c r="T933" s="1">
        <f t="shared" si="72"/>
        <v>269.09425000000005</v>
      </c>
      <c r="U933" s="7">
        <f t="shared" si="73"/>
        <v>55.208333333333336</v>
      </c>
      <c r="V933" s="4">
        <v>375</v>
      </c>
      <c r="W933" s="1">
        <f t="shared" si="74"/>
        <v>2418.0875392391035</v>
      </c>
      <c r="X933">
        <v>4</v>
      </c>
      <c r="Y933">
        <v>9</v>
      </c>
      <c r="Z933" t="s">
        <v>307</v>
      </c>
      <c r="AA933" s="2">
        <v>64518</v>
      </c>
      <c r="AB933">
        <v>0.98</v>
      </c>
      <c r="AC933" s="2">
        <v>65835</v>
      </c>
    </row>
    <row r="934" spans="1:29" x14ac:dyDescent="0.2">
      <c r="A934" t="s">
        <v>1554</v>
      </c>
      <c r="B934" t="s">
        <v>68</v>
      </c>
      <c r="C934" s="1">
        <v>262500</v>
      </c>
      <c r="D934">
        <v>1</v>
      </c>
      <c r="E934">
        <v>1</v>
      </c>
      <c r="F934" s="2">
        <v>2184</v>
      </c>
      <c r="G934" t="s">
        <v>113</v>
      </c>
      <c r="H934" t="s">
        <v>70</v>
      </c>
      <c r="I934">
        <v>10463</v>
      </c>
      <c r="J934" t="s">
        <v>109</v>
      </c>
      <c r="K934" t="s">
        <v>110</v>
      </c>
      <c r="L934">
        <v>-73.920016899999993</v>
      </c>
      <c r="M934">
        <v>40.8819467</v>
      </c>
      <c r="N934">
        <v>9.81</v>
      </c>
      <c r="O934" s="1">
        <f t="shared" si="70"/>
        <v>52500</v>
      </c>
      <c r="P934" s="3">
        <v>6.7500000000000004E-2</v>
      </c>
      <c r="Q934">
        <v>30</v>
      </c>
      <c r="R934" s="1">
        <v>210000</v>
      </c>
      <c r="S934" s="8">
        <f t="shared" si="71"/>
        <v>-1702.5700034915649</v>
      </c>
      <c r="T934" s="1">
        <f t="shared" si="72"/>
        <v>266.55562500000002</v>
      </c>
      <c r="U934" s="7">
        <f t="shared" si="73"/>
        <v>54.6875</v>
      </c>
      <c r="V934" s="4">
        <v>600</v>
      </c>
      <c r="W934" s="1">
        <f t="shared" si="74"/>
        <v>2623.8131284915648</v>
      </c>
      <c r="X934">
        <v>2</v>
      </c>
      <c r="Y934">
        <v>18</v>
      </c>
      <c r="Z934" t="s">
        <v>111</v>
      </c>
      <c r="AA934" s="2">
        <v>27860</v>
      </c>
      <c r="AB934">
        <v>3.52</v>
      </c>
      <c r="AC934" s="2">
        <v>7915</v>
      </c>
    </row>
    <row r="935" spans="1:29" x14ac:dyDescent="0.2">
      <c r="A935" t="s">
        <v>1555</v>
      </c>
      <c r="B935" t="s">
        <v>42</v>
      </c>
      <c r="C935" s="1">
        <v>2699000</v>
      </c>
      <c r="D935">
        <v>7</v>
      </c>
      <c r="E935">
        <v>6</v>
      </c>
      <c r="F935" s="2">
        <v>11250</v>
      </c>
      <c r="G935" t="s">
        <v>504</v>
      </c>
      <c r="H935" t="s">
        <v>44</v>
      </c>
      <c r="I935">
        <v>10305</v>
      </c>
      <c r="J935" t="s">
        <v>65</v>
      </c>
      <c r="K935" t="s">
        <v>34</v>
      </c>
      <c r="L935">
        <v>-74.059777299999993</v>
      </c>
      <c r="M935">
        <v>40.6087694</v>
      </c>
      <c r="N935">
        <v>10.42</v>
      </c>
      <c r="O935" s="1">
        <f t="shared" si="70"/>
        <v>539800</v>
      </c>
      <c r="P935" s="3">
        <v>6.7500000000000004E-2</v>
      </c>
      <c r="Q935">
        <v>30</v>
      </c>
      <c r="R935" s="1">
        <v>2159200</v>
      </c>
      <c r="S935" s="8">
        <f t="shared" si="71"/>
        <v>-17505.662626376128</v>
      </c>
      <c r="T935" s="1">
        <f t="shared" si="72"/>
        <v>2740.6995500000007</v>
      </c>
      <c r="U935" s="7">
        <f t="shared" si="73"/>
        <v>562.29166666666663</v>
      </c>
      <c r="V935" s="4">
        <f>(5*$F935)/12</f>
        <v>4687.5</v>
      </c>
      <c r="W935" s="1">
        <f t="shared" si="74"/>
        <v>25496.153843042797</v>
      </c>
      <c r="X935">
        <v>14</v>
      </c>
      <c r="Y935">
        <v>35</v>
      </c>
      <c r="Z935" t="s">
        <v>66</v>
      </c>
      <c r="AA935" s="2">
        <v>145000</v>
      </c>
      <c r="AB935">
        <v>21.3</v>
      </c>
      <c r="AC935" s="2">
        <v>6808</v>
      </c>
    </row>
    <row r="936" spans="1:29" x14ac:dyDescent="0.2">
      <c r="A936" t="s">
        <v>1556</v>
      </c>
      <c r="B936" t="s">
        <v>42</v>
      </c>
      <c r="C936" s="1">
        <v>1200000</v>
      </c>
      <c r="D936">
        <v>4</v>
      </c>
      <c r="E936">
        <v>4</v>
      </c>
      <c r="F936" s="2">
        <v>3300</v>
      </c>
      <c r="G936" t="s">
        <v>1057</v>
      </c>
      <c r="H936" t="s">
        <v>70</v>
      </c>
      <c r="I936">
        <v>10469</v>
      </c>
      <c r="J936" t="s">
        <v>292</v>
      </c>
      <c r="K936" t="s">
        <v>61</v>
      </c>
      <c r="L936">
        <v>-73.836553499999994</v>
      </c>
      <c r="M936">
        <v>40.858005599999998</v>
      </c>
      <c r="N936">
        <v>10.85</v>
      </c>
      <c r="O936" s="1">
        <f t="shared" si="70"/>
        <v>240000</v>
      </c>
      <c r="P936" s="3">
        <v>6.7500000000000004E-2</v>
      </c>
      <c r="Q936">
        <v>30</v>
      </c>
      <c r="R936" s="1">
        <v>960000</v>
      </c>
      <c r="S936" s="8">
        <f t="shared" si="71"/>
        <v>-7783.177158818582</v>
      </c>
      <c r="T936" s="1">
        <f t="shared" si="72"/>
        <v>1218.5400000000002</v>
      </c>
      <c r="U936" s="7">
        <f t="shared" si="73"/>
        <v>250</v>
      </c>
      <c r="V936" s="4">
        <v>1000</v>
      </c>
      <c r="W936" s="1">
        <f t="shared" si="74"/>
        <v>10251.717158818583</v>
      </c>
      <c r="X936">
        <v>8</v>
      </c>
      <c r="Y936">
        <v>14</v>
      </c>
      <c r="Z936" t="s">
        <v>293</v>
      </c>
      <c r="AA936" s="2">
        <v>28903</v>
      </c>
      <c r="AB936">
        <v>0.77</v>
      </c>
      <c r="AC936" s="2">
        <v>37536</v>
      </c>
    </row>
    <row r="937" spans="1:29" x14ac:dyDescent="0.2">
      <c r="A937" t="s">
        <v>1557</v>
      </c>
      <c r="B937" t="s">
        <v>68</v>
      </c>
      <c r="C937" s="1">
        <v>850000</v>
      </c>
      <c r="D937">
        <v>1</v>
      </c>
      <c r="E937">
        <v>1</v>
      </c>
      <c r="F937" s="2">
        <v>2184</v>
      </c>
      <c r="G937" t="s">
        <v>48</v>
      </c>
      <c r="H937" t="s">
        <v>32</v>
      </c>
      <c r="I937">
        <v>10014</v>
      </c>
      <c r="J937" t="s">
        <v>94</v>
      </c>
      <c r="K937" t="s">
        <v>39</v>
      </c>
      <c r="L937">
        <v>-74.003446999999994</v>
      </c>
      <c r="M937">
        <v>40.729292999999998</v>
      </c>
      <c r="N937">
        <v>1.65</v>
      </c>
      <c r="O937" s="1">
        <f t="shared" si="70"/>
        <v>170000</v>
      </c>
      <c r="P937" s="3">
        <v>6.7500000000000004E-2</v>
      </c>
      <c r="Q937">
        <v>30</v>
      </c>
      <c r="R937" s="1">
        <v>680000</v>
      </c>
      <c r="S937" s="8">
        <f t="shared" si="71"/>
        <v>-5513.0838208298292</v>
      </c>
      <c r="T937" s="1">
        <f t="shared" si="72"/>
        <v>863.13250000000005</v>
      </c>
      <c r="U937" s="7">
        <f t="shared" si="73"/>
        <v>177.08333333333334</v>
      </c>
      <c r="V937" s="4">
        <v>600</v>
      </c>
      <c r="W937" s="1">
        <f t="shared" si="74"/>
        <v>7153.2996541631619</v>
      </c>
      <c r="X937">
        <v>2</v>
      </c>
      <c r="Y937">
        <v>18</v>
      </c>
      <c r="Z937" t="s">
        <v>95</v>
      </c>
      <c r="AA937" s="2">
        <v>42742</v>
      </c>
      <c r="AB937">
        <v>0.26</v>
      </c>
      <c r="AC937" s="2">
        <v>164392</v>
      </c>
    </row>
    <row r="938" spans="1:29" x14ac:dyDescent="0.2">
      <c r="A938" t="s">
        <v>1558</v>
      </c>
      <c r="B938" t="s">
        <v>42</v>
      </c>
      <c r="C938" s="1">
        <v>989000</v>
      </c>
      <c r="D938">
        <v>6</v>
      </c>
      <c r="E938">
        <v>4</v>
      </c>
      <c r="F938" s="2">
        <v>2720</v>
      </c>
      <c r="G938" t="s">
        <v>1559</v>
      </c>
      <c r="H938" t="s">
        <v>44</v>
      </c>
      <c r="I938">
        <v>10307</v>
      </c>
      <c r="J938" t="s">
        <v>45</v>
      </c>
      <c r="K938" t="s">
        <v>34</v>
      </c>
      <c r="L938">
        <v>-74.247071599999998</v>
      </c>
      <c r="M938">
        <v>40.511945400000002</v>
      </c>
      <c r="N938">
        <v>21.36</v>
      </c>
      <c r="O938" s="1">
        <f t="shared" si="70"/>
        <v>197800</v>
      </c>
      <c r="P938" s="3">
        <v>6.7500000000000004E-2</v>
      </c>
      <c r="Q938">
        <v>30</v>
      </c>
      <c r="R938" s="1">
        <v>791200</v>
      </c>
      <c r="S938" s="8">
        <f t="shared" si="71"/>
        <v>-6414.6351750596486</v>
      </c>
      <c r="T938" s="1">
        <f t="shared" si="72"/>
        <v>1004.2800500000002</v>
      </c>
      <c r="U938" s="7">
        <f t="shared" si="73"/>
        <v>206.04166666666666</v>
      </c>
      <c r="V938" s="4">
        <v>600</v>
      </c>
      <c r="W938" s="1">
        <f t="shared" si="74"/>
        <v>8224.9568917263168</v>
      </c>
      <c r="X938">
        <v>12</v>
      </c>
      <c r="Y938">
        <v>11</v>
      </c>
      <c r="Z938" t="s">
        <v>46</v>
      </c>
      <c r="AA938" s="2">
        <v>167500</v>
      </c>
      <c r="AB938">
        <v>21.5</v>
      </c>
      <c r="AC938" s="2">
        <v>7791</v>
      </c>
    </row>
    <row r="939" spans="1:29" x14ac:dyDescent="0.2">
      <c r="A939" t="s">
        <v>1560</v>
      </c>
      <c r="B939" t="s">
        <v>125</v>
      </c>
      <c r="C939" s="1">
        <v>899999</v>
      </c>
      <c r="D939">
        <v>5</v>
      </c>
      <c r="E939">
        <v>3</v>
      </c>
      <c r="F939" s="2">
        <v>1800</v>
      </c>
      <c r="G939" t="s">
        <v>1561</v>
      </c>
      <c r="H939" t="s">
        <v>70</v>
      </c>
      <c r="I939">
        <v>10471</v>
      </c>
      <c r="J939" t="s">
        <v>109</v>
      </c>
      <c r="K939" t="s">
        <v>110</v>
      </c>
      <c r="L939">
        <v>-73.899939599999996</v>
      </c>
      <c r="M939">
        <v>40.901618499999998</v>
      </c>
      <c r="N939">
        <v>11.46</v>
      </c>
      <c r="O939" s="1">
        <f t="shared" si="70"/>
        <v>179999.80000000002</v>
      </c>
      <c r="P939" s="3">
        <v>6.7500000000000004E-2</v>
      </c>
      <c r="Q939">
        <v>30</v>
      </c>
      <c r="R939" s="1">
        <v>719999.2</v>
      </c>
      <c r="S939" s="8">
        <f t="shared" si="71"/>
        <v>-5837.3763831329716</v>
      </c>
      <c r="T939" s="1">
        <f t="shared" si="72"/>
        <v>913.90398455000002</v>
      </c>
      <c r="U939" s="7">
        <f t="shared" si="73"/>
        <v>187.49979166666665</v>
      </c>
      <c r="V939" s="4">
        <v>550</v>
      </c>
      <c r="W939" s="1">
        <f t="shared" si="74"/>
        <v>7488.7801593496388</v>
      </c>
      <c r="X939">
        <v>10</v>
      </c>
      <c r="Y939">
        <v>9</v>
      </c>
      <c r="Z939" t="s">
        <v>111</v>
      </c>
      <c r="AA939" s="2">
        <v>27860</v>
      </c>
      <c r="AB939">
        <v>3.52</v>
      </c>
      <c r="AC939" s="2">
        <v>7915</v>
      </c>
    </row>
    <row r="940" spans="1:29" x14ac:dyDescent="0.2">
      <c r="A940" t="s">
        <v>1562</v>
      </c>
      <c r="B940" t="s">
        <v>42</v>
      </c>
      <c r="C940" s="1">
        <v>2780000</v>
      </c>
      <c r="D940">
        <v>5</v>
      </c>
      <c r="E940">
        <v>6</v>
      </c>
      <c r="F940" s="2">
        <v>3045</v>
      </c>
      <c r="G940" t="s">
        <v>1355</v>
      </c>
      <c r="H940" t="s">
        <v>84</v>
      </c>
      <c r="I940">
        <v>11357</v>
      </c>
      <c r="J940" t="s">
        <v>244</v>
      </c>
      <c r="K940" t="s">
        <v>39</v>
      </c>
      <c r="L940">
        <v>-73.816075100000006</v>
      </c>
      <c r="M940">
        <v>40.796743800000002</v>
      </c>
      <c r="N940">
        <v>9.48</v>
      </c>
      <c r="O940" s="1">
        <f t="shared" si="70"/>
        <v>556000</v>
      </c>
      <c r="P940" s="3">
        <v>6.7500000000000004E-2</v>
      </c>
      <c r="Q940">
        <v>30</v>
      </c>
      <c r="R940" s="1">
        <v>2224000</v>
      </c>
      <c r="S940" s="8">
        <f t="shared" si="71"/>
        <v>-18031.027084596382</v>
      </c>
      <c r="T940" s="1">
        <f t="shared" si="72"/>
        <v>2822.9510000000005</v>
      </c>
      <c r="U940" s="7">
        <f t="shared" si="73"/>
        <v>579.16666666666663</v>
      </c>
      <c r="V940" s="4">
        <v>1000</v>
      </c>
      <c r="W940" s="1">
        <f t="shared" si="74"/>
        <v>22433.144751263051</v>
      </c>
      <c r="X940">
        <v>10</v>
      </c>
      <c r="Y940">
        <v>10</v>
      </c>
      <c r="Z940" t="s">
        <v>245</v>
      </c>
      <c r="AA940" s="2">
        <v>30773</v>
      </c>
      <c r="AB940">
        <v>2.6</v>
      </c>
      <c r="AC940" s="2">
        <v>11836</v>
      </c>
    </row>
    <row r="941" spans="1:29" x14ac:dyDescent="0.2">
      <c r="A941" t="s">
        <v>1563</v>
      </c>
      <c r="B941" t="s">
        <v>68</v>
      </c>
      <c r="C941" s="1">
        <v>999000</v>
      </c>
      <c r="D941">
        <v>2</v>
      </c>
      <c r="E941">
        <v>1</v>
      </c>
      <c r="F941" s="2">
        <v>1050</v>
      </c>
      <c r="G941" t="s">
        <v>48</v>
      </c>
      <c r="H941" t="s">
        <v>32</v>
      </c>
      <c r="I941">
        <v>10025</v>
      </c>
      <c r="J941" t="s">
        <v>215</v>
      </c>
      <c r="K941" t="s">
        <v>39</v>
      </c>
      <c r="L941">
        <v>-73.973176800000005</v>
      </c>
      <c r="M941">
        <v>40.792111599999998</v>
      </c>
      <c r="N941">
        <v>3.06</v>
      </c>
      <c r="O941" s="1">
        <f t="shared" si="70"/>
        <v>199800</v>
      </c>
      <c r="P941" s="3">
        <v>6.7500000000000004E-2</v>
      </c>
      <c r="Q941">
        <v>30</v>
      </c>
      <c r="R941" s="1">
        <v>799200</v>
      </c>
      <c r="S941" s="8">
        <f t="shared" si="71"/>
        <v>-6479.4949847164698</v>
      </c>
      <c r="T941" s="1">
        <f t="shared" si="72"/>
        <v>1014.4345500000001</v>
      </c>
      <c r="U941" s="7">
        <f t="shared" si="73"/>
        <v>208.125</v>
      </c>
      <c r="V941" s="4">
        <v>375</v>
      </c>
      <c r="W941" s="1">
        <f t="shared" si="74"/>
        <v>8077.0545347164698</v>
      </c>
      <c r="X941">
        <v>4</v>
      </c>
      <c r="Y941">
        <v>9</v>
      </c>
      <c r="Z941" t="s">
        <v>216</v>
      </c>
      <c r="AA941" s="2">
        <v>61207</v>
      </c>
      <c r="AB941">
        <v>1.76</v>
      </c>
      <c r="AC941" s="2">
        <v>34777</v>
      </c>
    </row>
    <row r="942" spans="1:29" x14ac:dyDescent="0.2">
      <c r="A942" t="s">
        <v>1564</v>
      </c>
      <c r="B942" t="s">
        <v>125</v>
      </c>
      <c r="C942" s="1">
        <v>699000</v>
      </c>
      <c r="D942">
        <v>6</v>
      </c>
      <c r="E942">
        <v>2</v>
      </c>
      <c r="F942" s="2">
        <v>2184</v>
      </c>
      <c r="G942" t="s">
        <v>1565</v>
      </c>
      <c r="H942" t="s">
        <v>55</v>
      </c>
      <c r="I942">
        <v>11203</v>
      </c>
      <c r="J942" t="s">
        <v>282</v>
      </c>
      <c r="K942" t="s">
        <v>34</v>
      </c>
      <c r="L942">
        <v>-73.934409200000005</v>
      </c>
      <c r="M942">
        <v>40.637352499999999</v>
      </c>
      <c r="N942">
        <v>8.14</v>
      </c>
      <c r="O942" s="1">
        <f t="shared" si="70"/>
        <v>139800</v>
      </c>
      <c r="P942" s="3">
        <v>6.7500000000000004E-2</v>
      </c>
      <c r="Q942">
        <v>30</v>
      </c>
      <c r="R942" s="1">
        <v>559200</v>
      </c>
      <c r="S942" s="8">
        <f t="shared" si="71"/>
        <v>-4533.7006950118248</v>
      </c>
      <c r="T942" s="1">
        <f t="shared" si="72"/>
        <v>709.79955000000007</v>
      </c>
      <c r="U942" s="7">
        <f t="shared" si="73"/>
        <v>145.625</v>
      </c>
      <c r="V942" s="4">
        <v>600</v>
      </c>
      <c r="W942" s="1">
        <f t="shared" si="74"/>
        <v>5989.1252450118245</v>
      </c>
      <c r="X942">
        <v>12</v>
      </c>
      <c r="Y942">
        <v>14</v>
      </c>
      <c r="Z942" t="s">
        <v>283</v>
      </c>
      <c r="AA942" s="2">
        <v>156159</v>
      </c>
      <c r="AB942">
        <v>2.4</v>
      </c>
      <c r="AC942" s="2">
        <v>65066</v>
      </c>
    </row>
    <row r="943" spans="1:29" x14ac:dyDescent="0.2">
      <c r="A943" t="s">
        <v>1566</v>
      </c>
      <c r="B943" t="s">
        <v>30</v>
      </c>
      <c r="C943" s="1">
        <v>60000</v>
      </c>
      <c r="D943">
        <v>3</v>
      </c>
      <c r="E943">
        <v>1</v>
      </c>
      <c r="F943">
        <v>445</v>
      </c>
      <c r="G943" t="s">
        <v>48</v>
      </c>
      <c r="H943" t="s">
        <v>32</v>
      </c>
      <c r="I943">
        <v>10022</v>
      </c>
      <c r="J943" t="s">
        <v>33</v>
      </c>
      <c r="K943" t="s">
        <v>34</v>
      </c>
      <c r="L943">
        <v>-73.974612800000003</v>
      </c>
      <c r="M943">
        <v>40.761397899999999</v>
      </c>
      <c r="N943">
        <v>1.04</v>
      </c>
      <c r="O943" s="1">
        <f t="shared" si="70"/>
        <v>12000</v>
      </c>
      <c r="P943" s="3">
        <v>6.7500000000000004E-2</v>
      </c>
      <c r="Q943">
        <v>30</v>
      </c>
      <c r="R943" s="1">
        <v>48000</v>
      </c>
      <c r="S943" s="8">
        <f t="shared" si="71"/>
        <v>-389.15885794092912</v>
      </c>
      <c r="T943" s="1">
        <f t="shared" si="72"/>
        <v>60.927</v>
      </c>
      <c r="U943" s="7">
        <f t="shared" si="73"/>
        <v>12.5</v>
      </c>
      <c r="V943" s="4">
        <v>160</v>
      </c>
      <c r="W943" s="1">
        <f t="shared" si="74"/>
        <v>622.58585794092915</v>
      </c>
      <c r="X943">
        <v>6</v>
      </c>
      <c r="Y943">
        <v>4</v>
      </c>
      <c r="Z943" t="s">
        <v>35</v>
      </c>
      <c r="AA943" s="2">
        <v>27988</v>
      </c>
      <c r="AB943">
        <v>0.17</v>
      </c>
      <c r="AC943" s="2">
        <v>164635</v>
      </c>
    </row>
    <row r="944" spans="1:29" x14ac:dyDescent="0.2">
      <c r="A944" t="s">
        <v>1567</v>
      </c>
      <c r="B944" t="s">
        <v>42</v>
      </c>
      <c r="C944" s="1">
        <v>499999</v>
      </c>
      <c r="D944">
        <v>4</v>
      </c>
      <c r="E944">
        <v>2</v>
      </c>
      <c r="F944" s="2">
        <v>1248</v>
      </c>
      <c r="G944" t="s">
        <v>1568</v>
      </c>
      <c r="H944" t="s">
        <v>44</v>
      </c>
      <c r="I944">
        <v>10302</v>
      </c>
      <c r="J944" t="s">
        <v>118</v>
      </c>
      <c r="K944" t="s">
        <v>34</v>
      </c>
      <c r="L944">
        <v>-74.138848699999997</v>
      </c>
      <c r="M944">
        <v>40.628946200000001</v>
      </c>
      <c r="N944">
        <v>11.55</v>
      </c>
      <c r="O944" s="1">
        <f t="shared" si="70"/>
        <v>99999.8</v>
      </c>
      <c r="P944" s="3">
        <v>6.7500000000000004E-2</v>
      </c>
      <c r="Q944">
        <v>30</v>
      </c>
      <c r="R944" s="1">
        <v>399999.2</v>
      </c>
      <c r="S944" s="8">
        <f t="shared" si="71"/>
        <v>-3242.9839968601104</v>
      </c>
      <c r="T944" s="1">
        <f t="shared" si="72"/>
        <v>507.72398455000001</v>
      </c>
      <c r="U944" s="7">
        <f t="shared" si="73"/>
        <v>104.16645833333332</v>
      </c>
      <c r="V944" s="4">
        <v>375</v>
      </c>
      <c r="W944" s="1">
        <f t="shared" si="74"/>
        <v>4229.8744397434439</v>
      </c>
      <c r="X944">
        <v>8</v>
      </c>
      <c r="Y944">
        <v>8</v>
      </c>
      <c r="Z944" t="s">
        <v>119</v>
      </c>
      <c r="AA944" s="2">
        <v>181200</v>
      </c>
      <c r="AB944">
        <v>13.5</v>
      </c>
      <c r="AC944" s="2">
        <v>13422</v>
      </c>
    </row>
    <row r="945" spans="1:29" x14ac:dyDescent="0.2">
      <c r="A945" t="s">
        <v>1569</v>
      </c>
      <c r="B945" t="s">
        <v>42</v>
      </c>
      <c r="C945" s="1">
        <v>599999</v>
      </c>
      <c r="D945">
        <v>3</v>
      </c>
      <c r="E945">
        <v>2</v>
      </c>
      <c r="F945">
        <v>1272</v>
      </c>
      <c r="G945" t="s">
        <v>631</v>
      </c>
      <c r="H945" t="s">
        <v>44</v>
      </c>
      <c r="I945">
        <v>10305</v>
      </c>
      <c r="J945" t="s">
        <v>65</v>
      </c>
      <c r="K945" t="s">
        <v>34</v>
      </c>
      <c r="L945">
        <v>-74.075323499999996</v>
      </c>
      <c r="M945">
        <v>40.611184899999998</v>
      </c>
      <c r="N945">
        <v>10.61</v>
      </c>
      <c r="O945" s="1">
        <f t="shared" si="70"/>
        <v>119999.8</v>
      </c>
      <c r="P945" s="3">
        <v>6.7500000000000004E-2</v>
      </c>
      <c r="Q945">
        <v>30</v>
      </c>
      <c r="R945" s="1">
        <v>479999.2</v>
      </c>
      <c r="S945" s="8">
        <f t="shared" si="71"/>
        <v>-3891.5820934283261</v>
      </c>
      <c r="T945" s="1">
        <f t="shared" si="72"/>
        <v>609.26898455000003</v>
      </c>
      <c r="U945" s="7">
        <f t="shared" si="73"/>
        <v>124.99979166666667</v>
      </c>
      <c r="V945" s="4">
        <v>375</v>
      </c>
      <c r="W945" s="1">
        <f t="shared" si="74"/>
        <v>5000.8508696449935</v>
      </c>
      <c r="X945">
        <v>6</v>
      </c>
      <c r="Y945">
        <v>8</v>
      </c>
      <c r="Z945" t="s">
        <v>66</v>
      </c>
      <c r="AA945" s="2">
        <v>145000</v>
      </c>
      <c r="AB945">
        <v>21.3</v>
      </c>
      <c r="AC945" s="2">
        <v>6808</v>
      </c>
    </row>
    <row r="946" spans="1:29" x14ac:dyDescent="0.2">
      <c r="A946" t="s">
        <v>1570</v>
      </c>
      <c r="B946" t="s">
        <v>42</v>
      </c>
      <c r="C946" s="1">
        <v>725000</v>
      </c>
      <c r="D946">
        <v>4</v>
      </c>
      <c r="E946">
        <v>2</v>
      </c>
      <c r="F946" s="2">
        <v>2000</v>
      </c>
      <c r="G946" t="s">
        <v>82</v>
      </c>
      <c r="H946" t="s">
        <v>44</v>
      </c>
      <c r="I946">
        <v>10314</v>
      </c>
      <c r="J946" t="s">
        <v>65</v>
      </c>
      <c r="K946" t="s">
        <v>34</v>
      </c>
      <c r="L946">
        <v>-74.123789500000001</v>
      </c>
      <c r="M946">
        <v>40.619952099999999</v>
      </c>
      <c r="N946">
        <v>11.48</v>
      </c>
      <c r="O946" s="1">
        <f t="shared" si="70"/>
        <v>145000</v>
      </c>
      <c r="P946" s="3">
        <v>6.7500000000000004E-2</v>
      </c>
      <c r="Q946">
        <v>30</v>
      </c>
      <c r="R946" s="1">
        <v>580000</v>
      </c>
      <c r="S946" s="8">
        <f t="shared" si="71"/>
        <v>-4702.336200119561</v>
      </c>
      <c r="T946" s="1">
        <f t="shared" si="72"/>
        <v>736.20125000000007</v>
      </c>
      <c r="U946" s="7">
        <f t="shared" si="73"/>
        <v>151.04166666666666</v>
      </c>
      <c r="V946" s="4">
        <v>600</v>
      </c>
      <c r="W946" s="1">
        <f t="shared" si="74"/>
        <v>6189.579116786228</v>
      </c>
      <c r="X946">
        <v>8</v>
      </c>
      <c r="Y946">
        <v>13</v>
      </c>
      <c r="Z946" t="s">
        <v>66</v>
      </c>
      <c r="AA946" s="2">
        <v>145000</v>
      </c>
      <c r="AB946">
        <v>21.3</v>
      </c>
      <c r="AC946" s="2">
        <v>6808</v>
      </c>
    </row>
    <row r="947" spans="1:29" x14ac:dyDescent="0.2">
      <c r="A947" t="s">
        <v>1571</v>
      </c>
      <c r="B947" t="s">
        <v>42</v>
      </c>
      <c r="C947" s="1">
        <v>998888</v>
      </c>
      <c r="D947">
        <v>3</v>
      </c>
      <c r="E947">
        <v>2</v>
      </c>
      <c r="F947" s="2">
        <v>1780</v>
      </c>
      <c r="G947" t="s">
        <v>1572</v>
      </c>
      <c r="H947" t="s">
        <v>55</v>
      </c>
      <c r="I947">
        <v>11209</v>
      </c>
      <c r="J947" t="s">
        <v>104</v>
      </c>
      <c r="K947" t="s">
        <v>105</v>
      </c>
      <c r="L947">
        <v>-74.032328100000001</v>
      </c>
      <c r="M947">
        <v>40.611754500000004</v>
      </c>
      <c r="N947">
        <v>9.77</v>
      </c>
      <c r="O947" s="1">
        <f t="shared" si="70"/>
        <v>199777.6</v>
      </c>
      <c r="P947" s="3">
        <v>6.7500000000000004E-2</v>
      </c>
      <c r="Q947">
        <v>30</v>
      </c>
      <c r="R947" s="1">
        <v>799110.4</v>
      </c>
      <c r="S947" s="8">
        <f t="shared" si="71"/>
        <v>-6478.7685548483132</v>
      </c>
      <c r="T947" s="1">
        <f t="shared" si="72"/>
        <v>1014.3208196</v>
      </c>
      <c r="U947" s="7">
        <f t="shared" si="73"/>
        <v>208.10166666666669</v>
      </c>
      <c r="V947" s="4">
        <v>550</v>
      </c>
      <c r="W947" s="1">
        <f t="shared" si="74"/>
        <v>8251.1910411149802</v>
      </c>
      <c r="X947">
        <v>6</v>
      </c>
      <c r="Y947">
        <v>11</v>
      </c>
      <c r="Z947" t="s">
        <v>106</v>
      </c>
      <c r="AA947" s="2">
        <v>79731</v>
      </c>
      <c r="AB947">
        <v>1.71</v>
      </c>
      <c r="AC947" s="2">
        <v>46626</v>
      </c>
    </row>
    <row r="948" spans="1:29" x14ac:dyDescent="0.2">
      <c r="A948" t="s">
        <v>1573</v>
      </c>
      <c r="B948" t="s">
        <v>125</v>
      </c>
      <c r="C948" s="1">
        <v>980000</v>
      </c>
      <c r="D948">
        <v>3</v>
      </c>
      <c r="E948">
        <v>4</v>
      </c>
      <c r="F948" s="2">
        <v>2700</v>
      </c>
      <c r="G948" t="s">
        <v>82</v>
      </c>
      <c r="H948" t="s">
        <v>55</v>
      </c>
      <c r="I948">
        <v>11229</v>
      </c>
      <c r="J948" t="s">
        <v>306</v>
      </c>
      <c r="K948" t="s">
        <v>34</v>
      </c>
      <c r="L948">
        <v>-73.925212599999995</v>
      </c>
      <c r="M948">
        <v>40.586018000000003</v>
      </c>
      <c r="N948">
        <v>11.67</v>
      </c>
      <c r="O948" s="1">
        <f t="shared" si="70"/>
        <v>196000</v>
      </c>
      <c r="P948" s="3">
        <v>6.7500000000000004E-2</v>
      </c>
      <c r="Q948">
        <v>30</v>
      </c>
      <c r="R948" s="1">
        <v>784000</v>
      </c>
      <c r="S948" s="8">
        <f t="shared" si="71"/>
        <v>-6356.2613463685093</v>
      </c>
      <c r="T948" s="1">
        <f t="shared" si="72"/>
        <v>995.14100000000008</v>
      </c>
      <c r="U948" s="7">
        <f t="shared" si="73"/>
        <v>204.16666666666666</v>
      </c>
      <c r="V948" s="4">
        <v>600</v>
      </c>
      <c r="W948" s="1">
        <f t="shared" si="74"/>
        <v>8155.5690130351768</v>
      </c>
      <c r="X948">
        <v>6</v>
      </c>
      <c r="Y948">
        <v>11</v>
      </c>
      <c r="Z948" t="s">
        <v>307</v>
      </c>
      <c r="AA948" s="2">
        <v>64518</v>
      </c>
      <c r="AB948">
        <v>0.98</v>
      </c>
      <c r="AC948" s="2">
        <v>65835</v>
      </c>
    </row>
    <row r="949" spans="1:29" x14ac:dyDescent="0.2">
      <c r="A949" t="s">
        <v>1574</v>
      </c>
      <c r="B949" t="s">
        <v>42</v>
      </c>
      <c r="C949" s="1">
        <v>800000</v>
      </c>
      <c r="D949">
        <v>3</v>
      </c>
      <c r="E949">
        <v>2</v>
      </c>
      <c r="F949" s="2">
        <v>2184</v>
      </c>
      <c r="G949" t="s">
        <v>1043</v>
      </c>
      <c r="H949" t="s">
        <v>84</v>
      </c>
      <c r="I949">
        <v>11379</v>
      </c>
      <c r="J949" t="s">
        <v>713</v>
      </c>
      <c r="K949" t="s">
        <v>34</v>
      </c>
      <c r="L949">
        <v>-73.8858453</v>
      </c>
      <c r="M949">
        <v>40.71593</v>
      </c>
      <c r="N949">
        <v>5.7</v>
      </c>
      <c r="O949" s="1">
        <f t="shared" si="70"/>
        <v>160000</v>
      </c>
      <c r="P949" s="3">
        <v>6.7500000000000004E-2</v>
      </c>
      <c r="Q949">
        <v>30</v>
      </c>
      <c r="R949" s="1">
        <v>640000</v>
      </c>
      <c r="S949" s="8">
        <f t="shared" si="71"/>
        <v>-5188.7847725457223</v>
      </c>
      <c r="T949" s="1">
        <f t="shared" si="72"/>
        <v>812.36000000000013</v>
      </c>
      <c r="U949" s="7">
        <f t="shared" si="73"/>
        <v>166.66666666666666</v>
      </c>
      <c r="V949" s="4">
        <v>600</v>
      </c>
      <c r="W949" s="1">
        <f t="shared" si="74"/>
        <v>6767.8114392123889</v>
      </c>
      <c r="X949">
        <v>6</v>
      </c>
      <c r="Y949">
        <v>14</v>
      </c>
      <c r="Z949" t="s">
        <v>714</v>
      </c>
      <c r="AA949" s="2">
        <v>37929</v>
      </c>
      <c r="AB949">
        <v>1.93</v>
      </c>
      <c r="AC949" s="2">
        <v>19652</v>
      </c>
    </row>
    <row r="950" spans="1:29" x14ac:dyDescent="0.2">
      <c r="A950" t="s">
        <v>1575</v>
      </c>
      <c r="B950" t="s">
        <v>42</v>
      </c>
      <c r="C950" s="1">
        <v>1299000</v>
      </c>
      <c r="D950">
        <v>3</v>
      </c>
      <c r="E950">
        <v>4</v>
      </c>
      <c r="F950" s="2">
        <v>4450</v>
      </c>
      <c r="G950" t="s">
        <v>1576</v>
      </c>
      <c r="H950" t="s">
        <v>70</v>
      </c>
      <c r="I950">
        <v>10464</v>
      </c>
      <c r="J950" t="s">
        <v>763</v>
      </c>
      <c r="K950" t="s">
        <v>110</v>
      </c>
      <c r="L950">
        <v>-73.790669399999999</v>
      </c>
      <c r="M950">
        <v>40.854861999999997</v>
      </c>
      <c r="N950">
        <v>12.56</v>
      </c>
      <c r="O950" s="1">
        <f t="shared" si="70"/>
        <v>259800</v>
      </c>
      <c r="P950" s="3">
        <v>6.7500000000000004E-2</v>
      </c>
      <c r="Q950">
        <v>30</v>
      </c>
      <c r="R950" s="1">
        <v>1039200</v>
      </c>
      <c r="S950" s="8">
        <f t="shared" si="71"/>
        <v>-8425.2892744211149</v>
      </c>
      <c r="T950" s="1">
        <f t="shared" si="72"/>
        <v>1319.0695500000002</v>
      </c>
      <c r="U950" s="7">
        <f t="shared" si="73"/>
        <v>270.625</v>
      </c>
      <c r="V950" s="4">
        <v>1400</v>
      </c>
      <c r="W950" s="1">
        <f t="shared" si="74"/>
        <v>11414.983824421115</v>
      </c>
      <c r="X950">
        <v>6</v>
      </c>
      <c r="Y950">
        <v>19</v>
      </c>
      <c r="Z950" t="s">
        <v>764</v>
      </c>
      <c r="AA950" s="2">
        <v>26583</v>
      </c>
      <c r="AB950">
        <v>0.44</v>
      </c>
      <c r="AC950" s="2">
        <v>60416</v>
      </c>
    </row>
    <row r="951" spans="1:29" x14ac:dyDescent="0.2">
      <c r="A951" t="s">
        <v>1577</v>
      </c>
      <c r="B951" t="s">
        <v>42</v>
      </c>
      <c r="C951" s="1">
        <v>799000</v>
      </c>
      <c r="D951">
        <v>3</v>
      </c>
      <c r="E951">
        <v>2</v>
      </c>
      <c r="F951" s="2">
        <v>1128</v>
      </c>
      <c r="G951" t="s">
        <v>935</v>
      </c>
      <c r="H951" t="s">
        <v>55</v>
      </c>
      <c r="I951">
        <v>11234</v>
      </c>
      <c r="J951" t="s">
        <v>275</v>
      </c>
      <c r="K951" t="s">
        <v>39</v>
      </c>
      <c r="L951">
        <v>-73.941527399999998</v>
      </c>
      <c r="M951">
        <v>40.616921300000001</v>
      </c>
      <c r="N951">
        <v>9.39</v>
      </c>
      <c r="O951" s="1">
        <f t="shared" si="70"/>
        <v>159800</v>
      </c>
      <c r="P951" s="3">
        <v>6.7500000000000004E-2</v>
      </c>
      <c r="Q951">
        <v>30</v>
      </c>
      <c r="R951" s="1">
        <v>639200</v>
      </c>
      <c r="S951" s="8">
        <f t="shared" si="71"/>
        <v>-5182.2987915800395</v>
      </c>
      <c r="T951" s="1">
        <f t="shared" si="72"/>
        <v>811.34455000000014</v>
      </c>
      <c r="U951" s="7">
        <f t="shared" si="73"/>
        <v>166.45833333333334</v>
      </c>
      <c r="V951" s="4">
        <v>375</v>
      </c>
      <c r="W951" s="1">
        <f t="shared" si="74"/>
        <v>6535.1016749133723</v>
      </c>
      <c r="X951">
        <v>6</v>
      </c>
      <c r="Y951">
        <v>7</v>
      </c>
      <c r="Z951" t="s">
        <v>276</v>
      </c>
      <c r="AA951" s="2">
        <v>83693</v>
      </c>
      <c r="AB951">
        <v>3.13</v>
      </c>
      <c r="AC951" s="2">
        <v>26739</v>
      </c>
    </row>
    <row r="952" spans="1:29" x14ac:dyDescent="0.2">
      <c r="A952" t="s">
        <v>1578</v>
      </c>
      <c r="B952" t="s">
        <v>42</v>
      </c>
      <c r="C952" s="1">
        <v>995000</v>
      </c>
      <c r="D952">
        <v>3</v>
      </c>
      <c r="E952">
        <v>2</v>
      </c>
      <c r="F952" s="2">
        <v>3080</v>
      </c>
      <c r="G952" t="s">
        <v>1357</v>
      </c>
      <c r="H952" t="s">
        <v>70</v>
      </c>
      <c r="I952">
        <v>10461</v>
      </c>
      <c r="J952" t="s">
        <v>839</v>
      </c>
      <c r="K952" t="s">
        <v>34</v>
      </c>
      <c r="L952">
        <v>-73.854324000000005</v>
      </c>
      <c r="M952">
        <v>40.851385399999998</v>
      </c>
      <c r="N952">
        <v>9.8699999999999992</v>
      </c>
      <c r="O952" s="1">
        <f t="shared" si="70"/>
        <v>199000</v>
      </c>
      <c r="P952" s="3">
        <v>6.7500000000000004E-2</v>
      </c>
      <c r="Q952">
        <v>30</v>
      </c>
      <c r="R952" s="1">
        <v>796000</v>
      </c>
      <c r="S952" s="8">
        <f t="shared" si="71"/>
        <v>-6453.5510608537415</v>
      </c>
      <c r="T952" s="1">
        <f t="shared" si="72"/>
        <v>1010.3727500000001</v>
      </c>
      <c r="U952" s="7">
        <f t="shared" si="73"/>
        <v>207.29166666666666</v>
      </c>
      <c r="V952" s="4">
        <v>1000</v>
      </c>
      <c r="W952" s="1">
        <f t="shared" si="74"/>
        <v>8671.215477520409</v>
      </c>
      <c r="X952">
        <v>6</v>
      </c>
      <c r="Y952">
        <v>19</v>
      </c>
      <c r="Z952" t="s">
        <v>840</v>
      </c>
      <c r="AA952" s="2">
        <v>26583</v>
      </c>
      <c r="AB952">
        <v>0.71</v>
      </c>
      <c r="AC952" s="2">
        <v>37441</v>
      </c>
    </row>
    <row r="953" spans="1:29" x14ac:dyDescent="0.2">
      <c r="A953" t="s">
        <v>1579</v>
      </c>
      <c r="B953" t="s">
        <v>42</v>
      </c>
      <c r="C953" s="1">
        <v>1250000</v>
      </c>
      <c r="D953">
        <v>5</v>
      </c>
      <c r="E953">
        <v>3</v>
      </c>
      <c r="F953" s="2">
        <v>2295</v>
      </c>
      <c r="G953" t="s">
        <v>155</v>
      </c>
      <c r="H953" t="s">
        <v>55</v>
      </c>
      <c r="I953">
        <v>11204</v>
      </c>
      <c r="J953" t="s">
        <v>156</v>
      </c>
      <c r="K953" t="s">
        <v>105</v>
      </c>
      <c r="L953">
        <v>-73.987835200000006</v>
      </c>
      <c r="M953">
        <v>40.617018999999999</v>
      </c>
      <c r="N953">
        <v>9.1</v>
      </c>
      <c r="O953" s="1">
        <f t="shared" si="70"/>
        <v>250000</v>
      </c>
      <c r="P953" s="3">
        <v>6.7500000000000004E-2</v>
      </c>
      <c r="Q953">
        <v>30</v>
      </c>
      <c r="R953" s="1">
        <v>1000000</v>
      </c>
      <c r="S953" s="8">
        <f t="shared" si="71"/>
        <v>-8107.4762071026908</v>
      </c>
      <c r="T953" s="1">
        <f t="shared" si="72"/>
        <v>1269.3125000000002</v>
      </c>
      <c r="U953" s="7">
        <f t="shared" si="73"/>
        <v>260.41666666666669</v>
      </c>
      <c r="V953" s="4">
        <v>600</v>
      </c>
      <c r="W953" s="1">
        <f t="shared" si="74"/>
        <v>10237.205373769357</v>
      </c>
      <c r="X953">
        <v>10</v>
      </c>
      <c r="Y953">
        <v>11</v>
      </c>
      <c r="Z953" t="s">
        <v>157</v>
      </c>
      <c r="AA953" s="2">
        <v>151705</v>
      </c>
      <c r="AB953">
        <v>2.25</v>
      </c>
      <c r="AC953" s="2">
        <v>67424</v>
      </c>
    </row>
    <row r="954" spans="1:29" x14ac:dyDescent="0.2">
      <c r="A954" t="s">
        <v>1580</v>
      </c>
      <c r="B954" t="s">
        <v>125</v>
      </c>
      <c r="C954" s="1">
        <v>1275000</v>
      </c>
      <c r="D954">
        <v>3</v>
      </c>
      <c r="E954">
        <v>4</v>
      </c>
      <c r="F954" s="2">
        <v>2184</v>
      </c>
      <c r="G954" t="s">
        <v>1255</v>
      </c>
      <c r="H954" t="s">
        <v>84</v>
      </c>
      <c r="I954">
        <v>11363</v>
      </c>
      <c r="J954" t="s">
        <v>445</v>
      </c>
      <c r="K954" t="s">
        <v>39</v>
      </c>
      <c r="L954">
        <v>-73.743973400000002</v>
      </c>
      <c r="M954">
        <v>40.767516899999997</v>
      </c>
      <c r="N954">
        <v>12.73</v>
      </c>
      <c r="O954" s="1">
        <f t="shared" si="70"/>
        <v>255000</v>
      </c>
      <c r="P954" s="3">
        <v>6.7500000000000004E-2</v>
      </c>
      <c r="Q954">
        <v>30</v>
      </c>
      <c r="R954" s="1">
        <v>1020000</v>
      </c>
      <c r="S954" s="8">
        <f t="shared" si="71"/>
        <v>-8269.6257312447451</v>
      </c>
      <c r="T954" s="1">
        <f t="shared" si="72"/>
        <v>1294.6987500000002</v>
      </c>
      <c r="U954" s="7">
        <f t="shared" si="73"/>
        <v>265.625</v>
      </c>
      <c r="V954" s="4">
        <v>600</v>
      </c>
      <c r="W954" s="1">
        <f t="shared" si="74"/>
        <v>10429.949481244745</v>
      </c>
      <c r="X954">
        <v>6</v>
      </c>
      <c r="Y954">
        <v>9</v>
      </c>
      <c r="Z954" t="s">
        <v>446</v>
      </c>
      <c r="AA954" s="2">
        <v>24739</v>
      </c>
      <c r="AB954">
        <v>4.49</v>
      </c>
      <c r="AC954" s="2">
        <v>5510</v>
      </c>
    </row>
    <row r="955" spans="1:29" x14ac:dyDescent="0.2">
      <c r="A955" t="s">
        <v>1581</v>
      </c>
      <c r="B955" t="s">
        <v>125</v>
      </c>
      <c r="C955" s="1">
        <v>749999</v>
      </c>
      <c r="D955">
        <v>6</v>
      </c>
      <c r="E955">
        <v>3</v>
      </c>
      <c r="F955" s="2">
        <v>3150</v>
      </c>
      <c r="G955" t="s">
        <v>1582</v>
      </c>
      <c r="H955" t="s">
        <v>70</v>
      </c>
      <c r="I955">
        <v>10462</v>
      </c>
      <c r="J955" t="s">
        <v>526</v>
      </c>
      <c r="K955" t="s">
        <v>61</v>
      </c>
      <c r="L955">
        <v>-73.868162999999996</v>
      </c>
      <c r="M955">
        <v>40.845395500000002</v>
      </c>
      <c r="N955">
        <v>9.07</v>
      </c>
      <c r="O955" s="1">
        <f t="shared" si="70"/>
        <v>149999.80000000002</v>
      </c>
      <c r="P955" s="3">
        <v>6.7500000000000004E-2</v>
      </c>
      <c r="Q955">
        <v>30</v>
      </c>
      <c r="R955" s="1">
        <v>599999.19999999995</v>
      </c>
      <c r="S955" s="8">
        <f t="shared" si="71"/>
        <v>-4864.479238280649</v>
      </c>
      <c r="T955" s="1">
        <f t="shared" si="72"/>
        <v>761.58648455000002</v>
      </c>
      <c r="U955" s="7">
        <f t="shared" si="73"/>
        <v>156.24979166666665</v>
      </c>
      <c r="V955" s="4">
        <v>1000</v>
      </c>
      <c r="W955" s="1">
        <f t="shared" si="74"/>
        <v>6782.3155144973161</v>
      </c>
      <c r="X955">
        <v>12</v>
      </c>
      <c r="Y955">
        <v>16</v>
      </c>
      <c r="Z955" t="s">
        <v>527</v>
      </c>
      <c r="AA955" s="2">
        <v>53686</v>
      </c>
      <c r="AB955">
        <v>0.75</v>
      </c>
      <c r="AC955" s="2">
        <v>71581</v>
      </c>
    </row>
    <row r="956" spans="1:29" x14ac:dyDescent="0.2">
      <c r="A956" t="s">
        <v>1583</v>
      </c>
      <c r="B956" t="s">
        <v>50</v>
      </c>
      <c r="C956" s="1">
        <v>2650000</v>
      </c>
      <c r="D956">
        <v>5</v>
      </c>
      <c r="E956">
        <v>4</v>
      </c>
      <c r="F956" s="2">
        <v>4100</v>
      </c>
      <c r="G956" t="s">
        <v>37</v>
      </c>
      <c r="H956" t="s">
        <v>55</v>
      </c>
      <c r="I956">
        <v>11216</v>
      </c>
      <c r="J956" t="s">
        <v>236</v>
      </c>
      <c r="K956" t="s">
        <v>237</v>
      </c>
      <c r="L956">
        <v>-73.947342699999993</v>
      </c>
      <c r="M956">
        <v>40.6711016</v>
      </c>
      <c r="N956">
        <v>5.72</v>
      </c>
      <c r="O956" s="1">
        <f t="shared" si="70"/>
        <v>530000</v>
      </c>
      <c r="P956" s="3">
        <v>6.7500000000000004E-2</v>
      </c>
      <c r="Q956">
        <v>30</v>
      </c>
      <c r="R956" s="1">
        <v>2120000</v>
      </c>
      <c r="S956" s="8">
        <f t="shared" si="71"/>
        <v>-17187.849559057704</v>
      </c>
      <c r="T956" s="1">
        <f t="shared" si="72"/>
        <v>2690.9425000000006</v>
      </c>
      <c r="U956" s="7">
        <f t="shared" si="73"/>
        <v>552.08333333333337</v>
      </c>
      <c r="V956" s="4">
        <v>1400</v>
      </c>
      <c r="W956" s="1">
        <f t="shared" si="74"/>
        <v>21830.875392391037</v>
      </c>
      <c r="X956">
        <v>10</v>
      </c>
      <c r="Y956">
        <v>17</v>
      </c>
      <c r="Z956" t="s">
        <v>238</v>
      </c>
      <c r="AA956" s="2">
        <v>70713</v>
      </c>
      <c r="AB956">
        <v>2.97</v>
      </c>
      <c r="AC956" s="2">
        <v>23809</v>
      </c>
    </row>
    <row r="957" spans="1:29" x14ac:dyDescent="0.2">
      <c r="A957" t="s">
        <v>1584</v>
      </c>
      <c r="B957" t="s">
        <v>68</v>
      </c>
      <c r="C957" s="1">
        <v>999000</v>
      </c>
      <c r="D957">
        <v>2</v>
      </c>
      <c r="E957">
        <v>1</v>
      </c>
      <c r="F957" s="2">
        <v>2184</v>
      </c>
      <c r="G957" t="s">
        <v>1585</v>
      </c>
      <c r="H957" t="s">
        <v>32</v>
      </c>
      <c r="I957">
        <v>10024</v>
      </c>
      <c r="J957" t="s">
        <v>215</v>
      </c>
      <c r="K957" t="s">
        <v>39</v>
      </c>
      <c r="L957">
        <v>-73.974142000000001</v>
      </c>
      <c r="M957">
        <v>40.786665900000003</v>
      </c>
      <c r="N957">
        <v>2.68</v>
      </c>
      <c r="O957" s="1">
        <f t="shared" si="70"/>
        <v>199800</v>
      </c>
      <c r="P957" s="3">
        <v>6.7500000000000004E-2</v>
      </c>
      <c r="Q957">
        <v>30</v>
      </c>
      <c r="R957" s="1">
        <v>799200</v>
      </c>
      <c r="S957" s="8">
        <f t="shared" si="71"/>
        <v>-6479.4949847164698</v>
      </c>
      <c r="T957" s="1">
        <f t="shared" si="72"/>
        <v>1014.4345500000001</v>
      </c>
      <c r="U957" s="7">
        <f t="shared" si="73"/>
        <v>208.125</v>
      </c>
      <c r="V957" s="4">
        <v>600</v>
      </c>
      <c r="W957" s="1">
        <f t="shared" si="74"/>
        <v>8302.0545347164698</v>
      </c>
      <c r="X957">
        <v>4</v>
      </c>
      <c r="Y957">
        <v>18</v>
      </c>
      <c r="Z957" t="s">
        <v>216</v>
      </c>
      <c r="AA957" s="2">
        <v>61207</v>
      </c>
      <c r="AB957">
        <v>1.76</v>
      </c>
      <c r="AC957" s="2">
        <v>34777</v>
      </c>
    </row>
    <row r="958" spans="1:29" x14ac:dyDescent="0.2">
      <c r="A958" t="s">
        <v>1586</v>
      </c>
      <c r="B958" t="s">
        <v>68</v>
      </c>
      <c r="C958" s="1">
        <v>279000</v>
      </c>
      <c r="D958">
        <v>2</v>
      </c>
      <c r="E958">
        <v>1</v>
      </c>
      <c r="F958" s="2">
        <v>2184</v>
      </c>
      <c r="G958" t="s">
        <v>1043</v>
      </c>
      <c r="H958" t="s">
        <v>84</v>
      </c>
      <c r="I958">
        <v>11415</v>
      </c>
      <c r="J958" t="s">
        <v>468</v>
      </c>
      <c r="K958" t="s">
        <v>110</v>
      </c>
      <c r="L958">
        <v>-73.824039999999997</v>
      </c>
      <c r="M958">
        <v>40.706929899999999</v>
      </c>
      <c r="N958">
        <v>8.9499999999999993</v>
      </c>
      <c r="O958" s="1">
        <f t="shared" si="70"/>
        <v>55800</v>
      </c>
      <c r="P958" s="3">
        <v>6.7500000000000004E-2</v>
      </c>
      <c r="Q958">
        <v>30</v>
      </c>
      <c r="R958" s="1">
        <v>223200</v>
      </c>
      <c r="S958" s="8">
        <f t="shared" si="71"/>
        <v>-1809.5886894253206</v>
      </c>
      <c r="T958" s="1">
        <f t="shared" si="72"/>
        <v>283.31055000000003</v>
      </c>
      <c r="U958" s="7">
        <f t="shared" si="73"/>
        <v>58.125</v>
      </c>
      <c r="V958" s="4">
        <v>600</v>
      </c>
      <c r="W958" s="1">
        <f t="shared" si="74"/>
        <v>2751.0242394253205</v>
      </c>
      <c r="X958">
        <v>4</v>
      </c>
      <c r="Y958">
        <v>18</v>
      </c>
      <c r="Z958" t="s">
        <v>469</v>
      </c>
      <c r="AA958" s="2">
        <v>23278</v>
      </c>
      <c r="AB958">
        <v>1.03</v>
      </c>
      <c r="AC958" s="2">
        <v>22600</v>
      </c>
    </row>
    <row r="959" spans="1:29" x14ac:dyDescent="0.2">
      <c r="A959" t="s">
        <v>1587</v>
      </c>
      <c r="B959" t="s">
        <v>30</v>
      </c>
      <c r="C959" s="1">
        <v>479000</v>
      </c>
      <c r="D959">
        <v>2</v>
      </c>
      <c r="E959">
        <v>2</v>
      </c>
      <c r="F959" s="2">
        <v>1008</v>
      </c>
      <c r="G959" t="s">
        <v>1109</v>
      </c>
      <c r="H959" t="s">
        <v>44</v>
      </c>
      <c r="I959">
        <v>10314</v>
      </c>
      <c r="J959" t="s">
        <v>65</v>
      </c>
      <c r="K959" t="s">
        <v>34</v>
      </c>
      <c r="L959">
        <v>-74.158301100000003</v>
      </c>
      <c r="M959">
        <v>40.578288399999998</v>
      </c>
      <c r="N959">
        <v>14.86</v>
      </c>
      <c r="O959" s="1">
        <f t="shared" si="70"/>
        <v>95800</v>
      </c>
      <c r="P959" s="3">
        <v>6.7500000000000004E-2</v>
      </c>
      <c r="Q959">
        <v>30</v>
      </c>
      <c r="R959" s="1">
        <v>383200</v>
      </c>
      <c r="S959" s="8">
        <f t="shared" si="71"/>
        <v>-3106.7848825617511</v>
      </c>
      <c r="T959" s="1">
        <f t="shared" si="72"/>
        <v>486.40055000000007</v>
      </c>
      <c r="U959" s="7">
        <f t="shared" si="73"/>
        <v>99.791666666666671</v>
      </c>
      <c r="V959" s="4">
        <v>375</v>
      </c>
      <c r="W959" s="1">
        <f t="shared" si="74"/>
        <v>4067.977099228418</v>
      </c>
      <c r="X959">
        <v>4</v>
      </c>
      <c r="Y959">
        <v>6</v>
      </c>
      <c r="Z959" t="s">
        <v>66</v>
      </c>
      <c r="AA959" s="2">
        <v>145000</v>
      </c>
      <c r="AB959">
        <v>21.3</v>
      </c>
      <c r="AC959" s="2">
        <v>6808</v>
      </c>
    </row>
    <row r="960" spans="1:29" x14ac:dyDescent="0.2">
      <c r="A960" t="s">
        <v>1588</v>
      </c>
      <c r="B960" t="s">
        <v>68</v>
      </c>
      <c r="C960" s="1">
        <v>2300000</v>
      </c>
      <c r="D960">
        <v>2</v>
      </c>
      <c r="E960">
        <v>2</v>
      </c>
      <c r="F960" s="2">
        <v>1600</v>
      </c>
      <c r="G960" t="s">
        <v>31</v>
      </c>
      <c r="H960" t="s">
        <v>32</v>
      </c>
      <c r="I960">
        <v>10009</v>
      </c>
      <c r="J960" t="s">
        <v>676</v>
      </c>
      <c r="K960" t="s">
        <v>105</v>
      </c>
      <c r="L960">
        <v>-73.978173499999997</v>
      </c>
      <c r="M960">
        <v>40.723615899999999</v>
      </c>
      <c r="N960">
        <v>1.78</v>
      </c>
      <c r="O960" s="1">
        <f t="shared" si="70"/>
        <v>460000</v>
      </c>
      <c r="P960" s="3">
        <v>6.7500000000000004E-2</v>
      </c>
      <c r="Q960">
        <v>30</v>
      </c>
      <c r="R960" s="1">
        <v>1840000</v>
      </c>
      <c r="S960" s="8">
        <f t="shared" si="71"/>
        <v>-14917.75622106895</v>
      </c>
      <c r="T960" s="1">
        <f t="shared" si="72"/>
        <v>2335.5350000000003</v>
      </c>
      <c r="U960" s="7">
        <f t="shared" si="73"/>
        <v>479.16666666666669</v>
      </c>
      <c r="V960" s="4">
        <v>550</v>
      </c>
      <c r="W960" s="1">
        <f t="shared" si="74"/>
        <v>18282.457887735618</v>
      </c>
      <c r="X960">
        <v>4</v>
      </c>
      <c r="Y960">
        <v>10</v>
      </c>
      <c r="Z960" t="s">
        <v>677</v>
      </c>
      <c r="AA960" s="2">
        <v>44136</v>
      </c>
      <c r="AB960">
        <v>0.94</v>
      </c>
      <c r="AC960" s="2">
        <v>46953</v>
      </c>
    </row>
    <row r="961" spans="1:29" x14ac:dyDescent="0.2">
      <c r="A961" t="s">
        <v>1589</v>
      </c>
      <c r="B961" t="s">
        <v>42</v>
      </c>
      <c r="C961" s="1">
        <v>294000</v>
      </c>
      <c r="D961">
        <v>1</v>
      </c>
      <c r="E961">
        <v>2</v>
      </c>
      <c r="F961" s="2">
        <v>1074</v>
      </c>
      <c r="G961" t="s">
        <v>620</v>
      </c>
      <c r="H961" t="s">
        <v>84</v>
      </c>
      <c r="I961">
        <v>11005</v>
      </c>
      <c r="J961" t="s">
        <v>372</v>
      </c>
      <c r="K961" t="s">
        <v>39</v>
      </c>
      <c r="L961">
        <v>-73.715956399999996</v>
      </c>
      <c r="M961">
        <v>40.7577991</v>
      </c>
      <c r="N961">
        <v>14.15</v>
      </c>
      <c r="O961" s="1">
        <f t="shared" si="70"/>
        <v>58800</v>
      </c>
      <c r="P961" s="3">
        <v>6.7500000000000004E-2</v>
      </c>
      <c r="Q961">
        <v>30</v>
      </c>
      <c r="R961" s="1">
        <v>235200</v>
      </c>
      <c r="S961" s="8">
        <f t="shared" si="71"/>
        <v>-1906.8784039105528</v>
      </c>
      <c r="T961" s="1">
        <f t="shared" si="72"/>
        <v>298.54230000000001</v>
      </c>
      <c r="U961" s="7">
        <f t="shared" si="73"/>
        <v>61.25</v>
      </c>
      <c r="V961" s="4">
        <v>375</v>
      </c>
      <c r="W961" s="1">
        <f t="shared" si="74"/>
        <v>2641.6707039105527</v>
      </c>
      <c r="X961">
        <v>2</v>
      </c>
      <c r="Y961">
        <v>7</v>
      </c>
      <c r="Z961" t="s">
        <v>373</v>
      </c>
      <c r="AA961" s="2">
        <v>22571</v>
      </c>
      <c r="AB961">
        <v>0.56000000000000005</v>
      </c>
      <c r="AC961" s="2">
        <v>40305</v>
      </c>
    </row>
    <row r="962" spans="1:29" x14ac:dyDescent="0.2">
      <c r="A962" t="s">
        <v>1590</v>
      </c>
      <c r="B962" t="s">
        <v>125</v>
      </c>
      <c r="C962" s="1">
        <v>1390000</v>
      </c>
      <c r="D962">
        <v>6</v>
      </c>
      <c r="E962">
        <v>5</v>
      </c>
      <c r="F962" s="2">
        <v>2245</v>
      </c>
      <c r="G962" t="s">
        <v>168</v>
      </c>
      <c r="H962" t="s">
        <v>84</v>
      </c>
      <c r="I962">
        <v>11429</v>
      </c>
      <c r="J962" t="s">
        <v>690</v>
      </c>
      <c r="K962" t="s">
        <v>34</v>
      </c>
      <c r="L962">
        <v>-73.7361784</v>
      </c>
      <c r="M962">
        <v>40.711113400000002</v>
      </c>
      <c r="N962">
        <v>13.34</v>
      </c>
      <c r="O962" s="1">
        <f t="shared" si="70"/>
        <v>278000</v>
      </c>
      <c r="P962" s="3">
        <v>6.7500000000000004E-2</v>
      </c>
      <c r="Q962">
        <v>30</v>
      </c>
      <c r="R962" s="1">
        <v>1112000</v>
      </c>
      <c r="S962" s="8">
        <f t="shared" si="71"/>
        <v>-9015.5135422981912</v>
      </c>
      <c r="T962" s="1">
        <f t="shared" si="72"/>
        <v>1411.4755000000002</v>
      </c>
      <c r="U962" s="7">
        <f t="shared" si="73"/>
        <v>289.58333333333331</v>
      </c>
      <c r="V962" s="4">
        <v>600</v>
      </c>
      <c r="W962" s="1">
        <f t="shared" si="74"/>
        <v>11316.572375631526</v>
      </c>
      <c r="X962">
        <v>12</v>
      </c>
      <c r="Y962">
        <v>8</v>
      </c>
      <c r="Z962" t="s">
        <v>691</v>
      </c>
      <c r="AA962" s="2">
        <v>52504</v>
      </c>
      <c r="AB962">
        <v>1.86</v>
      </c>
      <c r="AC962" s="2">
        <v>28228</v>
      </c>
    </row>
    <row r="963" spans="1:29" x14ac:dyDescent="0.2">
      <c r="A963" t="s">
        <v>1591</v>
      </c>
      <c r="B963" t="s">
        <v>68</v>
      </c>
      <c r="C963" s="1">
        <v>450000</v>
      </c>
      <c r="D963">
        <v>3</v>
      </c>
      <c r="E963">
        <v>2</v>
      </c>
      <c r="F963" s="2">
        <v>1026</v>
      </c>
      <c r="G963" t="s">
        <v>48</v>
      </c>
      <c r="H963" t="s">
        <v>84</v>
      </c>
      <c r="I963">
        <v>11374</v>
      </c>
      <c r="J963" t="s">
        <v>114</v>
      </c>
      <c r="K963" t="s">
        <v>105</v>
      </c>
      <c r="L963">
        <v>-73.861165400000004</v>
      </c>
      <c r="M963">
        <v>40.732350199999999</v>
      </c>
      <c r="N963">
        <v>6.62</v>
      </c>
      <c r="O963" s="1">
        <f t="shared" ref="O963:O1026" si="75">$C963*0.2</f>
        <v>90000</v>
      </c>
      <c r="P963" s="3">
        <v>6.7500000000000004E-2</v>
      </c>
      <c r="Q963">
        <v>30</v>
      </c>
      <c r="R963" s="1">
        <v>360000</v>
      </c>
      <c r="S963" s="8">
        <f t="shared" ref="S963:S1026" si="76">PMT(($P963/12),(30*12),$C963)</f>
        <v>-2918.6914345569685</v>
      </c>
      <c r="T963" s="1">
        <f t="shared" ref="T963:T1026" si="77">(($C963* 6%) * 20.309%)/12</f>
        <v>456.95250000000004</v>
      </c>
      <c r="U963" s="7">
        <f t="shared" ref="U963:U1026" si="78">($C963*0.0025)/12</f>
        <v>93.75</v>
      </c>
      <c r="V963" s="4">
        <v>375</v>
      </c>
      <c r="W963" s="1">
        <f t="shared" ref="W963:W1026" si="79">SUM(($S963*-1),$T963,$U963,$V963)</f>
        <v>3844.3939345569684</v>
      </c>
      <c r="X963">
        <v>6</v>
      </c>
      <c r="Y963">
        <v>6</v>
      </c>
      <c r="Z963" t="s">
        <v>115</v>
      </c>
      <c r="AA963" s="2">
        <v>28260</v>
      </c>
      <c r="AB963">
        <v>1.61</v>
      </c>
      <c r="AC963" s="2">
        <v>17553</v>
      </c>
    </row>
    <row r="964" spans="1:29" x14ac:dyDescent="0.2">
      <c r="A964" t="s">
        <v>1592</v>
      </c>
      <c r="B964" t="s">
        <v>68</v>
      </c>
      <c r="C964" s="1">
        <v>999000</v>
      </c>
      <c r="D964">
        <v>3</v>
      </c>
      <c r="E964">
        <v>2</v>
      </c>
      <c r="F964" s="2">
        <v>2184</v>
      </c>
      <c r="G964" t="s">
        <v>1593</v>
      </c>
      <c r="H964" t="s">
        <v>32</v>
      </c>
      <c r="I964">
        <v>10025</v>
      </c>
      <c r="J964" t="s">
        <v>215</v>
      </c>
      <c r="K964" t="s">
        <v>39</v>
      </c>
      <c r="L964">
        <v>-73.968016399999996</v>
      </c>
      <c r="M964">
        <v>40.798208600000002</v>
      </c>
      <c r="N964">
        <v>3.53</v>
      </c>
      <c r="O964" s="1">
        <f t="shared" si="75"/>
        <v>199800</v>
      </c>
      <c r="P964" s="3">
        <v>6.7500000000000004E-2</v>
      </c>
      <c r="Q964">
        <v>30</v>
      </c>
      <c r="R964" s="1">
        <v>799200</v>
      </c>
      <c r="S964" s="8">
        <f t="shared" si="76"/>
        <v>-6479.4949847164698</v>
      </c>
      <c r="T964" s="1">
        <f t="shared" si="77"/>
        <v>1014.4345500000001</v>
      </c>
      <c r="U964" s="7">
        <f t="shared" si="78"/>
        <v>208.125</v>
      </c>
      <c r="V964" s="4">
        <v>600</v>
      </c>
      <c r="W964" s="1">
        <f t="shared" si="79"/>
        <v>8302.0545347164698</v>
      </c>
      <c r="X964">
        <v>6</v>
      </c>
      <c r="Y964">
        <v>14</v>
      </c>
      <c r="Z964" t="s">
        <v>216</v>
      </c>
      <c r="AA964" s="2">
        <v>61207</v>
      </c>
      <c r="AB964">
        <v>1.76</v>
      </c>
      <c r="AC964" s="2">
        <v>34777</v>
      </c>
    </row>
    <row r="965" spans="1:29" x14ac:dyDescent="0.2">
      <c r="A965" t="s">
        <v>1594</v>
      </c>
      <c r="B965" t="s">
        <v>42</v>
      </c>
      <c r="C965" s="1">
        <v>1999000</v>
      </c>
      <c r="D965">
        <v>4</v>
      </c>
      <c r="E965">
        <v>4</v>
      </c>
      <c r="F965" s="2">
        <v>3420</v>
      </c>
      <c r="G965" t="s">
        <v>504</v>
      </c>
      <c r="H965" t="s">
        <v>44</v>
      </c>
      <c r="I965">
        <v>10304</v>
      </c>
      <c r="J965" t="s">
        <v>118</v>
      </c>
      <c r="K965" t="s">
        <v>34</v>
      </c>
      <c r="L965">
        <v>-74.105987600000006</v>
      </c>
      <c r="M965">
        <v>40.593914400000003</v>
      </c>
      <c r="N965">
        <v>12.42</v>
      </c>
      <c r="O965" s="1">
        <f t="shared" si="75"/>
        <v>399800</v>
      </c>
      <c r="P965" s="3">
        <v>6.7500000000000004E-2</v>
      </c>
      <c r="Q965">
        <v>30</v>
      </c>
      <c r="R965" s="1">
        <v>1599200</v>
      </c>
      <c r="S965" s="8">
        <f t="shared" si="76"/>
        <v>-12965.475950398622</v>
      </c>
      <c r="T965" s="1">
        <f t="shared" si="77"/>
        <v>2029.88455</v>
      </c>
      <c r="U965" s="7">
        <f t="shared" si="78"/>
        <v>416.45833333333331</v>
      </c>
      <c r="V965" s="4">
        <v>1000</v>
      </c>
      <c r="W965" s="1">
        <f t="shared" si="79"/>
        <v>16411.818833731959</v>
      </c>
      <c r="X965">
        <v>8</v>
      </c>
      <c r="Y965">
        <v>14</v>
      </c>
      <c r="Z965" t="s">
        <v>119</v>
      </c>
      <c r="AA965" s="2">
        <v>181200</v>
      </c>
      <c r="AB965">
        <v>13.5</v>
      </c>
      <c r="AC965" s="2">
        <v>13422</v>
      </c>
    </row>
    <row r="966" spans="1:29" x14ac:dyDescent="0.2">
      <c r="A966" t="s">
        <v>1595</v>
      </c>
      <c r="B966" t="s">
        <v>1596</v>
      </c>
      <c r="C966" s="1">
        <v>1288000</v>
      </c>
      <c r="D966">
        <v>6</v>
      </c>
      <c r="E966">
        <v>3</v>
      </c>
      <c r="F966" s="2">
        <v>2184</v>
      </c>
      <c r="G966" t="s">
        <v>1597</v>
      </c>
      <c r="H966" t="s">
        <v>84</v>
      </c>
      <c r="I966">
        <v>11369</v>
      </c>
      <c r="J966" t="s">
        <v>441</v>
      </c>
      <c r="K966" t="s">
        <v>34</v>
      </c>
      <c r="L966">
        <v>-73.861558000000002</v>
      </c>
      <c r="M966">
        <v>40.760908000000001</v>
      </c>
      <c r="N966">
        <v>6.55</v>
      </c>
      <c r="O966" s="1">
        <f t="shared" si="75"/>
        <v>257600</v>
      </c>
      <c r="P966" s="3">
        <v>6.7500000000000004E-2</v>
      </c>
      <c r="Q966">
        <v>30</v>
      </c>
      <c r="R966" s="1">
        <v>1030400</v>
      </c>
      <c r="S966" s="8">
        <f t="shared" si="76"/>
        <v>-8353.9434837986119</v>
      </c>
      <c r="T966" s="1">
        <f t="shared" si="77"/>
        <v>1307.8996000000002</v>
      </c>
      <c r="U966" s="7">
        <f t="shared" si="78"/>
        <v>268.33333333333331</v>
      </c>
      <c r="V966" s="4">
        <v>600</v>
      </c>
      <c r="W966" s="1">
        <f t="shared" si="79"/>
        <v>10530.176417131946</v>
      </c>
      <c r="X966">
        <v>12</v>
      </c>
      <c r="Y966">
        <v>11</v>
      </c>
      <c r="Z966" t="s">
        <v>442</v>
      </c>
      <c r="AA966" s="2">
        <v>137098</v>
      </c>
      <c r="AB966">
        <v>1.25</v>
      </c>
      <c r="AC966" s="2">
        <v>109678</v>
      </c>
    </row>
    <row r="967" spans="1:29" x14ac:dyDescent="0.2">
      <c r="A967" t="s">
        <v>1598</v>
      </c>
      <c r="B967" t="s">
        <v>42</v>
      </c>
      <c r="C967" s="1">
        <v>569900</v>
      </c>
      <c r="D967">
        <v>4</v>
      </c>
      <c r="E967">
        <v>2</v>
      </c>
      <c r="F967" s="2">
        <v>2180</v>
      </c>
      <c r="G967" t="s">
        <v>48</v>
      </c>
      <c r="H967" t="s">
        <v>44</v>
      </c>
      <c r="I967">
        <v>10301</v>
      </c>
      <c r="J967" t="s">
        <v>118</v>
      </c>
      <c r="K967" t="s">
        <v>34</v>
      </c>
      <c r="L967">
        <v>-74.080761499999994</v>
      </c>
      <c r="M967">
        <v>40.639557699999997</v>
      </c>
      <c r="N967">
        <v>9.0500000000000007</v>
      </c>
      <c r="O967" s="1">
        <f t="shared" si="75"/>
        <v>113980</v>
      </c>
      <c r="P967" s="3">
        <v>6.7500000000000004E-2</v>
      </c>
      <c r="Q967">
        <v>30</v>
      </c>
      <c r="R967" s="1">
        <v>455920</v>
      </c>
      <c r="S967" s="8">
        <f t="shared" si="76"/>
        <v>-3696.3605523422584</v>
      </c>
      <c r="T967" s="1">
        <f t="shared" si="77"/>
        <v>578.70495500000004</v>
      </c>
      <c r="U967" s="7">
        <f t="shared" si="78"/>
        <v>118.72916666666667</v>
      </c>
      <c r="V967" s="4">
        <v>600</v>
      </c>
      <c r="W967" s="1">
        <f t="shared" si="79"/>
        <v>4993.7946740089255</v>
      </c>
      <c r="X967">
        <v>8</v>
      </c>
      <c r="Y967">
        <v>14</v>
      </c>
      <c r="Z967" t="s">
        <v>119</v>
      </c>
      <c r="AA967" s="2">
        <v>181200</v>
      </c>
      <c r="AB967">
        <v>13.5</v>
      </c>
      <c r="AC967" s="2">
        <v>13422</v>
      </c>
    </row>
    <row r="968" spans="1:29" x14ac:dyDescent="0.2">
      <c r="A968" t="s">
        <v>1599</v>
      </c>
      <c r="B968" t="s">
        <v>42</v>
      </c>
      <c r="C968" s="1">
        <v>1630000</v>
      </c>
      <c r="D968">
        <v>7</v>
      </c>
      <c r="E968">
        <v>4</v>
      </c>
      <c r="F968" s="2">
        <v>2184</v>
      </c>
      <c r="G968" t="s">
        <v>1600</v>
      </c>
      <c r="H968" t="s">
        <v>84</v>
      </c>
      <c r="I968">
        <v>11362</v>
      </c>
      <c r="J968" t="s">
        <v>445</v>
      </c>
      <c r="K968" t="s">
        <v>39</v>
      </c>
      <c r="L968">
        <v>-73.731879899999996</v>
      </c>
      <c r="M968">
        <v>40.770473199999998</v>
      </c>
      <c r="N968">
        <v>13.39</v>
      </c>
      <c r="O968" s="1">
        <f t="shared" si="75"/>
        <v>326000</v>
      </c>
      <c r="P968" s="3">
        <v>6.7500000000000004E-2</v>
      </c>
      <c r="Q968">
        <v>30</v>
      </c>
      <c r="R968" s="1">
        <v>1304000</v>
      </c>
      <c r="S968" s="8">
        <f t="shared" si="76"/>
        <v>-10572.148974061909</v>
      </c>
      <c r="T968" s="1">
        <f t="shared" si="77"/>
        <v>1655.1835000000001</v>
      </c>
      <c r="U968" s="7">
        <f t="shared" si="78"/>
        <v>339.58333333333331</v>
      </c>
      <c r="V968" s="4">
        <v>600</v>
      </c>
      <c r="W968" s="1">
        <f t="shared" si="79"/>
        <v>13166.915807395244</v>
      </c>
      <c r="X968">
        <v>14</v>
      </c>
      <c r="Y968">
        <v>9</v>
      </c>
      <c r="Z968" t="s">
        <v>446</v>
      </c>
      <c r="AA968" s="2">
        <v>24739</v>
      </c>
      <c r="AB968">
        <v>4.41</v>
      </c>
      <c r="AC968" s="2">
        <v>5610</v>
      </c>
    </row>
    <row r="969" spans="1:29" x14ac:dyDescent="0.2">
      <c r="A969" t="s">
        <v>1601</v>
      </c>
      <c r="B969" t="s">
        <v>125</v>
      </c>
      <c r="C969" s="1">
        <v>689888</v>
      </c>
      <c r="D969">
        <v>3</v>
      </c>
      <c r="E969">
        <v>2</v>
      </c>
      <c r="F969" s="2">
        <v>1300</v>
      </c>
      <c r="G969" t="s">
        <v>1602</v>
      </c>
      <c r="H969" t="s">
        <v>84</v>
      </c>
      <c r="I969">
        <v>11420</v>
      </c>
      <c r="J969" t="s">
        <v>777</v>
      </c>
      <c r="K969" t="s">
        <v>34</v>
      </c>
      <c r="L969">
        <v>-73.818897300000003</v>
      </c>
      <c r="M969">
        <v>40.6780811</v>
      </c>
      <c r="N969">
        <v>10.01</v>
      </c>
      <c r="O969" s="1">
        <f t="shared" si="75"/>
        <v>137977.60000000001</v>
      </c>
      <c r="P969" s="3">
        <v>6.7500000000000004E-2</v>
      </c>
      <c r="Q969">
        <v>30</v>
      </c>
      <c r="R969" s="1">
        <v>551910.40000000002</v>
      </c>
      <c r="S969" s="8">
        <f t="shared" si="76"/>
        <v>-4474.6004364525288</v>
      </c>
      <c r="T969" s="1">
        <f t="shared" si="77"/>
        <v>700.54676960000006</v>
      </c>
      <c r="U969" s="7">
        <f t="shared" si="78"/>
        <v>143.72666666666666</v>
      </c>
      <c r="V969" s="4">
        <v>375</v>
      </c>
      <c r="W969" s="1">
        <f t="shared" si="79"/>
        <v>5693.8738727191949</v>
      </c>
      <c r="X969">
        <v>6</v>
      </c>
      <c r="Y969">
        <v>8</v>
      </c>
      <c r="Z969" t="s">
        <v>778</v>
      </c>
      <c r="AA969" s="2">
        <v>97254</v>
      </c>
      <c r="AB969">
        <v>3.4</v>
      </c>
      <c r="AC969" s="2">
        <v>28604</v>
      </c>
    </row>
    <row r="970" spans="1:29" x14ac:dyDescent="0.2">
      <c r="A970" t="s">
        <v>1603</v>
      </c>
      <c r="B970" t="s">
        <v>68</v>
      </c>
      <c r="C970" s="1">
        <v>378000</v>
      </c>
      <c r="D970">
        <v>2</v>
      </c>
      <c r="E970">
        <v>1</v>
      </c>
      <c r="F970" s="2">
        <v>2184</v>
      </c>
      <c r="G970" t="s">
        <v>159</v>
      </c>
      <c r="H970" t="s">
        <v>84</v>
      </c>
      <c r="I970">
        <v>11367</v>
      </c>
      <c r="J970" t="s">
        <v>160</v>
      </c>
      <c r="K970" t="s">
        <v>34</v>
      </c>
      <c r="L970">
        <v>-73.819739999999996</v>
      </c>
      <c r="M970">
        <v>40.7341999</v>
      </c>
      <c r="N970">
        <v>8.75</v>
      </c>
      <c r="O970" s="1">
        <f t="shared" si="75"/>
        <v>75600</v>
      </c>
      <c r="P970" s="3">
        <v>6.7500000000000004E-2</v>
      </c>
      <c r="Q970">
        <v>30</v>
      </c>
      <c r="R970" s="1">
        <v>302400</v>
      </c>
      <c r="S970" s="8">
        <f t="shared" si="76"/>
        <v>-2451.7008050278537</v>
      </c>
      <c r="T970" s="1">
        <f t="shared" si="77"/>
        <v>383.84010000000006</v>
      </c>
      <c r="U970" s="7">
        <f t="shared" si="78"/>
        <v>78.75</v>
      </c>
      <c r="V970" s="4">
        <v>600</v>
      </c>
      <c r="W970" s="1">
        <f t="shared" si="79"/>
        <v>3514.2909050278536</v>
      </c>
      <c r="X970">
        <v>4</v>
      </c>
      <c r="Y970">
        <v>18</v>
      </c>
      <c r="Z970" t="s">
        <v>161</v>
      </c>
      <c r="AA970" s="2">
        <v>230183</v>
      </c>
      <c r="AB970">
        <v>2.0299999999999998</v>
      </c>
      <c r="AC970" s="2">
        <v>113391</v>
      </c>
    </row>
    <row r="971" spans="1:29" x14ac:dyDescent="0.2">
      <c r="A971" t="s">
        <v>1604</v>
      </c>
      <c r="B971" t="s">
        <v>50</v>
      </c>
      <c r="C971" s="1">
        <v>23900000</v>
      </c>
      <c r="D971">
        <v>6</v>
      </c>
      <c r="E971">
        <v>2.5</v>
      </c>
      <c r="F971" s="2">
        <v>7110</v>
      </c>
      <c r="G971" t="s">
        <v>93</v>
      </c>
      <c r="H971" t="s">
        <v>32</v>
      </c>
      <c r="I971">
        <v>10023</v>
      </c>
      <c r="J971" t="s">
        <v>215</v>
      </c>
      <c r="K971" t="s">
        <v>39</v>
      </c>
      <c r="L971">
        <v>-73.984090699999996</v>
      </c>
      <c r="M971">
        <v>40.778544099999998</v>
      </c>
      <c r="N971">
        <v>2.0499999999999998</v>
      </c>
      <c r="O971" s="1">
        <f t="shared" si="75"/>
        <v>4780000</v>
      </c>
      <c r="P971" s="3">
        <v>6.7500000000000004E-2</v>
      </c>
      <c r="Q971">
        <v>30</v>
      </c>
      <c r="R971" s="1">
        <v>19120000</v>
      </c>
      <c r="S971" s="8">
        <f t="shared" si="76"/>
        <v>-155014.94507980344</v>
      </c>
      <c r="T971" s="1">
        <f t="shared" si="77"/>
        <v>24269.255000000005</v>
      </c>
      <c r="U971" s="7">
        <f t="shared" si="78"/>
        <v>4979.166666666667</v>
      </c>
      <c r="V971" s="4">
        <f>(5*$F971)/12</f>
        <v>2962.5</v>
      </c>
      <c r="W971" s="1">
        <f t="shared" si="79"/>
        <v>187225.8667464701</v>
      </c>
      <c r="X971">
        <v>12</v>
      </c>
      <c r="Y971">
        <v>40</v>
      </c>
      <c r="Z971" t="s">
        <v>216</v>
      </c>
      <c r="AA971" s="2">
        <v>61207</v>
      </c>
      <c r="AB971">
        <v>1.76</v>
      </c>
      <c r="AC971" s="2">
        <v>34777</v>
      </c>
    </row>
    <row r="972" spans="1:29" x14ac:dyDescent="0.2">
      <c r="A972" t="s">
        <v>1605</v>
      </c>
      <c r="B972" t="s">
        <v>68</v>
      </c>
      <c r="C972" s="1">
        <v>149000</v>
      </c>
      <c r="D972">
        <v>1</v>
      </c>
      <c r="E972">
        <v>1</v>
      </c>
      <c r="F972" s="2">
        <v>2184</v>
      </c>
      <c r="G972" t="s">
        <v>1005</v>
      </c>
      <c r="H972" t="s">
        <v>84</v>
      </c>
      <c r="I972">
        <v>11368</v>
      </c>
      <c r="J972" t="s">
        <v>506</v>
      </c>
      <c r="K972" t="s">
        <v>61</v>
      </c>
      <c r="L972">
        <v>-73.8569399</v>
      </c>
      <c r="M972">
        <v>40.7581299</v>
      </c>
      <c r="N972">
        <v>6.77</v>
      </c>
      <c r="O972" s="1">
        <f t="shared" si="75"/>
        <v>29800</v>
      </c>
      <c r="P972" s="3">
        <v>6.7500000000000004E-2</v>
      </c>
      <c r="Q972">
        <v>30</v>
      </c>
      <c r="R972" s="1">
        <v>119200</v>
      </c>
      <c r="S972" s="8">
        <f t="shared" si="76"/>
        <v>-966.41116388664079</v>
      </c>
      <c r="T972" s="1">
        <f t="shared" si="77"/>
        <v>151.30205000000001</v>
      </c>
      <c r="U972" s="7">
        <f t="shared" si="78"/>
        <v>31.041666666666668</v>
      </c>
      <c r="V972" s="4">
        <v>600</v>
      </c>
      <c r="W972" s="1">
        <f t="shared" si="79"/>
        <v>1748.7548805533077</v>
      </c>
      <c r="X972">
        <v>2</v>
      </c>
      <c r="Y972">
        <v>18</v>
      </c>
      <c r="Z972" t="s">
        <v>507</v>
      </c>
      <c r="AA972" s="2">
        <v>109695</v>
      </c>
      <c r="AB972">
        <v>2.25</v>
      </c>
      <c r="AC972" s="2">
        <v>48753</v>
      </c>
    </row>
    <row r="973" spans="1:29" x14ac:dyDescent="0.2">
      <c r="A973" t="s">
        <v>1606</v>
      </c>
      <c r="B973" t="s">
        <v>42</v>
      </c>
      <c r="C973" s="1">
        <v>589000</v>
      </c>
      <c r="D973">
        <v>4</v>
      </c>
      <c r="E973">
        <v>3</v>
      </c>
      <c r="F973" s="2">
        <v>1320</v>
      </c>
      <c r="G973" t="s">
        <v>82</v>
      </c>
      <c r="H973" t="s">
        <v>44</v>
      </c>
      <c r="I973">
        <v>10303</v>
      </c>
      <c r="J973" t="s">
        <v>118</v>
      </c>
      <c r="K973" t="s">
        <v>34</v>
      </c>
      <c r="L973">
        <v>-74.166894999999997</v>
      </c>
      <c r="M973">
        <v>40.635669999999998</v>
      </c>
      <c r="N973">
        <v>12.32</v>
      </c>
      <c r="O973" s="1">
        <f t="shared" si="75"/>
        <v>117800</v>
      </c>
      <c r="P973" s="3">
        <v>6.7500000000000004E-2</v>
      </c>
      <c r="Q973">
        <v>30</v>
      </c>
      <c r="R973" s="1">
        <v>471200</v>
      </c>
      <c r="S973" s="8">
        <f t="shared" si="76"/>
        <v>-3820.2427887867875</v>
      </c>
      <c r="T973" s="1">
        <f t="shared" si="77"/>
        <v>598.10005000000012</v>
      </c>
      <c r="U973" s="7">
        <f t="shared" si="78"/>
        <v>122.70833333333333</v>
      </c>
      <c r="V973" s="4">
        <v>375</v>
      </c>
      <c r="W973" s="1">
        <f t="shared" si="79"/>
        <v>4916.051172120121</v>
      </c>
      <c r="X973">
        <v>8</v>
      </c>
      <c r="Y973">
        <v>7</v>
      </c>
      <c r="Z973" t="s">
        <v>119</v>
      </c>
      <c r="AA973" s="2">
        <v>181200</v>
      </c>
      <c r="AB973">
        <v>13.5</v>
      </c>
      <c r="AC973" s="2">
        <v>13422</v>
      </c>
    </row>
    <row r="974" spans="1:29" x14ac:dyDescent="0.2">
      <c r="A974" t="s">
        <v>1607</v>
      </c>
      <c r="B974" t="s">
        <v>68</v>
      </c>
      <c r="C974" s="1">
        <v>958000</v>
      </c>
      <c r="D974">
        <v>3</v>
      </c>
      <c r="E974">
        <v>2</v>
      </c>
      <c r="F974" s="2">
        <v>2259</v>
      </c>
      <c r="G974" t="s">
        <v>1608</v>
      </c>
      <c r="H974" t="s">
        <v>44</v>
      </c>
      <c r="I974">
        <v>10312</v>
      </c>
      <c r="J974" t="s">
        <v>45</v>
      </c>
      <c r="K974" t="s">
        <v>34</v>
      </c>
      <c r="L974">
        <v>-74.168562199999997</v>
      </c>
      <c r="M974">
        <v>40.529285199999997</v>
      </c>
      <c r="N974">
        <v>17.95</v>
      </c>
      <c r="O974" s="1">
        <f t="shared" si="75"/>
        <v>191600</v>
      </c>
      <c r="P974" s="3">
        <v>6.7500000000000004E-2</v>
      </c>
      <c r="Q974">
        <v>30</v>
      </c>
      <c r="R974" s="1">
        <v>766400</v>
      </c>
      <c r="S974" s="8">
        <f t="shared" si="76"/>
        <v>-6213.5697651235023</v>
      </c>
      <c r="T974" s="1">
        <f t="shared" si="77"/>
        <v>972.80110000000013</v>
      </c>
      <c r="U974" s="7">
        <f t="shared" si="78"/>
        <v>199.58333333333334</v>
      </c>
      <c r="V974" s="4">
        <v>600</v>
      </c>
      <c r="W974" s="1">
        <f t="shared" si="79"/>
        <v>7985.9541984568359</v>
      </c>
      <c r="X974">
        <v>6</v>
      </c>
      <c r="Y974">
        <v>14</v>
      </c>
      <c r="Z974" t="s">
        <v>46</v>
      </c>
      <c r="AA974" s="2">
        <v>167500</v>
      </c>
      <c r="AB974">
        <v>21.5</v>
      </c>
      <c r="AC974" s="2">
        <v>7791</v>
      </c>
    </row>
    <row r="975" spans="1:29" x14ac:dyDescent="0.2">
      <c r="A975" t="s">
        <v>1609</v>
      </c>
      <c r="B975" t="s">
        <v>68</v>
      </c>
      <c r="C975" s="1">
        <v>195000</v>
      </c>
      <c r="D975">
        <v>1</v>
      </c>
      <c r="E975">
        <v>1</v>
      </c>
      <c r="F975" s="2">
        <v>2184</v>
      </c>
      <c r="G975" t="s">
        <v>451</v>
      </c>
      <c r="H975" t="s">
        <v>84</v>
      </c>
      <c r="I975">
        <v>11363</v>
      </c>
      <c r="J975" t="s">
        <v>445</v>
      </c>
      <c r="K975" t="s">
        <v>39</v>
      </c>
      <c r="L975">
        <v>-73.745392199999998</v>
      </c>
      <c r="M975">
        <v>40.765925500000002</v>
      </c>
      <c r="N975">
        <v>12.65</v>
      </c>
      <c r="O975" s="1">
        <f t="shared" si="75"/>
        <v>39000</v>
      </c>
      <c r="P975" s="3">
        <v>6.7500000000000004E-2</v>
      </c>
      <c r="Q975">
        <v>30</v>
      </c>
      <c r="R975" s="1">
        <v>156000</v>
      </c>
      <c r="S975" s="8">
        <f t="shared" si="76"/>
        <v>-1264.7662883080197</v>
      </c>
      <c r="T975" s="1">
        <f t="shared" si="77"/>
        <v>198.01275000000001</v>
      </c>
      <c r="U975" s="7">
        <f t="shared" si="78"/>
        <v>40.625</v>
      </c>
      <c r="V975" s="4">
        <v>600</v>
      </c>
      <c r="W975" s="1">
        <f t="shared" si="79"/>
        <v>2103.4040383080201</v>
      </c>
      <c r="X975">
        <v>2</v>
      </c>
      <c r="Y975">
        <v>18</v>
      </c>
      <c r="Z975" t="s">
        <v>446</v>
      </c>
      <c r="AA975" s="2">
        <v>24739</v>
      </c>
      <c r="AB975">
        <v>4.49</v>
      </c>
      <c r="AC975" s="2">
        <v>5510</v>
      </c>
    </row>
    <row r="976" spans="1:29" x14ac:dyDescent="0.2">
      <c r="A976" t="s">
        <v>1610</v>
      </c>
      <c r="B976" t="s">
        <v>42</v>
      </c>
      <c r="C976" s="1">
        <v>299000</v>
      </c>
      <c r="D976">
        <v>1</v>
      </c>
      <c r="E976">
        <v>1</v>
      </c>
      <c r="F976">
        <v>608</v>
      </c>
      <c r="G976" t="s">
        <v>1611</v>
      </c>
      <c r="H976" t="s">
        <v>44</v>
      </c>
      <c r="I976">
        <v>10306</v>
      </c>
      <c r="J976" t="s">
        <v>65</v>
      </c>
      <c r="K976" t="s">
        <v>34</v>
      </c>
      <c r="L976">
        <v>-74.098978799999998</v>
      </c>
      <c r="M976">
        <v>40.563836199999997</v>
      </c>
      <c r="N976">
        <v>14.09</v>
      </c>
      <c r="O976" s="1">
        <f t="shared" si="75"/>
        <v>59800</v>
      </c>
      <c r="P976" s="3">
        <v>6.7500000000000004E-2</v>
      </c>
      <c r="Q976">
        <v>30</v>
      </c>
      <c r="R976" s="1">
        <v>239200</v>
      </c>
      <c r="S976" s="8">
        <f t="shared" si="76"/>
        <v>-1939.3083087389634</v>
      </c>
      <c r="T976" s="1">
        <f t="shared" si="77"/>
        <v>303.61955000000006</v>
      </c>
      <c r="U976" s="7">
        <f t="shared" si="78"/>
        <v>62.291666666666664</v>
      </c>
      <c r="V976" s="4">
        <v>205</v>
      </c>
      <c r="W976" s="1">
        <f t="shared" si="79"/>
        <v>2510.2195254056301</v>
      </c>
      <c r="X976">
        <v>2</v>
      </c>
      <c r="Y976">
        <v>5</v>
      </c>
      <c r="Z976" t="s">
        <v>66</v>
      </c>
      <c r="AA976" s="2">
        <v>145000</v>
      </c>
      <c r="AB976">
        <v>21.3</v>
      </c>
      <c r="AC976" s="2">
        <v>6808</v>
      </c>
    </row>
    <row r="977" spans="1:29" x14ac:dyDescent="0.2">
      <c r="A977" t="s">
        <v>1612</v>
      </c>
      <c r="B977" t="s">
        <v>42</v>
      </c>
      <c r="C977" s="1">
        <v>1750000</v>
      </c>
      <c r="D977">
        <v>4</v>
      </c>
      <c r="E977">
        <v>4</v>
      </c>
      <c r="F977" s="2">
        <v>3645</v>
      </c>
      <c r="G977" t="s">
        <v>82</v>
      </c>
      <c r="H977" t="s">
        <v>84</v>
      </c>
      <c r="I977">
        <v>11357</v>
      </c>
      <c r="J977" t="s">
        <v>244</v>
      </c>
      <c r="K977" t="s">
        <v>39</v>
      </c>
      <c r="L977">
        <v>-73.822998999999996</v>
      </c>
      <c r="M977">
        <v>40.796895900000003</v>
      </c>
      <c r="N977">
        <v>9.14</v>
      </c>
      <c r="O977" s="1">
        <f t="shared" si="75"/>
        <v>350000</v>
      </c>
      <c r="P977" s="3">
        <v>6.7500000000000004E-2</v>
      </c>
      <c r="Q977">
        <v>30</v>
      </c>
      <c r="R977" s="1">
        <v>1400000</v>
      </c>
      <c r="S977" s="8">
        <f t="shared" si="76"/>
        <v>-11350.466689943767</v>
      </c>
      <c r="T977" s="1">
        <f t="shared" si="77"/>
        <v>1777.0375000000001</v>
      </c>
      <c r="U977" s="7">
        <f t="shared" si="78"/>
        <v>364.58333333333331</v>
      </c>
      <c r="V977" s="4">
        <v>1000</v>
      </c>
      <c r="W977" s="1">
        <f t="shared" si="79"/>
        <v>14492.087523277101</v>
      </c>
      <c r="X977">
        <v>8</v>
      </c>
      <c r="Y977">
        <v>15</v>
      </c>
      <c r="Z977" t="s">
        <v>245</v>
      </c>
      <c r="AA977" s="2">
        <v>30773</v>
      </c>
      <c r="AB977">
        <v>2.6</v>
      </c>
      <c r="AC977" s="2">
        <v>11836</v>
      </c>
    </row>
    <row r="978" spans="1:29" x14ac:dyDescent="0.2">
      <c r="A978" t="s">
        <v>1613</v>
      </c>
      <c r="B978" t="s">
        <v>50</v>
      </c>
      <c r="C978" s="1">
        <v>815000</v>
      </c>
      <c r="D978">
        <v>3</v>
      </c>
      <c r="E978">
        <v>2</v>
      </c>
      <c r="F978">
        <v>2184</v>
      </c>
      <c r="G978" t="s">
        <v>59</v>
      </c>
      <c r="H978" t="s">
        <v>84</v>
      </c>
      <c r="I978">
        <v>11379</v>
      </c>
      <c r="J978" t="s">
        <v>713</v>
      </c>
      <c r="K978" t="s">
        <v>34</v>
      </c>
      <c r="L978">
        <v>-73.877617000000001</v>
      </c>
      <c r="M978">
        <v>40.722658000000003</v>
      </c>
      <c r="N978">
        <v>5.94</v>
      </c>
      <c r="O978" s="1">
        <f t="shared" si="75"/>
        <v>163000</v>
      </c>
      <c r="P978" s="3">
        <v>6.7500000000000004E-2</v>
      </c>
      <c r="Q978">
        <v>30</v>
      </c>
      <c r="R978" s="1">
        <v>652000</v>
      </c>
      <c r="S978" s="8">
        <f t="shared" si="76"/>
        <v>-5286.0744870309545</v>
      </c>
      <c r="T978" s="1">
        <f t="shared" si="77"/>
        <v>827.59175000000005</v>
      </c>
      <c r="U978" s="7">
        <f t="shared" si="78"/>
        <v>169.79166666666666</v>
      </c>
      <c r="V978" s="4">
        <v>600</v>
      </c>
      <c r="W978" s="1">
        <f t="shared" si="79"/>
        <v>6883.457903697622</v>
      </c>
      <c r="X978">
        <v>6</v>
      </c>
      <c r="Y978">
        <v>14</v>
      </c>
      <c r="Z978" t="s">
        <v>714</v>
      </c>
      <c r="AA978" s="2">
        <v>37929</v>
      </c>
      <c r="AB978">
        <v>1.93</v>
      </c>
      <c r="AC978" s="2">
        <v>19652</v>
      </c>
    </row>
    <row r="979" spans="1:29" x14ac:dyDescent="0.2">
      <c r="A979" t="s">
        <v>1614</v>
      </c>
      <c r="B979" t="s">
        <v>125</v>
      </c>
      <c r="C979" s="1">
        <v>989000</v>
      </c>
      <c r="D979">
        <v>5</v>
      </c>
      <c r="E979">
        <v>3</v>
      </c>
      <c r="F979" s="2">
        <v>2184</v>
      </c>
      <c r="G979" t="s">
        <v>1351</v>
      </c>
      <c r="H979" t="s">
        <v>84</v>
      </c>
      <c r="I979">
        <v>11372</v>
      </c>
      <c r="J979" t="s">
        <v>85</v>
      </c>
      <c r="K979" t="s">
        <v>61</v>
      </c>
      <c r="L979">
        <v>-73.883687800000004</v>
      </c>
      <c r="M979">
        <v>40.753167900000001</v>
      </c>
      <c r="N979">
        <v>5.35</v>
      </c>
      <c r="O979" s="1">
        <f t="shared" si="75"/>
        <v>197800</v>
      </c>
      <c r="P979" s="3">
        <v>6.7500000000000004E-2</v>
      </c>
      <c r="Q979">
        <v>30</v>
      </c>
      <c r="R979" s="1">
        <v>791200</v>
      </c>
      <c r="S979" s="8">
        <f t="shared" si="76"/>
        <v>-6414.6351750596486</v>
      </c>
      <c r="T979" s="1">
        <f t="shared" si="77"/>
        <v>1004.2800500000002</v>
      </c>
      <c r="U979" s="7">
        <f t="shared" si="78"/>
        <v>206.04166666666666</v>
      </c>
      <c r="V979" s="4">
        <v>600</v>
      </c>
      <c r="W979" s="1">
        <f t="shared" si="79"/>
        <v>8224.9568917263168</v>
      </c>
      <c r="X979">
        <v>10</v>
      </c>
      <c r="Y979">
        <v>11</v>
      </c>
      <c r="Z979" t="s">
        <v>86</v>
      </c>
      <c r="AA979" s="2">
        <v>108152</v>
      </c>
      <c r="AB979">
        <v>0.77</v>
      </c>
      <c r="AC979" s="2">
        <v>140457</v>
      </c>
    </row>
    <row r="980" spans="1:29" x14ac:dyDescent="0.2">
      <c r="A980" t="s">
        <v>1615</v>
      </c>
      <c r="B980" t="s">
        <v>30</v>
      </c>
      <c r="C980" s="1">
        <v>1075000</v>
      </c>
      <c r="D980">
        <v>2</v>
      </c>
      <c r="E980">
        <v>2</v>
      </c>
      <c r="F980" s="2">
        <v>2184</v>
      </c>
      <c r="G980" t="s">
        <v>93</v>
      </c>
      <c r="H980" t="s">
        <v>32</v>
      </c>
      <c r="I980">
        <v>10001</v>
      </c>
      <c r="J980" t="s">
        <v>38</v>
      </c>
      <c r="K980" t="s">
        <v>39</v>
      </c>
      <c r="L980">
        <v>-73.997412699999998</v>
      </c>
      <c r="M980">
        <v>40.750789500000003</v>
      </c>
      <c r="N980">
        <v>0.64</v>
      </c>
      <c r="O980" s="1">
        <f t="shared" si="75"/>
        <v>215000</v>
      </c>
      <c r="P980" s="3">
        <v>6.7500000000000004E-2</v>
      </c>
      <c r="Q980">
        <v>30</v>
      </c>
      <c r="R980" s="1">
        <v>860000</v>
      </c>
      <c r="S980" s="8">
        <f t="shared" si="76"/>
        <v>-6972.4295381083139</v>
      </c>
      <c r="T980" s="1">
        <f t="shared" si="77"/>
        <v>1091.6087500000001</v>
      </c>
      <c r="U980" s="7">
        <f t="shared" si="78"/>
        <v>223.95833333333334</v>
      </c>
      <c r="V980" s="4">
        <v>600</v>
      </c>
      <c r="W980" s="1">
        <f t="shared" si="79"/>
        <v>8887.9966214416472</v>
      </c>
      <c r="X980">
        <v>4</v>
      </c>
      <c r="Y980">
        <v>14</v>
      </c>
      <c r="Z980" t="s">
        <v>40</v>
      </c>
      <c r="AA980" s="2">
        <v>70150</v>
      </c>
      <c r="AB980">
        <v>0.77</v>
      </c>
      <c r="AC980" s="2">
        <v>91104</v>
      </c>
    </row>
    <row r="981" spans="1:29" x14ac:dyDescent="0.2">
      <c r="A981" t="s">
        <v>1616</v>
      </c>
      <c r="B981" t="s">
        <v>42</v>
      </c>
      <c r="C981" s="1">
        <v>879000</v>
      </c>
      <c r="D981">
        <v>2</v>
      </c>
      <c r="E981">
        <v>1</v>
      </c>
      <c r="F981" s="2">
        <v>1000</v>
      </c>
      <c r="G981" t="s">
        <v>59</v>
      </c>
      <c r="H981" t="s">
        <v>32</v>
      </c>
      <c r="I981">
        <v>10065</v>
      </c>
      <c r="J981" t="s">
        <v>52</v>
      </c>
      <c r="K981" t="s">
        <v>39</v>
      </c>
      <c r="L981">
        <v>-73.957978600000004</v>
      </c>
      <c r="M981">
        <v>40.761536900000003</v>
      </c>
      <c r="N981">
        <v>1.69</v>
      </c>
      <c r="O981" s="1">
        <f t="shared" si="75"/>
        <v>175800</v>
      </c>
      <c r="P981" s="3">
        <v>6.7500000000000004E-2</v>
      </c>
      <c r="Q981">
        <v>30</v>
      </c>
      <c r="R981" s="1">
        <v>703200</v>
      </c>
      <c r="S981" s="8">
        <f t="shared" si="76"/>
        <v>-5701.1772688346118</v>
      </c>
      <c r="T981" s="1">
        <f t="shared" si="77"/>
        <v>892.58055000000013</v>
      </c>
      <c r="U981" s="7">
        <f t="shared" si="78"/>
        <v>183.125</v>
      </c>
      <c r="V981" s="4">
        <v>375</v>
      </c>
      <c r="W981" s="1">
        <f t="shared" si="79"/>
        <v>7151.8828188346124</v>
      </c>
      <c r="X981">
        <v>4</v>
      </c>
      <c r="Y981">
        <v>8</v>
      </c>
      <c r="Z981" t="s">
        <v>53</v>
      </c>
      <c r="AA981" s="2">
        <v>61207</v>
      </c>
      <c r="AB981">
        <v>1.76</v>
      </c>
      <c r="AC981" s="2">
        <v>34777</v>
      </c>
    </row>
    <row r="982" spans="1:29" x14ac:dyDescent="0.2">
      <c r="A982" t="s">
        <v>1617</v>
      </c>
      <c r="B982" t="s">
        <v>68</v>
      </c>
      <c r="C982" s="1">
        <v>999995</v>
      </c>
      <c r="D982">
        <v>2</v>
      </c>
      <c r="E982">
        <v>1</v>
      </c>
      <c r="F982" s="2">
        <v>2184</v>
      </c>
      <c r="G982" t="s">
        <v>93</v>
      </c>
      <c r="H982" t="s">
        <v>32</v>
      </c>
      <c r="I982">
        <v>10003</v>
      </c>
      <c r="J982" t="s">
        <v>676</v>
      </c>
      <c r="K982" t="s">
        <v>105</v>
      </c>
      <c r="L982">
        <v>-73.988899900000007</v>
      </c>
      <c r="M982">
        <v>40.732199700000002</v>
      </c>
      <c r="N982">
        <v>1.1599999999999999</v>
      </c>
      <c r="O982" s="1">
        <f t="shared" si="75"/>
        <v>199999</v>
      </c>
      <c r="P982" s="3">
        <v>6.7500000000000004E-2</v>
      </c>
      <c r="Q982">
        <v>30</v>
      </c>
      <c r="R982" s="1">
        <v>799996</v>
      </c>
      <c r="S982" s="8">
        <f t="shared" si="76"/>
        <v>-6485.9485357773247</v>
      </c>
      <c r="T982" s="1">
        <f t="shared" si="77"/>
        <v>1015.44492275</v>
      </c>
      <c r="U982" s="7">
        <f t="shared" si="78"/>
        <v>208.33229166666669</v>
      </c>
      <c r="V982" s="4">
        <v>600</v>
      </c>
      <c r="W982" s="1">
        <f t="shared" si="79"/>
        <v>8309.7257501939912</v>
      </c>
      <c r="X982">
        <v>4</v>
      </c>
      <c r="Y982">
        <v>18</v>
      </c>
      <c r="Z982" t="s">
        <v>677</v>
      </c>
      <c r="AA982" s="2">
        <v>44136</v>
      </c>
      <c r="AB982">
        <v>0.94</v>
      </c>
      <c r="AC982" s="2">
        <v>46953</v>
      </c>
    </row>
    <row r="983" spans="1:29" x14ac:dyDescent="0.2">
      <c r="A983" t="s">
        <v>1618</v>
      </c>
      <c r="B983" t="s">
        <v>68</v>
      </c>
      <c r="C983" s="1">
        <v>430000</v>
      </c>
      <c r="D983">
        <v>2</v>
      </c>
      <c r="E983">
        <v>2</v>
      </c>
      <c r="F983" s="2">
        <v>1200</v>
      </c>
      <c r="G983" t="s">
        <v>753</v>
      </c>
      <c r="H983" t="s">
        <v>70</v>
      </c>
      <c r="I983">
        <v>10463</v>
      </c>
      <c r="J983" t="s">
        <v>109</v>
      </c>
      <c r="K983" t="s">
        <v>110</v>
      </c>
      <c r="L983">
        <v>-73.920642799999996</v>
      </c>
      <c r="M983">
        <v>40.883065700000003</v>
      </c>
      <c r="N983">
        <v>9.8699999999999992</v>
      </c>
      <c r="O983" s="1">
        <f t="shared" si="75"/>
        <v>86000</v>
      </c>
      <c r="P983" s="3">
        <v>6.7500000000000004E-2</v>
      </c>
      <c r="Q983">
        <v>30</v>
      </c>
      <c r="R983" s="1">
        <v>344000</v>
      </c>
      <c r="S983" s="8">
        <f t="shared" si="76"/>
        <v>-2788.9718152433256</v>
      </c>
      <c r="T983" s="1">
        <f t="shared" si="77"/>
        <v>436.64350000000007</v>
      </c>
      <c r="U983" s="7">
        <f t="shared" si="78"/>
        <v>89.583333333333329</v>
      </c>
      <c r="V983" s="4">
        <v>375</v>
      </c>
      <c r="W983" s="1">
        <f t="shared" si="79"/>
        <v>3690.1986485766593</v>
      </c>
      <c r="X983">
        <v>4</v>
      </c>
      <c r="Y983">
        <v>8</v>
      </c>
      <c r="Z983" t="s">
        <v>111</v>
      </c>
      <c r="AA983" s="2">
        <v>27860</v>
      </c>
      <c r="AB983">
        <v>3.52</v>
      </c>
      <c r="AC983" s="2">
        <v>7915</v>
      </c>
    </row>
    <row r="984" spans="1:29" x14ac:dyDescent="0.2">
      <c r="A984" t="s">
        <v>1619</v>
      </c>
      <c r="B984" t="s">
        <v>42</v>
      </c>
      <c r="C984" s="1">
        <v>999000</v>
      </c>
      <c r="D984">
        <v>3</v>
      </c>
      <c r="E984">
        <v>2</v>
      </c>
      <c r="F984" s="2">
        <v>1900</v>
      </c>
      <c r="G984" t="s">
        <v>82</v>
      </c>
      <c r="H984" t="s">
        <v>55</v>
      </c>
      <c r="I984">
        <v>11228</v>
      </c>
      <c r="J984" t="s">
        <v>456</v>
      </c>
      <c r="K984" t="s">
        <v>39</v>
      </c>
      <c r="L984">
        <v>-74.010967600000001</v>
      </c>
      <c r="M984">
        <v>40.6228038</v>
      </c>
      <c r="N984">
        <v>8.8000000000000007</v>
      </c>
      <c r="O984" s="1">
        <f t="shared" si="75"/>
        <v>199800</v>
      </c>
      <c r="P984" s="3">
        <v>6.7500000000000004E-2</v>
      </c>
      <c r="Q984">
        <v>30</v>
      </c>
      <c r="R984" s="1">
        <v>799200</v>
      </c>
      <c r="S984" s="8">
        <f t="shared" si="76"/>
        <v>-6479.4949847164698</v>
      </c>
      <c r="T984" s="1">
        <f t="shared" si="77"/>
        <v>1014.4345500000001</v>
      </c>
      <c r="U984" s="7">
        <f t="shared" si="78"/>
        <v>208.125</v>
      </c>
      <c r="V984" s="4">
        <v>550</v>
      </c>
      <c r="W984" s="1">
        <f t="shared" si="79"/>
        <v>8252.0545347164698</v>
      </c>
      <c r="X984">
        <v>6</v>
      </c>
      <c r="Y984">
        <v>12</v>
      </c>
      <c r="Z984" t="s">
        <v>457</v>
      </c>
      <c r="AA984" s="2">
        <v>42419</v>
      </c>
      <c r="AB984">
        <v>1.43</v>
      </c>
      <c r="AC984" s="2">
        <v>29664</v>
      </c>
    </row>
    <row r="985" spans="1:29" x14ac:dyDescent="0.2">
      <c r="A985" t="s">
        <v>1620</v>
      </c>
      <c r="B985" t="s">
        <v>42</v>
      </c>
      <c r="C985" s="1">
        <v>2299000</v>
      </c>
      <c r="D985">
        <v>6</v>
      </c>
      <c r="E985">
        <v>4</v>
      </c>
      <c r="F985" s="2">
        <v>2184</v>
      </c>
      <c r="G985" t="s">
        <v>113</v>
      </c>
      <c r="H985" t="s">
        <v>84</v>
      </c>
      <c r="I985">
        <v>11375</v>
      </c>
      <c r="J985" t="s">
        <v>122</v>
      </c>
      <c r="K985" t="s">
        <v>39</v>
      </c>
      <c r="L985">
        <v>-73.849694099999994</v>
      </c>
      <c r="M985">
        <v>40.717198199999999</v>
      </c>
      <c r="N985">
        <v>7.45</v>
      </c>
      <c r="O985" s="1">
        <f t="shared" si="75"/>
        <v>459800</v>
      </c>
      <c r="P985" s="3">
        <v>6.7500000000000004E-2</v>
      </c>
      <c r="Q985">
        <v>30</v>
      </c>
      <c r="R985" s="1">
        <v>1839200</v>
      </c>
      <c r="S985" s="8">
        <f t="shared" si="76"/>
        <v>-14911.270240103267</v>
      </c>
      <c r="T985" s="1">
        <f t="shared" si="77"/>
        <v>2334.5195500000004</v>
      </c>
      <c r="U985" s="7">
        <f t="shared" si="78"/>
        <v>478.95833333333331</v>
      </c>
      <c r="V985" s="4">
        <v>600</v>
      </c>
      <c r="W985" s="1">
        <f t="shared" si="79"/>
        <v>18324.748123436599</v>
      </c>
      <c r="X985">
        <v>12</v>
      </c>
      <c r="Y985">
        <v>9</v>
      </c>
      <c r="Z985" t="s">
        <v>123</v>
      </c>
      <c r="AA985" s="2">
        <v>83728</v>
      </c>
      <c r="AB985">
        <v>2.6</v>
      </c>
      <c r="AC985" s="2">
        <v>32203</v>
      </c>
    </row>
    <row r="986" spans="1:29" x14ac:dyDescent="0.2">
      <c r="A986" t="s">
        <v>1621</v>
      </c>
      <c r="B986" t="s">
        <v>42</v>
      </c>
      <c r="C986" s="1">
        <v>1225000</v>
      </c>
      <c r="D986">
        <v>4</v>
      </c>
      <c r="E986">
        <v>2</v>
      </c>
      <c r="F986" s="2">
        <v>1960</v>
      </c>
      <c r="G986" t="s">
        <v>1622</v>
      </c>
      <c r="H986" t="s">
        <v>84</v>
      </c>
      <c r="I986">
        <v>11361</v>
      </c>
      <c r="J986" t="s">
        <v>355</v>
      </c>
      <c r="K986" t="s">
        <v>39</v>
      </c>
      <c r="L986">
        <v>-73.766666200000003</v>
      </c>
      <c r="M986">
        <v>40.768480199999999</v>
      </c>
      <c r="N986">
        <v>11.56</v>
      </c>
      <c r="O986" s="1">
        <f t="shared" si="75"/>
        <v>245000</v>
      </c>
      <c r="P986" s="3">
        <v>6.7500000000000004E-2</v>
      </c>
      <c r="Q986">
        <v>30</v>
      </c>
      <c r="R986" s="1">
        <v>980000</v>
      </c>
      <c r="S986" s="8">
        <f t="shared" si="76"/>
        <v>-7945.3266829606364</v>
      </c>
      <c r="T986" s="1">
        <f t="shared" si="77"/>
        <v>1243.9262500000002</v>
      </c>
      <c r="U986" s="7">
        <f t="shared" si="78"/>
        <v>255.20833333333334</v>
      </c>
      <c r="V986" s="4">
        <v>550</v>
      </c>
      <c r="W986" s="1">
        <f t="shared" si="79"/>
        <v>9994.4612662939708</v>
      </c>
      <c r="X986">
        <v>8</v>
      </c>
      <c r="Y986">
        <v>12</v>
      </c>
      <c r="Z986" t="s">
        <v>356</v>
      </c>
      <c r="AA986" s="2">
        <v>43808</v>
      </c>
      <c r="AB986">
        <v>6.68</v>
      </c>
      <c r="AC986" s="2">
        <v>6558</v>
      </c>
    </row>
    <row r="987" spans="1:29" x14ac:dyDescent="0.2">
      <c r="A987" t="s">
        <v>1623</v>
      </c>
      <c r="B987" t="s">
        <v>42</v>
      </c>
      <c r="C987" s="1">
        <v>849000</v>
      </c>
      <c r="D987">
        <v>3</v>
      </c>
      <c r="E987">
        <v>2</v>
      </c>
      <c r="F987" s="2">
        <v>2184</v>
      </c>
      <c r="G987" t="s">
        <v>1624</v>
      </c>
      <c r="H987" t="s">
        <v>84</v>
      </c>
      <c r="I987">
        <v>11374</v>
      </c>
      <c r="J987" t="s">
        <v>114</v>
      </c>
      <c r="K987" t="s">
        <v>105</v>
      </c>
      <c r="L987">
        <v>-73.873252699999995</v>
      </c>
      <c r="M987">
        <v>40.728228399999999</v>
      </c>
      <c r="N987">
        <v>6.06</v>
      </c>
      <c r="O987" s="1">
        <f t="shared" si="75"/>
        <v>169800</v>
      </c>
      <c r="P987" s="3">
        <v>6.7500000000000004E-2</v>
      </c>
      <c r="Q987">
        <v>30</v>
      </c>
      <c r="R987" s="1">
        <v>679200</v>
      </c>
      <c r="S987" s="8">
        <f t="shared" si="76"/>
        <v>-5506.5978398641473</v>
      </c>
      <c r="T987" s="1">
        <f t="shared" si="77"/>
        <v>862.11705000000018</v>
      </c>
      <c r="U987" s="7">
        <f t="shared" si="78"/>
        <v>176.875</v>
      </c>
      <c r="V987" s="4">
        <v>600</v>
      </c>
      <c r="W987" s="1">
        <f t="shared" si="79"/>
        <v>7145.5898898641472</v>
      </c>
      <c r="X987">
        <v>6</v>
      </c>
      <c r="Y987">
        <v>14</v>
      </c>
      <c r="Z987" t="s">
        <v>115</v>
      </c>
      <c r="AA987" s="2">
        <v>28260</v>
      </c>
      <c r="AB987">
        <v>1.61</v>
      </c>
      <c r="AC987" s="2">
        <v>17553</v>
      </c>
    </row>
    <row r="988" spans="1:29" x14ac:dyDescent="0.2">
      <c r="A988" t="s">
        <v>1625</v>
      </c>
      <c r="B988" t="s">
        <v>42</v>
      </c>
      <c r="C988" s="1">
        <v>1350000</v>
      </c>
      <c r="D988">
        <v>4</v>
      </c>
      <c r="E988">
        <v>3</v>
      </c>
      <c r="F988" s="2">
        <v>1760</v>
      </c>
      <c r="G988" t="s">
        <v>178</v>
      </c>
      <c r="H988" t="s">
        <v>84</v>
      </c>
      <c r="I988">
        <v>11366</v>
      </c>
      <c r="J988" t="s">
        <v>1135</v>
      </c>
      <c r="K988" t="s">
        <v>110</v>
      </c>
      <c r="L988">
        <v>-73.7830175</v>
      </c>
      <c r="M988">
        <v>40.7293576</v>
      </c>
      <c r="N988">
        <v>10.71</v>
      </c>
      <c r="O988" s="1">
        <f t="shared" si="75"/>
        <v>270000</v>
      </c>
      <c r="P988" s="3">
        <v>6.7500000000000004E-2</v>
      </c>
      <c r="Q988">
        <v>30</v>
      </c>
      <c r="R988" s="1">
        <v>1080000</v>
      </c>
      <c r="S988" s="8">
        <f t="shared" si="76"/>
        <v>-8756.0743036709046</v>
      </c>
      <c r="T988" s="1">
        <f t="shared" si="77"/>
        <v>1370.8575000000001</v>
      </c>
      <c r="U988" s="7">
        <f t="shared" si="78"/>
        <v>281.25</v>
      </c>
      <c r="V988" s="4">
        <v>550</v>
      </c>
      <c r="W988" s="1">
        <f t="shared" si="79"/>
        <v>10958.181803670905</v>
      </c>
      <c r="X988">
        <v>8</v>
      </c>
      <c r="Y988">
        <v>9</v>
      </c>
      <c r="Z988" t="s">
        <v>1136</v>
      </c>
      <c r="AA988" s="2">
        <v>17812</v>
      </c>
      <c r="AB988">
        <v>2.2799999999999998</v>
      </c>
      <c r="AC988" s="2">
        <v>7812</v>
      </c>
    </row>
    <row r="989" spans="1:29" x14ac:dyDescent="0.2">
      <c r="A989" t="s">
        <v>1626</v>
      </c>
      <c r="B989" t="s">
        <v>42</v>
      </c>
      <c r="C989" s="1">
        <v>1600000</v>
      </c>
      <c r="D989">
        <v>4</v>
      </c>
      <c r="E989">
        <v>4</v>
      </c>
      <c r="F989" s="2">
        <v>3150</v>
      </c>
      <c r="G989" t="s">
        <v>1627</v>
      </c>
      <c r="H989" t="s">
        <v>44</v>
      </c>
      <c r="I989">
        <v>10312</v>
      </c>
      <c r="J989" t="s">
        <v>45</v>
      </c>
      <c r="K989" t="s">
        <v>34</v>
      </c>
      <c r="L989">
        <v>-74.198717799999997</v>
      </c>
      <c r="M989">
        <v>40.536487299999997</v>
      </c>
      <c r="N989">
        <v>18.45</v>
      </c>
      <c r="O989" s="1">
        <f t="shared" si="75"/>
        <v>320000</v>
      </c>
      <c r="P989" s="3">
        <v>6.7500000000000004E-2</v>
      </c>
      <c r="Q989">
        <v>30</v>
      </c>
      <c r="R989" s="1">
        <v>1280000</v>
      </c>
      <c r="S989" s="8">
        <f t="shared" si="76"/>
        <v>-10377.569545091445</v>
      </c>
      <c r="T989" s="1">
        <f t="shared" si="77"/>
        <v>1624.7200000000003</v>
      </c>
      <c r="U989" s="7">
        <f t="shared" si="78"/>
        <v>333.33333333333331</v>
      </c>
      <c r="V989" s="4">
        <v>1000</v>
      </c>
      <c r="W989" s="1">
        <f t="shared" si="79"/>
        <v>13335.622878424778</v>
      </c>
      <c r="X989">
        <v>8</v>
      </c>
      <c r="Y989">
        <v>13</v>
      </c>
      <c r="Z989" t="s">
        <v>46</v>
      </c>
      <c r="AA989" s="2">
        <v>167500</v>
      </c>
      <c r="AB989">
        <v>21.5</v>
      </c>
      <c r="AC989" s="2">
        <v>7791</v>
      </c>
    </row>
    <row r="990" spans="1:29" x14ac:dyDescent="0.2">
      <c r="A990" t="s">
        <v>1628</v>
      </c>
      <c r="B990" t="s">
        <v>30</v>
      </c>
      <c r="C990" s="1">
        <v>600000</v>
      </c>
      <c r="D990">
        <v>3</v>
      </c>
      <c r="E990">
        <v>1</v>
      </c>
      <c r="F990">
        <v>441</v>
      </c>
      <c r="G990" t="s">
        <v>48</v>
      </c>
      <c r="H990" t="s">
        <v>32</v>
      </c>
      <c r="I990">
        <v>10023</v>
      </c>
      <c r="J990" t="s">
        <v>215</v>
      </c>
      <c r="K990" t="s">
        <v>39</v>
      </c>
      <c r="L990">
        <v>-73.981620000000007</v>
      </c>
      <c r="M990">
        <v>40.769109399999998</v>
      </c>
      <c r="N990">
        <v>1.41</v>
      </c>
      <c r="O990" s="1">
        <f t="shared" si="75"/>
        <v>120000</v>
      </c>
      <c r="P990" s="3">
        <v>6.7500000000000004E-2</v>
      </c>
      <c r="Q990">
        <v>30</v>
      </c>
      <c r="R990" s="1">
        <v>480000</v>
      </c>
      <c r="S990" s="8">
        <f t="shared" si="76"/>
        <v>-3891.588579409291</v>
      </c>
      <c r="T990" s="1">
        <f t="shared" si="77"/>
        <v>609.2700000000001</v>
      </c>
      <c r="U990" s="7">
        <f t="shared" si="78"/>
        <v>125</v>
      </c>
      <c r="V990" s="4">
        <v>160</v>
      </c>
      <c r="W990" s="1">
        <f t="shared" si="79"/>
        <v>4785.8585794092915</v>
      </c>
      <c r="X990">
        <v>6</v>
      </c>
      <c r="Y990">
        <v>4</v>
      </c>
      <c r="Z990" t="s">
        <v>216</v>
      </c>
      <c r="AA990" s="2">
        <v>61207</v>
      </c>
      <c r="AB990">
        <v>1.76</v>
      </c>
      <c r="AC990" s="2">
        <v>34777</v>
      </c>
    </row>
    <row r="991" spans="1:29" x14ac:dyDescent="0.2">
      <c r="A991" t="s">
        <v>1629</v>
      </c>
      <c r="B991" t="s">
        <v>68</v>
      </c>
      <c r="C991" s="1">
        <v>435000</v>
      </c>
      <c r="D991">
        <v>3</v>
      </c>
      <c r="E991">
        <v>1</v>
      </c>
      <c r="F991" s="2">
        <v>2184</v>
      </c>
      <c r="G991" t="s">
        <v>59</v>
      </c>
      <c r="H991" t="s">
        <v>32</v>
      </c>
      <c r="I991">
        <v>10023</v>
      </c>
      <c r="J991" t="s">
        <v>215</v>
      </c>
      <c r="K991" t="s">
        <v>39</v>
      </c>
      <c r="L991">
        <v>-73.9841598</v>
      </c>
      <c r="M991">
        <v>40.779963899999998</v>
      </c>
      <c r="N991">
        <v>2.15</v>
      </c>
      <c r="O991" s="1">
        <f t="shared" si="75"/>
        <v>87000</v>
      </c>
      <c r="P991" s="3">
        <v>6.7500000000000004E-2</v>
      </c>
      <c r="Q991">
        <v>30</v>
      </c>
      <c r="R991" s="1">
        <v>348000</v>
      </c>
      <c r="S991" s="8">
        <f t="shared" si="76"/>
        <v>-2821.4017200717362</v>
      </c>
      <c r="T991" s="1">
        <f t="shared" si="77"/>
        <v>441.72075000000001</v>
      </c>
      <c r="U991" s="7">
        <f t="shared" si="78"/>
        <v>90.625</v>
      </c>
      <c r="V991" s="4">
        <v>600</v>
      </c>
      <c r="W991" s="1">
        <f t="shared" si="79"/>
        <v>3953.7474700717362</v>
      </c>
      <c r="X991">
        <v>6</v>
      </c>
      <c r="Y991">
        <v>18</v>
      </c>
      <c r="Z991" t="s">
        <v>216</v>
      </c>
      <c r="AA991" s="2">
        <v>61207</v>
      </c>
      <c r="AB991">
        <v>1.76</v>
      </c>
      <c r="AC991" s="2">
        <v>34777</v>
      </c>
    </row>
    <row r="992" spans="1:29" x14ac:dyDescent="0.2">
      <c r="A992" t="s">
        <v>1630</v>
      </c>
      <c r="B992" t="s">
        <v>68</v>
      </c>
      <c r="C992" s="1">
        <v>4999999</v>
      </c>
      <c r="D992">
        <v>4</v>
      </c>
      <c r="E992">
        <v>4</v>
      </c>
      <c r="F992">
        <v>4342</v>
      </c>
      <c r="G992" t="s">
        <v>48</v>
      </c>
      <c r="H992" t="s">
        <v>55</v>
      </c>
      <c r="I992">
        <v>11209</v>
      </c>
      <c r="J992" t="s">
        <v>104</v>
      </c>
      <c r="K992" t="s">
        <v>105</v>
      </c>
      <c r="L992">
        <v>-74.038435100000001</v>
      </c>
      <c r="M992">
        <v>40.630169299999999</v>
      </c>
      <c r="N992">
        <v>8.65</v>
      </c>
      <c r="O992" s="1">
        <f t="shared" si="75"/>
        <v>999999.8</v>
      </c>
      <c r="P992" s="3">
        <v>6.7500000000000004E-2</v>
      </c>
      <c r="Q992">
        <v>30</v>
      </c>
      <c r="R992" s="1">
        <v>3999999.2</v>
      </c>
      <c r="S992" s="8">
        <f t="shared" si="76"/>
        <v>-32429.898342429799</v>
      </c>
      <c r="T992" s="1">
        <f t="shared" si="77"/>
        <v>5077.2489845500004</v>
      </c>
      <c r="U992" s="7">
        <f t="shared" si="78"/>
        <v>1041.6664583333334</v>
      </c>
      <c r="V992" s="4">
        <v>1400</v>
      </c>
      <c r="W992" s="1">
        <f t="shared" si="79"/>
        <v>39948.813785313134</v>
      </c>
      <c r="X992">
        <v>8</v>
      </c>
      <c r="Y992">
        <v>18</v>
      </c>
      <c r="Z992" t="s">
        <v>106</v>
      </c>
      <c r="AA992" s="2">
        <v>79731</v>
      </c>
      <c r="AB992">
        <v>1.71</v>
      </c>
      <c r="AC992" s="2">
        <v>46626</v>
      </c>
    </row>
    <row r="993" spans="1:29" x14ac:dyDescent="0.2">
      <c r="A993" t="s">
        <v>1631</v>
      </c>
      <c r="B993" t="s">
        <v>625</v>
      </c>
      <c r="C993" s="1">
        <v>800000</v>
      </c>
      <c r="D993">
        <v>3</v>
      </c>
      <c r="E993">
        <v>2.5</v>
      </c>
      <c r="F993" s="2">
        <v>2184</v>
      </c>
      <c r="G993" t="s">
        <v>93</v>
      </c>
      <c r="H993" t="s">
        <v>55</v>
      </c>
      <c r="I993">
        <v>11236</v>
      </c>
      <c r="J993" t="s">
        <v>626</v>
      </c>
      <c r="K993" t="s">
        <v>90</v>
      </c>
      <c r="L993">
        <v>-73.884608900000003</v>
      </c>
      <c r="M993">
        <v>40.638826399999999</v>
      </c>
      <c r="N993">
        <v>9.25</v>
      </c>
      <c r="O993" s="1">
        <f t="shared" si="75"/>
        <v>160000</v>
      </c>
      <c r="P993" s="3">
        <v>6.7500000000000004E-2</v>
      </c>
      <c r="Q993">
        <v>30</v>
      </c>
      <c r="R993" s="1">
        <v>640000</v>
      </c>
      <c r="S993" s="8">
        <f t="shared" si="76"/>
        <v>-5188.7847725457223</v>
      </c>
      <c r="T993" s="1">
        <f t="shared" si="77"/>
        <v>812.36000000000013</v>
      </c>
      <c r="U993" s="7">
        <f t="shared" si="78"/>
        <v>166.66666666666666</v>
      </c>
      <c r="V993" s="4">
        <v>600</v>
      </c>
      <c r="W993" s="1">
        <f t="shared" si="79"/>
        <v>6767.8114392123889</v>
      </c>
      <c r="X993">
        <v>6</v>
      </c>
      <c r="Y993">
        <v>12</v>
      </c>
      <c r="Z993" t="s">
        <v>627</v>
      </c>
      <c r="AA993" s="2">
        <v>83693</v>
      </c>
      <c r="AB993">
        <v>3.13</v>
      </c>
      <c r="AC993" s="2">
        <v>26739</v>
      </c>
    </row>
    <row r="994" spans="1:29" x14ac:dyDescent="0.2">
      <c r="A994" t="s">
        <v>1632</v>
      </c>
      <c r="B994" t="s">
        <v>68</v>
      </c>
      <c r="C994" s="1">
        <v>329000</v>
      </c>
      <c r="D994">
        <v>1</v>
      </c>
      <c r="E994">
        <v>1</v>
      </c>
      <c r="F994">
        <v>750</v>
      </c>
      <c r="G994" t="s">
        <v>48</v>
      </c>
      <c r="H994" t="s">
        <v>55</v>
      </c>
      <c r="I994">
        <v>11209</v>
      </c>
      <c r="J994" t="s">
        <v>104</v>
      </c>
      <c r="K994" t="s">
        <v>105</v>
      </c>
      <c r="L994">
        <v>-74.033582899999999</v>
      </c>
      <c r="M994">
        <v>40.615929999999999</v>
      </c>
      <c r="N994">
        <v>9.51</v>
      </c>
      <c r="O994" s="1">
        <f t="shared" si="75"/>
        <v>65800</v>
      </c>
      <c r="P994" s="3">
        <v>6.7500000000000004E-2</v>
      </c>
      <c r="Q994">
        <v>30</v>
      </c>
      <c r="R994" s="1">
        <v>263200</v>
      </c>
      <c r="S994" s="8">
        <f t="shared" si="76"/>
        <v>-2133.8877377094282</v>
      </c>
      <c r="T994" s="1">
        <f t="shared" si="77"/>
        <v>334.08305000000001</v>
      </c>
      <c r="U994" s="7">
        <f t="shared" si="78"/>
        <v>68.541666666666671</v>
      </c>
      <c r="V994" s="4">
        <v>205</v>
      </c>
      <c r="W994" s="1">
        <f t="shared" si="79"/>
        <v>2741.5124543760949</v>
      </c>
      <c r="X994">
        <v>2</v>
      </c>
      <c r="Y994">
        <v>6</v>
      </c>
      <c r="Z994" t="s">
        <v>106</v>
      </c>
      <c r="AA994" s="2">
        <v>79731</v>
      </c>
      <c r="AB994">
        <v>1.71</v>
      </c>
      <c r="AC994" s="2">
        <v>46626</v>
      </c>
    </row>
    <row r="995" spans="1:29" x14ac:dyDescent="0.2">
      <c r="A995" t="s">
        <v>1633</v>
      </c>
      <c r="B995" t="s">
        <v>50</v>
      </c>
      <c r="C995" s="1">
        <v>10975000</v>
      </c>
      <c r="D995">
        <v>3</v>
      </c>
      <c r="E995">
        <v>4</v>
      </c>
      <c r="F995" s="2">
        <v>2184</v>
      </c>
      <c r="G995" t="s">
        <v>176</v>
      </c>
      <c r="H995" t="s">
        <v>55</v>
      </c>
      <c r="I995">
        <v>11201</v>
      </c>
      <c r="J995" t="s">
        <v>428</v>
      </c>
      <c r="K995" t="s">
        <v>39</v>
      </c>
      <c r="L995">
        <v>-73.994154199999997</v>
      </c>
      <c r="M995">
        <v>40.696365200000002</v>
      </c>
      <c r="N995">
        <v>3.65</v>
      </c>
      <c r="O995" s="1">
        <f t="shared" si="75"/>
        <v>2195000</v>
      </c>
      <c r="P995" s="3">
        <v>6.7500000000000004E-2</v>
      </c>
      <c r="Q995">
        <v>30</v>
      </c>
      <c r="R995" s="1">
        <v>8780000</v>
      </c>
      <c r="S995" s="8">
        <f t="shared" si="76"/>
        <v>-71183.641098361622</v>
      </c>
      <c r="T995" s="1">
        <f t="shared" si="77"/>
        <v>11144.563750000001</v>
      </c>
      <c r="U995" s="7">
        <f t="shared" si="78"/>
        <v>2286.4583333333335</v>
      </c>
      <c r="V995" s="4">
        <v>600</v>
      </c>
      <c r="W995" s="1">
        <f t="shared" si="79"/>
        <v>85214.663181694952</v>
      </c>
      <c r="X995">
        <v>6</v>
      </c>
      <c r="Y995">
        <v>9</v>
      </c>
      <c r="Z995" t="s">
        <v>429</v>
      </c>
      <c r="AA995" s="2">
        <v>22887</v>
      </c>
      <c r="AB995">
        <v>0.34</v>
      </c>
      <c r="AC995" s="2">
        <v>67315</v>
      </c>
    </row>
    <row r="996" spans="1:29" x14ac:dyDescent="0.2">
      <c r="A996" t="s">
        <v>1634</v>
      </c>
      <c r="B996" t="s">
        <v>42</v>
      </c>
      <c r="C996" s="1">
        <v>599000</v>
      </c>
      <c r="D996">
        <v>4</v>
      </c>
      <c r="E996">
        <v>2</v>
      </c>
      <c r="F996">
        <v>2184</v>
      </c>
      <c r="G996" t="s">
        <v>1244</v>
      </c>
      <c r="H996" t="s">
        <v>84</v>
      </c>
      <c r="I996">
        <v>11433</v>
      </c>
      <c r="J996" t="s">
        <v>133</v>
      </c>
      <c r="K996" t="s">
        <v>61</v>
      </c>
      <c r="L996">
        <v>-73.787516400000001</v>
      </c>
      <c r="M996">
        <v>40.700333100000002</v>
      </c>
      <c r="N996">
        <v>10.91</v>
      </c>
      <c r="O996" s="1">
        <f t="shared" si="75"/>
        <v>119800</v>
      </c>
      <c r="P996" s="3">
        <v>6.7500000000000004E-2</v>
      </c>
      <c r="Q996">
        <v>30</v>
      </c>
      <c r="R996" s="1">
        <v>479200</v>
      </c>
      <c r="S996" s="8">
        <f t="shared" si="76"/>
        <v>-3885.1025984436092</v>
      </c>
      <c r="T996" s="1">
        <f t="shared" si="77"/>
        <v>608.25454999999999</v>
      </c>
      <c r="U996" s="7">
        <f t="shared" si="78"/>
        <v>124.79166666666667</v>
      </c>
      <c r="V996" s="4">
        <v>600</v>
      </c>
      <c r="W996" s="1">
        <f t="shared" si="79"/>
        <v>5218.1488151102758</v>
      </c>
      <c r="X996">
        <v>8</v>
      </c>
      <c r="Y996">
        <v>14</v>
      </c>
      <c r="Z996" t="s">
        <v>134</v>
      </c>
      <c r="AA996" s="2">
        <v>217706</v>
      </c>
      <c r="AB996">
        <v>2.66</v>
      </c>
      <c r="AC996" s="2">
        <v>81844</v>
      </c>
    </row>
    <row r="997" spans="1:29" x14ac:dyDescent="0.2">
      <c r="A997" t="s">
        <v>1635</v>
      </c>
      <c r="B997" t="s">
        <v>42</v>
      </c>
      <c r="C997" s="1">
        <v>699999</v>
      </c>
      <c r="D997">
        <v>4</v>
      </c>
      <c r="E997">
        <v>2</v>
      </c>
      <c r="F997" s="2">
        <v>2184</v>
      </c>
      <c r="G997" t="s">
        <v>1055</v>
      </c>
      <c r="H997" t="s">
        <v>55</v>
      </c>
      <c r="I997">
        <v>11208</v>
      </c>
      <c r="J997" t="s">
        <v>149</v>
      </c>
      <c r="K997" t="s">
        <v>150</v>
      </c>
      <c r="L997">
        <v>-73.874077700000001</v>
      </c>
      <c r="M997">
        <v>40.686213700000003</v>
      </c>
      <c r="N997">
        <v>7.27</v>
      </c>
      <c r="O997" s="1">
        <f t="shared" si="75"/>
        <v>139999.80000000002</v>
      </c>
      <c r="P997" s="3">
        <v>6.7500000000000004E-2</v>
      </c>
      <c r="Q997">
        <v>30</v>
      </c>
      <c r="R997" s="1">
        <v>559999.19999999995</v>
      </c>
      <c r="S997" s="8">
        <f t="shared" si="76"/>
        <v>-4540.1801899965412</v>
      </c>
      <c r="T997" s="1">
        <f t="shared" si="77"/>
        <v>710.81398454999999</v>
      </c>
      <c r="U997" s="7">
        <f t="shared" si="78"/>
        <v>145.833125</v>
      </c>
      <c r="V997" s="4">
        <v>600</v>
      </c>
      <c r="W997" s="1">
        <f t="shared" si="79"/>
        <v>5996.8272995465413</v>
      </c>
      <c r="X997">
        <v>8</v>
      </c>
      <c r="Y997">
        <v>14</v>
      </c>
      <c r="Z997" t="s">
        <v>151</v>
      </c>
      <c r="AA997" s="2">
        <v>121301</v>
      </c>
      <c r="AB997">
        <v>3.96</v>
      </c>
      <c r="AC997" s="2">
        <v>30632</v>
      </c>
    </row>
    <row r="998" spans="1:29" x14ac:dyDescent="0.2">
      <c r="A998" t="s">
        <v>1636</v>
      </c>
      <c r="B998" t="s">
        <v>209</v>
      </c>
      <c r="C998" s="1">
        <v>539000</v>
      </c>
      <c r="D998">
        <v>1</v>
      </c>
      <c r="E998">
        <v>1</v>
      </c>
      <c r="F998">
        <v>725</v>
      </c>
      <c r="G998" t="s">
        <v>113</v>
      </c>
      <c r="H998" t="s">
        <v>84</v>
      </c>
      <c r="I998">
        <v>11360</v>
      </c>
      <c r="J998" t="s">
        <v>355</v>
      </c>
      <c r="K998" t="s">
        <v>39</v>
      </c>
      <c r="L998">
        <v>-73.786280300000001</v>
      </c>
      <c r="M998">
        <v>40.7865988</v>
      </c>
      <c r="N998">
        <v>10.77</v>
      </c>
      <c r="O998" s="1">
        <f t="shared" si="75"/>
        <v>107800</v>
      </c>
      <c r="P998" s="3">
        <v>6.7500000000000004E-2</v>
      </c>
      <c r="Q998">
        <v>30</v>
      </c>
      <c r="R998" s="1">
        <v>431200</v>
      </c>
      <c r="S998" s="8">
        <f t="shared" si="76"/>
        <v>-3495.9437405026802</v>
      </c>
      <c r="T998" s="1">
        <f t="shared" si="77"/>
        <v>547.32755000000009</v>
      </c>
      <c r="U998" s="7">
        <f t="shared" si="78"/>
        <v>112.29166666666667</v>
      </c>
      <c r="V998" s="4">
        <v>205</v>
      </c>
      <c r="W998" s="1">
        <f t="shared" si="79"/>
        <v>4360.5629571693471</v>
      </c>
      <c r="X998">
        <v>2</v>
      </c>
      <c r="Y998">
        <v>6</v>
      </c>
      <c r="Z998" t="s">
        <v>356</v>
      </c>
      <c r="AA998" s="2">
        <v>43808</v>
      </c>
      <c r="AB998">
        <v>6.68</v>
      </c>
      <c r="AC998" s="2">
        <v>6558</v>
      </c>
    </row>
    <row r="999" spans="1:29" x14ac:dyDescent="0.2">
      <c r="A999" t="s">
        <v>1637</v>
      </c>
      <c r="B999" t="s">
        <v>68</v>
      </c>
      <c r="C999" s="1">
        <v>370000</v>
      </c>
      <c r="D999">
        <v>3</v>
      </c>
      <c r="E999">
        <v>1</v>
      </c>
      <c r="F999" s="2">
        <v>2184</v>
      </c>
      <c r="G999" t="s">
        <v>1638</v>
      </c>
      <c r="H999" t="s">
        <v>32</v>
      </c>
      <c r="I999">
        <v>10016</v>
      </c>
      <c r="J999" t="s">
        <v>519</v>
      </c>
      <c r="K999" t="s">
        <v>39</v>
      </c>
      <c r="L999">
        <v>-73.9839731</v>
      </c>
      <c r="M999">
        <v>40.745042300000001</v>
      </c>
      <c r="N999">
        <v>0.27</v>
      </c>
      <c r="O999" s="1">
        <f t="shared" si="75"/>
        <v>74000</v>
      </c>
      <c r="P999" s="3">
        <v>6.7500000000000004E-2</v>
      </c>
      <c r="Q999">
        <v>30</v>
      </c>
      <c r="R999" s="1">
        <v>296000</v>
      </c>
      <c r="S999" s="8">
        <f t="shared" si="76"/>
        <v>-2399.8129573023966</v>
      </c>
      <c r="T999" s="1">
        <f t="shared" si="77"/>
        <v>375.71650000000005</v>
      </c>
      <c r="U999" s="7">
        <f t="shared" si="78"/>
        <v>77.083333333333329</v>
      </c>
      <c r="V999" s="4">
        <v>600</v>
      </c>
      <c r="W999" s="1">
        <f t="shared" si="79"/>
        <v>3452.6127906357301</v>
      </c>
      <c r="X999">
        <v>6</v>
      </c>
      <c r="Y999">
        <v>18</v>
      </c>
      <c r="Z999" t="s">
        <v>520</v>
      </c>
      <c r="AA999" s="2">
        <v>27988</v>
      </c>
      <c r="AB999">
        <v>0.17</v>
      </c>
      <c r="AC999" s="2">
        <v>164635</v>
      </c>
    </row>
    <row r="1000" spans="1:29" x14ac:dyDescent="0.2">
      <c r="A1000" t="s">
        <v>511</v>
      </c>
      <c r="B1000" t="s">
        <v>50</v>
      </c>
      <c r="C1000" s="1">
        <v>1499000</v>
      </c>
      <c r="D1000">
        <v>9</v>
      </c>
      <c r="E1000">
        <v>6</v>
      </c>
      <c r="F1000">
        <v>2184</v>
      </c>
      <c r="G1000" t="s">
        <v>1639</v>
      </c>
      <c r="H1000" t="s">
        <v>55</v>
      </c>
      <c r="I1000">
        <v>11223</v>
      </c>
      <c r="J1000" t="s">
        <v>156</v>
      </c>
      <c r="K1000" t="s">
        <v>105</v>
      </c>
      <c r="L1000">
        <v>-73.973890299999994</v>
      </c>
      <c r="M1000">
        <v>40.583514000000001</v>
      </c>
      <c r="N1000">
        <v>11.42</v>
      </c>
      <c r="O1000" s="1">
        <f t="shared" si="75"/>
        <v>299800</v>
      </c>
      <c r="P1000" s="3">
        <v>6.7500000000000004E-2</v>
      </c>
      <c r="Q1000">
        <v>30</v>
      </c>
      <c r="R1000" s="1">
        <v>1199200</v>
      </c>
      <c r="S1000" s="8">
        <f t="shared" si="76"/>
        <v>-9722.4854675575461</v>
      </c>
      <c r="T1000" s="1">
        <f t="shared" si="77"/>
        <v>1522.1595500000001</v>
      </c>
      <c r="U1000" s="7">
        <f t="shared" si="78"/>
        <v>312.29166666666669</v>
      </c>
      <c r="V1000" s="4">
        <v>600</v>
      </c>
      <c r="W1000" s="1">
        <f t="shared" si="79"/>
        <v>12156.936684224213</v>
      </c>
      <c r="X1000">
        <v>18</v>
      </c>
      <c r="Y1000">
        <v>7</v>
      </c>
      <c r="Z1000" t="s">
        <v>157</v>
      </c>
      <c r="AA1000" s="2">
        <v>151705</v>
      </c>
      <c r="AB1000">
        <v>2.25</v>
      </c>
      <c r="AC1000" s="2">
        <v>67424</v>
      </c>
    </row>
    <row r="1001" spans="1:29" x14ac:dyDescent="0.2">
      <c r="A1001" t="s">
        <v>1640</v>
      </c>
      <c r="B1001" t="s">
        <v>68</v>
      </c>
      <c r="C1001" s="1">
        <v>299000</v>
      </c>
      <c r="D1001">
        <v>1</v>
      </c>
      <c r="E1001">
        <v>1</v>
      </c>
      <c r="F1001" s="2">
        <v>2184</v>
      </c>
      <c r="G1001" t="s">
        <v>59</v>
      </c>
      <c r="H1001" t="s">
        <v>32</v>
      </c>
      <c r="I1001">
        <v>10018</v>
      </c>
      <c r="J1001" t="s">
        <v>38</v>
      </c>
      <c r="K1001" t="s">
        <v>39</v>
      </c>
      <c r="L1001">
        <v>-73.993532299999998</v>
      </c>
      <c r="M1001">
        <v>40.753805399999997</v>
      </c>
      <c r="N1001">
        <v>0.55000000000000004</v>
      </c>
      <c r="O1001" s="1">
        <f t="shared" si="75"/>
        <v>59800</v>
      </c>
      <c r="P1001" s="3">
        <v>6.7500000000000004E-2</v>
      </c>
      <c r="Q1001">
        <v>30</v>
      </c>
      <c r="R1001" s="1">
        <v>239200</v>
      </c>
      <c r="S1001" s="8">
        <f t="shared" si="76"/>
        <v>-1939.3083087389634</v>
      </c>
      <c r="T1001" s="1">
        <f t="shared" si="77"/>
        <v>303.61955000000006</v>
      </c>
      <c r="U1001" s="7">
        <f t="shared" si="78"/>
        <v>62.291666666666664</v>
      </c>
      <c r="V1001" s="4">
        <v>600</v>
      </c>
      <c r="W1001" s="1">
        <f t="shared" si="79"/>
        <v>2905.2195254056301</v>
      </c>
      <c r="X1001">
        <v>2</v>
      </c>
      <c r="Y1001">
        <v>18</v>
      </c>
      <c r="Z1001" t="s">
        <v>40</v>
      </c>
      <c r="AA1001" s="2">
        <v>70150</v>
      </c>
      <c r="AB1001">
        <v>0.77</v>
      </c>
      <c r="AC1001" s="2">
        <v>91104</v>
      </c>
    </row>
    <row r="1002" spans="1:29" x14ac:dyDescent="0.2">
      <c r="A1002" t="s">
        <v>1641</v>
      </c>
      <c r="B1002" t="s">
        <v>42</v>
      </c>
      <c r="C1002" s="1">
        <v>2400000</v>
      </c>
      <c r="D1002">
        <v>5</v>
      </c>
      <c r="E1002">
        <v>4</v>
      </c>
      <c r="F1002" s="2">
        <v>3800</v>
      </c>
      <c r="G1002" t="s">
        <v>1642</v>
      </c>
      <c r="H1002" t="s">
        <v>44</v>
      </c>
      <c r="I1002">
        <v>10306</v>
      </c>
      <c r="J1002" t="s">
        <v>65</v>
      </c>
      <c r="K1002" t="s">
        <v>34</v>
      </c>
      <c r="L1002">
        <v>-74.130487799999997</v>
      </c>
      <c r="M1002">
        <v>40.575247599999997</v>
      </c>
      <c r="N1002">
        <v>14.2</v>
      </c>
      <c r="O1002" s="1">
        <f t="shared" si="75"/>
        <v>480000</v>
      </c>
      <c r="P1002" s="3">
        <v>6.7500000000000004E-2</v>
      </c>
      <c r="Q1002">
        <v>30</v>
      </c>
      <c r="R1002" s="1">
        <v>1920000</v>
      </c>
      <c r="S1002" s="8">
        <f t="shared" si="76"/>
        <v>-15566.354317637164</v>
      </c>
      <c r="T1002" s="1">
        <f t="shared" si="77"/>
        <v>2437.0800000000004</v>
      </c>
      <c r="U1002" s="7">
        <f t="shared" si="78"/>
        <v>500</v>
      </c>
      <c r="V1002" s="4">
        <v>1000</v>
      </c>
      <c r="W1002" s="1">
        <f t="shared" si="79"/>
        <v>19503.434317637166</v>
      </c>
      <c r="X1002">
        <v>10</v>
      </c>
      <c r="Y1002">
        <v>16</v>
      </c>
      <c r="Z1002" t="s">
        <v>66</v>
      </c>
      <c r="AA1002" s="2">
        <v>145000</v>
      </c>
      <c r="AB1002">
        <v>21.3</v>
      </c>
      <c r="AC1002" s="2">
        <v>6808</v>
      </c>
    </row>
    <row r="1003" spans="1:29" x14ac:dyDescent="0.2">
      <c r="A1003" t="s">
        <v>1643</v>
      </c>
      <c r="B1003" t="s">
        <v>30</v>
      </c>
      <c r="C1003" s="1">
        <v>275000</v>
      </c>
      <c r="D1003">
        <v>1</v>
      </c>
      <c r="E1003">
        <v>1</v>
      </c>
      <c r="F1003">
        <v>850</v>
      </c>
      <c r="G1003" t="s">
        <v>314</v>
      </c>
      <c r="H1003" t="s">
        <v>55</v>
      </c>
      <c r="I1003">
        <v>11229</v>
      </c>
      <c r="J1003" t="s">
        <v>306</v>
      </c>
      <c r="K1003" t="s">
        <v>34</v>
      </c>
      <c r="L1003">
        <v>-73.943237999999994</v>
      </c>
      <c r="M1003">
        <v>40.605627200000001</v>
      </c>
      <c r="N1003">
        <v>10.130000000000001</v>
      </c>
      <c r="O1003" s="1">
        <f t="shared" si="75"/>
        <v>55000</v>
      </c>
      <c r="P1003" s="3">
        <v>6.7500000000000004E-2</v>
      </c>
      <c r="Q1003">
        <v>30</v>
      </c>
      <c r="R1003" s="1">
        <v>220000</v>
      </c>
      <c r="S1003" s="8">
        <f t="shared" si="76"/>
        <v>-1783.6447655625918</v>
      </c>
      <c r="T1003" s="1">
        <f t="shared" si="77"/>
        <v>279.24875000000003</v>
      </c>
      <c r="U1003" s="7">
        <f t="shared" si="78"/>
        <v>57.291666666666664</v>
      </c>
      <c r="V1003" s="4">
        <v>205</v>
      </c>
      <c r="W1003" s="1">
        <f t="shared" si="79"/>
        <v>2325.1851822292583</v>
      </c>
      <c r="X1003">
        <v>2</v>
      </c>
      <c r="Y1003">
        <v>7</v>
      </c>
      <c r="Z1003" t="s">
        <v>307</v>
      </c>
      <c r="AA1003" s="2">
        <v>64518</v>
      </c>
      <c r="AB1003">
        <v>0.98</v>
      </c>
      <c r="AC1003" s="2">
        <v>65835</v>
      </c>
    </row>
    <row r="1004" spans="1:29" x14ac:dyDescent="0.2">
      <c r="A1004" t="s">
        <v>1644</v>
      </c>
      <c r="B1004" t="s">
        <v>68</v>
      </c>
      <c r="C1004" s="1">
        <v>1395000</v>
      </c>
      <c r="D1004">
        <v>3</v>
      </c>
      <c r="E1004">
        <v>3</v>
      </c>
      <c r="F1004" s="2">
        <v>1750</v>
      </c>
      <c r="G1004" t="s">
        <v>214</v>
      </c>
      <c r="H1004" t="s">
        <v>32</v>
      </c>
      <c r="I1004">
        <v>10025</v>
      </c>
      <c r="J1004" t="s">
        <v>215</v>
      </c>
      <c r="K1004" t="s">
        <v>39</v>
      </c>
      <c r="L1004">
        <v>-73.972207600000004</v>
      </c>
      <c r="M1004">
        <v>40.797134300000003</v>
      </c>
      <c r="N1004">
        <v>3.41</v>
      </c>
      <c r="O1004" s="1">
        <f t="shared" si="75"/>
        <v>279000</v>
      </c>
      <c r="P1004" s="3">
        <v>6.7500000000000004E-2</v>
      </c>
      <c r="Q1004">
        <v>30</v>
      </c>
      <c r="R1004" s="1">
        <v>1116000</v>
      </c>
      <c r="S1004" s="8">
        <f t="shared" si="76"/>
        <v>-9047.9434471266031</v>
      </c>
      <c r="T1004" s="1">
        <f t="shared" si="77"/>
        <v>1416.5527500000001</v>
      </c>
      <c r="U1004" s="7">
        <f t="shared" si="78"/>
        <v>290.625</v>
      </c>
      <c r="V1004" s="4">
        <v>550</v>
      </c>
      <c r="W1004" s="1">
        <f t="shared" si="79"/>
        <v>11305.121197126604</v>
      </c>
      <c r="X1004">
        <v>6</v>
      </c>
      <c r="Y1004">
        <v>9</v>
      </c>
      <c r="Z1004" t="s">
        <v>216</v>
      </c>
      <c r="AA1004" s="2">
        <v>61207</v>
      </c>
      <c r="AB1004">
        <v>1.76</v>
      </c>
      <c r="AC1004" s="2">
        <v>34777</v>
      </c>
    </row>
    <row r="1005" spans="1:29" x14ac:dyDescent="0.2">
      <c r="A1005" t="s">
        <v>1645</v>
      </c>
      <c r="B1005" t="s">
        <v>30</v>
      </c>
      <c r="C1005" s="1">
        <v>568000</v>
      </c>
      <c r="D1005">
        <v>2</v>
      </c>
      <c r="E1005">
        <v>1</v>
      </c>
      <c r="F1005">
        <v>550</v>
      </c>
      <c r="G1005" t="s">
        <v>1515</v>
      </c>
      <c r="H1005" t="s">
        <v>55</v>
      </c>
      <c r="I1005">
        <v>11204</v>
      </c>
      <c r="J1005" t="s">
        <v>156</v>
      </c>
      <c r="K1005" t="s">
        <v>105</v>
      </c>
      <c r="L1005">
        <v>-73.996661599999996</v>
      </c>
      <c r="M1005">
        <v>40.614121099999998</v>
      </c>
      <c r="N1005">
        <v>9.31</v>
      </c>
      <c r="O1005" s="1">
        <f t="shared" si="75"/>
        <v>113600</v>
      </c>
      <c r="P1005" s="3">
        <v>6.7500000000000004E-2</v>
      </c>
      <c r="Q1005">
        <v>30</v>
      </c>
      <c r="R1005" s="1">
        <v>454400</v>
      </c>
      <c r="S1005" s="8">
        <f t="shared" si="76"/>
        <v>-3684.0371885074624</v>
      </c>
      <c r="T1005" s="1">
        <f t="shared" si="77"/>
        <v>576.77560000000005</v>
      </c>
      <c r="U1005" s="7">
        <f t="shared" si="78"/>
        <v>118.33333333333333</v>
      </c>
      <c r="V1005" s="4">
        <v>205</v>
      </c>
      <c r="W1005" s="1">
        <f t="shared" si="79"/>
        <v>4584.1461218407958</v>
      </c>
      <c r="X1005">
        <v>4</v>
      </c>
      <c r="Y1005">
        <v>5</v>
      </c>
      <c r="Z1005" t="s">
        <v>157</v>
      </c>
      <c r="AA1005" s="2">
        <v>151705</v>
      </c>
      <c r="AB1005">
        <v>2.25</v>
      </c>
      <c r="AC1005" s="2">
        <v>67424</v>
      </c>
    </row>
    <row r="1006" spans="1:29" x14ac:dyDescent="0.2">
      <c r="A1006" t="s">
        <v>1646</v>
      </c>
      <c r="B1006" t="s">
        <v>125</v>
      </c>
      <c r="C1006" s="1">
        <v>1049000</v>
      </c>
      <c r="D1006">
        <v>3</v>
      </c>
      <c r="E1006">
        <v>2</v>
      </c>
      <c r="F1006" s="2">
        <v>2184</v>
      </c>
      <c r="G1006" t="s">
        <v>1647</v>
      </c>
      <c r="H1006" t="s">
        <v>84</v>
      </c>
      <c r="I1006">
        <v>11105</v>
      </c>
      <c r="J1006" t="s">
        <v>366</v>
      </c>
      <c r="K1006" t="s">
        <v>105</v>
      </c>
      <c r="L1006">
        <v>-73.902396999999993</v>
      </c>
      <c r="M1006">
        <v>40.775116199999999</v>
      </c>
      <c r="N1006">
        <v>4.72</v>
      </c>
      <c r="O1006" s="1">
        <f t="shared" si="75"/>
        <v>209800</v>
      </c>
      <c r="P1006" s="3">
        <v>6.7500000000000004E-2</v>
      </c>
      <c r="Q1006">
        <v>30</v>
      </c>
      <c r="R1006" s="1">
        <v>839200</v>
      </c>
      <c r="S1006" s="8">
        <f t="shared" si="76"/>
        <v>-6803.7940330005786</v>
      </c>
      <c r="T1006" s="1">
        <f t="shared" si="77"/>
        <v>1065.2070500000002</v>
      </c>
      <c r="U1006" s="7">
        <f t="shared" si="78"/>
        <v>218.54166666666666</v>
      </c>
      <c r="V1006" s="4">
        <v>600</v>
      </c>
      <c r="W1006" s="1">
        <f t="shared" si="79"/>
        <v>8687.5427496672455</v>
      </c>
      <c r="X1006">
        <v>6</v>
      </c>
      <c r="Y1006">
        <v>14</v>
      </c>
      <c r="Z1006" t="s">
        <v>367</v>
      </c>
      <c r="AA1006" s="2">
        <v>106607</v>
      </c>
      <c r="AB1006">
        <v>2.14</v>
      </c>
      <c r="AC1006" s="2">
        <v>49816</v>
      </c>
    </row>
    <row r="1007" spans="1:29" x14ac:dyDescent="0.2">
      <c r="A1007" t="s">
        <v>1648</v>
      </c>
      <c r="B1007" t="s">
        <v>42</v>
      </c>
      <c r="C1007" s="1">
        <v>899000</v>
      </c>
      <c r="D1007">
        <v>4</v>
      </c>
      <c r="E1007">
        <v>2</v>
      </c>
      <c r="F1007">
        <v>1200</v>
      </c>
      <c r="G1007" t="s">
        <v>159</v>
      </c>
      <c r="H1007" t="s">
        <v>84</v>
      </c>
      <c r="I1007">
        <v>11357</v>
      </c>
      <c r="J1007" t="s">
        <v>244</v>
      </c>
      <c r="K1007" t="s">
        <v>39</v>
      </c>
      <c r="L1007">
        <v>-73.8257555</v>
      </c>
      <c r="M1007">
        <v>40.7791608</v>
      </c>
      <c r="N1007">
        <v>8.6300000000000008</v>
      </c>
      <c r="O1007" s="1">
        <f t="shared" si="75"/>
        <v>179800</v>
      </c>
      <c r="P1007" s="3">
        <v>6.7500000000000004E-2</v>
      </c>
      <c r="Q1007">
        <v>30</v>
      </c>
      <c r="R1007" s="1">
        <v>719200</v>
      </c>
      <c r="S1007" s="8">
        <f t="shared" si="76"/>
        <v>-5830.8968881482551</v>
      </c>
      <c r="T1007" s="1">
        <f t="shared" si="77"/>
        <v>912.88954999999999</v>
      </c>
      <c r="U1007" s="7">
        <f t="shared" si="78"/>
        <v>187.29166666666666</v>
      </c>
      <c r="V1007" s="4">
        <v>375</v>
      </c>
      <c r="W1007" s="1">
        <f t="shared" si="79"/>
        <v>7306.078104814922</v>
      </c>
      <c r="X1007">
        <v>8</v>
      </c>
      <c r="Y1007">
        <v>8</v>
      </c>
      <c r="Z1007" t="s">
        <v>245</v>
      </c>
      <c r="AA1007" s="2">
        <v>30773</v>
      </c>
      <c r="AB1007">
        <v>2.6</v>
      </c>
      <c r="AC1007" s="2">
        <v>11836</v>
      </c>
    </row>
    <row r="1008" spans="1:29" x14ac:dyDescent="0.2">
      <c r="A1008" t="s">
        <v>1649</v>
      </c>
      <c r="B1008" t="s">
        <v>68</v>
      </c>
      <c r="C1008" s="1">
        <v>495000</v>
      </c>
      <c r="D1008">
        <v>1</v>
      </c>
      <c r="E1008">
        <v>1</v>
      </c>
      <c r="F1008" s="2">
        <v>2184</v>
      </c>
      <c r="G1008" t="s">
        <v>113</v>
      </c>
      <c r="H1008" t="s">
        <v>32</v>
      </c>
      <c r="I1008">
        <v>10024</v>
      </c>
      <c r="J1008" t="s">
        <v>215</v>
      </c>
      <c r="K1008" t="s">
        <v>39</v>
      </c>
      <c r="L1008">
        <v>-73.976793099999995</v>
      </c>
      <c r="M1008">
        <v>40.7885633</v>
      </c>
      <c r="N1008">
        <v>2.78</v>
      </c>
      <c r="O1008" s="1">
        <f t="shared" si="75"/>
        <v>99000</v>
      </c>
      <c r="P1008" s="3">
        <v>6.7500000000000004E-2</v>
      </c>
      <c r="Q1008">
        <v>30</v>
      </c>
      <c r="R1008" s="1">
        <v>396000</v>
      </c>
      <c r="S1008" s="8">
        <f t="shared" si="76"/>
        <v>-3210.5605780126657</v>
      </c>
      <c r="T1008" s="1">
        <f t="shared" si="77"/>
        <v>502.64775000000009</v>
      </c>
      <c r="U1008" s="7">
        <f t="shared" si="78"/>
        <v>103.125</v>
      </c>
      <c r="V1008" s="4">
        <v>600</v>
      </c>
      <c r="W1008" s="1">
        <f t="shared" si="79"/>
        <v>4416.3333280126662</v>
      </c>
      <c r="X1008">
        <v>2</v>
      </c>
      <c r="Y1008">
        <v>18</v>
      </c>
      <c r="Z1008" t="s">
        <v>216</v>
      </c>
      <c r="AA1008" s="2">
        <v>61207</v>
      </c>
      <c r="AB1008">
        <v>1.76</v>
      </c>
      <c r="AC1008" s="2">
        <v>34777</v>
      </c>
    </row>
    <row r="1009" spans="1:29" x14ac:dyDescent="0.2">
      <c r="A1009" t="s">
        <v>1650</v>
      </c>
      <c r="B1009" t="s">
        <v>42</v>
      </c>
      <c r="C1009" s="1">
        <v>535000</v>
      </c>
      <c r="D1009">
        <v>3</v>
      </c>
      <c r="E1009">
        <v>3</v>
      </c>
      <c r="F1009" s="2">
        <v>1328</v>
      </c>
      <c r="G1009" t="s">
        <v>1029</v>
      </c>
      <c r="H1009" t="s">
        <v>70</v>
      </c>
      <c r="I1009">
        <v>10456</v>
      </c>
      <c r="J1009" t="s">
        <v>79</v>
      </c>
      <c r="K1009" t="s">
        <v>61</v>
      </c>
      <c r="L1009">
        <v>-73.911996599999995</v>
      </c>
      <c r="M1009">
        <v>40.835507300000003</v>
      </c>
      <c r="N1009">
        <v>7.11</v>
      </c>
      <c r="O1009" s="1">
        <f t="shared" si="75"/>
        <v>107000</v>
      </c>
      <c r="P1009" s="3">
        <v>6.7500000000000004E-2</v>
      </c>
      <c r="Q1009">
        <v>30</v>
      </c>
      <c r="R1009" s="1">
        <v>428000</v>
      </c>
      <c r="S1009" s="8">
        <f t="shared" si="76"/>
        <v>-3469.9998166399514</v>
      </c>
      <c r="T1009" s="1">
        <f t="shared" si="77"/>
        <v>543.26575000000003</v>
      </c>
      <c r="U1009" s="7">
        <f t="shared" si="78"/>
        <v>111.45833333333333</v>
      </c>
      <c r="V1009" s="4">
        <v>375</v>
      </c>
      <c r="W1009" s="1">
        <f t="shared" si="79"/>
        <v>4499.7238999732845</v>
      </c>
      <c r="X1009">
        <v>6</v>
      </c>
      <c r="Y1009">
        <v>7</v>
      </c>
      <c r="Z1009" t="s">
        <v>80</v>
      </c>
      <c r="AA1009" s="2">
        <v>36663</v>
      </c>
      <c r="AB1009">
        <v>0.52</v>
      </c>
      <c r="AC1009" s="2">
        <v>70506</v>
      </c>
    </row>
    <row r="1010" spans="1:29" x14ac:dyDescent="0.2">
      <c r="A1010" t="s">
        <v>1651</v>
      </c>
      <c r="B1010" t="s">
        <v>42</v>
      </c>
      <c r="C1010" s="1">
        <v>799999</v>
      </c>
      <c r="D1010">
        <v>3</v>
      </c>
      <c r="E1010">
        <v>2</v>
      </c>
      <c r="F1010" s="2">
        <v>1596</v>
      </c>
      <c r="G1010" t="s">
        <v>990</v>
      </c>
      <c r="H1010" t="s">
        <v>44</v>
      </c>
      <c r="I1010">
        <v>10312</v>
      </c>
      <c r="J1010" t="s">
        <v>45</v>
      </c>
      <c r="K1010" t="s">
        <v>34</v>
      </c>
      <c r="L1010">
        <v>-74.168286899999998</v>
      </c>
      <c r="M1010">
        <v>40.541960400000001</v>
      </c>
      <c r="N1010">
        <v>17.21</v>
      </c>
      <c r="O1010" s="1">
        <f t="shared" si="75"/>
        <v>159999.80000000002</v>
      </c>
      <c r="P1010" s="3">
        <v>6.7500000000000004E-2</v>
      </c>
      <c r="Q1010">
        <v>30</v>
      </c>
      <c r="R1010" s="1">
        <v>639999.19999999995</v>
      </c>
      <c r="S1010" s="8">
        <f t="shared" si="76"/>
        <v>-5188.7782865647559</v>
      </c>
      <c r="T1010" s="1">
        <f t="shared" si="77"/>
        <v>812.35898455000006</v>
      </c>
      <c r="U1010" s="7">
        <f t="shared" si="78"/>
        <v>166.66645833333334</v>
      </c>
      <c r="V1010" s="4">
        <v>550</v>
      </c>
      <c r="W1010" s="1">
        <f t="shared" si="79"/>
        <v>6717.8037294480891</v>
      </c>
      <c r="X1010">
        <v>6</v>
      </c>
      <c r="Y1010">
        <v>10</v>
      </c>
      <c r="Z1010" t="s">
        <v>46</v>
      </c>
      <c r="AA1010" s="2">
        <v>167500</v>
      </c>
      <c r="AB1010">
        <v>21.5</v>
      </c>
      <c r="AC1010" s="2">
        <v>7791</v>
      </c>
    </row>
    <row r="1011" spans="1:29" x14ac:dyDescent="0.2">
      <c r="A1011" t="s">
        <v>1652</v>
      </c>
      <c r="B1011" t="s">
        <v>30</v>
      </c>
      <c r="C1011" s="1">
        <v>1989000</v>
      </c>
      <c r="D1011">
        <v>2</v>
      </c>
      <c r="E1011">
        <v>2</v>
      </c>
      <c r="F1011" s="2">
        <v>1274</v>
      </c>
      <c r="G1011" t="s">
        <v>48</v>
      </c>
      <c r="H1011" t="s">
        <v>32</v>
      </c>
      <c r="I1011">
        <v>10036</v>
      </c>
      <c r="J1011" t="s">
        <v>603</v>
      </c>
      <c r="K1011" t="s">
        <v>34</v>
      </c>
      <c r="L1011">
        <v>-73.991932800000001</v>
      </c>
      <c r="M1011">
        <v>40.7603978</v>
      </c>
      <c r="N1011">
        <v>0.87</v>
      </c>
      <c r="O1011" s="1">
        <f t="shared" si="75"/>
        <v>397800</v>
      </c>
      <c r="P1011" s="3">
        <v>6.7500000000000004E-2</v>
      </c>
      <c r="Q1011">
        <v>30</v>
      </c>
      <c r="R1011" s="1">
        <v>1591200</v>
      </c>
      <c r="S1011" s="8">
        <f t="shared" si="76"/>
        <v>-12900.6161407418</v>
      </c>
      <c r="T1011" s="1">
        <f t="shared" si="77"/>
        <v>2019.7300500000001</v>
      </c>
      <c r="U1011" s="7">
        <f t="shared" si="78"/>
        <v>414.375</v>
      </c>
      <c r="V1011" s="4">
        <v>375</v>
      </c>
      <c r="W1011" s="1">
        <f t="shared" si="79"/>
        <v>15709.7211907418</v>
      </c>
      <c r="X1011">
        <v>4</v>
      </c>
      <c r="Y1011">
        <v>8</v>
      </c>
      <c r="Z1011" t="s">
        <v>604</v>
      </c>
      <c r="AA1011" s="2">
        <v>70150</v>
      </c>
      <c r="AB1011">
        <v>0.77</v>
      </c>
      <c r="AC1011" s="2">
        <v>91104</v>
      </c>
    </row>
    <row r="1012" spans="1:29" x14ac:dyDescent="0.2">
      <c r="A1012" t="s">
        <v>1653</v>
      </c>
      <c r="B1012" t="s">
        <v>42</v>
      </c>
      <c r="C1012" s="1">
        <v>699000</v>
      </c>
      <c r="D1012">
        <v>6</v>
      </c>
      <c r="E1012">
        <v>4</v>
      </c>
      <c r="F1012" s="2">
        <v>2223</v>
      </c>
      <c r="G1012" t="s">
        <v>1234</v>
      </c>
      <c r="H1012" t="s">
        <v>70</v>
      </c>
      <c r="I1012">
        <v>10459</v>
      </c>
      <c r="J1012" t="s">
        <v>1654</v>
      </c>
      <c r="K1012" t="s">
        <v>61</v>
      </c>
      <c r="L1012">
        <v>-73.895471499999999</v>
      </c>
      <c r="M1012">
        <v>40.818677999999998</v>
      </c>
      <c r="N1012">
        <v>6.75</v>
      </c>
      <c r="O1012" s="1">
        <f t="shared" si="75"/>
        <v>139800</v>
      </c>
      <c r="P1012" s="3">
        <v>6.7500000000000004E-2</v>
      </c>
      <c r="Q1012">
        <v>30</v>
      </c>
      <c r="R1012" s="1">
        <v>559200</v>
      </c>
      <c r="S1012" s="8">
        <f t="shared" si="76"/>
        <v>-4533.7006950118248</v>
      </c>
      <c r="T1012" s="1">
        <f t="shared" si="77"/>
        <v>709.79955000000007</v>
      </c>
      <c r="U1012" s="7">
        <f t="shared" si="78"/>
        <v>145.625</v>
      </c>
      <c r="V1012" s="4">
        <v>600</v>
      </c>
      <c r="W1012" s="1">
        <f t="shared" si="79"/>
        <v>5989.1252450118245</v>
      </c>
      <c r="X1012">
        <v>12</v>
      </c>
      <c r="Y1012">
        <v>9</v>
      </c>
      <c r="Z1012" t="s">
        <v>1655</v>
      </c>
      <c r="AA1012" s="2">
        <v>27204</v>
      </c>
      <c r="AB1012">
        <v>0.94</v>
      </c>
      <c r="AC1012" s="2">
        <v>28940</v>
      </c>
    </row>
    <row r="1013" spans="1:29" x14ac:dyDescent="0.2">
      <c r="A1013" t="s">
        <v>1656</v>
      </c>
      <c r="B1013" t="s">
        <v>68</v>
      </c>
      <c r="C1013" s="1">
        <v>369000</v>
      </c>
      <c r="D1013">
        <v>1</v>
      </c>
      <c r="E1013">
        <v>1</v>
      </c>
      <c r="F1013">
        <v>900</v>
      </c>
      <c r="G1013" t="s">
        <v>1657</v>
      </c>
      <c r="H1013" t="s">
        <v>70</v>
      </c>
      <c r="I1013">
        <v>10463</v>
      </c>
      <c r="J1013" t="s">
        <v>109</v>
      </c>
      <c r="K1013" t="s">
        <v>110</v>
      </c>
      <c r="L1013">
        <v>-73.918469200000004</v>
      </c>
      <c r="M1013">
        <v>40.876398399999999</v>
      </c>
      <c r="N1013">
        <v>9.48</v>
      </c>
      <c r="O1013" s="1">
        <f t="shared" si="75"/>
        <v>73800</v>
      </c>
      <c r="P1013" s="3">
        <v>6.7500000000000004E-2</v>
      </c>
      <c r="Q1013">
        <v>30</v>
      </c>
      <c r="R1013" s="1">
        <v>295200</v>
      </c>
      <c r="S1013" s="8">
        <f t="shared" si="76"/>
        <v>-2393.3269763367143</v>
      </c>
      <c r="T1013" s="1">
        <f t="shared" si="77"/>
        <v>374.70105000000007</v>
      </c>
      <c r="U1013" s="7">
        <f t="shared" si="78"/>
        <v>76.875</v>
      </c>
      <c r="V1013" s="4">
        <v>205</v>
      </c>
      <c r="W1013" s="1">
        <f t="shared" si="79"/>
        <v>3049.9030263367144</v>
      </c>
      <c r="X1013">
        <v>2</v>
      </c>
      <c r="Y1013">
        <v>8</v>
      </c>
      <c r="Z1013" t="s">
        <v>111</v>
      </c>
      <c r="AA1013" s="2">
        <v>27860</v>
      </c>
      <c r="AB1013">
        <v>3.52</v>
      </c>
      <c r="AC1013" s="2">
        <v>7915</v>
      </c>
    </row>
    <row r="1014" spans="1:29" x14ac:dyDescent="0.2">
      <c r="A1014" t="s">
        <v>1658</v>
      </c>
      <c r="B1014" t="s">
        <v>42</v>
      </c>
      <c r="C1014" s="1">
        <v>599000</v>
      </c>
      <c r="D1014">
        <v>4</v>
      </c>
      <c r="E1014">
        <v>4</v>
      </c>
      <c r="F1014" s="2">
        <v>2100</v>
      </c>
      <c r="G1014" t="s">
        <v>1659</v>
      </c>
      <c r="H1014" t="s">
        <v>84</v>
      </c>
      <c r="I1014">
        <v>11691</v>
      </c>
      <c r="J1014" t="s">
        <v>339</v>
      </c>
      <c r="K1014" t="s">
        <v>90</v>
      </c>
      <c r="L1014">
        <v>-73.756542400000001</v>
      </c>
      <c r="M1014">
        <v>40.608363500000003</v>
      </c>
      <c r="N1014">
        <v>15.44</v>
      </c>
      <c r="O1014" s="1">
        <f t="shared" si="75"/>
        <v>119800</v>
      </c>
      <c r="P1014" s="3">
        <v>6.7500000000000004E-2</v>
      </c>
      <c r="Q1014">
        <v>30</v>
      </c>
      <c r="R1014" s="1">
        <v>479200</v>
      </c>
      <c r="S1014" s="8">
        <f t="shared" si="76"/>
        <v>-3885.1025984436092</v>
      </c>
      <c r="T1014" s="1">
        <f t="shared" si="77"/>
        <v>608.25454999999999</v>
      </c>
      <c r="U1014" s="7">
        <f t="shared" si="78"/>
        <v>124.79166666666667</v>
      </c>
      <c r="V1014" s="4">
        <v>600</v>
      </c>
      <c r="W1014" s="1">
        <f t="shared" si="79"/>
        <v>5218.1488151102758</v>
      </c>
      <c r="X1014">
        <v>8</v>
      </c>
      <c r="Y1014">
        <v>9</v>
      </c>
      <c r="Z1014" t="s">
        <v>340</v>
      </c>
      <c r="AA1014" s="2">
        <v>50058</v>
      </c>
      <c r="AB1014">
        <v>11.5</v>
      </c>
      <c r="AC1014" s="2">
        <v>4353</v>
      </c>
    </row>
    <row r="1015" spans="1:29" x14ac:dyDescent="0.2">
      <c r="A1015" t="s">
        <v>1660</v>
      </c>
      <c r="B1015" t="s">
        <v>68</v>
      </c>
      <c r="C1015" s="1">
        <v>169000</v>
      </c>
      <c r="D1015">
        <v>1</v>
      </c>
      <c r="E1015">
        <v>1</v>
      </c>
      <c r="F1015">
        <v>680</v>
      </c>
      <c r="G1015" t="s">
        <v>1661</v>
      </c>
      <c r="H1015" t="s">
        <v>55</v>
      </c>
      <c r="I1015">
        <v>11229</v>
      </c>
      <c r="J1015" t="s">
        <v>306</v>
      </c>
      <c r="K1015" t="s">
        <v>34</v>
      </c>
      <c r="L1015">
        <v>-73.946492800000001</v>
      </c>
      <c r="M1015">
        <v>40.6150193</v>
      </c>
      <c r="N1015">
        <v>9.4600000000000009</v>
      </c>
      <c r="O1015" s="1">
        <f t="shared" si="75"/>
        <v>33800</v>
      </c>
      <c r="P1015" s="3">
        <v>6.7500000000000004E-2</v>
      </c>
      <c r="Q1015">
        <v>30</v>
      </c>
      <c r="R1015" s="1">
        <v>135200</v>
      </c>
      <c r="S1015" s="8">
        <f t="shared" si="76"/>
        <v>-1096.1307832002838</v>
      </c>
      <c r="T1015" s="1">
        <f t="shared" si="77"/>
        <v>171.61105000000001</v>
      </c>
      <c r="U1015" s="7">
        <f t="shared" si="78"/>
        <v>35.208333333333336</v>
      </c>
      <c r="V1015" s="4">
        <v>205</v>
      </c>
      <c r="W1015" s="1">
        <f t="shared" si="79"/>
        <v>1507.950166533617</v>
      </c>
      <c r="X1015">
        <v>2</v>
      </c>
      <c r="Y1015">
        <v>6</v>
      </c>
      <c r="Z1015" t="s">
        <v>307</v>
      </c>
      <c r="AA1015" s="2">
        <v>64518</v>
      </c>
      <c r="AB1015">
        <v>0.98</v>
      </c>
      <c r="AC1015" s="2">
        <v>65835</v>
      </c>
    </row>
    <row r="1016" spans="1:29" x14ac:dyDescent="0.2">
      <c r="A1016" t="s">
        <v>1662</v>
      </c>
      <c r="B1016" t="s">
        <v>42</v>
      </c>
      <c r="C1016" s="1">
        <v>749000</v>
      </c>
      <c r="D1016">
        <v>3</v>
      </c>
      <c r="E1016">
        <v>2</v>
      </c>
      <c r="F1016" s="2">
        <v>1600</v>
      </c>
      <c r="G1016" t="s">
        <v>1357</v>
      </c>
      <c r="H1016" t="s">
        <v>70</v>
      </c>
      <c r="I1016">
        <v>10461</v>
      </c>
      <c r="J1016" t="s">
        <v>839</v>
      </c>
      <c r="K1016" t="s">
        <v>34</v>
      </c>
      <c r="L1016">
        <v>-73.849039399999995</v>
      </c>
      <c r="M1016">
        <v>40.854490900000002</v>
      </c>
      <c r="N1016">
        <v>10.210000000000001</v>
      </c>
      <c r="O1016" s="1">
        <f t="shared" si="75"/>
        <v>149800</v>
      </c>
      <c r="P1016" s="3">
        <v>6.7500000000000004E-2</v>
      </c>
      <c r="Q1016">
        <v>30</v>
      </c>
      <c r="R1016" s="1">
        <v>599200</v>
      </c>
      <c r="S1016" s="8">
        <f t="shared" si="76"/>
        <v>-4857.9997432959317</v>
      </c>
      <c r="T1016" s="1">
        <f t="shared" si="77"/>
        <v>760.5720500000001</v>
      </c>
      <c r="U1016" s="7">
        <f t="shared" si="78"/>
        <v>156.04166666666666</v>
      </c>
      <c r="V1016" s="4">
        <v>550</v>
      </c>
      <c r="W1016" s="1">
        <f t="shared" si="79"/>
        <v>6324.6134599625984</v>
      </c>
      <c r="X1016">
        <v>6</v>
      </c>
      <c r="Y1016">
        <v>10</v>
      </c>
      <c r="Z1016" t="s">
        <v>840</v>
      </c>
      <c r="AA1016" s="2">
        <v>26583</v>
      </c>
      <c r="AB1016">
        <v>0.71</v>
      </c>
      <c r="AC1016" s="2">
        <v>37441</v>
      </c>
    </row>
    <row r="1017" spans="1:29" x14ac:dyDescent="0.2">
      <c r="A1017" t="s">
        <v>1663</v>
      </c>
      <c r="B1017" t="s">
        <v>42</v>
      </c>
      <c r="C1017" s="1">
        <v>1099000</v>
      </c>
      <c r="D1017">
        <v>5</v>
      </c>
      <c r="E1017">
        <v>4</v>
      </c>
      <c r="F1017">
        <v>3500</v>
      </c>
      <c r="G1017" t="s">
        <v>1664</v>
      </c>
      <c r="H1017" t="s">
        <v>44</v>
      </c>
      <c r="I1017">
        <v>10312</v>
      </c>
      <c r="J1017" t="s">
        <v>45</v>
      </c>
      <c r="K1017" t="s">
        <v>34</v>
      </c>
      <c r="L1017">
        <v>-74.1847061</v>
      </c>
      <c r="M1017">
        <v>40.545778900000002</v>
      </c>
      <c r="N1017">
        <v>17.489999999999998</v>
      </c>
      <c r="O1017" s="1">
        <f t="shared" si="75"/>
        <v>219800</v>
      </c>
      <c r="P1017" s="3">
        <v>6.7500000000000004E-2</v>
      </c>
      <c r="Q1017">
        <v>30</v>
      </c>
      <c r="R1017" s="1">
        <v>879200</v>
      </c>
      <c r="S1017" s="8">
        <f t="shared" si="76"/>
        <v>-7128.0930812846846</v>
      </c>
      <c r="T1017" s="1">
        <f t="shared" si="77"/>
        <v>1115.9795500000002</v>
      </c>
      <c r="U1017" s="7">
        <f t="shared" si="78"/>
        <v>228.95833333333334</v>
      </c>
      <c r="V1017" s="4">
        <v>1000</v>
      </c>
      <c r="W1017" s="1">
        <f t="shared" si="79"/>
        <v>9473.0309646180194</v>
      </c>
      <c r="X1017">
        <v>10</v>
      </c>
      <c r="Y1017">
        <v>15</v>
      </c>
      <c r="Z1017" t="s">
        <v>46</v>
      </c>
      <c r="AA1017" s="2">
        <v>167500</v>
      </c>
      <c r="AB1017">
        <v>21.5</v>
      </c>
      <c r="AC1017" s="2">
        <v>7791</v>
      </c>
    </row>
    <row r="1018" spans="1:29" x14ac:dyDescent="0.2">
      <c r="A1018" t="s">
        <v>1665</v>
      </c>
      <c r="B1018" t="s">
        <v>50</v>
      </c>
      <c r="C1018" s="1">
        <v>475000</v>
      </c>
      <c r="D1018">
        <v>2</v>
      </c>
      <c r="E1018">
        <v>2</v>
      </c>
      <c r="F1018" s="2">
        <v>1364</v>
      </c>
      <c r="G1018" t="s">
        <v>168</v>
      </c>
      <c r="H1018" t="s">
        <v>44</v>
      </c>
      <c r="I1018">
        <v>10306</v>
      </c>
      <c r="J1018" t="s">
        <v>65</v>
      </c>
      <c r="K1018" t="s">
        <v>34</v>
      </c>
      <c r="L1018">
        <v>-74.142266399999997</v>
      </c>
      <c r="M1018">
        <v>40.563489099999998</v>
      </c>
      <c r="N1018">
        <v>15.21</v>
      </c>
      <c r="O1018" s="1">
        <f t="shared" si="75"/>
        <v>95000</v>
      </c>
      <c r="P1018" s="3">
        <v>6.7500000000000004E-2</v>
      </c>
      <c r="Q1018">
        <v>30</v>
      </c>
      <c r="R1018" s="1">
        <v>380000</v>
      </c>
      <c r="S1018" s="8">
        <f t="shared" si="76"/>
        <v>-3080.8409586990224</v>
      </c>
      <c r="T1018" s="1">
        <f t="shared" si="77"/>
        <v>482.33875000000006</v>
      </c>
      <c r="U1018" s="7">
        <f t="shared" si="78"/>
        <v>98.958333333333329</v>
      </c>
      <c r="V1018" s="4">
        <v>375</v>
      </c>
      <c r="W1018" s="1">
        <f t="shared" si="79"/>
        <v>4037.1380420323558</v>
      </c>
      <c r="X1018">
        <v>4</v>
      </c>
      <c r="Y1018">
        <v>9</v>
      </c>
      <c r="Z1018" t="s">
        <v>66</v>
      </c>
      <c r="AA1018" s="2">
        <v>145000</v>
      </c>
      <c r="AB1018">
        <v>21.3</v>
      </c>
      <c r="AC1018" s="2">
        <v>6808</v>
      </c>
    </row>
    <row r="1019" spans="1:29" x14ac:dyDescent="0.2">
      <c r="A1019" t="s">
        <v>1666</v>
      </c>
      <c r="B1019" t="s">
        <v>68</v>
      </c>
      <c r="C1019" s="1">
        <v>124900</v>
      </c>
      <c r="D1019">
        <v>1</v>
      </c>
      <c r="E1019">
        <v>1</v>
      </c>
      <c r="F1019">
        <v>676</v>
      </c>
      <c r="G1019" t="s">
        <v>1667</v>
      </c>
      <c r="H1019" t="s">
        <v>70</v>
      </c>
      <c r="I1019">
        <v>10467</v>
      </c>
      <c r="J1019" t="s">
        <v>324</v>
      </c>
      <c r="K1019" t="s">
        <v>237</v>
      </c>
      <c r="L1019">
        <v>-73.875859599999998</v>
      </c>
      <c r="M1019">
        <v>40.880833000000003</v>
      </c>
      <c r="N1019">
        <v>10.77</v>
      </c>
      <c r="O1019" s="1">
        <f t="shared" si="75"/>
        <v>24980</v>
      </c>
      <c r="P1019" s="3">
        <v>6.7500000000000004E-2</v>
      </c>
      <c r="Q1019">
        <v>30</v>
      </c>
      <c r="R1019" s="1">
        <v>99920</v>
      </c>
      <c r="S1019" s="8">
        <f t="shared" si="76"/>
        <v>-810.09902261370087</v>
      </c>
      <c r="T1019" s="1">
        <f t="shared" si="77"/>
        <v>126.829705</v>
      </c>
      <c r="U1019" s="7">
        <f t="shared" si="78"/>
        <v>26.020833333333332</v>
      </c>
      <c r="V1019" s="4">
        <v>205</v>
      </c>
      <c r="W1019" s="1">
        <f t="shared" si="79"/>
        <v>1167.9495609470341</v>
      </c>
      <c r="X1019">
        <v>2</v>
      </c>
      <c r="Y1019">
        <v>6</v>
      </c>
      <c r="Z1019" t="s">
        <v>325</v>
      </c>
      <c r="AA1019" s="2">
        <v>82677</v>
      </c>
      <c r="AB1019">
        <v>0.64</v>
      </c>
      <c r="AC1019" s="2">
        <v>129183</v>
      </c>
    </row>
    <row r="1020" spans="1:29" x14ac:dyDescent="0.2">
      <c r="A1020" t="s">
        <v>1668</v>
      </c>
      <c r="B1020" t="s">
        <v>209</v>
      </c>
      <c r="C1020" s="1">
        <v>619000</v>
      </c>
      <c r="D1020">
        <v>3</v>
      </c>
      <c r="E1020">
        <v>2</v>
      </c>
      <c r="F1020" s="2">
        <v>1943</v>
      </c>
      <c r="G1020" t="s">
        <v>82</v>
      </c>
      <c r="H1020" t="s">
        <v>44</v>
      </c>
      <c r="I1020">
        <v>10312</v>
      </c>
      <c r="J1020" t="s">
        <v>45</v>
      </c>
      <c r="K1020" t="s">
        <v>34</v>
      </c>
      <c r="L1020">
        <v>-74.199342200000004</v>
      </c>
      <c r="M1020">
        <v>40.547852900000002</v>
      </c>
      <c r="N1020">
        <v>17.850000000000001</v>
      </c>
      <c r="O1020" s="1">
        <f t="shared" si="75"/>
        <v>123800</v>
      </c>
      <c r="P1020" s="3">
        <v>6.7500000000000004E-2</v>
      </c>
      <c r="Q1020">
        <v>30</v>
      </c>
      <c r="R1020" s="1">
        <v>495200</v>
      </c>
      <c r="S1020" s="8">
        <f t="shared" si="76"/>
        <v>-4014.8222177572525</v>
      </c>
      <c r="T1020" s="1">
        <f t="shared" si="77"/>
        <v>628.56355000000008</v>
      </c>
      <c r="U1020" s="7">
        <f t="shared" si="78"/>
        <v>128.95833333333334</v>
      </c>
      <c r="V1020" s="4">
        <v>550</v>
      </c>
      <c r="W1020" s="1">
        <f t="shared" si="79"/>
        <v>5322.3441010905854</v>
      </c>
      <c r="X1020">
        <v>6</v>
      </c>
      <c r="Y1020">
        <v>12</v>
      </c>
      <c r="Z1020" t="s">
        <v>46</v>
      </c>
      <c r="AA1020" s="2">
        <v>167500</v>
      </c>
      <c r="AB1020">
        <v>21.5</v>
      </c>
      <c r="AC1020" s="2">
        <v>7791</v>
      </c>
    </row>
    <row r="1021" spans="1:29" x14ac:dyDescent="0.2">
      <c r="A1021" t="s">
        <v>1669</v>
      </c>
      <c r="B1021" t="s">
        <v>625</v>
      </c>
      <c r="C1021" s="1">
        <v>599000</v>
      </c>
      <c r="D1021">
        <v>3</v>
      </c>
      <c r="E1021">
        <v>1</v>
      </c>
      <c r="F1021">
        <v>1008</v>
      </c>
      <c r="G1021" t="s">
        <v>897</v>
      </c>
      <c r="H1021" t="s">
        <v>44</v>
      </c>
      <c r="I1021">
        <v>10306</v>
      </c>
      <c r="J1021" t="s">
        <v>65</v>
      </c>
      <c r="K1021" t="s">
        <v>34</v>
      </c>
      <c r="L1021">
        <v>-74.1025463</v>
      </c>
      <c r="M1021">
        <v>40.581930700000001</v>
      </c>
      <c r="N1021">
        <v>13.06</v>
      </c>
      <c r="O1021" s="1">
        <f t="shared" si="75"/>
        <v>119800</v>
      </c>
      <c r="P1021" s="3">
        <v>6.7500000000000004E-2</v>
      </c>
      <c r="Q1021">
        <v>30</v>
      </c>
      <c r="R1021" s="1">
        <v>479200</v>
      </c>
      <c r="S1021" s="8">
        <f t="shared" si="76"/>
        <v>-3885.1025984436092</v>
      </c>
      <c r="T1021" s="1">
        <f t="shared" si="77"/>
        <v>608.25454999999999</v>
      </c>
      <c r="U1021" s="7">
        <f t="shared" si="78"/>
        <v>124.79166666666667</v>
      </c>
      <c r="V1021" s="4">
        <v>375</v>
      </c>
      <c r="W1021" s="1">
        <f t="shared" si="79"/>
        <v>4993.1488151102758</v>
      </c>
      <c r="X1021">
        <v>6</v>
      </c>
      <c r="Y1021">
        <v>8</v>
      </c>
      <c r="Z1021" t="s">
        <v>66</v>
      </c>
      <c r="AA1021" s="2">
        <v>145000</v>
      </c>
      <c r="AB1021">
        <v>21.3</v>
      </c>
      <c r="AC1021" s="2">
        <v>6808</v>
      </c>
    </row>
    <row r="1022" spans="1:29" x14ac:dyDescent="0.2">
      <c r="A1022" t="s">
        <v>1670</v>
      </c>
      <c r="B1022" t="s">
        <v>68</v>
      </c>
      <c r="C1022" s="1">
        <v>689900</v>
      </c>
      <c r="D1022">
        <v>3</v>
      </c>
      <c r="E1022">
        <v>2</v>
      </c>
      <c r="F1022" s="2">
        <v>1486</v>
      </c>
      <c r="G1022" t="s">
        <v>189</v>
      </c>
      <c r="H1022" t="s">
        <v>44</v>
      </c>
      <c r="I1022">
        <v>10301</v>
      </c>
      <c r="J1022" t="s">
        <v>118</v>
      </c>
      <c r="K1022" t="s">
        <v>34</v>
      </c>
      <c r="L1022">
        <v>-74.093002100000007</v>
      </c>
      <c r="M1022">
        <v>40.612602099999997</v>
      </c>
      <c r="N1022">
        <v>10.97</v>
      </c>
      <c r="O1022" s="1">
        <f t="shared" si="75"/>
        <v>137980</v>
      </c>
      <c r="P1022" s="3">
        <v>6.7500000000000004E-2</v>
      </c>
      <c r="Q1022">
        <v>30</v>
      </c>
      <c r="R1022" s="1">
        <v>551920</v>
      </c>
      <c r="S1022" s="8">
        <f t="shared" si="76"/>
        <v>-4474.6782682241173</v>
      </c>
      <c r="T1022" s="1">
        <f t="shared" si="77"/>
        <v>700.55895500000008</v>
      </c>
      <c r="U1022" s="7">
        <f t="shared" si="78"/>
        <v>143.72916666666666</v>
      </c>
      <c r="V1022" s="4">
        <v>375</v>
      </c>
      <c r="W1022" s="1">
        <f t="shared" si="79"/>
        <v>5693.9663898907847</v>
      </c>
      <c r="X1022">
        <v>6</v>
      </c>
      <c r="Y1022">
        <v>9</v>
      </c>
      <c r="Z1022" t="s">
        <v>119</v>
      </c>
      <c r="AA1022" s="2">
        <v>181200</v>
      </c>
      <c r="AB1022">
        <v>13.5</v>
      </c>
      <c r="AC1022" s="2">
        <v>13422</v>
      </c>
    </row>
    <row r="1023" spans="1:29" x14ac:dyDescent="0.2">
      <c r="A1023" t="s">
        <v>1671</v>
      </c>
      <c r="B1023" t="s">
        <v>42</v>
      </c>
      <c r="C1023" s="1">
        <v>5900000</v>
      </c>
      <c r="D1023">
        <v>7</v>
      </c>
      <c r="E1023">
        <v>8</v>
      </c>
      <c r="F1023" s="2">
        <v>10100</v>
      </c>
      <c r="G1023" t="s">
        <v>93</v>
      </c>
      <c r="H1023" t="s">
        <v>70</v>
      </c>
      <c r="I1023">
        <v>10471</v>
      </c>
      <c r="J1023" t="s">
        <v>109</v>
      </c>
      <c r="K1023" t="s">
        <v>110</v>
      </c>
      <c r="L1023">
        <v>-73.903306000000001</v>
      </c>
      <c r="M1023">
        <v>40.897896000000003</v>
      </c>
      <c r="N1023">
        <v>11.15</v>
      </c>
      <c r="O1023" s="1">
        <f t="shared" si="75"/>
        <v>1180000</v>
      </c>
      <c r="P1023" s="3">
        <v>6.7500000000000004E-2</v>
      </c>
      <c r="Q1023">
        <v>30</v>
      </c>
      <c r="R1023" s="1">
        <v>4720000</v>
      </c>
      <c r="S1023" s="8">
        <f t="shared" si="76"/>
        <v>-38267.287697524698</v>
      </c>
      <c r="T1023" s="1">
        <f t="shared" si="77"/>
        <v>5991.1549999999997</v>
      </c>
      <c r="U1023" s="7">
        <f t="shared" si="78"/>
        <v>1229.1666666666667</v>
      </c>
      <c r="V1023" s="4">
        <f>(5*$F1023)/12</f>
        <v>4208.333333333333</v>
      </c>
      <c r="W1023" s="1">
        <f t="shared" si="79"/>
        <v>49695.942697524697</v>
      </c>
      <c r="X1023">
        <v>14</v>
      </c>
      <c r="Y1023">
        <v>25</v>
      </c>
      <c r="Z1023" t="s">
        <v>111</v>
      </c>
      <c r="AA1023" s="2">
        <v>27860</v>
      </c>
      <c r="AB1023">
        <v>3.52</v>
      </c>
      <c r="AC1023" s="2">
        <v>7915</v>
      </c>
    </row>
    <row r="1024" spans="1:29" x14ac:dyDescent="0.2">
      <c r="A1024" t="s">
        <v>1672</v>
      </c>
      <c r="B1024" t="s">
        <v>30</v>
      </c>
      <c r="C1024" s="1">
        <v>249000</v>
      </c>
      <c r="D1024">
        <v>2</v>
      </c>
      <c r="E1024">
        <v>1</v>
      </c>
      <c r="F1024">
        <v>815</v>
      </c>
      <c r="G1024" t="s">
        <v>168</v>
      </c>
      <c r="H1024" t="s">
        <v>70</v>
      </c>
      <c r="I1024">
        <v>10462</v>
      </c>
      <c r="J1024" t="s">
        <v>526</v>
      </c>
      <c r="K1024" t="s">
        <v>61</v>
      </c>
      <c r="L1024">
        <v>-73.854141999999996</v>
      </c>
      <c r="M1024">
        <v>40.840961999999998</v>
      </c>
      <c r="N1024">
        <v>9.3699999999999992</v>
      </c>
      <c r="O1024" s="1">
        <f t="shared" si="75"/>
        <v>49800</v>
      </c>
      <c r="P1024" s="3">
        <v>6.7500000000000004E-2</v>
      </c>
      <c r="Q1024">
        <v>30</v>
      </c>
      <c r="R1024" s="1">
        <v>199200</v>
      </c>
      <c r="S1024" s="8">
        <f t="shared" si="76"/>
        <v>-1615.0092604548558</v>
      </c>
      <c r="T1024" s="1">
        <f t="shared" si="77"/>
        <v>252.84705000000005</v>
      </c>
      <c r="U1024" s="7">
        <f t="shared" si="78"/>
        <v>51.875</v>
      </c>
      <c r="V1024" s="4">
        <v>205</v>
      </c>
      <c r="W1024" s="1">
        <f t="shared" si="79"/>
        <v>2124.7313104548557</v>
      </c>
      <c r="X1024">
        <v>4</v>
      </c>
      <c r="Y1024">
        <v>7</v>
      </c>
      <c r="Z1024" t="s">
        <v>527</v>
      </c>
      <c r="AA1024" s="2">
        <v>53686</v>
      </c>
      <c r="AB1024">
        <v>0.75</v>
      </c>
      <c r="AC1024" s="2">
        <v>71581</v>
      </c>
    </row>
    <row r="1025" spans="1:29" x14ac:dyDescent="0.2">
      <c r="A1025" t="s">
        <v>1673</v>
      </c>
      <c r="B1025" t="s">
        <v>50</v>
      </c>
      <c r="C1025" s="1">
        <v>549000</v>
      </c>
      <c r="D1025">
        <v>3</v>
      </c>
      <c r="E1025">
        <v>2</v>
      </c>
      <c r="F1025" s="2">
        <v>1150</v>
      </c>
      <c r="G1025" t="s">
        <v>1389</v>
      </c>
      <c r="H1025" t="s">
        <v>44</v>
      </c>
      <c r="I1025">
        <v>10307</v>
      </c>
      <c r="J1025" t="s">
        <v>45</v>
      </c>
      <c r="K1025" t="s">
        <v>34</v>
      </c>
      <c r="L1025">
        <v>-74.238851800000006</v>
      </c>
      <c r="M1025">
        <v>40.503203499999998</v>
      </c>
      <c r="N1025">
        <v>21.56</v>
      </c>
      <c r="O1025" s="1">
        <f t="shared" si="75"/>
        <v>109800</v>
      </c>
      <c r="P1025" s="3">
        <v>6.7500000000000004E-2</v>
      </c>
      <c r="Q1025">
        <v>30</v>
      </c>
      <c r="R1025" s="1">
        <v>439200</v>
      </c>
      <c r="S1025" s="8">
        <f t="shared" si="76"/>
        <v>-3560.8035501595018</v>
      </c>
      <c r="T1025" s="1">
        <f t="shared" si="77"/>
        <v>557.48205000000007</v>
      </c>
      <c r="U1025" s="7">
        <f t="shared" si="78"/>
        <v>114.375</v>
      </c>
      <c r="V1025" s="4">
        <v>375</v>
      </c>
      <c r="W1025" s="1">
        <f t="shared" si="79"/>
        <v>4607.6606001595019</v>
      </c>
      <c r="X1025">
        <v>6</v>
      </c>
      <c r="Y1025">
        <v>7</v>
      </c>
      <c r="Z1025" t="s">
        <v>46</v>
      </c>
      <c r="AA1025" s="2">
        <v>167500</v>
      </c>
      <c r="AB1025">
        <v>21.5</v>
      </c>
      <c r="AC1025" s="2">
        <v>7791</v>
      </c>
    </row>
    <row r="1026" spans="1:29" x14ac:dyDescent="0.2">
      <c r="A1026" t="s">
        <v>1674</v>
      </c>
      <c r="B1026" t="s">
        <v>50</v>
      </c>
      <c r="C1026" s="1">
        <v>2995000</v>
      </c>
      <c r="D1026">
        <v>4</v>
      </c>
      <c r="E1026">
        <v>6</v>
      </c>
      <c r="F1026">
        <v>2184</v>
      </c>
      <c r="G1026" t="s">
        <v>176</v>
      </c>
      <c r="H1026" t="s">
        <v>55</v>
      </c>
      <c r="I1026">
        <v>11233</v>
      </c>
      <c r="J1026" t="s">
        <v>236</v>
      </c>
      <c r="K1026" t="s">
        <v>237</v>
      </c>
      <c r="L1026">
        <v>-73.937329700000006</v>
      </c>
      <c r="M1026">
        <v>40.681952899999999</v>
      </c>
      <c r="N1026">
        <v>5.26</v>
      </c>
      <c r="O1026" s="1">
        <f t="shared" si="75"/>
        <v>599000</v>
      </c>
      <c r="P1026" s="3">
        <v>6.7500000000000004E-2</v>
      </c>
      <c r="Q1026">
        <v>30</v>
      </c>
      <c r="R1026" s="1">
        <v>2396000</v>
      </c>
      <c r="S1026" s="8">
        <f t="shared" si="76"/>
        <v>-19425.512992218046</v>
      </c>
      <c r="T1026" s="1">
        <f t="shared" si="77"/>
        <v>3041.2727500000001</v>
      </c>
      <c r="U1026" s="7">
        <f t="shared" si="78"/>
        <v>623.95833333333337</v>
      </c>
      <c r="V1026" s="4">
        <v>600</v>
      </c>
      <c r="W1026" s="1">
        <f t="shared" si="79"/>
        <v>23690.744075551378</v>
      </c>
      <c r="X1026">
        <v>8</v>
      </c>
      <c r="Y1026">
        <v>7</v>
      </c>
      <c r="Z1026" t="s">
        <v>238</v>
      </c>
      <c r="AA1026" s="2">
        <v>70713</v>
      </c>
      <c r="AB1026">
        <v>2.97</v>
      </c>
      <c r="AC1026" s="2">
        <v>23809</v>
      </c>
    </row>
    <row r="1027" spans="1:29" x14ac:dyDescent="0.2">
      <c r="A1027" t="s">
        <v>1675</v>
      </c>
      <c r="B1027" t="s">
        <v>125</v>
      </c>
      <c r="C1027" s="1">
        <v>1999000</v>
      </c>
      <c r="D1027">
        <v>6</v>
      </c>
      <c r="E1027">
        <v>4</v>
      </c>
      <c r="F1027" s="2">
        <v>3850</v>
      </c>
      <c r="G1027" t="s">
        <v>82</v>
      </c>
      <c r="H1027" t="s">
        <v>70</v>
      </c>
      <c r="I1027">
        <v>10471</v>
      </c>
      <c r="J1027" t="s">
        <v>109</v>
      </c>
      <c r="K1027" t="s">
        <v>110</v>
      </c>
      <c r="L1027">
        <v>-73.901789300000004</v>
      </c>
      <c r="M1027">
        <v>40.911070299999999</v>
      </c>
      <c r="N1027">
        <v>12.02</v>
      </c>
      <c r="O1027" s="1">
        <f t="shared" ref="O1027:O1090" si="80">$C1027*0.2</f>
        <v>399800</v>
      </c>
      <c r="P1027" s="3">
        <v>6.7500000000000004E-2</v>
      </c>
      <c r="Q1027">
        <v>30</v>
      </c>
      <c r="R1027" s="1">
        <v>1599200</v>
      </c>
      <c r="S1027" s="8">
        <f t="shared" ref="S1027:S1090" si="81">PMT(($P1027/12),(30*12),$C1027)</f>
        <v>-12965.475950398622</v>
      </c>
      <c r="T1027" s="1">
        <f t="shared" ref="T1027:T1090" si="82">(($C1027* 6%) * 20.309%)/12</f>
        <v>2029.88455</v>
      </c>
      <c r="U1027" s="7">
        <f t="shared" ref="U1027:U1090" si="83">($C1027*0.0025)/12</f>
        <v>416.45833333333331</v>
      </c>
      <c r="V1027" s="4">
        <v>1000</v>
      </c>
      <c r="W1027" s="1">
        <f t="shared" ref="W1027:W1090" si="84">SUM(($S1027*-1),$T1027,$U1027,$V1027)</f>
        <v>16411.818833731959</v>
      </c>
      <c r="X1027">
        <v>12</v>
      </c>
      <c r="Y1027">
        <v>16</v>
      </c>
      <c r="Z1027" t="s">
        <v>111</v>
      </c>
      <c r="AA1027" s="2">
        <v>27860</v>
      </c>
      <c r="AB1027">
        <v>3.52</v>
      </c>
      <c r="AC1027" s="2">
        <v>7915</v>
      </c>
    </row>
    <row r="1028" spans="1:29" x14ac:dyDescent="0.2">
      <c r="A1028" t="s">
        <v>1676</v>
      </c>
      <c r="B1028" t="s">
        <v>125</v>
      </c>
      <c r="C1028" s="1">
        <v>350000</v>
      </c>
      <c r="D1028">
        <v>3</v>
      </c>
      <c r="E1028">
        <v>2.5</v>
      </c>
      <c r="F1028" s="2">
        <v>2184</v>
      </c>
      <c r="G1028" t="s">
        <v>1677</v>
      </c>
      <c r="H1028" t="s">
        <v>70</v>
      </c>
      <c r="I1028">
        <v>10458</v>
      </c>
      <c r="J1028" t="s">
        <v>379</v>
      </c>
      <c r="K1028" t="s">
        <v>61</v>
      </c>
      <c r="L1028">
        <v>-73.891899499999994</v>
      </c>
      <c r="M1028">
        <v>40.858514200000002</v>
      </c>
      <c r="N1028">
        <v>9.02</v>
      </c>
      <c r="O1028" s="1">
        <f t="shared" si="80"/>
        <v>70000</v>
      </c>
      <c r="P1028" s="3">
        <v>6.7500000000000004E-2</v>
      </c>
      <c r="Q1028">
        <v>30</v>
      </c>
      <c r="R1028" s="1">
        <v>280000</v>
      </c>
      <c r="S1028" s="8">
        <f t="shared" si="81"/>
        <v>-2270.0933379887533</v>
      </c>
      <c r="T1028" s="1">
        <f t="shared" si="82"/>
        <v>355.40750000000003</v>
      </c>
      <c r="U1028" s="7">
        <f t="shared" si="83"/>
        <v>72.916666666666671</v>
      </c>
      <c r="V1028" s="4">
        <v>600</v>
      </c>
      <c r="W1028" s="1">
        <f t="shared" si="84"/>
        <v>3298.4175046554196</v>
      </c>
      <c r="X1028">
        <v>6</v>
      </c>
      <c r="Y1028">
        <v>12</v>
      </c>
      <c r="Z1028" t="s">
        <v>380</v>
      </c>
      <c r="AA1028" s="2">
        <v>82677</v>
      </c>
      <c r="AB1028">
        <v>0.64</v>
      </c>
      <c r="AC1028" s="2">
        <v>129183</v>
      </c>
    </row>
    <row r="1029" spans="1:29" x14ac:dyDescent="0.2">
      <c r="A1029" t="s">
        <v>1678</v>
      </c>
      <c r="B1029" t="s">
        <v>68</v>
      </c>
      <c r="C1029" s="1">
        <v>269000</v>
      </c>
      <c r="D1029">
        <v>1</v>
      </c>
      <c r="E1029">
        <v>1</v>
      </c>
      <c r="F1029" s="2">
        <v>2184</v>
      </c>
      <c r="G1029" t="s">
        <v>168</v>
      </c>
      <c r="H1029" t="s">
        <v>84</v>
      </c>
      <c r="I1029">
        <v>11105</v>
      </c>
      <c r="J1029" t="s">
        <v>366</v>
      </c>
      <c r="K1029" t="s">
        <v>105</v>
      </c>
      <c r="L1029">
        <v>-73.908733400000003</v>
      </c>
      <c r="M1029">
        <v>40.775923200000001</v>
      </c>
      <c r="N1029">
        <v>4.4400000000000004</v>
      </c>
      <c r="O1029" s="1">
        <f t="shared" si="80"/>
        <v>53800</v>
      </c>
      <c r="P1029" s="3">
        <v>6.7500000000000004E-2</v>
      </c>
      <c r="Q1029">
        <v>30</v>
      </c>
      <c r="R1029" s="1">
        <v>215200</v>
      </c>
      <c r="S1029" s="8">
        <f t="shared" si="81"/>
        <v>-1744.7288797684992</v>
      </c>
      <c r="T1029" s="1">
        <f t="shared" si="82"/>
        <v>273.15604999999999</v>
      </c>
      <c r="U1029" s="7">
        <f t="shared" si="83"/>
        <v>56.041666666666664</v>
      </c>
      <c r="V1029" s="4">
        <v>600</v>
      </c>
      <c r="W1029" s="1">
        <f t="shared" si="84"/>
        <v>2673.9265964351657</v>
      </c>
      <c r="X1029">
        <v>2</v>
      </c>
      <c r="Y1029">
        <v>18</v>
      </c>
      <c r="Z1029" t="s">
        <v>367</v>
      </c>
      <c r="AA1029" s="2">
        <v>106607</v>
      </c>
      <c r="AB1029">
        <v>2.14</v>
      </c>
      <c r="AC1029" s="2">
        <v>49816</v>
      </c>
    </row>
    <row r="1030" spans="1:29" x14ac:dyDescent="0.2">
      <c r="A1030" t="s">
        <v>1679</v>
      </c>
      <c r="B1030" t="s">
        <v>42</v>
      </c>
      <c r="C1030" s="1">
        <v>7500000</v>
      </c>
      <c r="D1030">
        <v>6</v>
      </c>
      <c r="E1030">
        <v>2.5</v>
      </c>
      <c r="F1030" s="2">
        <v>2184</v>
      </c>
      <c r="G1030" t="s">
        <v>361</v>
      </c>
      <c r="H1030" t="s">
        <v>70</v>
      </c>
      <c r="I1030">
        <v>10471</v>
      </c>
      <c r="J1030" t="s">
        <v>109</v>
      </c>
      <c r="K1030" t="s">
        <v>110</v>
      </c>
      <c r="L1030">
        <v>-73.904797000000002</v>
      </c>
      <c r="M1030">
        <v>40.8982423</v>
      </c>
      <c r="N1030">
        <v>11.14</v>
      </c>
      <c r="O1030" s="1">
        <f t="shared" si="80"/>
        <v>1500000</v>
      </c>
      <c r="P1030" s="3">
        <v>6.7500000000000004E-2</v>
      </c>
      <c r="Q1030">
        <v>30</v>
      </c>
      <c r="R1030" s="1">
        <v>6000000</v>
      </c>
      <c r="S1030" s="8">
        <f t="shared" si="81"/>
        <v>-48644.857242616148</v>
      </c>
      <c r="T1030" s="1">
        <f t="shared" si="82"/>
        <v>7615.8750000000009</v>
      </c>
      <c r="U1030" s="7">
        <f t="shared" si="83"/>
        <v>1562.5</v>
      </c>
      <c r="V1030" s="4">
        <v>600</v>
      </c>
      <c r="W1030" s="1">
        <f t="shared" si="84"/>
        <v>58423.232242616148</v>
      </c>
      <c r="X1030">
        <v>12</v>
      </c>
      <c r="Y1030">
        <v>12</v>
      </c>
      <c r="Z1030" t="s">
        <v>111</v>
      </c>
      <c r="AA1030" s="2">
        <v>27860</v>
      </c>
      <c r="AB1030">
        <v>3.52</v>
      </c>
      <c r="AC1030" s="2">
        <v>7915</v>
      </c>
    </row>
    <row r="1031" spans="1:29" x14ac:dyDescent="0.2">
      <c r="A1031" t="s">
        <v>1680</v>
      </c>
      <c r="B1031" t="s">
        <v>50</v>
      </c>
      <c r="C1031" s="1">
        <v>9950000</v>
      </c>
      <c r="D1031">
        <v>10</v>
      </c>
      <c r="E1031">
        <v>10</v>
      </c>
      <c r="F1031" s="2">
        <v>2184</v>
      </c>
      <c r="G1031" t="s">
        <v>1012</v>
      </c>
      <c r="H1031" t="s">
        <v>32</v>
      </c>
      <c r="I1031">
        <v>10128</v>
      </c>
      <c r="J1031" t="s">
        <v>52</v>
      </c>
      <c r="K1031" t="s">
        <v>39</v>
      </c>
      <c r="L1031">
        <v>-73.956038500000005</v>
      </c>
      <c r="M1031">
        <v>40.785285500000001</v>
      </c>
      <c r="N1031">
        <v>2.95</v>
      </c>
      <c r="O1031" s="1">
        <f t="shared" si="80"/>
        <v>1990000</v>
      </c>
      <c r="P1031" s="3">
        <v>6.7500000000000004E-2</v>
      </c>
      <c r="Q1031">
        <v>30</v>
      </c>
      <c r="R1031" s="1">
        <v>7960000</v>
      </c>
      <c r="S1031" s="8">
        <f t="shared" si="81"/>
        <v>-64535.510608537414</v>
      </c>
      <c r="T1031" s="1">
        <f t="shared" si="82"/>
        <v>10103.727500000001</v>
      </c>
      <c r="U1031" s="7">
        <f t="shared" si="83"/>
        <v>2072.9166666666665</v>
      </c>
      <c r="V1031" s="4">
        <v>600</v>
      </c>
      <c r="W1031" s="1">
        <f t="shared" si="84"/>
        <v>77312.154775204093</v>
      </c>
      <c r="X1031">
        <v>20</v>
      </c>
      <c r="Y1031">
        <v>5</v>
      </c>
      <c r="Z1031" t="s">
        <v>53</v>
      </c>
      <c r="AA1031" s="2">
        <v>61207</v>
      </c>
      <c r="AB1031">
        <v>1.76</v>
      </c>
      <c r="AC1031" s="2">
        <v>34777</v>
      </c>
    </row>
    <row r="1032" spans="1:29" x14ac:dyDescent="0.2">
      <c r="A1032" t="s">
        <v>1681</v>
      </c>
      <c r="B1032" t="s">
        <v>30</v>
      </c>
      <c r="C1032" s="1">
        <v>2200000</v>
      </c>
      <c r="D1032">
        <v>3</v>
      </c>
      <c r="E1032">
        <v>4</v>
      </c>
      <c r="F1032" s="2">
        <v>1779</v>
      </c>
      <c r="G1032" t="s">
        <v>48</v>
      </c>
      <c r="H1032" t="s">
        <v>32</v>
      </c>
      <c r="I1032">
        <v>10021</v>
      </c>
      <c r="J1032" t="s">
        <v>52</v>
      </c>
      <c r="K1032" t="s">
        <v>39</v>
      </c>
      <c r="L1032">
        <v>-73.949996499999997</v>
      </c>
      <c r="M1032">
        <v>40.768508400000002</v>
      </c>
      <c r="N1032">
        <v>2.2999999999999998</v>
      </c>
      <c r="O1032" s="1">
        <f t="shared" si="80"/>
        <v>440000</v>
      </c>
      <c r="P1032" s="3">
        <v>6.7500000000000004E-2</v>
      </c>
      <c r="Q1032">
        <v>30</v>
      </c>
      <c r="R1032" s="1">
        <v>1760000</v>
      </c>
      <c r="S1032" s="8">
        <f t="shared" si="81"/>
        <v>-14269.158124500735</v>
      </c>
      <c r="T1032" s="1">
        <f t="shared" si="82"/>
        <v>2233.9900000000002</v>
      </c>
      <c r="U1032" s="7">
        <f t="shared" si="83"/>
        <v>458.33333333333331</v>
      </c>
      <c r="V1032" s="4">
        <v>550</v>
      </c>
      <c r="W1032" s="1">
        <f t="shared" si="84"/>
        <v>17511.481457834067</v>
      </c>
      <c r="X1032">
        <v>6</v>
      </c>
      <c r="Y1032">
        <v>7</v>
      </c>
      <c r="Z1032" t="s">
        <v>53</v>
      </c>
      <c r="AA1032" s="2">
        <v>61207</v>
      </c>
      <c r="AB1032">
        <v>1.76</v>
      </c>
      <c r="AC1032" s="2">
        <v>34777</v>
      </c>
    </row>
    <row r="1033" spans="1:29" x14ac:dyDescent="0.2">
      <c r="A1033" t="s">
        <v>1682</v>
      </c>
      <c r="B1033" t="s">
        <v>42</v>
      </c>
      <c r="C1033" s="1">
        <v>479000</v>
      </c>
      <c r="D1033">
        <v>4</v>
      </c>
      <c r="E1033">
        <v>2</v>
      </c>
      <c r="F1033" s="2">
        <v>1800</v>
      </c>
      <c r="G1033" t="s">
        <v>1683</v>
      </c>
      <c r="H1033" t="s">
        <v>84</v>
      </c>
      <c r="I1033">
        <v>11413</v>
      </c>
      <c r="J1033" t="s">
        <v>331</v>
      </c>
      <c r="K1033" t="s">
        <v>34</v>
      </c>
      <c r="L1033">
        <v>-73.760679400000001</v>
      </c>
      <c r="M1033">
        <v>40.671481800000002</v>
      </c>
      <c r="N1033">
        <v>12.95</v>
      </c>
      <c r="O1033" s="1">
        <f t="shared" si="80"/>
        <v>95800</v>
      </c>
      <c r="P1033" s="3">
        <v>6.7500000000000004E-2</v>
      </c>
      <c r="Q1033">
        <v>30</v>
      </c>
      <c r="R1033" s="1">
        <v>383200</v>
      </c>
      <c r="S1033" s="8">
        <f t="shared" si="81"/>
        <v>-3106.7848825617511</v>
      </c>
      <c r="T1033" s="1">
        <f t="shared" si="82"/>
        <v>486.40055000000007</v>
      </c>
      <c r="U1033" s="7">
        <f t="shared" si="83"/>
        <v>99.791666666666671</v>
      </c>
      <c r="V1033" s="4">
        <v>550</v>
      </c>
      <c r="W1033" s="1">
        <f t="shared" si="84"/>
        <v>4242.9770992284175</v>
      </c>
      <c r="X1033">
        <v>8</v>
      </c>
      <c r="Y1033">
        <v>11</v>
      </c>
      <c r="Z1033" t="s">
        <v>332</v>
      </c>
      <c r="AA1033" s="2">
        <v>45541</v>
      </c>
      <c r="AB1033">
        <v>0.69</v>
      </c>
      <c r="AC1033" s="2">
        <v>66483</v>
      </c>
    </row>
    <row r="1034" spans="1:29" x14ac:dyDescent="0.2">
      <c r="A1034" t="s">
        <v>1684</v>
      </c>
      <c r="B1034" t="s">
        <v>68</v>
      </c>
      <c r="C1034" s="1">
        <v>60000000</v>
      </c>
      <c r="D1034">
        <v>8</v>
      </c>
      <c r="E1034">
        <v>8</v>
      </c>
      <c r="F1034" s="2">
        <v>2184</v>
      </c>
      <c r="G1034" t="s">
        <v>48</v>
      </c>
      <c r="H1034" t="s">
        <v>32</v>
      </c>
      <c r="I1034">
        <v>10075</v>
      </c>
      <c r="J1034" t="s">
        <v>52</v>
      </c>
      <c r="K1034" t="s">
        <v>39</v>
      </c>
      <c r="L1034">
        <v>-73.964246500000002</v>
      </c>
      <c r="M1034">
        <v>40.775642300000001</v>
      </c>
      <c r="N1034">
        <v>2.16</v>
      </c>
      <c r="O1034" s="1">
        <f t="shared" si="80"/>
        <v>12000000</v>
      </c>
      <c r="P1034" s="3">
        <v>6.7500000000000004E-2</v>
      </c>
      <c r="Q1034">
        <v>30</v>
      </c>
      <c r="R1034" s="1">
        <v>48000000</v>
      </c>
      <c r="S1034" s="8">
        <f t="shared" si="81"/>
        <v>-389158.85794092919</v>
      </c>
      <c r="T1034" s="1">
        <f t="shared" si="82"/>
        <v>60927.000000000007</v>
      </c>
      <c r="U1034" s="7">
        <f t="shared" si="83"/>
        <v>12500</v>
      </c>
      <c r="V1034" s="4">
        <v>600</v>
      </c>
      <c r="W1034" s="1">
        <f t="shared" si="84"/>
        <v>463185.85794092919</v>
      </c>
      <c r="X1034">
        <v>16</v>
      </c>
      <c r="Y1034">
        <v>5</v>
      </c>
      <c r="Z1034" t="s">
        <v>53</v>
      </c>
      <c r="AA1034" s="2">
        <v>61207</v>
      </c>
      <c r="AB1034">
        <v>1.76</v>
      </c>
      <c r="AC1034" s="2">
        <v>34777</v>
      </c>
    </row>
    <row r="1035" spans="1:29" x14ac:dyDescent="0.2">
      <c r="A1035" t="s">
        <v>1685</v>
      </c>
      <c r="B1035" t="s">
        <v>68</v>
      </c>
      <c r="C1035" s="1">
        <v>329000</v>
      </c>
      <c r="D1035">
        <v>1</v>
      </c>
      <c r="E1035">
        <v>1</v>
      </c>
      <c r="F1035" s="2">
        <v>2184</v>
      </c>
      <c r="G1035" t="s">
        <v>1686</v>
      </c>
      <c r="H1035" t="s">
        <v>84</v>
      </c>
      <c r="I1035">
        <v>11375</v>
      </c>
      <c r="J1035" t="s">
        <v>122</v>
      </c>
      <c r="K1035" t="s">
        <v>39</v>
      </c>
      <c r="L1035">
        <v>-73.8453248</v>
      </c>
      <c r="M1035">
        <v>40.7193051</v>
      </c>
      <c r="N1035">
        <v>7.63</v>
      </c>
      <c r="O1035" s="1">
        <f t="shared" si="80"/>
        <v>65800</v>
      </c>
      <c r="P1035" s="3">
        <v>6.7500000000000004E-2</v>
      </c>
      <c r="Q1035">
        <v>30</v>
      </c>
      <c r="R1035" s="1">
        <v>263200</v>
      </c>
      <c r="S1035" s="8">
        <f t="shared" si="81"/>
        <v>-2133.8877377094282</v>
      </c>
      <c r="T1035" s="1">
        <f t="shared" si="82"/>
        <v>334.08305000000001</v>
      </c>
      <c r="U1035" s="7">
        <f t="shared" si="83"/>
        <v>68.541666666666671</v>
      </c>
      <c r="V1035" s="4">
        <v>600</v>
      </c>
      <c r="W1035" s="1">
        <f t="shared" si="84"/>
        <v>3136.5124543760949</v>
      </c>
      <c r="X1035">
        <v>2</v>
      </c>
      <c r="Y1035">
        <v>18</v>
      </c>
      <c r="Z1035" t="s">
        <v>123</v>
      </c>
      <c r="AA1035" s="2">
        <v>83728</v>
      </c>
      <c r="AB1035">
        <v>2.6</v>
      </c>
      <c r="AC1035" s="2">
        <v>32203</v>
      </c>
    </row>
    <row r="1036" spans="1:29" x14ac:dyDescent="0.2">
      <c r="A1036" t="s">
        <v>1687</v>
      </c>
      <c r="B1036" t="s">
        <v>68</v>
      </c>
      <c r="C1036" s="1">
        <v>1500000</v>
      </c>
      <c r="D1036">
        <v>5</v>
      </c>
      <c r="E1036">
        <v>7</v>
      </c>
      <c r="F1036" s="2">
        <v>4384</v>
      </c>
      <c r="G1036" t="s">
        <v>31</v>
      </c>
      <c r="H1036" t="s">
        <v>32</v>
      </c>
      <c r="I1036">
        <v>10032</v>
      </c>
      <c r="J1036" t="s">
        <v>336</v>
      </c>
      <c r="K1036" t="s">
        <v>34</v>
      </c>
      <c r="L1036">
        <v>-73.945954499999999</v>
      </c>
      <c r="M1036">
        <v>40.835487499999999</v>
      </c>
      <c r="N1036">
        <v>6.33</v>
      </c>
      <c r="O1036" s="1">
        <f t="shared" si="80"/>
        <v>300000</v>
      </c>
      <c r="P1036" s="3">
        <v>6.7500000000000004E-2</v>
      </c>
      <c r="Q1036">
        <v>30</v>
      </c>
      <c r="R1036" s="1">
        <v>1200000</v>
      </c>
      <c r="S1036" s="8">
        <f t="shared" si="81"/>
        <v>-9728.9714485232271</v>
      </c>
      <c r="T1036" s="1">
        <f t="shared" si="82"/>
        <v>1523.1750000000002</v>
      </c>
      <c r="U1036" s="7">
        <f t="shared" si="83"/>
        <v>312.5</v>
      </c>
      <c r="V1036" s="4">
        <v>1400</v>
      </c>
      <c r="W1036" s="1">
        <f t="shared" si="84"/>
        <v>12964.646448523228</v>
      </c>
      <c r="X1036">
        <v>10</v>
      </c>
      <c r="Y1036">
        <v>12</v>
      </c>
      <c r="Z1036" t="s">
        <v>337</v>
      </c>
      <c r="AA1036" s="2">
        <v>151574</v>
      </c>
      <c r="AB1036">
        <v>1.64</v>
      </c>
      <c r="AC1036" s="2">
        <v>92423</v>
      </c>
    </row>
    <row r="1037" spans="1:29" x14ac:dyDescent="0.2">
      <c r="A1037" t="s">
        <v>1688</v>
      </c>
      <c r="B1037" t="s">
        <v>125</v>
      </c>
      <c r="C1037" s="1">
        <v>560000</v>
      </c>
      <c r="D1037">
        <v>3</v>
      </c>
      <c r="E1037">
        <v>2.5</v>
      </c>
      <c r="F1037" s="2">
        <v>2184</v>
      </c>
      <c r="G1037" t="s">
        <v>43</v>
      </c>
      <c r="H1037" t="s">
        <v>55</v>
      </c>
      <c r="I1037">
        <v>11210</v>
      </c>
      <c r="J1037" t="s">
        <v>282</v>
      </c>
      <c r="K1037" t="s">
        <v>34</v>
      </c>
      <c r="L1037">
        <v>-73.955309</v>
      </c>
      <c r="M1037">
        <v>40.632221000000001</v>
      </c>
      <c r="N1037">
        <v>8.1999999999999993</v>
      </c>
      <c r="O1037" s="1">
        <f t="shared" si="80"/>
        <v>112000</v>
      </c>
      <c r="P1037" s="3">
        <v>6.7500000000000004E-2</v>
      </c>
      <c r="Q1037">
        <v>30</v>
      </c>
      <c r="R1037" s="1">
        <v>448000</v>
      </c>
      <c r="S1037" s="8">
        <f t="shared" si="81"/>
        <v>-3632.1493407820053</v>
      </c>
      <c r="T1037" s="1">
        <f t="shared" si="82"/>
        <v>568.65200000000004</v>
      </c>
      <c r="U1037" s="7">
        <f t="shared" si="83"/>
        <v>116.66666666666667</v>
      </c>
      <c r="V1037" s="4">
        <v>600</v>
      </c>
      <c r="W1037" s="1">
        <f t="shared" si="84"/>
        <v>4917.4680074486723</v>
      </c>
      <c r="X1037">
        <v>6</v>
      </c>
      <c r="Y1037">
        <v>12</v>
      </c>
      <c r="Z1037" t="s">
        <v>283</v>
      </c>
      <c r="AA1037" s="2">
        <v>156159</v>
      </c>
      <c r="AB1037">
        <v>2.4</v>
      </c>
      <c r="AC1037" s="2">
        <v>65066</v>
      </c>
    </row>
    <row r="1038" spans="1:29" x14ac:dyDescent="0.2">
      <c r="A1038" t="s">
        <v>1689</v>
      </c>
      <c r="B1038" t="s">
        <v>50</v>
      </c>
      <c r="C1038" s="1">
        <v>588000</v>
      </c>
      <c r="D1038">
        <v>4</v>
      </c>
      <c r="E1038">
        <v>3</v>
      </c>
      <c r="F1038" s="2">
        <v>2160</v>
      </c>
      <c r="G1038" t="s">
        <v>1690</v>
      </c>
      <c r="H1038" t="s">
        <v>70</v>
      </c>
      <c r="I1038">
        <v>10463</v>
      </c>
      <c r="J1038" t="s">
        <v>109</v>
      </c>
      <c r="K1038" t="s">
        <v>110</v>
      </c>
      <c r="L1038">
        <v>-73.907853299999999</v>
      </c>
      <c r="M1038">
        <v>40.867894399999997</v>
      </c>
      <c r="N1038">
        <v>9.17</v>
      </c>
      <c r="O1038" s="1">
        <f t="shared" si="80"/>
        <v>117600</v>
      </c>
      <c r="P1038" s="3">
        <v>6.7500000000000004E-2</v>
      </c>
      <c r="Q1038">
        <v>30</v>
      </c>
      <c r="R1038" s="1">
        <v>470400</v>
      </c>
      <c r="S1038" s="8">
        <f t="shared" si="81"/>
        <v>-3813.7568078211057</v>
      </c>
      <c r="T1038" s="1">
        <f t="shared" si="82"/>
        <v>597.08460000000002</v>
      </c>
      <c r="U1038" s="7">
        <f t="shared" si="83"/>
        <v>122.5</v>
      </c>
      <c r="V1038" s="4">
        <v>600</v>
      </c>
      <c r="W1038" s="1">
        <f t="shared" si="84"/>
        <v>5133.3414078211053</v>
      </c>
      <c r="X1038">
        <v>8</v>
      </c>
      <c r="Y1038">
        <v>11</v>
      </c>
      <c r="Z1038" t="s">
        <v>111</v>
      </c>
      <c r="AA1038" s="2">
        <v>27860</v>
      </c>
      <c r="AB1038">
        <v>3.52</v>
      </c>
      <c r="AC1038" s="2">
        <v>7915</v>
      </c>
    </row>
    <row r="1039" spans="1:29" x14ac:dyDescent="0.2">
      <c r="A1039" t="s">
        <v>1691</v>
      </c>
      <c r="B1039" t="s">
        <v>30</v>
      </c>
      <c r="C1039" s="1">
        <v>3300000</v>
      </c>
      <c r="D1039">
        <v>2</v>
      </c>
      <c r="E1039">
        <v>2</v>
      </c>
      <c r="F1039" s="2">
        <v>1652</v>
      </c>
      <c r="G1039" t="s">
        <v>93</v>
      </c>
      <c r="H1039" t="s">
        <v>32</v>
      </c>
      <c r="I1039">
        <v>10075</v>
      </c>
      <c r="J1039" t="s">
        <v>52</v>
      </c>
      <c r="K1039" t="s">
        <v>39</v>
      </c>
      <c r="L1039">
        <v>-73.955534099999994</v>
      </c>
      <c r="M1039">
        <v>40.772014900000002</v>
      </c>
      <c r="N1039">
        <v>2.2400000000000002</v>
      </c>
      <c r="O1039" s="1">
        <f t="shared" si="80"/>
        <v>660000</v>
      </c>
      <c r="P1039" s="3">
        <v>6.7500000000000004E-2</v>
      </c>
      <c r="Q1039">
        <v>30</v>
      </c>
      <c r="R1039" s="1">
        <v>2640000</v>
      </c>
      <c r="S1039" s="8">
        <f t="shared" si="81"/>
        <v>-21403.737186751103</v>
      </c>
      <c r="T1039" s="1">
        <f t="shared" si="82"/>
        <v>3350.9850000000006</v>
      </c>
      <c r="U1039" s="7">
        <f t="shared" si="83"/>
        <v>687.5</v>
      </c>
      <c r="V1039" s="4">
        <v>550</v>
      </c>
      <c r="W1039" s="1">
        <f t="shared" si="84"/>
        <v>25992.222186751103</v>
      </c>
      <c r="X1039">
        <v>4</v>
      </c>
      <c r="Y1039">
        <v>10</v>
      </c>
      <c r="Z1039" t="s">
        <v>53</v>
      </c>
      <c r="AA1039" s="2">
        <v>61207</v>
      </c>
      <c r="AB1039">
        <v>1.76</v>
      </c>
      <c r="AC1039" s="2">
        <v>34777</v>
      </c>
    </row>
    <row r="1040" spans="1:29" x14ac:dyDescent="0.2">
      <c r="A1040" t="s">
        <v>1692</v>
      </c>
      <c r="B1040" t="s">
        <v>68</v>
      </c>
      <c r="C1040" s="1">
        <v>169999</v>
      </c>
      <c r="D1040">
        <v>2</v>
      </c>
      <c r="E1040">
        <v>1</v>
      </c>
      <c r="F1040" s="2">
        <v>2184</v>
      </c>
      <c r="G1040" t="s">
        <v>48</v>
      </c>
      <c r="H1040" t="s">
        <v>84</v>
      </c>
      <c r="I1040">
        <v>11368</v>
      </c>
      <c r="J1040" t="s">
        <v>506</v>
      </c>
      <c r="K1040" t="s">
        <v>61</v>
      </c>
      <c r="L1040">
        <v>-73.856237399999998</v>
      </c>
      <c r="M1040">
        <v>40.757902700000002</v>
      </c>
      <c r="N1040">
        <v>6.81</v>
      </c>
      <c r="O1040" s="1">
        <f t="shared" si="80"/>
        <v>33999.800000000003</v>
      </c>
      <c r="P1040" s="3">
        <v>6.7500000000000004E-2</v>
      </c>
      <c r="Q1040">
        <v>30</v>
      </c>
      <c r="R1040" s="1">
        <v>135999.20000000001</v>
      </c>
      <c r="S1040" s="8">
        <f t="shared" si="81"/>
        <v>-1102.6102781850002</v>
      </c>
      <c r="T1040" s="1">
        <f t="shared" si="82"/>
        <v>172.62548455000001</v>
      </c>
      <c r="U1040" s="7">
        <f t="shared" si="83"/>
        <v>35.416458333333331</v>
      </c>
      <c r="V1040" s="4">
        <v>600</v>
      </c>
      <c r="W1040" s="1">
        <f t="shared" si="84"/>
        <v>1910.6522210683336</v>
      </c>
      <c r="X1040">
        <v>4</v>
      </c>
      <c r="Y1040">
        <v>18</v>
      </c>
      <c r="Z1040" t="s">
        <v>507</v>
      </c>
      <c r="AA1040" s="2">
        <v>109695</v>
      </c>
      <c r="AB1040">
        <v>2.25</v>
      </c>
      <c r="AC1040" s="2">
        <v>48753</v>
      </c>
    </row>
    <row r="1041" spans="1:29" x14ac:dyDescent="0.2">
      <c r="A1041" t="s">
        <v>1693</v>
      </c>
      <c r="B1041" t="s">
        <v>68</v>
      </c>
      <c r="C1041" s="1">
        <v>439000</v>
      </c>
      <c r="D1041">
        <v>1</v>
      </c>
      <c r="E1041">
        <v>1</v>
      </c>
      <c r="F1041">
        <v>950</v>
      </c>
      <c r="G1041" t="s">
        <v>1694</v>
      </c>
      <c r="H1041" t="s">
        <v>44</v>
      </c>
      <c r="I1041">
        <v>10301</v>
      </c>
      <c r="J1041" t="s">
        <v>118</v>
      </c>
      <c r="K1041" t="s">
        <v>34</v>
      </c>
      <c r="L1041">
        <v>-74.073964000000004</v>
      </c>
      <c r="M1041">
        <v>40.638117999999999</v>
      </c>
      <c r="N1041">
        <v>8.94</v>
      </c>
      <c r="O1041" s="1">
        <f t="shared" si="80"/>
        <v>87800</v>
      </c>
      <c r="P1041" s="3">
        <v>6.7500000000000004E-2</v>
      </c>
      <c r="Q1041">
        <v>30</v>
      </c>
      <c r="R1041" s="1">
        <v>351200</v>
      </c>
      <c r="S1041" s="8">
        <f t="shared" si="81"/>
        <v>-2847.3456439344645</v>
      </c>
      <c r="T1041" s="1">
        <f t="shared" si="82"/>
        <v>445.78255000000007</v>
      </c>
      <c r="U1041" s="7">
        <f t="shared" si="83"/>
        <v>91.458333333333329</v>
      </c>
      <c r="V1041" s="4">
        <v>205</v>
      </c>
      <c r="W1041" s="1">
        <f t="shared" si="84"/>
        <v>3589.5865272677979</v>
      </c>
      <c r="X1041">
        <v>2</v>
      </c>
      <c r="Y1041">
        <v>8</v>
      </c>
      <c r="Z1041" t="s">
        <v>119</v>
      </c>
      <c r="AA1041" s="2">
        <v>181200</v>
      </c>
      <c r="AB1041">
        <v>13.5</v>
      </c>
      <c r="AC1041" s="2">
        <v>13422</v>
      </c>
    </row>
    <row r="1042" spans="1:29" x14ac:dyDescent="0.2">
      <c r="A1042" t="s">
        <v>1695</v>
      </c>
      <c r="B1042" t="s">
        <v>42</v>
      </c>
      <c r="C1042" s="1">
        <v>758000</v>
      </c>
      <c r="D1042">
        <v>3</v>
      </c>
      <c r="E1042">
        <v>2</v>
      </c>
      <c r="F1042" s="2">
        <v>1760</v>
      </c>
      <c r="G1042" t="s">
        <v>995</v>
      </c>
      <c r="H1042" t="s">
        <v>84</v>
      </c>
      <c r="I1042">
        <v>11385</v>
      </c>
      <c r="J1042" t="s">
        <v>240</v>
      </c>
      <c r="K1042" t="s">
        <v>105</v>
      </c>
      <c r="L1042">
        <v>-73.865414999999999</v>
      </c>
      <c r="M1042">
        <v>40.708632999999999</v>
      </c>
      <c r="N1042">
        <v>6.88</v>
      </c>
      <c r="O1042" s="1">
        <f t="shared" si="80"/>
        <v>151600</v>
      </c>
      <c r="P1042" s="3">
        <v>6.7500000000000004E-2</v>
      </c>
      <c r="Q1042">
        <v>30</v>
      </c>
      <c r="R1042" s="1">
        <v>606400</v>
      </c>
      <c r="S1042" s="8">
        <f t="shared" si="81"/>
        <v>-4916.373571987071</v>
      </c>
      <c r="T1042" s="1">
        <f t="shared" si="82"/>
        <v>769.7111000000001</v>
      </c>
      <c r="U1042" s="7">
        <f t="shared" si="83"/>
        <v>157.91666666666666</v>
      </c>
      <c r="V1042" s="4">
        <v>550</v>
      </c>
      <c r="W1042" s="1">
        <f t="shared" si="84"/>
        <v>6394.0013386537385</v>
      </c>
      <c r="X1042">
        <v>6</v>
      </c>
      <c r="Y1042">
        <v>11</v>
      </c>
      <c r="Z1042" t="s">
        <v>241</v>
      </c>
      <c r="AA1042" s="2">
        <v>69317</v>
      </c>
      <c r="AB1042">
        <v>2.4500000000000002</v>
      </c>
      <c r="AC1042" s="2">
        <v>28293</v>
      </c>
    </row>
    <row r="1043" spans="1:29" x14ac:dyDescent="0.2">
      <c r="A1043" t="s">
        <v>1696</v>
      </c>
      <c r="B1043" t="s">
        <v>68</v>
      </c>
      <c r="C1043" s="1">
        <v>448000</v>
      </c>
      <c r="D1043">
        <v>3</v>
      </c>
      <c r="E1043">
        <v>1</v>
      </c>
      <c r="F1043">
        <v>2184</v>
      </c>
      <c r="G1043" t="s">
        <v>942</v>
      </c>
      <c r="H1043" t="s">
        <v>84</v>
      </c>
      <c r="I1043">
        <v>11357</v>
      </c>
      <c r="J1043" t="s">
        <v>244</v>
      </c>
      <c r="K1043" t="s">
        <v>39</v>
      </c>
      <c r="L1043">
        <v>-73.798482199999995</v>
      </c>
      <c r="M1043">
        <v>40.793267700000001</v>
      </c>
      <c r="N1043">
        <v>10.28</v>
      </c>
      <c r="O1043" s="1">
        <f t="shared" si="80"/>
        <v>89600</v>
      </c>
      <c r="P1043" s="3">
        <v>6.7500000000000004E-2</v>
      </c>
      <c r="Q1043">
        <v>30</v>
      </c>
      <c r="R1043" s="1">
        <v>358400</v>
      </c>
      <c r="S1043" s="8">
        <f t="shared" si="81"/>
        <v>-2905.7194726256043</v>
      </c>
      <c r="T1043" s="1">
        <f t="shared" si="82"/>
        <v>454.92160000000007</v>
      </c>
      <c r="U1043" s="7">
        <f t="shared" si="83"/>
        <v>93.333333333333329</v>
      </c>
      <c r="V1043" s="4">
        <v>600</v>
      </c>
      <c r="W1043" s="1">
        <f t="shared" si="84"/>
        <v>4053.974405958938</v>
      </c>
      <c r="X1043">
        <v>6</v>
      </c>
      <c r="Y1043">
        <v>18</v>
      </c>
      <c r="Z1043" t="s">
        <v>245</v>
      </c>
      <c r="AA1043" s="2">
        <v>30773</v>
      </c>
      <c r="AB1043">
        <v>2.6</v>
      </c>
      <c r="AC1043" s="2">
        <v>11836</v>
      </c>
    </row>
    <row r="1044" spans="1:29" x14ac:dyDescent="0.2">
      <c r="A1044" t="s">
        <v>1697</v>
      </c>
      <c r="B1044" t="s">
        <v>50</v>
      </c>
      <c r="C1044" s="1">
        <v>2977000</v>
      </c>
      <c r="D1044">
        <v>4</v>
      </c>
      <c r="E1044">
        <v>4</v>
      </c>
      <c r="F1044" s="2">
        <v>2601</v>
      </c>
      <c r="G1044" t="s">
        <v>48</v>
      </c>
      <c r="H1044" t="s">
        <v>55</v>
      </c>
      <c r="I1044">
        <v>11231</v>
      </c>
      <c r="J1044" t="s">
        <v>202</v>
      </c>
      <c r="K1044" t="s">
        <v>39</v>
      </c>
      <c r="L1044">
        <v>-74.005482999999998</v>
      </c>
      <c r="M1044">
        <v>40.6834305</v>
      </c>
      <c r="N1044">
        <v>4.63</v>
      </c>
      <c r="O1044" s="1">
        <f t="shared" si="80"/>
        <v>595400</v>
      </c>
      <c r="P1044" s="3">
        <v>6.7500000000000004E-2</v>
      </c>
      <c r="Q1044">
        <v>30</v>
      </c>
      <c r="R1044" s="1">
        <v>2381600</v>
      </c>
      <c r="S1044" s="8">
        <f t="shared" si="81"/>
        <v>-19308.765334835767</v>
      </c>
      <c r="T1044" s="1">
        <f t="shared" si="82"/>
        <v>3022.9946500000005</v>
      </c>
      <c r="U1044" s="7">
        <f t="shared" si="83"/>
        <v>620.20833333333337</v>
      </c>
      <c r="V1044" s="4">
        <v>600</v>
      </c>
      <c r="W1044" s="1">
        <f t="shared" si="84"/>
        <v>23551.9683181691</v>
      </c>
      <c r="X1044">
        <v>8</v>
      </c>
      <c r="Y1044">
        <v>11</v>
      </c>
      <c r="Z1044" t="s">
        <v>203</v>
      </c>
      <c r="AA1044" s="2">
        <v>38353</v>
      </c>
      <c r="AB1044">
        <v>0.78</v>
      </c>
      <c r="AC1044" s="2">
        <v>49171</v>
      </c>
    </row>
    <row r="1045" spans="1:29" x14ac:dyDescent="0.2">
      <c r="A1045" t="s">
        <v>1698</v>
      </c>
      <c r="B1045" t="s">
        <v>68</v>
      </c>
      <c r="C1045" s="1">
        <v>385000</v>
      </c>
      <c r="D1045">
        <v>1</v>
      </c>
      <c r="E1045">
        <v>1</v>
      </c>
      <c r="F1045">
        <v>900</v>
      </c>
      <c r="G1045" t="s">
        <v>176</v>
      </c>
      <c r="H1045" t="s">
        <v>70</v>
      </c>
      <c r="I1045">
        <v>10463</v>
      </c>
      <c r="J1045" t="s">
        <v>109</v>
      </c>
      <c r="K1045" t="s">
        <v>110</v>
      </c>
      <c r="L1045">
        <v>-73.917703399999994</v>
      </c>
      <c r="M1045">
        <v>40.876793999999997</v>
      </c>
      <c r="N1045">
        <v>9.52</v>
      </c>
      <c r="O1045" s="1">
        <f t="shared" si="80"/>
        <v>77000</v>
      </c>
      <c r="P1045" s="3">
        <v>6.7500000000000004E-2</v>
      </c>
      <c r="Q1045">
        <v>30</v>
      </c>
      <c r="R1045" s="1">
        <v>308000</v>
      </c>
      <c r="S1045" s="8">
        <f t="shared" si="81"/>
        <v>-2497.1026717876284</v>
      </c>
      <c r="T1045" s="1">
        <f t="shared" si="82"/>
        <v>390.94825000000009</v>
      </c>
      <c r="U1045" s="7">
        <f t="shared" si="83"/>
        <v>80.208333333333329</v>
      </c>
      <c r="V1045" s="4">
        <v>205</v>
      </c>
      <c r="W1045" s="1">
        <f t="shared" si="84"/>
        <v>3173.2592551209618</v>
      </c>
      <c r="X1045">
        <v>2</v>
      </c>
      <c r="Y1045">
        <v>8</v>
      </c>
      <c r="Z1045" t="s">
        <v>111</v>
      </c>
      <c r="AA1045" s="2">
        <v>27860</v>
      </c>
      <c r="AB1045">
        <v>3.52</v>
      </c>
      <c r="AC1045" s="2">
        <v>7915</v>
      </c>
    </row>
    <row r="1046" spans="1:29" x14ac:dyDescent="0.2">
      <c r="A1046" t="s">
        <v>1699</v>
      </c>
      <c r="B1046" t="s">
        <v>42</v>
      </c>
      <c r="C1046" s="1">
        <v>1475000</v>
      </c>
      <c r="D1046">
        <v>5</v>
      </c>
      <c r="E1046">
        <v>4</v>
      </c>
      <c r="F1046" s="2">
        <v>1928</v>
      </c>
      <c r="G1046" t="s">
        <v>1700</v>
      </c>
      <c r="H1046" t="s">
        <v>84</v>
      </c>
      <c r="I1046">
        <v>11691</v>
      </c>
      <c r="J1046" t="s">
        <v>339</v>
      </c>
      <c r="K1046" t="s">
        <v>90</v>
      </c>
      <c r="L1046">
        <v>-73.745510300000007</v>
      </c>
      <c r="M1046">
        <v>40.599969799999997</v>
      </c>
      <c r="N1046">
        <v>16.260000000000002</v>
      </c>
      <c r="O1046" s="1">
        <f t="shared" si="80"/>
        <v>295000</v>
      </c>
      <c r="P1046" s="3">
        <v>6.7500000000000004E-2</v>
      </c>
      <c r="Q1046">
        <v>30</v>
      </c>
      <c r="R1046" s="1">
        <v>1180000</v>
      </c>
      <c r="S1046" s="8">
        <f t="shared" si="81"/>
        <v>-9566.8219243811745</v>
      </c>
      <c r="T1046" s="1">
        <f t="shared" si="82"/>
        <v>1497.7887499999999</v>
      </c>
      <c r="U1046" s="7">
        <f t="shared" si="83"/>
        <v>307.29166666666669</v>
      </c>
      <c r="V1046" s="4">
        <v>550</v>
      </c>
      <c r="W1046" s="1">
        <f t="shared" si="84"/>
        <v>11921.90234104784</v>
      </c>
      <c r="X1046">
        <v>10</v>
      </c>
      <c r="Y1046">
        <v>8</v>
      </c>
      <c r="Z1046" t="s">
        <v>340</v>
      </c>
      <c r="AA1046" s="2">
        <v>50058</v>
      </c>
      <c r="AB1046">
        <v>11.5</v>
      </c>
      <c r="AC1046" s="2">
        <v>4353</v>
      </c>
    </row>
    <row r="1047" spans="1:29" x14ac:dyDescent="0.2">
      <c r="A1047" t="s">
        <v>1701</v>
      </c>
      <c r="B1047" t="s">
        <v>42</v>
      </c>
      <c r="C1047" s="1">
        <v>978000</v>
      </c>
      <c r="D1047">
        <v>3</v>
      </c>
      <c r="E1047">
        <v>2</v>
      </c>
      <c r="F1047">
        <v>2184</v>
      </c>
      <c r="G1047" t="s">
        <v>1702</v>
      </c>
      <c r="H1047" t="s">
        <v>84</v>
      </c>
      <c r="I1047">
        <v>11365</v>
      </c>
      <c r="J1047" t="s">
        <v>375</v>
      </c>
      <c r="K1047" t="s">
        <v>34</v>
      </c>
      <c r="L1047">
        <v>-73.776536699999994</v>
      </c>
      <c r="M1047">
        <v>40.733712599999997</v>
      </c>
      <c r="N1047">
        <v>11.01</v>
      </c>
      <c r="O1047" s="1">
        <f t="shared" si="80"/>
        <v>195600</v>
      </c>
      <c r="P1047" s="3">
        <v>6.7500000000000004E-2</v>
      </c>
      <c r="Q1047">
        <v>30</v>
      </c>
      <c r="R1047" s="1">
        <v>782400</v>
      </c>
      <c r="S1047" s="8">
        <f t="shared" si="81"/>
        <v>-6343.2893844371456</v>
      </c>
      <c r="T1047" s="1">
        <f t="shared" si="82"/>
        <v>993.11009999999999</v>
      </c>
      <c r="U1047" s="7">
        <f t="shared" si="83"/>
        <v>203.75</v>
      </c>
      <c r="V1047" s="4">
        <v>600</v>
      </c>
      <c r="W1047" s="1">
        <f t="shared" si="84"/>
        <v>8140.1494844371455</v>
      </c>
      <c r="X1047">
        <v>6</v>
      </c>
      <c r="Y1047">
        <v>14</v>
      </c>
      <c r="Z1047" t="s">
        <v>376</v>
      </c>
      <c r="AA1047" s="2">
        <v>17812</v>
      </c>
      <c r="AB1047">
        <v>2.2799999999999998</v>
      </c>
      <c r="AC1047" s="2">
        <v>7812</v>
      </c>
    </row>
    <row r="1048" spans="1:29" x14ac:dyDescent="0.2">
      <c r="A1048" t="s">
        <v>1703</v>
      </c>
      <c r="B1048" t="s">
        <v>30</v>
      </c>
      <c r="C1048" s="1">
        <v>2700000</v>
      </c>
      <c r="D1048">
        <v>3</v>
      </c>
      <c r="E1048">
        <v>3</v>
      </c>
      <c r="F1048" s="2">
        <v>1398</v>
      </c>
      <c r="G1048" t="s">
        <v>48</v>
      </c>
      <c r="H1048" t="s">
        <v>55</v>
      </c>
      <c r="I1048">
        <v>11222</v>
      </c>
      <c r="J1048" t="s">
        <v>1704</v>
      </c>
      <c r="K1048" t="s">
        <v>424</v>
      </c>
      <c r="L1048">
        <v>-73.961032700000004</v>
      </c>
      <c r="M1048">
        <v>40.732082400000003</v>
      </c>
      <c r="N1048">
        <v>1.72</v>
      </c>
      <c r="O1048" s="1">
        <f t="shared" si="80"/>
        <v>540000</v>
      </c>
      <c r="P1048" s="3">
        <v>6.7500000000000004E-2</v>
      </c>
      <c r="Q1048">
        <v>30</v>
      </c>
      <c r="R1048" s="1">
        <v>2160000</v>
      </c>
      <c r="S1048" s="8">
        <f t="shared" si="81"/>
        <v>-17512.148607341809</v>
      </c>
      <c r="T1048" s="1">
        <f t="shared" si="82"/>
        <v>2741.7150000000001</v>
      </c>
      <c r="U1048" s="7">
        <f t="shared" si="83"/>
        <v>562.5</v>
      </c>
      <c r="V1048" s="4">
        <v>375</v>
      </c>
      <c r="W1048" s="1">
        <f t="shared" si="84"/>
        <v>21191.363607341809</v>
      </c>
      <c r="X1048">
        <v>6</v>
      </c>
      <c r="Y1048">
        <v>7</v>
      </c>
      <c r="Z1048" t="s">
        <v>1705</v>
      </c>
      <c r="AA1048" s="2">
        <v>34719</v>
      </c>
      <c r="AB1048">
        <v>2.91</v>
      </c>
      <c r="AC1048" s="2">
        <v>11931</v>
      </c>
    </row>
    <row r="1049" spans="1:29" x14ac:dyDescent="0.2">
      <c r="A1049" t="s">
        <v>1706</v>
      </c>
      <c r="B1049" t="s">
        <v>42</v>
      </c>
      <c r="C1049" s="1">
        <v>3500000</v>
      </c>
      <c r="D1049">
        <v>24</v>
      </c>
      <c r="E1049">
        <v>8</v>
      </c>
      <c r="F1049" s="2">
        <v>9500</v>
      </c>
      <c r="G1049" t="s">
        <v>518</v>
      </c>
      <c r="H1049" t="s">
        <v>55</v>
      </c>
      <c r="I1049">
        <v>11213</v>
      </c>
      <c r="J1049" t="s">
        <v>1707</v>
      </c>
      <c r="K1049" t="s">
        <v>61</v>
      </c>
      <c r="L1049">
        <v>-73.940735200000006</v>
      </c>
      <c r="M1049">
        <v>40.671795299999999</v>
      </c>
      <c r="N1049">
        <v>5.81</v>
      </c>
      <c r="O1049" s="1">
        <f t="shared" si="80"/>
        <v>700000</v>
      </c>
      <c r="P1049" s="3">
        <v>6.7500000000000004E-2</v>
      </c>
      <c r="Q1049">
        <v>30</v>
      </c>
      <c r="R1049" s="1">
        <v>2800000</v>
      </c>
      <c r="S1049" s="8">
        <f t="shared" si="81"/>
        <v>-22700.933379887534</v>
      </c>
      <c r="T1049" s="1">
        <f t="shared" si="82"/>
        <v>3554.0750000000003</v>
      </c>
      <c r="U1049" s="7">
        <f t="shared" si="83"/>
        <v>729.16666666666663</v>
      </c>
      <c r="V1049" s="4">
        <f>(5*$F1049)/12</f>
        <v>3958.3333333333335</v>
      </c>
      <c r="W1049" s="1">
        <f t="shared" si="84"/>
        <v>30942.508379887535</v>
      </c>
      <c r="X1049">
        <v>48</v>
      </c>
      <c r="Y1049">
        <v>24</v>
      </c>
      <c r="Z1049" t="s">
        <v>1708</v>
      </c>
      <c r="AA1049" s="2">
        <v>142839</v>
      </c>
      <c r="AB1049">
        <v>2.78</v>
      </c>
      <c r="AC1049" s="2">
        <v>51381</v>
      </c>
    </row>
    <row r="1050" spans="1:29" x14ac:dyDescent="0.2">
      <c r="A1050" t="s">
        <v>1709</v>
      </c>
      <c r="B1050" t="s">
        <v>68</v>
      </c>
      <c r="C1050" s="1">
        <v>349000</v>
      </c>
      <c r="D1050">
        <v>2</v>
      </c>
      <c r="E1050">
        <v>1</v>
      </c>
      <c r="F1050">
        <v>900</v>
      </c>
      <c r="G1050" t="s">
        <v>59</v>
      </c>
      <c r="H1050" t="s">
        <v>70</v>
      </c>
      <c r="I1050">
        <v>10463</v>
      </c>
      <c r="J1050" t="s">
        <v>109</v>
      </c>
      <c r="K1050" t="s">
        <v>110</v>
      </c>
      <c r="L1050">
        <v>-73.916834199999997</v>
      </c>
      <c r="M1050">
        <v>40.8802558</v>
      </c>
      <c r="N1050">
        <v>9.76</v>
      </c>
      <c r="O1050" s="1">
        <f t="shared" si="80"/>
        <v>69800</v>
      </c>
      <c r="P1050" s="3">
        <v>6.7500000000000004E-2</v>
      </c>
      <c r="Q1050">
        <v>30</v>
      </c>
      <c r="R1050" s="1">
        <v>279200</v>
      </c>
      <c r="S1050" s="8">
        <f t="shared" si="81"/>
        <v>-2263.6073570230715</v>
      </c>
      <c r="T1050" s="1">
        <f t="shared" si="82"/>
        <v>354.39204999999998</v>
      </c>
      <c r="U1050" s="7">
        <f t="shared" si="83"/>
        <v>72.708333333333329</v>
      </c>
      <c r="V1050" s="4">
        <v>205</v>
      </c>
      <c r="W1050" s="1">
        <f t="shared" si="84"/>
        <v>2895.7077403564049</v>
      </c>
      <c r="X1050">
        <v>4</v>
      </c>
      <c r="Y1050">
        <v>8</v>
      </c>
      <c r="Z1050" t="s">
        <v>111</v>
      </c>
      <c r="AA1050" s="2">
        <v>27860</v>
      </c>
      <c r="AB1050">
        <v>3.52</v>
      </c>
      <c r="AC1050" s="2">
        <v>7915</v>
      </c>
    </row>
    <row r="1051" spans="1:29" x14ac:dyDescent="0.2">
      <c r="A1051" t="s">
        <v>1710</v>
      </c>
      <c r="B1051" t="s">
        <v>50</v>
      </c>
      <c r="C1051" s="1">
        <v>790000</v>
      </c>
      <c r="D1051">
        <v>3</v>
      </c>
      <c r="E1051">
        <v>2</v>
      </c>
      <c r="F1051" s="2">
        <v>1596</v>
      </c>
      <c r="G1051" t="s">
        <v>1711</v>
      </c>
      <c r="H1051" t="s">
        <v>84</v>
      </c>
      <c r="I1051">
        <v>11354</v>
      </c>
      <c r="J1051" t="s">
        <v>160</v>
      </c>
      <c r="K1051" t="s">
        <v>34</v>
      </c>
      <c r="L1051">
        <v>-73.847767200000007</v>
      </c>
      <c r="M1051">
        <v>40.776194500000003</v>
      </c>
      <c r="N1051">
        <v>7.47</v>
      </c>
      <c r="O1051" s="1">
        <f t="shared" si="80"/>
        <v>158000</v>
      </c>
      <c r="P1051" s="3">
        <v>6.7500000000000004E-2</v>
      </c>
      <c r="Q1051">
        <v>30</v>
      </c>
      <c r="R1051" s="1">
        <v>632000</v>
      </c>
      <c r="S1051" s="8">
        <f t="shared" si="81"/>
        <v>-5123.9249628889002</v>
      </c>
      <c r="T1051" s="1">
        <f t="shared" si="82"/>
        <v>802.20550000000003</v>
      </c>
      <c r="U1051" s="7">
        <f t="shared" si="83"/>
        <v>164.58333333333334</v>
      </c>
      <c r="V1051" s="4">
        <v>550</v>
      </c>
      <c r="W1051" s="1">
        <f t="shared" si="84"/>
        <v>6640.7137962222332</v>
      </c>
      <c r="X1051">
        <v>6</v>
      </c>
      <c r="Y1051">
        <v>10</v>
      </c>
      <c r="Z1051" t="s">
        <v>161</v>
      </c>
      <c r="AA1051" s="2">
        <v>230183</v>
      </c>
      <c r="AB1051">
        <v>2.0299999999999998</v>
      </c>
      <c r="AC1051" s="2">
        <v>113391</v>
      </c>
    </row>
    <row r="1052" spans="1:29" x14ac:dyDescent="0.2">
      <c r="A1052" t="s">
        <v>1712</v>
      </c>
      <c r="B1052" t="s">
        <v>30</v>
      </c>
      <c r="C1052" s="1">
        <v>750000</v>
      </c>
      <c r="D1052">
        <v>2</v>
      </c>
      <c r="E1052">
        <v>2</v>
      </c>
      <c r="F1052">
        <v>995</v>
      </c>
      <c r="G1052" t="s">
        <v>93</v>
      </c>
      <c r="H1052" t="s">
        <v>84</v>
      </c>
      <c r="I1052">
        <v>11360</v>
      </c>
      <c r="J1052" t="s">
        <v>355</v>
      </c>
      <c r="K1052" t="s">
        <v>39</v>
      </c>
      <c r="L1052">
        <v>-73.781047900000004</v>
      </c>
      <c r="M1052">
        <v>40.778410700000002</v>
      </c>
      <c r="N1052">
        <v>10.92</v>
      </c>
      <c r="O1052" s="1">
        <f t="shared" si="80"/>
        <v>150000</v>
      </c>
      <c r="P1052" s="3">
        <v>6.7500000000000004E-2</v>
      </c>
      <c r="Q1052">
        <v>30</v>
      </c>
      <c r="R1052" s="1">
        <v>600000</v>
      </c>
      <c r="S1052" s="8">
        <f t="shared" si="81"/>
        <v>-4864.4857242616135</v>
      </c>
      <c r="T1052" s="1">
        <f t="shared" si="82"/>
        <v>761.58750000000009</v>
      </c>
      <c r="U1052" s="7">
        <f t="shared" si="83"/>
        <v>156.25</v>
      </c>
      <c r="V1052" s="4">
        <v>205</v>
      </c>
      <c r="W1052" s="1">
        <f t="shared" si="84"/>
        <v>5987.3232242616141</v>
      </c>
      <c r="X1052">
        <v>4</v>
      </c>
      <c r="Y1052">
        <v>6</v>
      </c>
      <c r="Z1052" t="s">
        <v>356</v>
      </c>
      <c r="AA1052" s="2">
        <v>43808</v>
      </c>
      <c r="AB1052">
        <v>6.68</v>
      </c>
      <c r="AC1052" s="2">
        <v>6558</v>
      </c>
    </row>
    <row r="1053" spans="1:29" x14ac:dyDescent="0.2">
      <c r="A1053" t="s">
        <v>1713</v>
      </c>
      <c r="B1053" t="s">
        <v>68</v>
      </c>
      <c r="C1053" s="1">
        <v>1195000</v>
      </c>
      <c r="D1053">
        <v>3</v>
      </c>
      <c r="E1053">
        <v>3</v>
      </c>
      <c r="F1053">
        <v>995</v>
      </c>
      <c r="G1053" t="s">
        <v>176</v>
      </c>
      <c r="H1053" t="s">
        <v>70</v>
      </c>
      <c r="I1053">
        <v>10463</v>
      </c>
      <c r="J1053" t="s">
        <v>109</v>
      </c>
      <c r="K1053" t="s">
        <v>110</v>
      </c>
      <c r="L1053">
        <v>-73.916573700000001</v>
      </c>
      <c r="M1053">
        <v>40.8830898</v>
      </c>
      <c r="N1053">
        <v>9.94</v>
      </c>
      <c r="O1053" s="1">
        <f t="shared" si="80"/>
        <v>239000</v>
      </c>
      <c r="P1053" s="3">
        <v>6.7500000000000004E-2</v>
      </c>
      <c r="Q1053">
        <v>30</v>
      </c>
      <c r="R1053" s="1">
        <v>956000</v>
      </c>
      <c r="S1053" s="8">
        <f t="shared" si="81"/>
        <v>-7750.7472539901719</v>
      </c>
      <c r="T1053" s="1">
        <f t="shared" si="82"/>
        <v>1213.4627500000001</v>
      </c>
      <c r="U1053" s="7">
        <f t="shared" si="83"/>
        <v>248.95833333333334</v>
      </c>
      <c r="V1053" s="4">
        <v>205</v>
      </c>
      <c r="W1053" s="1">
        <f t="shared" si="84"/>
        <v>9418.1683373235064</v>
      </c>
      <c r="X1053">
        <v>6</v>
      </c>
      <c r="Y1053">
        <v>5</v>
      </c>
      <c r="Z1053" t="s">
        <v>111</v>
      </c>
      <c r="AA1053" s="2">
        <v>27860</v>
      </c>
      <c r="AB1053">
        <v>3.52</v>
      </c>
      <c r="AC1053" s="2">
        <v>7915</v>
      </c>
    </row>
    <row r="1054" spans="1:29" x14ac:dyDescent="0.2">
      <c r="A1054" t="s">
        <v>1714</v>
      </c>
      <c r="B1054" t="s">
        <v>68</v>
      </c>
      <c r="C1054" s="1">
        <v>1750000</v>
      </c>
      <c r="D1054">
        <v>3</v>
      </c>
      <c r="E1054">
        <v>3</v>
      </c>
      <c r="F1054">
        <v>995</v>
      </c>
      <c r="G1054" t="s">
        <v>48</v>
      </c>
      <c r="H1054" t="s">
        <v>32</v>
      </c>
      <c r="I1054">
        <v>10025</v>
      </c>
      <c r="J1054" t="s">
        <v>215</v>
      </c>
      <c r="K1054" t="s">
        <v>39</v>
      </c>
      <c r="L1054">
        <v>-73.972396700000004</v>
      </c>
      <c r="M1054">
        <v>40.798920600000002</v>
      </c>
      <c r="N1054">
        <v>3.52</v>
      </c>
      <c r="O1054" s="1">
        <f t="shared" si="80"/>
        <v>350000</v>
      </c>
      <c r="P1054" s="3">
        <v>6.7500000000000004E-2</v>
      </c>
      <c r="Q1054">
        <v>30</v>
      </c>
      <c r="R1054" s="1">
        <v>1400000</v>
      </c>
      <c r="S1054" s="8">
        <f t="shared" si="81"/>
        <v>-11350.466689943767</v>
      </c>
      <c r="T1054" s="1">
        <f t="shared" si="82"/>
        <v>1777.0375000000001</v>
      </c>
      <c r="U1054" s="7">
        <f t="shared" si="83"/>
        <v>364.58333333333331</v>
      </c>
      <c r="V1054" s="4">
        <v>205</v>
      </c>
      <c r="W1054" s="1">
        <f t="shared" si="84"/>
        <v>13697.087523277101</v>
      </c>
      <c r="X1054">
        <v>6</v>
      </c>
      <c r="Y1054">
        <v>5</v>
      </c>
      <c r="Z1054" t="s">
        <v>216</v>
      </c>
      <c r="AA1054" s="2">
        <v>61207</v>
      </c>
      <c r="AB1054">
        <v>1.76</v>
      </c>
      <c r="AC1054" s="2">
        <v>34777</v>
      </c>
    </row>
    <row r="1055" spans="1:29" x14ac:dyDescent="0.2">
      <c r="A1055" t="s">
        <v>1715</v>
      </c>
      <c r="B1055" t="s">
        <v>42</v>
      </c>
      <c r="C1055" s="1">
        <v>874999</v>
      </c>
      <c r="D1055">
        <v>3</v>
      </c>
      <c r="E1055">
        <v>2</v>
      </c>
      <c r="F1055">
        <v>2868</v>
      </c>
      <c r="G1055" t="s">
        <v>1716</v>
      </c>
      <c r="H1055" t="s">
        <v>44</v>
      </c>
      <c r="I1055">
        <v>10306</v>
      </c>
      <c r="J1055" t="s">
        <v>65</v>
      </c>
      <c r="K1055" t="s">
        <v>34</v>
      </c>
      <c r="L1055">
        <v>-74.119431000000006</v>
      </c>
      <c r="M1055">
        <v>40.577179800000003</v>
      </c>
      <c r="N1055">
        <v>13.78</v>
      </c>
      <c r="O1055" s="1">
        <f t="shared" si="80"/>
        <v>174999.80000000002</v>
      </c>
      <c r="P1055" s="3">
        <v>6.7500000000000004E-2</v>
      </c>
      <c r="Q1055">
        <v>30</v>
      </c>
      <c r="R1055" s="1">
        <v>699999.2</v>
      </c>
      <c r="S1055" s="8">
        <f t="shared" si="81"/>
        <v>-5675.2268589909172</v>
      </c>
      <c r="T1055" s="1">
        <f t="shared" si="82"/>
        <v>888.51773455</v>
      </c>
      <c r="U1055" s="7">
        <f t="shared" si="83"/>
        <v>182.29145833333334</v>
      </c>
      <c r="V1055" s="4">
        <v>600</v>
      </c>
      <c r="W1055" s="1">
        <f t="shared" si="84"/>
        <v>7346.03605187425</v>
      </c>
      <c r="X1055">
        <v>6</v>
      </c>
      <c r="Y1055">
        <v>18</v>
      </c>
      <c r="Z1055" t="s">
        <v>66</v>
      </c>
      <c r="AA1055" s="2">
        <v>145000</v>
      </c>
      <c r="AB1055">
        <v>21.3</v>
      </c>
      <c r="AC1055" s="2">
        <v>6808</v>
      </c>
    </row>
    <row r="1056" spans="1:29" x14ac:dyDescent="0.2">
      <c r="A1056" t="s">
        <v>1717</v>
      </c>
      <c r="B1056" t="s">
        <v>68</v>
      </c>
      <c r="C1056" s="1">
        <v>324900</v>
      </c>
      <c r="D1056">
        <v>1</v>
      </c>
      <c r="E1056">
        <v>1</v>
      </c>
      <c r="F1056">
        <v>900</v>
      </c>
      <c r="G1056" t="s">
        <v>1718</v>
      </c>
      <c r="H1056" t="s">
        <v>32</v>
      </c>
      <c r="I1056">
        <v>10034</v>
      </c>
      <c r="J1056" t="s">
        <v>1096</v>
      </c>
      <c r="K1056" t="s">
        <v>34</v>
      </c>
      <c r="L1056">
        <v>-73.917848300000003</v>
      </c>
      <c r="M1056">
        <v>40.8716437</v>
      </c>
      <c r="N1056">
        <v>9.19</v>
      </c>
      <c r="O1056" s="1">
        <f t="shared" si="80"/>
        <v>64980</v>
      </c>
      <c r="P1056" s="3">
        <v>6.7500000000000004E-2</v>
      </c>
      <c r="Q1056">
        <v>30</v>
      </c>
      <c r="R1056" s="1">
        <v>259920</v>
      </c>
      <c r="S1056" s="8">
        <f t="shared" si="81"/>
        <v>-2107.2952157501313</v>
      </c>
      <c r="T1056" s="1">
        <f t="shared" si="82"/>
        <v>329.91970500000002</v>
      </c>
      <c r="U1056" s="7">
        <f t="shared" si="83"/>
        <v>67.6875</v>
      </c>
      <c r="V1056" s="4">
        <v>205</v>
      </c>
      <c r="W1056" s="1">
        <f t="shared" si="84"/>
        <v>2709.9024207501316</v>
      </c>
      <c r="X1056">
        <v>2</v>
      </c>
      <c r="Y1056">
        <v>8</v>
      </c>
      <c r="Z1056" t="s">
        <v>1097</v>
      </c>
      <c r="AA1056" s="2">
        <v>151574</v>
      </c>
      <c r="AB1056">
        <v>1.64</v>
      </c>
      <c r="AC1056" s="2">
        <v>92423</v>
      </c>
    </row>
    <row r="1057" spans="1:29" x14ac:dyDescent="0.2">
      <c r="A1057" t="s">
        <v>1719</v>
      </c>
      <c r="B1057" t="s">
        <v>68</v>
      </c>
      <c r="C1057" s="1">
        <v>97500</v>
      </c>
      <c r="D1057">
        <v>2</v>
      </c>
      <c r="E1057">
        <v>1</v>
      </c>
      <c r="F1057">
        <v>791</v>
      </c>
      <c r="G1057" t="s">
        <v>1720</v>
      </c>
      <c r="H1057" t="s">
        <v>70</v>
      </c>
      <c r="I1057">
        <v>10472</v>
      </c>
      <c r="J1057" t="s">
        <v>686</v>
      </c>
      <c r="K1057" t="s">
        <v>61</v>
      </c>
      <c r="L1057">
        <v>-73.881623000000005</v>
      </c>
      <c r="M1057">
        <v>40.8279037</v>
      </c>
      <c r="N1057">
        <v>7.71</v>
      </c>
      <c r="O1057" s="1">
        <f t="shared" si="80"/>
        <v>19500</v>
      </c>
      <c r="P1057" s="3">
        <v>6.7500000000000004E-2</v>
      </c>
      <c r="Q1057">
        <v>30</v>
      </c>
      <c r="R1057" s="1">
        <v>78000</v>
      </c>
      <c r="S1057" s="8">
        <f t="shared" si="81"/>
        <v>-632.38314415400987</v>
      </c>
      <c r="T1057" s="1">
        <f t="shared" si="82"/>
        <v>99.006375000000006</v>
      </c>
      <c r="U1057" s="7">
        <f t="shared" si="83"/>
        <v>20.3125</v>
      </c>
      <c r="V1057" s="4">
        <v>205</v>
      </c>
      <c r="W1057" s="1">
        <f t="shared" si="84"/>
        <v>956.70201915400992</v>
      </c>
      <c r="X1057">
        <v>4</v>
      </c>
      <c r="Y1057">
        <v>7</v>
      </c>
      <c r="Z1057" t="s">
        <v>687</v>
      </c>
      <c r="AA1057" s="2">
        <v>78667</v>
      </c>
      <c r="AB1057">
        <v>0.92</v>
      </c>
      <c r="AC1057" s="2">
        <v>85508</v>
      </c>
    </row>
    <row r="1058" spans="1:29" x14ac:dyDescent="0.2">
      <c r="A1058" t="s">
        <v>1721</v>
      </c>
      <c r="B1058" t="s">
        <v>30</v>
      </c>
      <c r="C1058" s="1">
        <v>2200000</v>
      </c>
      <c r="D1058">
        <v>2</v>
      </c>
      <c r="E1058">
        <v>2</v>
      </c>
      <c r="F1058">
        <v>2035</v>
      </c>
      <c r="G1058" t="s">
        <v>48</v>
      </c>
      <c r="H1058" t="s">
        <v>32</v>
      </c>
      <c r="I1058">
        <v>10021</v>
      </c>
      <c r="J1058" t="s">
        <v>52</v>
      </c>
      <c r="K1058" t="s">
        <v>39</v>
      </c>
      <c r="L1058">
        <v>-73.966733000000005</v>
      </c>
      <c r="M1058">
        <v>40.770868399999998</v>
      </c>
      <c r="N1058">
        <v>1.81</v>
      </c>
      <c r="O1058" s="1">
        <f t="shared" si="80"/>
        <v>440000</v>
      </c>
      <c r="P1058" s="3">
        <v>6.7500000000000004E-2</v>
      </c>
      <c r="Q1058">
        <v>30</v>
      </c>
      <c r="R1058" s="1">
        <v>1760000</v>
      </c>
      <c r="S1058" s="8">
        <f t="shared" si="81"/>
        <v>-14269.158124500735</v>
      </c>
      <c r="T1058" s="1">
        <f t="shared" si="82"/>
        <v>2233.9900000000002</v>
      </c>
      <c r="U1058" s="7">
        <f t="shared" si="83"/>
        <v>458.33333333333331</v>
      </c>
      <c r="V1058" s="4">
        <v>600</v>
      </c>
      <c r="W1058" s="1">
        <f t="shared" si="84"/>
        <v>17561.481457834067</v>
      </c>
      <c r="X1058">
        <v>4</v>
      </c>
      <c r="Y1058">
        <v>13</v>
      </c>
      <c r="Z1058" t="s">
        <v>53</v>
      </c>
      <c r="AA1058" s="2">
        <v>61207</v>
      </c>
      <c r="AB1058">
        <v>1.76</v>
      </c>
      <c r="AC1058" s="2">
        <v>34777</v>
      </c>
    </row>
    <row r="1059" spans="1:29" x14ac:dyDescent="0.2">
      <c r="A1059" t="s">
        <v>1722</v>
      </c>
      <c r="B1059" t="s">
        <v>42</v>
      </c>
      <c r="C1059" s="1">
        <v>999000</v>
      </c>
      <c r="D1059">
        <v>4</v>
      </c>
      <c r="E1059">
        <v>4</v>
      </c>
      <c r="F1059">
        <v>1798</v>
      </c>
      <c r="G1059" t="s">
        <v>247</v>
      </c>
      <c r="H1059" t="s">
        <v>44</v>
      </c>
      <c r="I1059">
        <v>10305</v>
      </c>
      <c r="J1059" t="s">
        <v>65</v>
      </c>
      <c r="K1059" t="s">
        <v>34</v>
      </c>
      <c r="L1059">
        <v>-74.073774700000001</v>
      </c>
      <c r="M1059">
        <v>40.603235699999999</v>
      </c>
      <c r="N1059">
        <v>11.07</v>
      </c>
      <c r="O1059" s="1">
        <f t="shared" si="80"/>
        <v>199800</v>
      </c>
      <c r="P1059" s="3">
        <v>6.7500000000000004E-2</v>
      </c>
      <c r="Q1059">
        <v>30</v>
      </c>
      <c r="R1059" s="1">
        <v>799200</v>
      </c>
      <c r="S1059" s="8">
        <f t="shared" si="81"/>
        <v>-6479.4949847164698</v>
      </c>
      <c r="T1059" s="1">
        <f t="shared" si="82"/>
        <v>1014.4345500000001</v>
      </c>
      <c r="U1059" s="7">
        <f t="shared" si="83"/>
        <v>208.125</v>
      </c>
      <c r="V1059" s="4">
        <v>550</v>
      </c>
      <c r="W1059" s="1">
        <f t="shared" si="84"/>
        <v>8252.0545347164698</v>
      </c>
      <c r="X1059">
        <v>8</v>
      </c>
      <c r="Y1059">
        <v>7</v>
      </c>
      <c r="Z1059" t="s">
        <v>66</v>
      </c>
      <c r="AA1059" s="2">
        <v>145000</v>
      </c>
      <c r="AB1059">
        <v>21.3</v>
      </c>
      <c r="AC1059" s="2">
        <v>6808</v>
      </c>
    </row>
    <row r="1060" spans="1:29" x14ac:dyDescent="0.2">
      <c r="A1060" t="s">
        <v>1723</v>
      </c>
      <c r="B1060" t="s">
        <v>42</v>
      </c>
      <c r="C1060" s="1">
        <v>550000</v>
      </c>
      <c r="D1060">
        <v>2</v>
      </c>
      <c r="E1060">
        <v>2</v>
      </c>
      <c r="F1060">
        <v>995</v>
      </c>
      <c r="G1060" t="s">
        <v>82</v>
      </c>
      <c r="H1060" t="s">
        <v>70</v>
      </c>
      <c r="I1060">
        <v>10465</v>
      </c>
      <c r="J1060" t="s">
        <v>126</v>
      </c>
      <c r="K1060" t="s">
        <v>105</v>
      </c>
      <c r="L1060">
        <v>-73.807420500000006</v>
      </c>
      <c r="M1060">
        <v>40.820968899999997</v>
      </c>
      <c r="N1060">
        <v>10.58</v>
      </c>
      <c r="O1060" s="1">
        <f t="shared" si="80"/>
        <v>110000</v>
      </c>
      <c r="P1060" s="3">
        <v>6.7500000000000004E-2</v>
      </c>
      <c r="Q1060">
        <v>30</v>
      </c>
      <c r="R1060" s="1">
        <v>440000</v>
      </c>
      <c r="S1060" s="8">
        <f t="shared" si="81"/>
        <v>-3567.2895311251837</v>
      </c>
      <c r="T1060" s="1">
        <f t="shared" si="82"/>
        <v>558.49750000000006</v>
      </c>
      <c r="U1060" s="7">
        <f t="shared" si="83"/>
        <v>114.58333333333333</v>
      </c>
      <c r="V1060" s="4">
        <v>205</v>
      </c>
      <c r="W1060" s="1">
        <f t="shared" si="84"/>
        <v>4445.3703644585166</v>
      </c>
      <c r="X1060">
        <v>4</v>
      </c>
      <c r="Y1060">
        <v>6</v>
      </c>
      <c r="Z1060" t="s">
        <v>127</v>
      </c>
      <c r="AA1060" s="2">
        <v>21009</v>
      </c>
      <c r="AB1060">
        <v>0.92</v>
      </c>
      <c r="AC1060" s="2">
        <v>22836</v>
      </c>
    </row>
    <row r="1061" spans="1:29" x14ac:dyDescent="0.2">
      <c r="A1061" t="s">
        <v>1724</v>
      </c>
      <c r="B1061" t="s">
        <v>68</v>
      </c>
      <c r="C1061" s="1">
        <v>519999</v>
      </c>
      <c r="D1061">
        <v>3</v>
      </c>
      <c r="E1061">
        <v>2</v>
      </c>
      <c r="F1061" s="2">
        <v>1100</v>
      </c>
      <c r="G1061" t="s">
        <v>82</v>
      </c>
      <c r="H1061" t="s">
        <v>84</v>
      </c>
      <c r="I1061">
        <v>11372</v>
      </c>
      <c r="J1061" t="s">
        <v>85</v>
      </c>
      <c r="K1061" t="s">
        <v>61</v>
      </c>
      <c r="L1061">
        <v>-73.875263399999994</v>
      </c>
      <c r="M1061">
        <v>40.755114300000002</v>
      </c>
      <c r="N1061">
        <v>5.8</v>
      </c>
      <c r="O1061" s="1">
        <f t="shared" si="80"/>
        <v>103999.8</v>
      </c>
      <c r="P1061" s="3">
        <v>6.7500000000000004E-2</v>
      </c>
      <c r="Q1061">
        <v>30</v>
      </c>
      <c r="R1061" s="1">
        <v>415999.2</v>
      </c>
      <c r="S1061" s="8">
        <f t="shared" si="81"/>
        <v>-3372.7036161737537</v>
      </c>
      <c r="T1061" s="1">
        <f t="shared" si="82"/>
        <v>528.03298455000004</v>
      </c>
      <c r="U1061" s="7">
        <f t="shared" si="83"/>
        <v>108.333125</v>
      </c>
      <c r="V1061" s="4">
        <v>375</v>
      </c>
      <c r="W1061" s="1">
        <f t="shared" si="84"/>
        <v>4384.0697257237534</v>
      </c>
      <c r="X1061">
        <v>6</v>
      </c>
      <c r="Y1061">
        <v>7</v>
      </c>
      <c r="Z1061" t="s">
        <v>86</v>
      </c>
      <c r="AA1061" s="2">
        <v>108152</v>
      </c>
      <c r="AB1061">
        <v>0.77</v>
      </c>
      <c r="AC1061" s="2">
        <v>140457</v>
      </c>
    </row>
    <row r="1062" spans="1:29" x14ac:dyDescent="0.2">
      <c r="A1062" t="s">
        <v>1725</v>
      </c>
      <c r="B1062" t="s">
        <v>42</v>
      </c>
      <c r="C1062" s="1">
        <v>729000</v>
      </c>
      <c r="D1062">
        <v>2</v>
      </c>
      <c r="E1062">
        <v>1</v>
      </c>
      <c r="F1062">
        <v>1100</v>
      </c>
      <c r="G1062" t="s">
        <v>1726</v>
      </c>
      <c r="H1062" t="s">
        <v>44</v>
      </c>
      <c r="I1062">
        <v>10309</v>
      </c>
      <c r="J1062" t="s">
        <v>45</v>
      </c>
      <c r="K1062" t="s">
        <v>34</v>
      </c>
      <c r="L1062">
        <v>-74.199841500000005</v>
      </c>
      <c r="M1062">
        <v>40.534320700000002</v>
      </c>
      <c r="N1062">
        <v>18.600000000000001</v>
      </c>
      <c r="O1062" s="1">
        <f t="shared" si="80"/>
        <v>145800</v>
      </c>
      <c r="P1062" s="3">
        <v>6.7500000000000004E-2</v>
      </c>
      <c r="Q1062">
        <v>30</v>
      </c>
      <c r="R1062" s="1">
        <v>583200</v>
      </c>
      <c r="S1062" s="8">
        <f t="shared" si="81"/>
        <v>-4728.2801239822893</v>
      </c>
      <c r="T1062" s="1">
        <f t="shared" si="82"/>
        <v>740.26305000000002</v>
      </c>
      <c r="U1062" s="7">
        <f t="shared" si="83"/>
        <v>151.875</v>
      </c>
      <c r="V1062" s="4">
        <v>375</v>
      </c>
      <c r="W1062" s="1">
        <f t="shared" si="84"/>
        <v>5995.4181739822889</v>
      </c>
      <c r="X1062">
        <v>4</v>
      </c>
      <c r="Y1062">
        <v>9</v>
      </c>
      <c r="Z1062" t="s">
        <v>46</v>
      </c>
      <c r="AA1062" s="2">
        <v>167500</v>
      </c>
      <c r="AB1062">
        <v>21.5</v>
      </c>
      <c r="AC1062" s="2">
        <v>7791</v>
      </c>
    </row>
    <row r="1063" spans="1:29" x14ac:dyDescent="0.2">
      <c r="A1063" t="s">
        <v>1727</v>
      </c>
      <c r="B1063" t="s">
        <v>68</v>
      </c>
      <c r="C1063" s="1">
        <v>999999</v>
      </c>
      <c r="D1063">
        <v>12</v>
      </c>
      <c r="E1063">
        <v>6</v>
      </c>
      <c r="F1063" s="2">
        <v>3900</v>
      </c>
      <c r="G1063" t="s">
        <v>1728</v>
      </c>
      <c r="H1063" t="s">
        <v>55</v>
      </c>
      <c r="I1063">
        <v>11215</v>
      </c>
      <c r="J1063" t="s">
        <v>311</v>
      </c>
      <c r="K1063" t="s">
        <v>39</v>
      </c>
      <c r="L1063">
        <v>-73.992024700000002</v>
      </c>
      <c r="M1063">
        <v>40.658982399999999</v>
      </c>
      <c r="N1063">
        <v>6.21</v>
      </c>
      <c r="O1063" s="1">
        <f t="shared" si="80"/>
        <v>199999.80000000002</v>
      </c>
      <c r="P1063" s="3">
        <v>6.7500000000000004E-2</v>
      </c>
      <c r="Q1063">
        <v>30</v>
      </c>
      <c r="R1063" s="1">
        <v>799999.2</v>
      </c>
      <c r="S1063" s="8">
        <f t="shared" si="81"/>
        <v>-6485.9744797011872</v>
      </c>
      <c r="T1063" s="1">
        <f t="shared" si="82"/>
        <v>1015.4489845500001</v>
      </c>
      <c r="U1063" s="7">
        <f t="shared" si="83"/>
        <v>208.333125</v>
      </c>
      <c r="V1063" s="4">
        <v>1000</v>
      </c>
      <c r="W1063" s="1">
        <f t="shared" si="84"/>
        <v>8709.7565892511884</v>
      </c>
      <c r="X1063">
        <v>24</v>
      </c>
      <c r="Y1063">
        <v>12</v>
      </c>
      <c r="Z1063" t="s">
        <v>312</v>
      </c>
      <c r="AA1063" s="2">
        <v>67649</v>
      </c>
      <c r="AB1063">
        <v>0.66</v>
      </c>
      <c r="AC1063" s="2">
        <v>102499</v>
      </c>
    </row>
    <row r="1064" spans="1:29" x14ac:dyDescent="0.2">
      <c r="A1064" t="s">
        <v>1729</v>
      </c>
      <c r="B1064" t="s">
        <v>42</v>
      </c>
      <c r="C1064" s="1">
        <v>2898555</v>
      </c>
      <c r="D1064">
        <v>5</v>
      </c>
      <c r="E1064">
        <v>5</v>
      </c>
      <c r="F1064" s="2">
        <v>7200</v>
      </c>
      <c r="G1064" t="s">
        <v>530</v>
      </c>
      <c r="H1064" t="s">
        <v>44</v>
      </c>
      <c r="I1064">
        <v>10312</v>
      </c>
      <c r="J1064" t="s">
        <v>45</v>
      </c>
      <c r="K1064" t="s">
        <v>34</v>
      </c>
      <c r="L1064">
        <v>-74.178056600000005</v>
      </c>
      <c r="M1064">
        <v>40.5203019</v>
      </c>
      <c r="N1064">
        <v>18.739999999999998</v>
      </c>
      <c r="O1064" s="1">
        <f t="shared" si="80"/>
        <v>579711</v>
      </c>
      <c r="P1064" s="3">
        <v>6.7500000000000004E-2</v>
      </c>
      <c r="Q1064">
        <v>30</v>
      </c>
      <c r="R1064" s="1">
        <v>2318844</v>
      </c>
      <c r="S1064" s="8">
        <f t="shared" si="81"/>
        <v>-18799.972557982834</v>
      </c>
      <c r="T1064" s="1">
        <f t="shared" si="82"/>
        <v>2943.3376747500001</v>
      </c>
      <c r="U1064" s="7">
        <f t="shared" si="83"/>
        <v>603.86562500000002</v>
      </c>
      <c r="V1064" s="4">
        <f>(5*$F1064)/12</f>
        <v>3000</v>
      </c>
      <c r="W1064" s="1">
        <f t="shared" si="84"/>
        <v>25347.175857732833</v>
      </c>
      <c r="X1064">
        <v>10</v>
      </c>
      <c r="Y1064">
        <v>26</v>
      </c>
      <c r="Z1064" t="s">
        <v>46</v>
      </c>
      <c r="AA1064" s="2">
        <v>167500</v>
      </c>
      <c r="AB1064">
        <v>21.5</v>
      </c>
      <c r="AC1064" s="2">
        <v>7791</v>
      </c>
    </row>
    <row r="1065" spans="1:29" x14ac:dyDescent="0.2">
      <c r="A1065" t="s">
        <v>1730</v>
      </c>
      <c r="B1065" t="s">
        <v>42</v>
      </c>
      <c r="C1065" s="1">
        <v>611999</v>
      </c>
      <c r="D1065">
        <v>3</v>
      </c>
      <c r="E1065">
        <v>2</v>
      </c>
      <c r="F1065" s="2">
        <v>2184</v>
      </c>
      <c r="G1065" t="s">
        <v>1731</v>
      </c>
      <c r="H1065" t="s">
        <v>84</v>
      </c>
      <c r="I1065">
        <v>11411</v>
      </c>
      <c r="J1065" t="s">
        <v>408</v>
      </c>
      <c r="K1065" t="s">
        <v>105</v>
      </c>
      <c r="L1065">
        <v>-73.7315945</v>
      </c>
      <c r="M1065">
        <v>40.697320900000001</v>
      </c>
      <c r="N1065">
        <v>13.79</v>
      </c>
      <c r="O1065" s="1">
        <f t="shared" si="80"/>
        <v>122399.8</v>
      </c>
      <c r="P1065" s="3">
        <v>6.7500000000000004E-2</v>
      </c>
      <c r="Q1065">
        <v>30</v>
      </c>
      <c r="R1065" s="1">
        <v>489599.2</v>
      </c>
      <c r="S1065" s="8">
        <f t="shared" si="81"/>
        <v>-3969.4138650165114</v>
      </c>
      <c r="T1065" s="1">
        <f t="shared" si="82"/>
        <v>621.45438454999999</v>
      </c>
      <c r="U1065" s="7">
        <f t="shared" si="83"/>
        <v>127.49979166666667</v>
      </c>
      <c r="V1065" s="4">
        <v>600</v>
      </c>
      <c r="W1065" s="1">
        <f t="shared" si="84"/>
        <v>5318.3680412331787</v>
      </c>
      <c r="X1065">
        <v>6</v>
      </c>
      <c r="Y1065">
        <v>14</v>
      </c>
      <c r="Z1065" t="s">
        <v>409</v>
      </c>
      <c r="AA1065" s="2">
        <v>18677</v>
      </c>
      <c r="AB1065">
        <v>1.08</v>
      </c>
      <c r="AC1065" s="2">
        <v>17294</v>
      </c>
    </row>
    <row r="1066" spans="1:29" x14ac:dyDescent="0.2">
      <c r="A1066" t="s">
        <v>1732</v>
      </c>
      <c r="B1066" t="s">
        <v>42</v>
      </c>
      <c r="C1066" s="1">
        <v>1500000</v>
      </c>
      <c r="D1066">
        <v>3</v>
      </c>
      <c r="E1066">
        <v>3</v>
      </c>
      <c r="F1066" s="2">
        <v>2100</v>
      </c>
      <c r="G1066" t="s">
        <v>82</v>
      </c>
      <c r="H1066" t="s">
        <v>55</v>
      </c>
      <c r="I1066">
        <v>11235</v>
      </c>
      <c r="J1066" t="s">
        <v>219</v>
      </c>
      <c r="K1066" t="s">
        <v>34</v>
      </c>
      <c r="L1066">
        <v>-73.942021100000005</v>
      </c>
      <c r="M1066">
        <v>40.578618200000001</v>
      </c>
      <c r="N1066">
        <v>11.96</v>
      </c>
      <c r="O1066" s="1">
        <f t="shared" si="80"/>
        <v>300000</v>
      </c>
      <c r="P1066" s="3">
        <v>6.7500000000000004E-2</v>
      </c>
      <c r="Q1066">
        <v>30</v>
      </c>
      <c r="R1066" s="1">
        <v>1200000</v>
      </c>
      <c r="S1066" s="8">
        <f t="shared" si="81"/>
        <v>-9728.9714485232271</v>
      </c>
      <c r="T1066" s="1">
        <f t="shared" si="82"/>
        <v>1523.1750000000002</v>
      </c>
      <c r="U1066" s="7">
        <f t="shared" si="83"/>
        <v>312.5</v>
      </c>
      <c r="V1066" s="4">
        <v>600</v>
      </c>
      <c r="W1066" s="1">
        <f t="shared" si="84"/>
        <v>12164.646448523228</v>
      </c>
      <c r="X1066">
        <v>6</v>
      </c>
      <c r="Y1066">
        <v>11</v>
      </c>
      <c r="Z1066" t="s">
        <v>220</v>
      </c>
      <c r="AA1066" s="2">
        <v>35547</v>
      </c>
      <c r="AB1066">
        <v>0.73</v>
      </c>
      <c r="AC1066" s="2">
        <v>48695</v>
      </c>
    </row>
    <row r="1067" spans="1:29" x14ac:dyDescent="0.2">
      <c r="A1067" t="s">
        <v>1733</v>
      </c>
      <c r="B1067" t="s">
        <v>42</v>
      </c>
      <c r="C1067" s="1">
        <v>5600000</v>
      </c>
      <c r="D1067">
        <v>5</v>
      </c>
      <c r="E1067">
        <v>4</v>
      </c>
      <c r="F1067" s="2">
        <v>4959</v>
      </c>
      <c r="G1067" t="s">
        <v>74</v>
      </c>
      <c r="H1067" t="s">
        <v>55</v>
      </c>
      <c r="I1067">
        <v>11229</v>
      </c>
      <c r="J1067" t="s">
        <v>306</v>
      </c>
      <c r="K1067" t="s">
        <v>34</v>
      </c>
      <c r="L1067">
        <v>-73.947715400000007</v>
      </c>
      <c r="M1067">
        <v>40.611854000000001</v>
      </c>
      <c r="N1067">
        <v>9.66</v>
      </c>
      <c r="O1067" s="1">
        <f t="shared" si="80"/>
        <v>1120000</v>
      </c>
      <c r="P1067" s="3">
        <v>6.7500000000000004E-2</v>
      </c>
      <c r="Q1067">
        <v>30</v>
      </c>
      <c r="R1067" s="1">
        <v>4480000</v>
      </c>
      <c r="S1067" s="8">
        <f t="shared" si="81"/>
        <v>-36321.493407820053</v>
      </c>
      <c r="T1067" s="1">
        <f t="shared" si="82"/>
        <v>5686.52</v>
      </c>
      <c r="U1067" s="7">
        <f t="shared" si="83"/>
        <v>1166.6666666666667</v>
      </c>
      <c r="V1067" s="4">
        <v>1400</v>
      </c>
      <c r="W1067" s="1">
        <f t="shared" si="84"/>
        <v>44574.680074486714</v>
      </c>
      <c r="X1067">
        <v>10</v>
      </c>
      <c r="Y1067">
        <v>21</v>
      </c>
      <c r="Z1067" t="s">
        <v>307</v>
      </c>
      <c r="AA1067" s="2">
        <v>64518</v>
      </c>
      <c r="AB1067">
        <v>0.98</v>
      </c>
      <c r="AC1067" s="2">
        <v>65835</v>
      </c>
    </row>
    <row r="1068" spans="1:29" x14ac:dyDescent="0.2">
      <c r="A1068" t="s">
        <v>1734</v>
      </c>
      <c r="B1068" t="s">
        <v>68</v>
      </c>
      <c r="C1068" s="1">
        <v>299999</v>
      </c>
      <c r="D1068">
        <v>2</v>
      </c>
      <c r="E1068">
        <v>1</v>
      </c>
      <c r="F1068">
        <v>857</v>
      </c>
      <c r="G1068" t="s">
        <v>1735</v>
      </c>
      <c r="H1068" t="s">
        <v>70</v>
      </c>
      <c r="I1068">
        <v>10465</v>
      </c>
      <c r="J1068" t="s">
        <v>126</v>
      </c>
      <c r="K1068" t="s">
        <v>105</v>
      </c>
      <c r="L1068">
        <v>-73.808477499999995</v>
      </c>
      <c r="M1068">
        <v>40.8227774</v>
      </c>
      <c r="N1068">
        <v>10.59</v>
      </c>
      <c r="O1068" s="1">
        <f t="shared" si="80"/>
        <v>59999.8</v>
      </c>
      <c r="P1068" s="3">
        <v>6.7500000000000004E-2</v>
      </c>
      <c r="Q1068">
        <v>30</v>
      </c>
      <c r="R1068" s="1">
        <v>239999.2</v>
      </c>
      <c r="S1068" s="8">
        <f t="shared" si="81"/>
        <v>-1945.7878037236799</v>
      </c>
      <c r="T1068" s="1">
        <f t="shared" si="82"/>
        <v>304.63398454999998</v>
      </c>
      <c r="U1068" s="7">
        <f t="shared" si="83"/>
        <v>62.499791666666674</v>
      </c>
      <c r="V1068" s="4">
        <v>205</v>
      </c>
      <c r="W1068" s="1">
        <f t="shared" si="84"/>
        <v>2517.9215799403464</v>
      </c>
      <c r="X1068">
        <v>4</v>
      </c>
      <c r="Y1068">
        <v>7</v>
      </c>
      <c r="Z1068" t="s">
        <v>127</v>
      </c>
      <c r="AA1068" s="2">
        <v>21009</v>
      </c>
      <c r="AB1068">
        <v>0.92</v>
      </c>
      <c r="AC1068" s="2">
        <v>22836</v>
      </c>
    </row>
    <row r="1069" spans="1:29" x14ac:dyDescent="0.2">
      <c r="A1069" t="s">
        <v>1736</v>
      </c>
      <c r="B1069" t="s">
        <v>42</v>
      </c>
      <c r="C1069" s="1">
        <v>2358000</v>
      </c>
      <c r="D1069">
        <v>4</v>
      </c>
      <c r="E1069">
        <v>5</v>
      </c>
      <c r="F1069" s="2">
        <v>6300</v>
      </c>
      <c r="G1069" t="s">
        <v>1642</v>
      </c>
      <c r="H1069" t="s">
        <v>44</v>
      </c>
      <c r="I1069">
        <v>10312</v>
      </c>
      <c r="J1069" t="s">
        <v>45</v>
      </c>
      <c r="K1069" t="s">
        <v>34</v>
      </c>
      <c r="L1069">
        <v>-74.192320300000006</v>
      </c>
      <c r="M1069">
        <v>40.546719400000001</v>
      </c>
      <c r="N1069">
        <v>17.68</v>
      </c>
      <c r="O1069" s="1">
        <f t="shared" si="80"/>
        <v>471600</v>
      </c>
      <c r="P1069" s="3">
        <v>6.7500000000000004E-2</v>
      </c>
      <c r="Q1069">
        <v>30</v>
      </c>
      <c r="R1069" s="1">
        <v>1886400</v>
      </c>
      <c r="S1069" s="8">
        <f t="shared" si="81"/>
        <v>-15293.943117078516</v>
      </c>
      <c r="T1069" s="1">
        <f t="shared" si="82"/>
        <v>2394.4311000000002</v>
      </c>
      <c r="U1069" s="7">
        <f t="shared" si="83"/>
        <v>491.25</v>
      </c>
      <c r="V1069" s="4">
        <v>2000</v>
      </c>
      <c r="W1069" s="1">
        <f t="shared" si="84"/>
        <v>20179.624217078515</v>
      </c>
      <c r="X1069">
        <v>8</v>
      </c>
      <c r="Y1069">
        <v>23</v>
      </c>
      <c r="Z1069" t="s">
        <v>46</v>
      </c>
      <c r="AA1069" s="2">
        <v>167500</v>
      </c>
      <c r="AB1069">
        <v>21.5</v>
      </c>
      <c r="AC1069" s="2">
        <v>7791</v>
      </c>
    </row>
    <row r="1070" spans="1:29" x14ac:dyDescent="0.2">
      <c r="A1070" t="s">
        <v>1737</v>
      </c>
      <c r="B1070" t="s">
        <v>42</v>
      </c>
      <c r="C1070" s="1">
        <v>748888</v>
      </c>
      <c r="D1070">
        <v>2</v>
      </c>
      <c r="E1070">
        <v>2</v>
      </c>
      <c r="F1070">
        <v>1260</v>
      </c>
      <c r="G1070" t="s">
        <v>465</v>
      </c>
      <c r="H1070" t="s">
        <v>44</v>
      </c>
      <c r="I1070">
        <v>10314</v>
      </c>
      <c r="J1070" t="s">
        <v>65</v>
      </c>
      <c r="K1070" t="s">
        <v>34</v>
      </c>
      <c r="L1070">
        <v>-74.160374500000003</v>
      </c>
      <c r="M1070">
        <v>40.613108500000003</v>
      </c>
      <c r="N1070">
        <v>13.12</v>
      </c>
      <c r="O1070" s="1">
        <f t="shared" si="80"/>
        <v>149777.60000000001</v>
      </c>
      <c r="P1070" s="3">
        <v>6.7500000000000004E-2</v>
      </c>
      <c r="Q1070">
        <v>30</v>
      </c>
      <c r="R1070" s="1">
        <v>599110.40000000002</v>
      </c>
      <c r="S1070" s="8">
        <f t="shared" si="81"/>
        <v>-4857.273313427776</v>
      </c>
      <c r="T1070" s="1">
        <f t="shared" si="82"/>
        <v>760.45831959999998</v>
      </c>
      <c r="U1070" s="7">
        <f t="shared" si="83"/>
        <v>156.01833333333335</v>
      </c>
      <c r="V1070" s="4">
        <v>375</v>
      </c>
      <c r="W1070" s="1">
        <f t="shared" si="84"/>
        <v>6148.7499663611097</v>
      </c>
      <c r="X1070">
        <v>4</v>
      </c>
      <c r="Y1070">
        <v>8</v>
      </c>
      <c r="Z1070" t="s">
        <v>66</v>
      </c>
      <c r="AA1070" s="2">
        <v>145000</v>
      </c>
      <c r="AB1070">
        <v>21.3</v>
      </c>
      <c r="AC1070" s="2">
        <v>6808</v>
      </c>
    </row>
    <row r="1071" spans="1:29" x14ac:dyDescent="0.2">
      <c r="A1071" t="s">
        <v>1738</v>
      </c>
      <c r="B1071" t="s">
        <v>42</v>
      </c>
      <c r="C1071" s="1">
        <v>630000</v>
      </c>
      <c r="D1071">
        <v>2</v>
      </c>
      <c r="E1071">
        <v>2</v>
      </c>
      <c r="F1071" s="2">
        <v>1450</v>
      </c>
      <c r="G1071" t="s">
        <v>504</v>
      </c>
      <c r="H1071" t="s">
        <v>44</v>
      </c>
      <c r="I1071">
        <v>10306</v>
      </c>
      <c r="J1071" t="s">
        <v>65</v>
      </c>
      <c r="K1071" t="s">
        <v>34</v>
      </c>
      <c r="L1071">
        <v>-74.1344639</v>
      </c>
      <c r="M1071">
        <v>40.560421099999999</v>
      </c>
      <c r="N1071">
        <v>15.18</v>
      </c>
      <c r="O1071" s="1">
        <f t="shared" si="80"/>
        <v>126000</v>
      </c>
      <c r="P1071" s="3">
        <v>6.7500000000000004E-2</v>
      </c>
      <c r="Q1071">
        <v>30</v>
      </c>
      <c r="R1071" s="1">
        <v>504000</v>
      </c>
      <c r="S1071" s="8">
        <f t="shared" si="81"/>
        <v>-4086.168008379756</v>
      </c>
      <c r="T1071" s="1">
        <f t="shared" si="82"/>
        <v>639.73350000000005</v>
      </c>
      <c r="U1071" s="7">
        <f t="shared" si="83"/>
        <v>131.25</v>
      </c>
      <c r="V1071" s="4">
        <v>375</v>
      </c>
      <c r="W1071" s="1">
        <f t="shared" si="84"/>
        <v>5232.1515083797558</v>
      </c>
      <c r="X1071">
        <v>4</v>
      </c>
      <c r="Y1071">
        <v>9</v>
      </c>
      <c r="Z1071" t="s">
        <v>66</v>
      </c>
      <c r="AA1071" s="2">
        <v>145000</v>
      </c>
      <c r="AB1071">
        <v>21.3</v>
      </c>
      <c r="AC1071" s="2">
        <v>6808</v>
      </c>
    </row>
    <row r="1072" spans="1:29" x14ac:dyDescent="0.2">
      <c r="A1072" t="s">
        <v>1739</v>
      </c>
      <c r="B1072" t="s">
        <v>30</v>
      </c>
      <c r="C1072" s="1">
        <v>1389000</v>
      </c>
      <c r="D1072">
        <v>2</v>
      </c>
      <c r="E1072">
        <v>2</v>
      </c>
      <c r="F1072" s="2">
        <v>1043</v>
      </c>
      <c r="G1072" t="s">
        <v>1740</v>
      </c>
      <c r="H1072" t="s">
        <v>32</v>
      </c>
      <c r="I1072">
        <v>10033</v>
      </c>
      <c r="J1072" t="s">
        <v>336</v>
      </c>
      <c r="K1072" t="s">
        <v>34</v>
      </c>
      <c r="L1072">
        <v>-73.94014</v>
      </c>
      <c r="M1072">
        <v>40.849705</v>
      </c>
      <c r="N1072">
        <v>7.36</v>
      </c>
      <c r="O1072" s="1">
        <f t="shared" si="80"/>
        <v>277800</v>
      </c>
      <c r="P1072" s="3">
        <v>6.7500000000000004E-2</v>
      </c>
      <c r="Q1072">
        <v>30</v>
      </c>
      <c r="R1072" s="1">
        <v>1111200</v>
      </c>
      <c r="S1072" s="8">
        <f t="shared" si="81"/>
        <v>-9009.0275613325102</v>
      </c>
      <c r="T1072" s="1">
        <f t="shared" si="82"/>
        <v>1410.4600500000004</v>
      </c>
      <c r="U1072" s="7">
        <f t="shared" si="83"/>
        <v>289.375</v>
      </c>
      <c r="V1072" s="4">
        <v>375</v>
      </c>
      <c r="W1072" s="1">
        <f t="shared" si="84"/>
        <v>11083.86261133251</v>
      </c>
      <c r="X1072">
        <v>4</v>
      </c>
      <c r="Y1072">
        <v>7</v>
      </c>
      <c r="Z1072" t="s">
        <v>337</v>
      </c>
      <c r="AA1072" s="2">
        <v>151574</v>
      </c>
      <c r="AB1072">
        <v>1.64</v>
      </c>
      <c r="AC1072" s="2">
        <v>92423</v>
      </c>
    </row>
    <row r="1073" spans="1:29" x14ac:dyDescent="0.2">
      <c r="A1073" t="s">
        <v>1741</v>
      </c>
      <c r="B1073" t="s">
        <v>68</v>
      </c>
      <c r="C1073" s="1">
        <v>319000</v>
      </c>
      <c r="D1073">
        <v>2</v>
      </c>
      <c r="E1073">
        <v>1</v>
      </c>
      <c r="F1073">
        <v>925</v>
      </c>
      <c r="G1073" t="s">
        <v>1023</v>
      </c>
      <c r="H1073" t="s">
        <v>84</v>
      </c>
      <c r="I1073">
        <v>11375</v>
      </c>
      <c r="J1073" t="s">
        <v>122</v>
      </c>
      <c r="K1073" t="s">
        <v>39</v>
      </c>
      <c r="L1073">
        <v>-73.849119799999997</v>
      </c>
      <c r="M1073">
        <v>40.735584199999998</v>
      </c>
      <c r="N1073">
        <v>7.21</v>
      </c>
      <c r="O1073" s="1">
        <f t="shared" si="80"/>
        <v>63800</v>
      </c>
      <c r="P1073" s="3">
        <v>6.7500000000000004E-2</v>
      </c>
      <c r="Q1073">
        <v>30</v>
      </c>
      <c r="R1073" s="1">
        <v>255200</v>
      </c>
      <c r="S1073" s="8">
        <f t="shared" si="81"/>
        <v>-2069.0279280526065</v>
      </c>
      <c r="T1073" s="1">
        <f t="shared" si="82"/>
        <v>323.92855000000003</v>
      </c>
      <c r="U1073" s="7">
        <f t="shared" si="83"/>
        <v>66.458333333333329</v>
      </c>
      <c r="V1073" s="4">
        <v>205</v>
      </c>
      <c r="W1073" s="1">
        <f t="shared" si="84"/>
        <v>2664.4148113859401</v>
      </c>
      <c r="X1073">
        <v>4</v>
      </c>
      <c r="Y1073">
        <v>8</v>
      </c>
      <c r="Z1073" t="s">
        <v>123</v>
      </c>
      <c r="AA1073" s="2">
        <v>83728</v>
      </c>
      <c r="AB1073">
        <v>2.6</v>
      </c>
      <c r="AC1073" s="2">
        <v>32203</v>
      </c>
    </row>
    <row r="1074" spans="1:29" x14ac:dyDescent="0.2">
      <c r="A1074" t="s">
        <v>1742</v>
      </c>
      <c r="B1074" t="s">
        <v>42</v>
      </c>
      <c r="C1074" s="1">
        <v>319000</v>
      </c>
      <c r="D1074">
        <v>3</v>
      </c>
      <c r="E1074">
        <v>1</v>
      </c>
      <c r="F1074" s="2">
        <v>2184</v>
      </c>
      <c r="G1074" t="s">
        <v>43</v>
      </c>
      <c r="H1074" t="s">
        <v>44</v>
      </c>
      <c r="I1074">
        <v>10302</v>
      </c>
      <c r="J1074" t="s">
        <v>118</v>
      </c>
      <c r="K1074" t="s">
        <v>34</v>
      </c>
      <c r="L1074">
        <v>-74.1357292</v>
      </c>
      <c r="M1074">
        <v>40.624212700000001</v>
      </c>
      <c r="N1074">
        <v>11.67</v>
      </c>
      <c r="O1074" s="1">
        <f t="shared" si="80"/>
        <v>63800</v>
      </c>
      <c r="P1074" s="3">
        <v>6.7500000000000004E-2</v>
      </c>
      <c r="Q1074">
        <v>30</v>
      </c>
      <c r="R1074" s="1">
        <v>255200</v>
      </c>
      <c r="S1074" s="8">
        <f t="shared" si="81"/>
        <v>-2069.0279280526065</v>
      </c>
      <c r="T1074" s="1">
        <f t="shared" si="82"/>
        <v>323.92855000000003</v>
      </c>
      <c r="U1074" s="7">
        <f t="shared" si="83"/>
        <v>66.458333333333329</v>
      </c>
      <c r="V1074" s="4">
        <v>600</v>
      </c>
      <c r="W1074" s="1">
        <f t="shared" si="84"/>
        <v>3059.4148113859401</v>
      </c>
      <c r="X1074">
        <v>6</v>
      </c>
      <c r="Y1074">
        <v>18</v>
      </c>
      <c r="Z1074" t="s">
        <v>119</v>
      </c>
      <c r="AA1074" s="2">
        <v>181200</v>
      </c>
      <c r="AB1074">
        <v>13.5</v>
      </c>
      <c r="AC1074" s="2">
        <v>13422</v>
      </c>
    </row>
    <row r="1075" spans="1:29" x14ac:dyDescent="0.2">
      <c r="A1075" t="s">
        <v>1743</v>
      </c>
      <c r="B1075" t="s">
        <v>42</v>
      </c>
      <c r="C1075" s="1">
        <v>1250000</v>
      </c>
      <c r="D1075">
        <v>6</v>
      </c>
      <c r="E1075">
        <v>4</v>
      </c>
      <c r="F1075">
        <v>2184</v>
      </c>
      <c r="G1075" t="s">
        <v>1744</v>
      </c>
      <c r="H1075" t="s">
        <v>44</v>
      </c>
      <c r="I1075">
        <v>10307</v>
      </c>
      <c r="J1075" t="s">
        <v>45</v>
      </c>
      <c r="K1075" t="s">
        <v>34</v>
      </c>
      <c r="L1075">
        <v>-74.242945199999994</v>
      </c>
      <c r="M1075">
        <v>40.502293700000003</v>
      </c>
      <c r="N1075">
        <v>21.74</v>
      </c>
      <c r="O1075" s="1">
        <f t="shared" si="80"/>
        <v>250000</v>
      </c>
      <c r="P1075" s="3">
        <v>6.7500000000000004E-2</v>
      </c>
      <c r="Q1075">
        <v>30</v>
      </c>
      <c r="R1075" s="1">
        <v>1000000</v>
      </c>
      <c r="S1075" s="8">
        <f t="shared" si="81"/>
        <v>-8107.4762071026908</v>
      </c>
      <c r="T1075" s="1">
        <f t="shared" si="82"/>
        <v>1269.3125000000002</v>
      </c>
      <c r="U1075" s="7">
        <f t="shared" si="83"/>
        <v>260.41666666666669</v>
      </c>
      <c r="V1075" s="4">
        <v>600</v>
      </c>
      <c r="W1075" s="1">
        <f t="shared" si="84"/>
        <v>10237.205373769357</v>
      </c>
      <c r="X1075">
        <v>12</v>
      </c>
      <c r="Y1075">
        <v>9</v>
      </c>
      <c r="Z1075" t="s">
        <v>46</v>
      </c>
      <c r="AA1075" s="2">
        <v>167500</v>
      </c>
      <c r="AB1075">
        <v>21.5</v>
      </c>
      <c r="AC1075" s="2">
        <v>7791</v>
      </c>
    </row>
    <row r="1076" spans="1:29" x14ac:dyDescent="0.2">
      <c r="A1076" t="s">
        <v>1745</v>
      </c>
      <c r="B1076" t="s">
        <v>125</v>
      </c>
      <c r="C1076" s="1">
        <v>1199000</v>
      </c>
      <c r="D1076">
        <v>4</v>
      </c>
      <c r="E1076">
        <v>3</v>
      </c>
      <c r="F1076" s="2">
        <v>1848</v>
      </c>
      <c r="G1076" t="s">
        <v>48</v>
      </c>
      <c r="H1076" t="s">
        <v>84</v>
      </c>
      <c r="I1076">
        <v>11366</v>
      </c>
      <c r="J1076" t="s">
        <v>1135</v>
      </c>
      <c r="K1076" t="s">
        <v>110</v>
      </c>
      <c r="L1076">
        <v>-73.773319400000005</v>
      </c>
      <c r="M1076">
        <v>40.734947300000002</v>
      </c>
      <c r="N1076">
        <v>11.17</v>
      </c>
      <c r="O1076" s="1">
        <f t="shared" si="80"/>
        <v>239800</v>
      </c>
      <c r="P1076" s="3">
        <v>6.7500000000000004E-2</v>
      </c>
      <c r="Q1076">
        <v>30</v>
      </c>
      <c r="R1076" s="1">
        <v>959200</v>
      </c>
      <c r="S1076" s="8">
        <f t="shared" si="81"/>
        <v>-7776.6911778529011</v>
      </c>
      <c r="T1076" s="1">
        <f t="shared" si="82"/>
        <v>1217.5245500000001</v>
      </c>
      <c r="U1076" s="7">
        <f t="shared" si="83"/>
        <v>249.79166666666666</v>
      </c>
      <c r="V1076" s="4">
        <v>550</v>
      </c>
      <c r="W1076" s="1">
        <f t="shared" si="84"/>
        <v>9794.0073945195672</v>
      </c>
      <c r="X1076">
        <v>8</v>
      </c>
      <c r="Y1076">
        <v>9</v>
      </c>
      <c r="Z1076" t="s">
        <v>1136</v>
      </c>
      <c r="AA1076" s="2">
        <v>17812</v>
      </c>
      <c r="AB1076">
        <v>2.2799999999999998</v>
      </c>
      <c r="AC1076" s="2">
        <v>7812</v>
      </c>
    </row>
    <row r="1077" spans="1:29" x14ac:dyDescent="0.2">
      <c r="A1077" t="s">
        <v>1746</v>
      </c>
      <c r="B1077" t="s">
        <v>125</v>
      </c>
      <c r="C1077" s="1">
        <v>1500000</v>
      </c>
      <c r="D1077">
        <v>6</v>
      </c>
      <c r="E1077">
        <v>4</v>
      </c>
      <c r="F1077" s="2">
        <v>3328</v>
      </c>
      <c r="G1077" t="s">
        <v>1747</v>
      </c>
      <c r="H1077" t="s">
        <v>44</v>
      </c>
      <c r="I1077">
        <v>10306</v>
      </c>
      <c r="J1077" t="s">
        <v>65</v>
      </c>
      <c r="K1077" t="s">
        <v>34</v>
      </c>
      <c r="L1077">
        <v>-74.103608100000002</v>
      </c>
      <c r="M1077">
        <v>40.585110999999998</v>
      </c>
      <c r="N1077">
        <v>12.89</v>
      </c>
      <c r="O1077" s="1">
        <f t="shared" si="80"/>
        <v>300000</v>
      </c>
      <c r="P1077" s="3">
        <v>6.7500000000000004E-2</v>
      </c>
      <c r="Q1077">
        <v>30</v>
      </c>
      <c r="R1077" s="1">
        <v>1200000</v>
      </c>
      <c r="S1077" s="8">
        <f t="shared" si="81"/>
        <v>-9728.9714485232271</v>
      </c>
      <c r="T1077" s="1">
        <f t="shared" si="82"/>
        <v>1523.1750000000002</v>
      </c>
      <c r="U1077" s="7">
        <f t="shared" si="83"/>
        <v>312.5</v>
      </c>
      <c r="V1077" s="4">
        <v>1000</v>
      </c>
      <c r="W1077" s="1">
        <f t="shared" si="84"/>
        <v>12564.646448523228</v>
      </c>
      <c r="X1077">
        <v>12</v>
      </c>
      <c r="Y1077">
        <v>14</v>
      </c>
      <c r="Z1077" t="s">
        <v>66</v>
      </c>
      <c r="AA1077" s="2">
        <v>145000</v>
      </c>
      <c r="AB1077">
        <v>21.3</v>
      </c>
      <c r="AC1077" s="2">
        <v>6808</v>
      </c>
    </row>
    <row r="1078" spans="1:29" x14ac:dyDescent="0.2">
      <c r="A1078" t="s">
        <v>1748</v>
      </c>
      <c r="B1078" t="s">
        <v>42</v>
      </c>
      <c r="C1078" s="1">
        <v>780000</v>
      </c>
      <c r="D1078">
        <v>3</v>
      </c>
      <c r="E1078">
        <v>2</v>
      </c>
      <c r="F1078" s="2">
        <v>1320</v>
      </c>
      <c r="G1078" t="s">
        <v>1749</v>
      </c>
      <c r="H1078" t="s">
        <v>55</v>
      </c>
      <c r="I1078">
        <v>11236</v>
      </c>
      <c r="J1078" t="s">
        <v>626</v>
      </c>
      <c r="K1078" t="s">
        <v>90</v>
      </c>
      <c r="L1078">
        <v>-73.889983400000006</v>
      </c>
      <c r="M1078">
        <v>40.638433900000003</v>
      </c>
      <c r="N1078">
        <v>9.1199999999999992</v>
      </c>
      <c r="O1078" s="1">
        <f t="shared" si="80"/>
        <v>156000</v>
      </c>
      <c r="P1078" s="3">
        <v>6.7500000000000004E-2</v>
      </c>
      <c r="Q1078">
        <v>30</v>
      </c>
      <c r="R1078" s="1">
        <v>624000</v>
      </c>
      <c r="S1078" s="8">
        <f t="shared" si="81"/>
        <v>-5059.065153232079</v>
      </c>
      <c r="T1078" s="1">
        <f t="shared" si="82"/>
        <v>792.05100000000004</v>
      </c>
      <c r="U1078" s="7">
        <f t="shared" si="83"/>
        <v>162.5</v>
      </c>
      <c r="V1078" s="4">
        <v>375</v>
      </c>
      <c r="W1078" s="1">
        <f t="shared" si="84"/>
        <v>6388.6161532320793</v>
      </c>
      <c r="X1078">
        <v>6</v>
      </c>
      <c r="Y1078">
        <v>8</v>
      </c>
      <c r="Z1078" t="s">
        <v>627</v>
      </c>
      <c r="AA1078" s="2">
        <v>83693</v>
      </c>
      <c r="AB1078">
        <v>3.13</v>
      </c>
      <c r="AC1078" s="2">
        <v>26739</v>
      </c>
    </row>
    <row r="1079" spans="1:29" x14ac:dyDescent="0.2">
      <c r="A1079" t="s">
        <v>1750</v>
      </c>
      <c r="B1079" t="s">
        <v>68</v>
      </c>
      <c r="C1079" s="1">
        <v>350000</v>
      </c>
      <c r="D1079">
        <v>2</v>
      </c>
      <c r="E1079">
        <v>1</v>
      </c>
      <c r="F1079" s="2">
        <v>2184</v>
      </c>
      <c r="G1079" t="s">
        <v>1434</v>
      </c>
      <c r="H1079" t="s">
        <v>32</v>
      </c>
      <c r="I1079">
        <v>10031</v>
      </c>
      <c r="J1079" t="s">
        <v>319</v>
      </c>
      <c r="K1079" t="s">
        <v>61</v>
      </c>
      <c r="L1079">
        <v>-73.952996299999995</v>
      </c>
      <c r="M1079">
        <v>40.825597199999997</v>
      </c>
      <c r="N1079">
        <v>5.56</v>
      </c>
      <c r="O1079" s="1">
        <f t="shared" si="80"/>
        <v>70000</v>
      </c>
      <c r="P1079" s="3">
        <v>6.7500000000000004E-2</v>
      </c>
      <c r="Q1079">
        <v>30</v>
      </c>
      <c r="R1079" s="1">
        <v>280000</v>
      </c>
      <c r="S1079" s="8">
        <f t="shared" si="81"/>
        <v>-2270.0933379887533</v>
      </c>
      <c r="T1079" s="1">
        <f t="shared" si="82"/>
        <v>355.40750000000003</v>
      </c>
      <c r="U1079" s="7">
        <f t="shared" si="83"/>
        <v>72.916666666666671</v>
      </c>
      <c r="V1079" s="4">
        <v>600</v>
      </c>
      <c r="W1079" s="1">
        <f t="shared" si="84"/>
        <v>3298.4175046554196</v>
      </c>
      <c r="X1079">
        <v>4</v>
      </c>
      <c r="Y1079">
        <v>18</v>
      </c>
      <c r="Z1079" t="s">
        <v>320</v>
      </c>
      <c r="AA1079" s="2">
        <v>151574</v>
      </c>
      <c r="AB1079">
        <v>1.64</v>
      </c>
      <c r="AC1079" s="2">
        <v>92423</v>
      </c>
    </row>
    <row r="1080" spans="1:29" x14ac:dyDescent="0.2">
      <c r="A1080" t="s">
        <v>1751</v>
      </c>
      <c r="B1080" t="s">
        <v>68</v>
      </c>
      <c r="C1080" s="1">
        <v>255000</v>
      </c>
      <c r="D1080">
        <v>1</v>
      </c>
      <c r="E1080">
        <v>1</v>
      </c>
      <c r="F1080">
        <v>750</v>
      </c>
      <c r="G1080" t="s">
        <v>74</v>
      </c>
      <c r="H1080" t="s">
        <v>55</v>
      </c>
      <c r="I1080">
        <v>11224</v>
      </c>
      <c r="J1080" t="s">
        <v>413</v>
      </c>
      <c r="K1080" t="s">
        <v>61</v>
      </c>
      <c r="L1080">
        <v>-73.971324499999994</v>
      </c>
      <c r="M1080">
        <v>40.579232400000002</v>
      </c>
      <c r="N1080">
        <v>11.73</v>
      </c>
      <c r="O1080" s="1">
        <f t="shared" si="80"/>
        <v>51000</v>
      </c>
      <c r="P1080" s="3">
        <v>6.7500000000000004E-2</v>
      </c>
      <c r="Q1080">
        <v>30</v>
      </c>
      <c r="R1080" s="1">
        <v>204000</v>
      </c>
      <c r="S1080" s="8">
        <f t="shared" si="81"/>
        <v>-1653.925146248949</v>
      </c>
      <c r="T1080" s="1">
        <f t="shared" si="82"/>
        <v>258.93975000000006</v>
      </c>
      <c r="U1080" s="7">
        <f t="shared" si="83"/>
        <v>53.125</v>
      </c>
      <c r="V1080" s="4">
        <v>205</v>
      </c>
      <c r="W1080" s="1">
        <f t="shared" si="84"/>
        <v>2170.9898962489488</v>
      </c>
      <c r="X1080">
        <v>2</v>
      </c>
      <c r="Y1080">
        <v>6</v>
      </c>
      <c r="Z1080" t="s">
        <v>414</v>
      </c>
      <c r="AA1080" s="2">
        <v>31965</v>
      </c>
      <c r="AB1080">
        <v>1.1399999999999999</v>
      </c>
      <c r="AC1080" s="2">
        <v>28039</v>
      </c>
    </row>
    <row r="1081" spans="1:29" x14ac:dyDescent="0.2">
      <c r="A1081" t="s">
        <v>1752</v>
      </c>
      <c r="B1081" t="s">
        <v>30</v>
      </c>
      <c r="C1081" s="1">
        <v>649000</v>
      </c>
      <c r="D1081">
        <v>2</v>
      </c>
      <c r="E1081">
        <v>2</v>
      </c>
      <c r="F1081">
        <v>905</v>
      </c>
      <c r="G1081" t="s">
        <v>435</v>
      </c>
      <c r="H1081" t="s">
        <v>55</v>
      </c>
      <c r="I1081">
        <v>11214</v>
      </c>
      <c r="J1081" t="s">
        <v>138</v>
      </c>
      <c r="K1081" t="s">
        <v>110</v>
      </c>
      <c r="L1081">
        <v>-73.988397699999993</v>
      </c>
      <c r="M1081">
        <v>40.5855131</v>
      </c>
      <c r="N1081">
        <v>11.27</v>
      </c>
      <c r="O1081" s="1">
        <f t="shared" si="80"/>
        <v>129800</v>
      </c>
      <c r="P1081" s="3">
        <v>6.7500000000000004E-2</v>
      </c>
      <c r="Q1081">
        <v>30</v>
      </c>
      <c r="R1081" s="1">
        <v>519200</v>
      </c>
      <c r="S1081" s="8">
        <f t="shared" si="81"/>
        <v>-4209.401646727717</v>
      </c>
      <c r="T1081" s="1">
        <f t="shared" si="82"/>
        <v>659.02705000000003</v>
      </c>
      <c r="U1081" s="7">
        <f t="shared" si="83"/>
        <v>135.20833333333334</v>
      </c>
      <c r="V1081" s="4">
        <v>205</v>
      </c>
      <c r="W1081" s="1">
        <f t="shared" si="84"/>
        <v>5208.6370300610497</v>
      </c>
      <c r="X1081">
        <v>4</v>
      </c>
      <c r="Y1081">
        <v>6</v>
      </c>
      <c r="Z1081" t="s">
        <v>139</v>
      </c>
      <c r="AA1081" s="2">
        <v>29436</v>
      </c>
      <c r="AB1081">
        <v>1.46</v>
      </c>
      <c r="AC1081" s="2">
        <v>20162</v>
      </c>
    </row>
    <row r="1082" spans="1:29" x14ac:dyDescent="0.2">
      <c r="A1082" t="s">
        <v>1753</v>
      </c>
      <c r="B1082" t="s">
        <v>42</v>
      </c>
      <c r="C1082" s="1">
        <v>1480000</v>
      </c>
      <c r="D1082">
        <v>4</v>
      </c>
      <c r="E1082">
        <v>4</v>
      </c>
      <c r="F1082">
        <v>1596</v>
      </c>
      <c r="G1082" t="s">
        <v>159</v>
      </c>
      <c r="H1082" t="s">
        <v>84</v>
      </c>
      <c r="I1082">
        <v>11354</v>
      </c>
      <c r="J1082" t="s">
        <v>160</v>
      </c>
      <c r="K1082" t="s">
        <v>34</v>
      </c>
      <c r="L1082">
        <v>-73.8257555</v>
      </c>
      <c r="M1082">
        <v>40.769983199999999</v>
      </c>
      <c r="N1082">
        <v>8.5</v>
      </c>
      <c r="O1082" s="1">
        <f t="shared" si="80"/>
        <v>296000</v>
      </c>
      <c r="P1082" s="3">
        <v>6.7500000000000004E-2</v>
      </c>
      <c r="Q1082">
        <v>30</v>
      </c>
      <c r="R1082" s="1">
        <v>1184000</v>
      </c>
      <c r="S1082" s="8">
        <f t="shared" si="81"/>
        <v>-9599.2518292095865</v>
      </c>
      <c r="T1082" s="1">
        <f t="shared" si="82"/>
        <v>1502.8660000000002</v>
      </c>
      <c r="U1082" s="7">
        <f t="shared" si="83"/>
        <v>308.33333333333331</v>
      </c>
      <c r="V1082" s="4">
        <v>550</v>
      </c>
      <c r="W1082" s="1">
        <f t="shared" si="84"/>
        <v>11960.45116254292</v>
      </c>
      <c r="X1082">
        <v>8</v>
      </c>
      <c r="Y1082">
        <v>7</v>
      </c>
      <c r="Z1082" t="s">
        <v>161</v>
      </c>
      <c r="AA1082" s="2">
        <v>230183</v>
      </c>
      <c r="AB1082">
        <v>2.0299999999999998</v>
      </c>
      <c r="AC1082" s="2">
        <v>113391</v>
      </c>
    </row>
    <row r="1083" spans="1:29" x14ac:dyDescent="0.2">
      <c r="A1083" t="s">
        <v>1754</v>
      </c>
      <c r="B1083" t="s">
        <v>42</v>
      </c>
      <c r="C1083" s="1">
        <v>628000</v>
      </c>
      <c r="D1083">
        <v>3</v>
      </c>
      <c r="E1083">
        <v>2</v>
      </c>
      <c r="F1083">
        <v>1824</v>
      </c>
      <c r="G1083" t="s">
        <v>205</v>
      </c>
      <c r="H1083" t="s">
        <v>44</v>
      </c>
      <c r="I1083">
        <v>10314</v>
      </c>
      <c r="J1083" t="s">
        <v>65</v>
      </c>
      <c r="K1083" t="s">
        <v>34</v>
      </c>
      <c r="L1083">
        <v>-74.163627199999993</v>
      </c>
      <c r="M1083">
        <v>40.5755968</v>
      </c>
      <c r="N1083">
        <v>15.18</v>
      </c>
      <c r="O1083" s="1">
        <f t="shared" si="80"/>
        <v>125600</v>
      </c>
      <c r="P1083" s="3">
        <v>6.7500000000000004E-2</v>
      </c>
      <c r="Q1083">
        <v>30</v>
      </c>
      <c r="R1083" s="1">
        <v>502400</v>
      </c>
      <c r="S1083" s="8">
        <f t="shared" si="81"/>
        <v>-4073.1960464483918</v>
      </c>
      <c r="T1083" s="1">
        <f t="shared" si="82"/>
        <v>637.70260000000007</v>
      </c>
      <c r="U1083" s="7">
        <f t="shared" si="83"/>
        <v>130.83333333333334</v>
      </c>
      <c r="V1083" s="4">
        <v>550</v>
      </c>
      <c r="W1083" s="1">
        <f t="shared" si="84"/>
        <v>5391.7319797817245</v>
      </c>
      <c r="X1083">
        <v>6</v>
      </c>
      <c r="Y1083">
        <v>11</v>
      </c>
      <c r="Z1083" t="s">
        <v>66</v>
      </c>
      <c r="AA1083" s="2">
        <v>145000</v>
      </c>
      <c r="AB1083">
        <v>21.3</v>
      </c>
      <c r="AC1083" s="2">
        <v>6808</v>
      </c>
    </row>
    <row r="1084" spans="1:29" x14ac:dyDescent="0.2">
      <c r="A1084" t="s">
        <v>1755</v>
      </c>
      <c r="B1084" t="s">
        <v>68</v>
      </c>
      <c r="C1084" s="1">
        <v>190000</v>
      </c>
      <c r="D1084">
        <v>2</v>
      </c>
      <c r="E1084">
        <v>1</v>
      </c>
      <c r="F1084">
        <v>875</v>
      </c>
      <c r="G1084" t="s">
        <v>1756</v>
      </c>
      <c r="H1084" t="s">
        <v>70</v>
      </c>
      <c r="I1084">
        <v>10468</v>
      </c>
      <c r="J1084" t="s">
        <v>1757</v>
      </c>
      <c r="K1084" t="s">
        <v>1758</v>
      </c>
      <c r="L1084">
        <v>-73.899849700000004</v>
      </c>
      <c r="M1084">
        <v>40.876608099999999</v>
      </c>
      <c r="N1084">
        <v>9.89</v>
      </c>
      <c r="O1084" s="1">
        <f t="shared" si="80"/>
        <v>38000</v>
      </c>
      <c r="P1084" s="3">
        <v>6.7500000000000004E-2</v>
      </c>
      <c r="Q1084">
        <v>30</v>
      </c>
      <c r="R1084" s="1">
        <v>152000</v>
      </c>
      <c r="S1084" s="8">
        <f t="shared" si="81"/>
        <v>-1232.3363834796089</v>
      </c>
      <c r="T1084" s="1">
        <f t="shared" si="82"/>
        <v>192.93550000000002</v>
      </c>
      <c r="U1084" s="7">
        <f t="shared" si="83"/>
        <v>39.583333333333336</v>
      </c>
      <c r="V1084" s="4">
        <v>205</v>
      </c>
      <c r="W1084" s="1">
        <f t="shared" si="84"/>
        <v>1669.8552168129422</v>
      </c>
      <c r="X1084">
        <v>4</v>
      </c>
      <c r="Y1084">
        <v>7</v>
      </c>
      <c r="Z1084" t="s">
        <v>1759</v>
      </c>
      <c r="AA1084" s="2">
        <v>82677</v>
      </c>
      <c r="AB1084">
        <v>0.64</v>
      </c>
      <c r="AC1084" s="2">
        <v>129183</v>
      </c>
    </row>
    <row r="1085" spans="1:29" x14ac:dyDescent="0.2">
      <c r="A1085" t="s">
        <v>1760</v>
      </c>
      <c r="B1085" t="s">
        <v>30</v>
      </c>
      <c r="C1085" s="1">
        <v>450000</v>
      </c>
      <c r="D1085">
        <v>2</v>
      </c>
      <c r="E1085">
        <v>1</v>
      </c>
      <c r="F1085" s="2">
        <v>2184</v>
      </c>
      <c r="G1085" t="s">
        <v>1761</v>
      </c>
      <c r="H1085" t="s">
        <v>84</v>
      </c>
      <c r="I1085">
        <v>11355</v>
      </c>
      <c r="J1085" t="s">
        <v>160</v>
      </c>
      <c r="K1085" t="s">
        <v>34</v>
      </c>
      <c r="L1085">
        <v>-73.831086600000006</v>
      </c>
      <c r="M1085">
        <v>40.754179299999997</v>
      </c>
      <c r="N1085">
        <v>8.11</v>
      </c>
      <c r="O1085" s="1">
        <f t="shared" si="80"/>
        <v>90000</v>
      </c>
      <c r="P1085" s="3">
        <v>6.7500000000000004E-2</v>
      </c>
      <c r="Q1085">
        <v>30</v>
      </c>
      <c r="R1085" s="1">
        <v>360000</v>
      </c>
      <c r="S1085" s="8">
        <f t="shared" si="81"/>
        <v>-2918.6914345569685</v>
      </c>
      <c r="T1085" s="1">
        <f t="shared" si="82"/>
        <v>456.95250000000004</v>
      </c>
      <c r="U1085" s="7">
        <f t="shared" si="83"/>
        <v>93.75</v>
      </c>
      <c r="V1085" s="4">
        <v>600</v>
      </c>
      <c r="W1085" s="1">
        <f t="shared" si="84"/>
        <v>4069.3939345569684</v>
      </c>
      <c r="X1085">
        <v>4</v>
      </c>
      <c r="Y1085">
        <v>18</v>
      </c>
      <c r="Z1085" t="s">
        <v>161</v>
      </c>
      <c r="AA1085" s="2">
        <v>230183</v>
      </c>
      <c r="AB1085">
        <v>2.0299999999999998</v>
      </c>
      <c r="AC1085" s="2">
        <v>113391</v>
      </c>
    </row>
    <row r="1086" spans="1:29" x14ac:dyDescent="0.2">
      <c r="A1086" t="s">
        <v>1762</v>
      </c>
      <c r="B1086" t="s">
        <v>42</v>
      </c>
      <c r="C1086" s="1">
        <v>2473888</v>
      </c>
      <c r="D1086">
        <v>4</v>
      </c>
      <c r="E1086">
        <v>6</v>
      </c>
      <c r="F1086">
        <v>5600</v>
      </c>
      <c r="G1086" t="s">
        <v>504</v>
      </c>
      <c r="H1086" t="s">
        <v>44</v>
      </c>
      <c r="I1086">
        <v>10312</v>
      </c>
      <c r="J1086" t="s">
        <v>45</v>
      </c>
      <c r="K1086" t="s">
        <v>34</v>
      </c>
      <c r="L1086">
        <v>-74.1880551</v>
      </c>
      <c r="M1086">
        <v>40.546471599999997</v>
      </c>
      <c r="N1086">
        <v>17.559999999999999</v>
      </c>
      <c r="O1086" s="1">
        <f t="shared" si="80"/>
        <v>494777.60000000003</v>
      </c>
      <c r="P1086" s="3">
        <v>6.7500000000000004E-2</v>
      </c>
      <c r="Q1086">
        <v>30</v>
      </c>
      <c r="R1086" s="1">
        <v>1979110.3999999999</v>
      </c>
      <c r="S1086" s="8">
        <f t="shared" si="81"/>
        <v>-16045.590479229488</v>
      </c>
      <c r="T1086" s="1">
        <f t="shared" si="82"/>
        <v>2512.1095696000002</v>
      </c>
      <c r="U1086" s="7">
        <f t="shared" si="83"/>
        <v>515.39333333333332</v>
      </c>
      <c r="V1086" s="4">
        <v>1700</v>
      </c>
      <c r="W1086" s="1">
        <f t="shared" si="84"/>
        <v>20773.09338216282</v>
      </c>
      <c r="X1086">
        <v>8</v>
      </c>
      <c r="Y1086">
        <v>18</v>
      </c>
      <c r="Z1086" t="s">
        <v>46</v>
      </c>
      <c r="AA1086" s="2">
        <v>167500</v>
      </c>
      <c r="AB1086">
        <v>21.5</v>
      </c>
      <c r="AC1086" s="2">
        <v>7791</v>
      </c>
    </row>
    <row r="1087" spans="1:29" x14ac:dyDescent="0.2">
      <c r="A1087" t="s">
        <v>1763</v>
      </c>
      <c r="B1087" t="s">
        <v>209</v>
      </c>
      <c r="C1087" s="1">
        <v>785000</v>
      </c>
      <c r="D1087">
        <v>3</v>
      </c>
      <c r="E1087">
        <v>2</v>
      </c>
      <c r="F1087" s="2">
        <v>1950</v>
      </c>
      <c r="G1087" t="s">
        <v>349</v>
      </c>
      <c r="H1087" t="s">
        <v>44</v>
      </c>
      <c r="I1087">
        <v>10305</v>
      </c>
      <c r="J1087" t="s">
        <v>65</v>
      </c>
      <c r="K1087" t="s">
        <v>34</v>
      </c>
      <c r="L1087">
        <v>-74.067428899999996</v>
      </c>
      <c r="M1087">
        <v>40.5990416</v>
      </c>
      <c r="N1087">
        <v>11.2</v>
      </c>
      <c r="O1087" s="1">
        <f t="shared" si="80"/>
        <v>157000</v>
      </c>
      <c r="P1087" s="3">
        <v>6.7500000000000004E-2</v>
      </c>
      <c r="Q1087">
        <v>30</v>
      </c>
      <c r="R1087" s="1">
        <v>628000</v>
      </c>
      <c r="S1087" s="8">
        <f t="shared" si="81"/>
        <v>-5091.4950580604891</v>
      </c>
      <c r="T1087" s="1">
        <f t="shared" si="82"/>
        <v>797.12825000000009</v>
      </c>
      <c r="U1087" s="7">
        <f t="shared" si="83"/>
        <v>163.54166666666666</v>
      </c>
      <c r="V1087" s="4">
        <v>550</v>
      </c>
      <c r="W1087" s="1">
        <f t="shared" si="84"/>
        <v>6602.1649747271558</v>
      </c>
      <c r="X1087">
        <v>6</v>
      </c>
      <c r="Y1087">
        <v>12</v>
      </c>
      <c r="Z1087" t="s">
        <v>66</v>
      </c>
      <c r="AA1087" s="2">
        <v>145000</v>
      </c>
      <c r="AB1087">
        <v>21.3</v>
      </c>
      <c r="AC1087" s="2">
        <v>6808</v>
      </c>
    </row>
    <row r="1088" spans="1:29" x14ac:dyDescent="0.2">
      <c r="A1088" t="s">
        <v>1764</v>
      </c>
      <c r="B1088" t="s">
        <v>42</v>
      </c>
      <c r="C1088" s="1">
        <v>699900</v>
      </c>
      <c r="D1088">
        <v>3</v>
      </c>
      <c r="E1088">
        <v>2</v>
      </c>
      <c r="F1088" s="2">
        <v>1240</v>
      </c>
      <c r="G1088" t="s">
        <v>1765</v>
      </c>
      <c r="H1088" t="s">
        <v>84</v>
      </c>
      <c r="I1088">
        <v>11379</v>
      </c>
      <c r="J1088" t="s">
        <v>713</v>
      </c>
      <c r="K1088" t="s">
        <v>34</v>
      </c>
      <c r="L1088">
        <v>-73.8970573</v>
      </c>
      <c r="M1088">
        <v>40.713970000000003</v>
      </c>
      <c r="N1088">
        <v>5.22</v>
      </c>
      <c r="O1088" s="1">
        <f t="shared" si="80"/>
        <v>139980</v>
      </c>
      <c r="P1088" s="3">
        <v>6.7500000000000004E-2</v>
      </c>
      <c r="Q1088">
        <v>30</v>
      </c>
      <c r="R1088" s="1">
        <v>559920</v>
      </c>
      <c r="S1088" s="8">
        <f t="shared" si="81"/>
        <v>-4539.5380778809385</v>
      </c>
      <c r="T1088" s="1">
        <f t="shared" si="82"/>
        <v>710.71345500000007</v>
      </c>
      <c r="U1088" s="7">
        <f t="shared" si="83"/>
        <v>145.8125</v>
      </c>
      <c r="V1088" s="4">
        <v>375</v>
      </c>
      <c r="W1088" s="1">
        <f t="shared" si="84"/>
        <v>5771.0640328809386</v>
      </c>
      <c r="X1088">
        <v>6</v>
      </c>
      <c r="Y1088">
        <v>8</v>
      </c>
      <c r="Z1088" t="s">
        <v>714</v>
      </c>
      <c r="AA1088" s="2">
        <v>37929</v>
      </c>
      <c r="AB1088">
        <v>1.93</v>
      </c>
      <c r="AC1088" s="2">
        <v>19652</v>
      </c>
    </row>
    <row r="1089" spans="1:29" x14ac:dyDescent="0.2">
      <c r="A1089" t="s">
        <v>1766</v>
      </c>
      <c r="B1089" t="s">
        <v>125</v>
      </c>
      <c r="C1089" s="1">
        <v>2495000</v>
      </c>
      <c r="D1089">
        <v>3</v>
      </c>
      <c r="E1089">
        <v>4</v>
      </c>
      <c r="F1089" s="2">
        <v>2184</v>
      </c>
      <c r="G1089" t="s">
        <v>93</v>
      </c>
      <c r="H1089" t="s">
        <v>84</v>
      </c>
      <c r="I1089">
        <v>11370</v>
      </c>
      <c r="J1089" t="s">
        <v>89</v>
      </c>
      <c r="K1089" t="s">
        <v>90</v>
      </c>
      <c r="L1089">
        <v>-73.899664000000001</v>
      </c>
      <c r="M1089">
        <v>40.767975900000003</v>
      </c>
      <c r="N1089">
        <v>4.6900000000000004</v>
      </c>
      <c r="O1089" s="1">
        <f t="shared" si="80"/>
        <v>499000</v>
      </c>
      <c r="P1089" s="3">
        <v>6.7500000000000004E-2</v>
      </c>
      <c r="Q1089">
        <v>30</v>
      </c>
      <c r="R1089" s="1">
        <v>1996000</v>
      </c>
      <c r="S1089" s="8">
        <f t="shared" si="81"/>
        <v>-16182.522509376971</v>
      </c>
      <c r="T1089" s="1">
        <f t="shared" si="82"/>
        <v>2533.5477500000002</v>
      </c>
      <c r="U1089" s="7">
        <f t="shared" si="83"/>
        <v>519.79166666666663</v>
      </c>
      <c r="V1089" s="4">
        <v>600</v>
      </c>
      <c r="W1089" s="1">
        <f t="shared" si="84"/>
        <v>19835.861926043639</v>
      </c>
      <c r="X1089">
        <v>6</v>
      </c>
      <c r="Y1089">
        <v>9</v>
      </c>
      <c r="Z1089" t="s">
        <v>91</v>
      </c>
      <c r="AA1089" s="2">
        <v>137098</v>
      </c>
      <c r="AB1089">
        <v>1.25</v>
      </c>
      <c r="AC1089" s="2">
        <v>109678</v>
      </c>
    </row>
    <row r="1090" spans="1:29" x14ac:dyDescent="0.2">
      <c r="A1090" t="s">
        <v>1767</v>
      </c>
      <c r="B1090" t="s">
        <v>68</v>
      </c>
      <c r="C1090" s="1">
        <v>149999</v>
      </c>
      <c r="D1090">
        <v>1</v>
      </c>
      <c r="E1090">
        <v>1</v>
      </c>
      <c r="F1090">
        <v>850</v>
      </c>
      <c r="G1090" t="s">
        <v>1158</v>
      </c>
      <c r="H1090" t="s">
        <v>70</v>
      </c>
      <c r="I1090">
        <v>10470</v>
      </c>
      <c r="J1090" t="s">
        <v>296</v>
      </c>
      <c r="K1090" t="s">
        <v>34</v>
      </c>
      <c r="L1090">
        <v>-73.862410299999993</v>
      </c>
      <c r="M1090">
        <v>40.899214399999998</v>
      </c>
      <c r="N1090">
        <v>12.22</v>
      </c>
      <c r="O1090" s="1">
        <f t="shared" si="80"/>
        <v>29999.800000000003</v>
      </c>
      <c r="P1090" s="3">
        <v>6.7500000000000004E-2</v>
      </c>
      <c r="Q1090">
        <v>30</v>
      </c>
      <c r="R1090" s="1">
        <v>119999.2</v>
      </c>
      <c r="S1090" s="8">
        <f t="shared" si="81"/>
        <v>-972.89065887135712</v>
      </c>
      <c r="T1090" s="1">
        <f t="shared" si="82"/>
        <v>152.31648455000001</v>
      </c>
      <c r="U1090" s="7">
        <f t="shared" si="83"/>
        <v>31.249791666666667</v>
      </c>
      <c r="V1090" s="4">
        <v>205</v>
      </c>
      <c r="W1090" s="1">
        <f t="shared" si="84"/>
        <v>1361.4569350880238</v>
      </c>
      <c r="X1090">
        <v>2</v>
      </c>
      <c r="Y1090">
        <v>7</v>
      </c>
      <c r="Z1090" t="s">
        <v>297</v>
      </c>
      <c r="AA1090" s="2">
        <v>42483</v>
      </c>
      <c r="AB1090">
        <v>0.3</v>
      </c>
      <c r="AC1090" s="2">
        <v>141610</v>
      </c>
    </row>
    <row r="1091" spans="1:29" x14ac:dyDescent="0.2">
      <c r="A1091" t="s">
        <v>1768</v>
      </c>
      <c r="B1091" t="s">
        <v>68</v>
      </c>
      <c r="C1091" s="1">
        <v>208000</v>
      </c>
      <c r="D1091">
        <v>1</v>
      </c>
      <c r="E1091">
        <v>1</v>
      </c>
      <c r="F1091">
        <v>610</v>
      </c>
      <c r="G1091" t="s">
        <v>1327</v>
      </c>
      <c r="H1091" t="s">
        <v>84</v>
      </c>
      <c r="I1091">
        <v>11357</v>
      </c>
      <c r="J1091" t="s">
        <v>244</v>
      </c>
      <c r="K1091" t="s">
        <v>39</v>
      </c>
      <c r="L1091">
        <v>-73.803411049999994</v>
      </c>
      <c r="M1091">
        <v>40.784671539999998</v>
      </c>
      <c r="N1091">
        <v>0.91</v>
      </c>
      <c r="O1091" s="1">
        <f t="shared" ref="O1091:O1154" si="85">$C1091*0.2</f>
        <v>41600</v>
      </c>
      <c r="P1091" s="3">
        <v>6.7500000000000004E-2</v>
      </c>
      <c r="Q1091">
        <v>30</v>
      </c>
      <c r="R1091" s="1">
        <v>166400</v>
      </c>
      <c r="S1091" s="8">
        <f t="shared" ref="S1091:S1154" si="86">PMT(($P1091/12),(30*12),$C1091)</f>
        <v>-1349.0840408618876</v>
      </c>
      <c r="T1091" s="1">
        <f t="shared" ref="T1091:T1154" si="87">(($C1091* 6%) * 20.309%)/12</f>
        <v>211.21360000000001</v>
      </c>
      <c r="U1091" s="7">
        <f t="shared" ref="U1091:U1154" si="88">($C1091*0.0025)/12</f>
        <v>43.333333333333336</v>
      </c>
      <c r="V1091" s="4">
        <v>205</v>
      </c>
      <c r="W1091" s="1">
        <f t="shared" ref="W1091:W1154" si="89">SUM(($S1091*-1),$T1091,$U1091,$V1091)</f>
        <v>1808.6309741952209</v>
      </c>
      <c r="X1091">
        <v>2</v>
      </c>
      <c r="Y1091">
        <v>5</v>
      </c>
      <c r="Z1091" t="s">
        <v>245</v>
      </c>
      <c r="AA1091" s="2">
        <v>30773</v>
      </c>
      <c r="AB1091">
        <v>2.6</v>
      </c>
      <c r="AC1091" s="2">
        <v>11836</v>
      </c>
    </row>
    <row r="1092" spans="1:29" x14ac:dyDescent="0.2">
      <c r="A1092" t="s">
        <v>1769</v>
      </c>
      <c r="B1092" t="s">
        <v>209</v>
      </c>
      <c r="C1092" s="1">
        <v>172800</v>
      </c>
      <c r="D1092">
        <v>1</v>
      </c>
      <c r="E1092">
        <v>1</v>
      </c>
      <c r="F1092">
        <v>750</v>
      </c>
      <c r="G1092" t="s">
        <v>522</v>
      </c>
      <c r="H1092" t="s">
        <v>55</v>
      </c>
      <c r="I1092">
        <v>11234</v>
      </c>
      <c r="J1092" t="s">
        <v>275</v>
      </c>
      <c r="K1092" t="s">
        <v>39</v>
      </c>
      <c r="L1092">
        <v>-73.918554799999995</v>
      </c>
      <c r="M1092">
        <v>40.614901500000002</v>
      </c>
      <c r="N1092">
        <v>9.89</v>
      </c>
      <c r="O1092" s="1">
        <f t="shared" si="85"/>
        <v>34560</v>
      </c>
      <c r="P1092" s="3">
        <v>6.7500000000000004E-2</v>
      </c>
      <c r="Q1092">
        <v>30</v>
      </c>
      <c r="R1092" s="1">
        <v>138240</v>
      </c>
      <c r="S1092" s="8">
        <f t="shared" si="86"/>
        <v>-1120.7775108698759</v>
      </c>
      <c r="T1092" s="1">
        <f t="shared" si="87"/>
        <v>175.46976000000004</v>
      </c>
      <c r="U1092" s="7">
        <f t="shared" si="88"/>
        <v>36</v>
      </c>
      <c r="V1092" s="4">
        <v>205</v>
      </c>
      <c r="W1092" s="1">
        <f t="shared" si="89"/>
        <v>1537.2472708698758</v>
      </c>
      <c r="X1092">
        <v>2</v>
      </c>
      <c r="Y1092">
        <v>6</v>
      </c>
      <c r="Z1092" t="s">
        <v>276</v>
      </c>
      <c r="AA1092" s="2">
        <v>83693</v>
      </c>
      <c r="AB1092">
        <v>3.13</v>
      </c>
      <c r="AC1092" s="2">
        <v>26739</v>
      </c>
    </row>
    <row r="1093" spans="1:29" x14ac:dyDescent="0.2">
      <c r="A1093" t="s">
        <v>1770</v>
      </c>
      <c r="B1093" t="s">
        <v>125</v>
      </c>
      <c r="C1093" s="1">
        <v>1768888</v>
      </c>
      <c r="D1093">
        <v>10</v>
      </c>
      <c r="E1093">
        <v>10</v>
      </c>
      <c r="F1093">
        <v>3933</v>
      </c>
      <c r="G1093" t="s">
        <v>1185</v>
      </c>
      <c r="H1093" t="s">
        <v>55</v>
      </c>
      <c r="I1093">
        <v>11220</v>
      </c>
      <c r="J1093" t="s">
        <v>104</v>
      </c>
      <c r="K1093" t="s">
        <v>105</v>
      </c>
      <c r="L1093">
        <v>-74.011279299999998</v>
      </c>
      <c r="M1093">
        <v>40.641025900000002</v>
      </c>
      <c r="N1093">
        <v>7.56</v>
      </c>
      <c r="O1093" s="1">
        <f t="shared" si="85"/>
        <v>353777.60000000003</v>
      </c>
      <c r="P1093" s="3">
        <v>6.7500000000000004E-2</v>
      </c>
      <c r="Q1093">
        <v>30</v>
      </c>
      <c r="R1093" s="1">
        <v>1415110.4</v>
      </c>
      <c r="S1093" s="8">
        <f t="shared" si="86"/>
        <v>-11472.97389842357</v>
      </c>
      <c r="T1093" s="1">
        <f t="shared" si="87"/>
        <v>1796.2173196000001</v>
      </c>
      <c r="U1093" s="7">
        <f t="shared" si="88"/>
        <v>368.51833333333337</v>
      </c>
      <c r="V1093" s="4">
        <v>1000</v>
      </c>
      <c r="W1093" s="1">
        <f t="shared" si="89"/>
        <v>14637.709551356904</v>
      </c>
      <c r="X1093">
        <v>20</v>
      </c>
      <c r="Y1093">
        <v>8</v>
      </c>
      <c r="Z1093" t="s">
        <v>106</v>
      </c>
      <c r="AA1093" s="2">
        <v>79731</v>
      </c>
      <c r="AB1093">
        <v>1.71</v>
      </c>
      <c r="AC1093" s="2">
        <v>46626</v>
      </c>
    </row>
    <row r="1094" spans="1:29" x14ac:dyDescent="0.2">
      <c r="A1094" t="s">
        <v>1771</v>
      </c>
      <c r="B1094" t="s">
        <v>125</v>
      </c>
      <c r="C1094" s="1">
        <v>1239998</v>
      </c>
      <c r="D1094">
        <v>4</v>
      </c>
      <c r="E1094">
        <v>4</v>
      </c>
      <c r="F1094">
        <v>2250</v>
      </c>
      <c r="G1094" t="s">
        <v>467</v>
      </c>
      <c r="H1094" t="s">
        <v>44</v>
      </c>
      <c r="I1094">
        <v>10309</v>
      </c>
      <c r="J1094" t="s">
        <v>45</v>
      </c>
      <c r="K1094" t="s">
        <v>34</v>
      </c>
      <c r="L1094">
        <v>-74.207591800000003</v>
      </c>
      <c r="M1094">
        <v>40.535558700000003</v>
      </c>
      <c r="N1094">
        <v>18.79</v>
      </c>
      <c r="O1094" s="1">
        <f t="shared" si="85"/>
        <v>247999.6</v>
      </c>
      <c r="P1094" s="3">
        <v>6.7500000000000004E-2</v>
      </c>
      <c r="Q1094">
        <v>30</v>
      </c>
      <c r="R1094" s="1">
        <v>991998.4</v>
      </c>
      <c r="S1094" s="8">
        <f t="shared" si="86"/>
        <v>-8042.6034254839378</v>
      </c>
      <c r="T1094" s="1">
        <f t="shared" si="87"/>
        <v>1259.1559691</v>
      </c>
      <c r="U1094" s="7">
        <f t="shared" si="88"/>
        <v>258.33291666666668</v>
      </c>
      <c r="V1094" s="4">
        <v>600</v>
      </c>
      <c r="W1094" s="1">
        <f t="shared" si="89"/>
        <v>10160.092311250604</v>
      </c>
      <c r="X1094">
        <v>8</v>
      </c>
      <c r="Y1094">
        <v>9</v>
      </c>
      <c r="Z1094" t="s">
        <v>46</v>
      </c>
      <c r="AA1094" s="2">
        <v>167500</v>
      </c>
      <c r="AB1094">
        <v>21.5</v>
      </c>
      <c r="AC1094" s="2">
        <v>7791</v>
      </c>
    </row>
    <row r="1095" spans="1:29" x14ac:dyDescent="0.2">
      <c r="A1095" t="s">
        <v>1772</v>
      </c>
      <c r="B1095" t="s">
        <v>125</v>
      </c>
      <c r="C1095" s="1">
        <v>1699000</v>
      </c>
      <c r="D1095">
        <v>9</v>
      </c>
      <c r="E1095">
        <v>5</v>
      </c>
      <c r="F1095" s="2">
        <v>5500</v>
      </c>
      <c r="G1095" t="s">
        <v>1001</v>
      </c>
      <c r="H1095" t="s">
        <v>70</v>
      </c>
      <c r="I1095">
        <v>10467</v>
      </c>
      <c r="J1095" t="s">
        <v>324</v>
      </c>
      <c r="K1095" t="s">
        <v>237</v>
      </c>
      <c r="L1095">
        <v>-73.880750199999994</v>
      </c>
      <c r="M1095">
        <v>40.875462400000004</v>
      </c>
      <c r="N1095">
        <v>10.32</v>
      </c>
      <c r="O1095" s="1">
        <f t="shared" si="85"/>
        <v>339800</v>
      </c>
      <c r="P1095" s="3">
        <v>6.7500000000000004E-2</v>
      </c>
      <c r="Q1095">
        <v>30</v>
      </c>
      <c r="R1095" s="1">
        <v>1359200</v>
      </c>
      <c r="S1095" s="8">
        <f t="shared" si="86"/>
        <v>-11019.681660693977</v>
      </c>
      <c r="T1095" s="1">
        <f t="shared" si="87"/>
        <v>1725.2495500000002</v>
      </c>
      <c r="U1095" s="7">
        <f t="shared" si="88"/>
        <v>353.95833333333331</v>
      </c>
      <c r="V1095" s="4">
        <v>1700</v>
      </c>
      <c r="W1095" s="1">
        <f t="shared" si="89"/>
        <v>14798.889544027312</v>
      </c>
      <c r="X1095">
        <v>18</v>
      </c>
      <c r="Y1095">
        <v>20</v>
      </c>
      <c r="Z1095" t="s">
        <v>325</v>
      </c>
      <c r="AA1095" s="2">
        <v>82677</v>
      </c>
      <c r="AB1095">
        <v>0.64</v>
      </c>
      <c r="AC1095" s="2">
        <v>129183</v>
      </c>
    </row>
    <row r="1096" spans="1:29" x14ac:dyDescent="0.2">
      <c r="A1096" t="s">
        <v>1773</v>
      </c>
      <c r="B1096" t="s">
        <v>42</v>
      </c>
      <c r="C1096" s="1">
        <v>1350000</v>
      </c>
      <c r="D1096">
        <v>3</v>
      </c>
      <c r="E1096">
        <v>3</v>
      </c>
      <c r="F1096" s="2">
        <v>2184</v>
      </c>
      <c r="G1096" t="s">
        <v>620</v>
      </c>
      <c r="H1096" t="s">
        <v>84</v>
      </c>
      <c r="I1096">
        <v>11366</v>
      </c>
      <c r="J1096" t="s">
        <v>1135</v>
      </c>
      <c r="K1096" t="s">
        <v>110</v>
      </c>
      <c r="L1096">
        <v>-73.795747700000007</v>
      </c>
      <c r="M1096">
        <v>40.724705999999998</v>
      </c>
      <c r="N1096">
        <v>10.09</v>
      </c>
      <c r="O1096" s="1">
        <f t="shared" si="85"/>
        <v>270000</v>
      </c>
      <c r="P1096" s="3">
        <v>6.7500000000000004E-2</v>
      </c>
      <c r="Q1096">
        <v>30</v>
      </c>
      <c r="R1096" s="1">
        <v>1080000</v>
      </c>
      <c r="S1096" s="8">
        <f t="shared" si="86"/>
        <v>-8756.0743036709046</v>
      </c>
      <c r="T1096" s="1">
        <f t="shared" si="87"/>
        <v>1370.8575000000001</v>
      </c>
      <c r="U1096" s="7">
        <f t="shared" si="88"/>
        <v>281.25</v>
      </c>
      <c r="V1096" s="4">
        <v>600</v>
      </c>
      <c r="W1096" s="1">
        <f t="shared" si="89"/>
        <v>11008.181803670905</v>
      </c>
      <c r="X1096">
        <v>6</v>
      </c>
      <c r="Y1096">
        <v>11</v>
      </c>
      <c r="Z1096" t="s">
        <v>1136</v>
      </c>
      <c r="AA1096" s="2">
        <v>17812</v>
      </c>
      <c r="AB1096">
        <v>2.2799999999999998</v>
      </c>
      <c r="AC1096" s="2">
        <v>7812</v>
      </c>
    </row>
    <row r="1097" spans="1:29" x14ac:dyDescent="0.2">
      <c r="A1097" t="s">
        <v>1774</v>
      </c>
      <c r="B1097" t="s">
        <v>42</v>
      </c>
      <c r="C1097" s="1">
        <v>889000</v>
      </c>
      <c r="D1097">
        <v>3</v>
      </c>
      <c r="E1097">
        <v>2</v>
      </c>
      <c r="F1097" s="2">
        <v>2362</v>
      </c>
      <c r="G1097" t="s">
        <v>504</v>
      </c>
      <c r="H1097" t="s">
        <v>44</v>
      </c>
      <c r="I1097">
        <v>10312</v>
      </c>
      <c r="J1097" t="s">
        <v>45</v>
      </c>
      <c r="K1097" t="s">
        <v>34</v>
      </c>
      <c r="L1097">
        <v>-74.181075699999994</v>
      </c>
      <c r="M1097">
        <v>40.539576599999997</v>
      </c>
      <c r="N1097">
        <v>17.73</v>
      </c>
      <c r="O1097" s="1">
        <f t="shared" si="85"/>
        <v>177800</v>
      </c>
      <c r="P1097" s="3">
        <v>6.7500000000000004E-2</v>
      </c>
      <c r="Q1097">
        <v>30</v>
      </c>
      <c r="R1097" s="1">
        <v>711200</v>
      </c>
      <c r="S1097" s="8">
        <f t="shared" si="86"/>
        <v>-5766.037078491433</v>
      </c>
      <c r="T1097" s="1">
        <f t="shared" si="87"/>
        <v>902.73505000000011</v>
      </c>
      <c r="U1097" s="7">
        <f t="shared" si="88"/>
        <v>185.20833333333334</v>
      </c>
      <c r="V1097" s="4">
        <v>600</v>
      </c>
      <c r="W1097" s="1">
        <f t="shared" si="89"/>
        <v>7453.9804618247663</v>
      </c>
      <c r="X1097">
        <v>6</v>
      </c>
      <c r="Y1097">
        <v>15</v>
      </c>
      <c r="Z1097" t="s">
        <v>46</v>
      </c>
      <c r="AA1097" s="2">
        <v>167500</v>
      </c>
      <c r="AB1097">
        <v>21.5</v>
      </c>
      <c r="AC1097" s="2">
        <v>7791</v>
      </c>
    </row>
    <row r="1098" spans="1:29" x14ac:dyDescent="0.2">
      <c r="A1098" t="s">
        <v>1775</v>
      </c>
      <c r="B1098" t="s">
        <v>30</v>
      </c>
      <c r="C1098" s="1">
        <v>1300000</v>
      </c>
      <c r="D1098">
        <v>2</v>
      </c>
      <c r="E1098">
        <v>2</v>
      </c>
      <c r="F1098" s="2">
        <v>1100</v>
      </c>
      <c r="G1098" t="s">
        <v>93</v>
      </c>
      <c r="H1098" t="s">
        <v>55</v>
      </c>
      <c r="I1098">
        <v>11231</v>
      </c>
      <c r="J1098" t="s">
        <v>202</v>
      </c>
      <c r="K1098" t="s">
        <v>39</v>
      </c>
      <c r="L1098">
        <v>-73.9992831</v>
      </c>
      <c r="M1098">
        <v>40.6746458</v>
      </c>
      <c r="N1098">
        <v>5.17</v>
      </c>
      <c r="O1098" s="1">
        <f t="shared" si="85"/>
        <v>260000</v>
      </c>
      <c r="P1098" s="3">
        <v>6.7500000000000004E-2</v>
      </c>
      <c r="Q1098">
        <v>30</v>
      </c>
      <c r="R1098" s="1">
        <v>1040000</v>
      </c>
      <c r="S1098" s="8">
        <f t="shared" si="86"/>
        <v>-8431.7752553867977</v>
      </c>
      <c r="T1098" s="1">
        <f t="shared" si="87"/>
        <v>1320.0850000000003</v>
      </c>
      <c r="U1098" s="7">
        <f t="shared" si="88"/>
        <v>270.83333333333331</v>
      </c>
      <c r="V1098" s="4">
        <v>375</v>
      </c>
      <c r="W1098" s="1">
        <f t="shared" si="89"/>
        <v>10397.693588720133</v>
      </c>
      <c r="X1098">
        <v>4</v>
      </c>
      <c r="Y1098">
        <v>7</v>
      </c>
      <c r="Z1098" t="s">
        <v>203</v>
      </c>
      <c r="AA1098" s="2">
        <v>38353</v>
      </c>
      <c r="AB1098">
        <v>0.78</v>
      </c>
      <c r="AC1098" s="2">
        <v>49171</v>
      </c>
    </row>
    <row r="1099" spans="1:29" x14ac:dyDescent="0.2">
      <c r="A1099" t="s">
        <v>1776</v>
      </c>
      <c r="B1099" t="s">
        <v>68</v>
      </c>
      <c r="C1099" s="1">
        <v>310000</v>
      </c>
      <c r="D1099">
        <v>2</v>
      </c>
      <c r="E1099">
        <v>1</v>
      </c>
      <c r="F1099">
        <v>675</v>
      </c>
      <c r="G1099" t="s">
        <v>59</v>
      </c>
      <c r="H1099" t="s">
        <v>84</v>
      </c>
      <c r="I1099">
        <v>11426</v>
      </c>
      <c r="J1099" t="s">
        <v>342</v>
      </c>
      <c r="K1099" t="s">
        <v>110</v>
      </c>
      <c r="L1099">
        <v>-73.723766100000006</v>
      </c>
      <c r="M1099">
        <v>40.744405299999997</v>
      </c>
      <c r="N1099">
        <v>13.74</v>
      </c>
      <c r="O1099" s="1">
        <f t="shared" si="85"/>
        <v>62000</v>
      </c>
      <c r="P1099" s="3">
        <v>6.7500000000000004E-2</v>
      </c>
      <c r="Q1099">
        <v>30</v>
      </c>
      <c r="R1099" s="1">
        <v>248000</v>
      </c>
      <c r="S1099" s="8">
        <f t="shared" si="86"/>
        <v>-2010.6540993614672</v>
      </c>
      <c r="T1099" s="1">
        <f t="shared" si="87"/>
        <v>314.78950000000003</v>
      </c>
      <c r="U1099" s="7">
        <f t="shared" si="88"/>
        <v>64.583333333333329</v>
      </c>
      <c r="V1099" s="4">
        <v>205</v>
      </c>
      <c r="W1099" s="1">
        <f t="shared" si="89"/>
        <v>2595.0269326948005</v>
      </c>
      <c r="X1099">
        <v>4</v>
      </c>
      <c r="Y1099">
        <v>6</v>
      </c>
      <c r="Z1099" t="s">
        <v>343</v>
      </c>
      <c r="AA1099" s="2">
        <v>25287</v>
      </c>
      <c r="AB1099">
        <v>0.92</v>
      </c>
      <c r="AC1099" s="2">
        <v>27486</v>
      </c>
    </row>
    <row r="1100" spans="1:29" x14ac:dyDescent="0.2">
      <c r="A1100" t="s">
        <v>1777</v>
      </c>
      <c r="B1100" t="s">
        <v>125</v>
      </c>
      <c r="C1100" s="1">
        <v>11000000</v>
      </c>
      <c r="D1100">
        <v>50</v>
      </c>
      <c r="E1100">
        <v>50</v>
      </c>
      <c r="F1100" s="2">
        <v>22035</v>
      </c>
      <c r="G1100" t="s">
        <v>1778</v>
      </c>
      <c r="H1100" t="s">
        <v>55</v>
      </c>
      <c r="I1100">
        <v>11236</v>
      </c>
      <c r="J1100" t="s">
        <v>626</v>
      </c>
      <c r="K1100" t="s">
        <v>90</v>
      </c>
      <c r="L1100">
        <v>-73.904836299999999</v>
      </c>
      <c r="M1100">
        <v>40.637696400000003</v>
      </c>
      <c r="N1100">
        <v>8.76</v>
      </c>
      <c r="O1100" s="1">
        <f t="shared" si="85"/>
        <v>2200000</v>
      </c>
      <c r="P1100" s="3">
        <v>6.7500000000000004E-2</v>
      </c>
      <c r="Q1100">
        <v>30</v>
      </c>
      <c r="R1100" s="1">
        <v>8800000</v>
      </c>
      <c r="S1100" s="8">
        <f t="shared" si="86"/>
        <v>-71345.790622503671</v>
      </c>
      <c r="T1100" s="1">
        <f t="shared" si="87"/>
        <v>11169.950000000003</v>
      </c>
      <c r="U1100" s="7">
        <f t="shared" si="88"/>
        <v>2291.6666666666665</v>
      </c>
      <c r="V1100" s="4">
        <f>(5*$F1100)/12</f>
        <v>9181.25</v>
      </c>
      <c r="W1100" s="1">
        <f t="shared" si="89"/>
        <v>93988.65728917034</v>
      </c>
      <c r="X1100">
        <v>100</v>
      </c>
      <c r="Y1100">
        <v>11</v>
      </c>
      <c r="Z1100" t="s">
        <v>627</v>
      </c>
      <c r="AA1100" s="2">
        <v>83693</v>
      </c>
      <c r="AB1100">
        <v>3.13</v>
      </c>
      <c r="AC1100" s="2">
        <v>26739</v>
      </c>
    </row>
    <row r="1101" spans="1:29" x14ac:dyDescent="0.2">
      <c r="A1101" t="s">
        <v>1779</v>
      </c>
      <c r="B1101" t="s">
        <v>209</v>
      </c>
      <c r="C1101" s="1">
        <v>1149000</v>
      </c>
      <c r="D1101">
        <v>7</v>
      </c>
      <c r="E1101">
        <v>4</v>
      </c>
      <c r="F1101">
        <v>3617</v>
      </c>
      <c r="G1101" t="s">
        <v>82</v>
      </c>
      <c r="H1101" t="s">
        <v>70</v>
      </c>
      <c r="I1101">
        <v>10462</v>
      </c>
      <c r="J1101" t="s">
        <v>526</v>
      </c>
      <c r="K1101" t="s">
        <v>61</v>
      </c>
      <c r="L1101">
        <v>-73.859031299999998</v>
      </c>
      <c r="M1101">
        <v>40.8343858</v>
      </c>
      <c r="N1101">
        <v>8.8800000000000008</v>
      </c>
      <c r="O1101" s="1">
        <f t="shared" si="85"/>
        <v>229800</v>
      </c>
      <c r="P1101" s="3">
        <v>6.7500000000000004E-2</v>
      </c>
      <c r="Q1101">
        <v>30</v>
      </c>
      <c r="R1101" s="1">
        <v>919200</v>
      </c>
      <c r="S1101" s="8">
        <f t="shared" si="86"/>
        <v>-7452.3921295687933</v>
      </c>
      <c r="T1101" s="1">
        <f t="shared" si="87"/>
        <v>1166.7520500000001</v>
      </c>
      <c r="U1101" s="7">
        <f t="shared" si="88"/>
        <v>239.375</v>
      </c>
      <c r="V1101" s="4">
        <v>1000</v>
      </c>
      <c r="W1101" s="1">
        <f t="shared" si="89"/>
        <v>9858.5191795687933</v>
      </c>
      <c r="X1101">
        <v>14</v>
      </c>
      <c r="Y1101">
        <v>15</v>
      </c>
      <c r="Z1101" t="s">
        <v>527</v>
      </c>
      <c r="AA1101" s="2">
        <v>53686</v>
      </c>
      <c r="AB1101">
        <v>0.75</v>
      </c>
      <c r="AC1101" s="2">
        <v>71581</v>
      </c>
    </row>
    <row r="1102" spans="1:29" x14ac:dyDescent="0.2">
      <c r="A1102" t="s">
        <v>1780</v>
      </c>
      <c r="B1102" t="s">
        <v>68</v>
      </c>
      <c r="C1102" s="1">
        <v>239900</v>
      </c>
      <c r="D1102">
        <v>1</v>
      </c>
      <c r="E1102">
        <v>1</v>
      </c>
      <c r="F1102">
        <v>585</v>
      </c>
      <c r="G1102" t="s">
        <v>1781</v>
      </c>
      <c r="H1102" t="s">
        <v>84</v>
      </c>
      <c r="I1102">
        <v>11004</v>
      </c>
      <c r="J1102" t="s">
        <v>372</v>
      </c>
      <c r="K1102" t="s">
        <v>39</v>
      </c>
      <c r="L1102">
        <v>-73.718300099999993</v>
      </c>
      <c r="M1102">
        <v>40.751665899999999</v>
      </c>
      <c r="N1102">
        <v>14.02</v>
      </c>
      <c r="O1102" s="1">
        <f t="shared" si="85"/>
        <v>47980</v>
      </c>
      <c r="P1102" s="3">
        <v>6.7500000000000004E-2</v>
      </c>
      <c r="Q1102">
        <v>30</v>
      </c>
      <c r="R1102" s="1">
        <v>191920</v>
      </c>
      <c r="S1102" s="8">
        <f t="shared" si="86"/>
        <v>-1555.9868336671484</v>
      </c>
      <c r="T1102" s="1">
        <f t="shared" si="87"/>
        <v>243.60645500000001</v>
      </c>
      <c r="U1102" s="7">
        <f t="shared" si="88"/>
        <v>49.979166666666664</v>
      </c>
      <c r="V1102" s="4">
        <v>205</v>
      </c>
      <c r="W1102" s="1">
        <f t="shared" si="89"/>
        <v>2054.572455333815</v>
      </c>
      <c r="X1102">
        <v>2</v>
      </c>
      <c r="Y1102">
        <v>5</v>
      </c>
      <c r="Z1102" t="s">
        <v>373</v>
      </c>
      <c r="AA1102" s="2">
        <v>22571</v>
      </c>
      <c r="AB1102">
        <v>0.56000000000000005</v>
      </c>
      <c r="AC1102" s="2">
        <v>40305</v>
      </c>
    </row>
    <row r="1103" spans="1:29" x14ac:dyDescent="0.2">
      <c r="A1103" t="s">
        <v>1782</v>
      </c>
      <c r="B1103" t="s">
        <v>68</v>
      </c>
      <c r="C1103" s="1">
        <v>257000</v>
      </c>
      <c r="D1103">
        <v>3</v>
      </c>
      <c r="E1103">
        <v>1</v>
      </c>
      <c r="F1103">
        <v>450</v>
      </c>
      <c r="G1103" t="s">
        <v>1783</v>
      </c>
      <c r="H1103" t="s">
        <v>55</v>
      </c>
      <c r="I1103">
        <v>11235</v>
      </c>
      <c r="J1103" t="s">
        <v>219</v>
      </c>
      <c r="K1103" t="s">
        <v>34</v>
      </c>
      <c r="L1103">
        <v>-73.966783300000003</v>
      </c>
      <c r="M1103">
        <v>40.575627699999998</v>
      </c>
      <c r="N1103">
        <v>11.99</v>
      </c>
      <c r="O1103" s="1">
        <f t="shared" si="85"/>
        <v>51400</v>
      </c>
      <c r="P1103" s="3">
        <v>6.7500000000000004E-2</v>
      </c>
      <c r="Q1103">
        <v>30</v>
      </c>
      <c r="R1103" s="1">
        <v>205600</v>
      </c>
      <c r="S1103" s="8">
        <f t="shared" si="86"/>
        <v>-1666.8971081803131</v>
      </c>
      <c r="T1103" s="1">
        <f t="shared" si="87"/>
        <v>260.97065000000003</v>
      </c>
      <c r="U1103" s="7">
        <f t="shared" si="88"/>
        <v>53.541666666666664</v>
      </c>
      <c r="V1103" s="4">
        <v>160</v>
      </c>
      <c r="W1103" s="1">
        <f t="shared" si="89"/>
        <v>2141.4094248469801</v>
      </c>
      <c r="X1103">
        <v>6</v>
      </c>
      <c r="Y1103">
        <v>4</v>
      </c>
      <c r="Z1103" t="s">
        <v>220</v>
      </c>
      <c r="AA1103" s="2">
        <v>35547</v>
      </c>
      <c r="AB1103">
        <v>0.73</v>
      </c>
      <c r="AC1103" s="2">
        <v>48695</v>
      </c>
    </row>
    <row r="1104" spans="1:29" x14ac:dyDescent="0.2">
      <c r="A1104" t="s">
        <v>1784</v>
      </c>
      <c r="B1104" t="s">
        <v>30</v>
      </c>
      <c r="C1104" s="1">
        <v>1090000</v>
      </c>
      <c r="D1104">
        <v>2</v>
      </c>
      <c r="E1104">
        <v>2</v>
      </c>
      <c r="F1104">
        <v>1860</v>
      </c>
      <c r="G1104" t="s">
        <v>354</v>
      </c>
      <c r="H1104" t="s">
        <v>84</v>
      </c>
      <c r="I1104">
        <v>11360</v>
      </c>
      <c r="J1104" t="s">
        <v>355</v>
      </c>
      <c r="K1104" t="s">
        <v>39</v>
      </c>
      <c r="L1104">
        <v>-73.786372299999996</v>
      </c>
      <c r="M1104">
        <v>40.787922600000002</v>
      </c>
      <c r="N1104">
        <v>10.79</v>
      </c>
      <c r="O1104" s="1">
        <f t="shared" si="85"/>
        <v>218000</v>
      </c>
      <c r="P1104" s="3">
        <v>6.7500000000000004E-2</v>
      </c>
      <c r="Q1104">
        <v>30</v>
      </c>
      <c r="R1104" s="1">
        <v>872000</v>
      </c>
      <c r="S1104" s="8">
        <f t="shared" si="86"/>
        <v>-7069.7192525935461</v>
      </c>
      <c r="T1104" s="1">
        <f t="shared" si="87"/>
        <v>1106.8405</v>
      </c>
      <c r="U1104" s="7">
        <f t="shared" si="88"/>
        <v>227.08333333333334</v>
      </c>
      <c r="V1104" s="4">
        <v>550</v>
      </c>
      <c r="W1104" s="1">
        <f t="shared" si="89"/>
        <v>8953.6430859268803</v>
      </c>
      <c r="X1104">
        <v>4</v>
      </c>
      <c r="Y1104">
        <v>12</v>
      </c>
      <c r="Z1104" t="s">
        <v>356</v>
      </c>
      <c r="AA1104" s="2">
        <v>43808</v>
      </c>
      <c r="AB1104">
        <v>6.68</v>
      </c>
      <c r="AC1104" s="2">
        <v>6558</v>
      </c>
    </row>
    <row r="1105" spans="1:29" x14ac:dyDescent="0.2">
      <c r="A1105" t="s">
        <v>1785</v>
      </c>
      <c r="B1105" t="s">
        <v>125</v>
      </c>
      <c r="C1105" s="1">
        <v>799999</v>
      </c>
      <c r="D1105">
        <v>6</v>
      </c>
      <c r="E1105">
        <v>2.5</v>
      </c>
      <c r="F1105">
        <v>2184</v>
      </c>
      <c r="G1105" t="s">
        <v>1786</v>
      </c>
      <c r="H1105" t="s">
        <v>55</v>
      </c>
      <c r="I1105">
        <v>11234</v>
      </c>
      <c r="J1105" t="s">
        <v>275</v>
      </c>
      <c r="K1105" t="s">
        <v>39</v>
      </c>
      <c r="L1105">
        <v>-73.921951699999994</v>
      </c>
      <c r="M1105">
        <v>40.624587200000001</v>
      </c>
      <c r="N1105">
        <v>9.1999999999999993</v>
      </c>
      <c r="O1105" s="1">
        <f t="shared" si="85"/>
        <v>159999.80000000002</v>
      </c>
      <c r="P1105" s="3">
        <v>6.7500000000000004E-2</v>
      </c>
      <c r="Q1105">
        <v>30</v>
      </c>
      <c r="R1105" s="1">
        <v>639999.19999999995</v>
      </c>
      <c r="S1105" s="8">
        <f t="shared" si="86"/>
        <v>-5188.7782865647559</v>
      </c>
      <c r="T1105" s="1">
        <f t="shared" si="87"/>
        <v>812.35898455000006</v>
      </c>
      <c r="U1105" s="7">
        <f t="shared" si="88"/>
        <v>166.66645833333334</v>
      </c>
      <c r="V1105" s="4">
        <v>600</v>
      </c>
      <c r="W1105" s="1">
        <f t="shared" si="89"/>
        <v>6767.8037294480891</v>
      </c>
      <c r="X1105">
        <v>12</v>
      </c>
      <c r="Y1105">
        <v>12</v>
      </c>
      <c r="Z1105" t="s">
        <v>276</v>
      </c>
      <c r="AA1105" s="2">
        <v>83693</v>
      </c>
      <c r="AB1105">
        <v>3.13</v>
      </c>
      <c r="AC1105" s="2">
        <v>26739</v>
      </c>
    </row>
    <row r="1106" spans="1:29" x14ac:dyDescent="0.2">
      <c r="A1106" t="s">
        <v>1787</v>
      </c>
      <c r="B1106" t="s">
        <v>50</v>
      </c>
      <c r="C1106" s="1">
        <v>2045000</v>
      </c>
      <c r="D1106">
        <v>6</v>
      </c>
      <c r="E1106">
        <v>4</v>
      </c>
      <c r="F1106" s="2">
        <v>3976</v>
      </c>
      <c r="G1106" t="s">
        <v>1198</v>
      </c>
      <c r="H1106" t="s">
        <v>32</v>
      </c>
      <c r="I1106">
        <v>10031</v>
      </c>
      <c r="J1106" t="s">
        <v>319</v>
      </c>
      <c r="K1106" t="s">
        <v>61</v>
      </c>
      <c r="L1106">
        <v>-73.946964100000002</v>
      </c>
      <c r="M1106">
        <v>40.830566599999997</v>
      </c>
      <c r="N1106">
        <v>5.99</v>
      </c>
      <c r="O1106" s="1">
        <f t="shared" si="85"/>
        <v>409000</v>
      </c>
      <c r="P1106" s="3">
        <v>6.7500000000000004E-2</v>
      </c>
      <c r="Q1106">
        <v>30</v>
      </c>
      <c r="R1106" s="1">
        <v>1636000</v>
      </c>
      <c r="S1106" s="8">
        <f t="shared" si="86"/>
        <v>-13263.831074820002</v>
      </c>
      <c r="T1106" s="1">
        <f t="shared" si="87"/>
        <v>2076.5952500000003</v>
      </c>
      <c r="U1106" s="7">
        <f t="shared" si="88"/>
        <v>426.04166666666669</v>
      </c>
      <c r="V1106" s="4">
        <v>1000</v>
      </c>
      <c r="W1106" s="1">
        <f t="shared" si="89"/>
        <v>16766.467991486668</v>
      </c>
      <c r="X1106">
        <v>12</v>
      </c>
      <c r="Y1106">
        <v>17</v>
      </c>
      <c r="Z1106" t="s">
        <v>320</v>
      </c>
      <c r="AA1106" s="2">
        <v>151574</v>
      </c>
      <c r="AB1106">
        <v>1.64</v>
      </c>
      <c r="AC1106" s="2">
        <v>92423</v>
      </c>
    </row>
    <row r="1107" spans="1:29" x14ac:dyDescent="0.2">
      <c r="A1107" t="s">
        <v>1788</v>
      </c>
      <c r="B1107" t="s">
        <v>125</v>
      </c>
      <c r="C1107" s="1">
        <v>1195000</v>
      </c>
      <c r="D1107">
        <v>3</v>
      </c>
      <c r="E1107">
        <v>2</v>
      </c>
      <c r="F1107" s="2">
        <v>2700</v>
      </c>
      <c r="G1107" t="s">
        <v>504</v>
      </c>
      <c r="H1107" t="s">
        <v>44</v>
      </c>
      <c r="I1107">
        <v>10312</v>
      </c>
      <c r="J1107" t="s">
        <v>45</v>
      </c>
      <c r="K1107" t="s">
        <v>34</v>
      </c>
      <c r="L1107">
        <v>-74.174662499999997</v>
      </c>
      <c r="M1107">
        <v>40.542465700000001</v>
      </c>
      <c r="N1107">
        <v>17.37</v>
      </c>
      <c r="O1107" s="1">
        <f t="shared" si="85"/>
        <v>239000</v>
      </c>
      <c r="P1107" s="3">
        <v>6.7500000000000004E-2</v>
      </c>
      <c r="Q1107">
        <v>30</v>
      </c>
      <c r="R1107" s="1">
        <v>956000</v>
      </c>
      <c r="S1107" s="8">
        <f t="shared" si="86"/>
        <v>-7750.7472539901719</v>
      </c>
      <c r="T1107" s="1">
        <f t="shared" si="87"/>
        <v>1213.4627500000001</v>
      </c>
      <c r="U1107" s="7">
        <f t="shared" si="88"/>
        <v>248.95833333333334</v>
      </c>
      <c r="V1107" s="4">
        <v>600</v>
      </c>
      <c r="W1107" s="1">
        <f t="shared" si="89"/>
        <v>9813.1683373235064</v>
      </c>
      <c r="X1107">
        <v>6</v>
      </c>
      <c r="Y1107">
        <v>17</v>
      </c>
      <c r="Z1107" t="s">
        <v>46</v>
      </c>
      <c r="AA1107" s="2">
        <v>167500</v>
      </c>
      <c r="AB1107">
        <v>21.5</v>
      </c>
      <c r="AC1107" s="2">
        <v>7791</v>
      </c>
    </row>
    <row r="1108" spans="1:29" x14ac:dyDescent="0.2">
      <c r="A1108" t="s">
        <v>1789</v>
      </c>
      <c r="B1108" t="s">
        <v>68</v>
      </c>
      <c r="C1108" s="1">
        <v>340000</v>
      </c>
      <c r="D1108">
        <v>2</v>
      </c>
      <c r="E1108">
        <v>1</v>
      </c>
      <c r="F1108">
        <v>900</v>
      </c>
      <c r="G1108" t="s">
        <v>1561</v>
      </c>
      <c r="H1108" t="s">
        <v>70</v>
      </c>
      <c r="I1108">
        <v>10471</v>
      </c>
      <c r="J1108" t="s">
        <v>109</v>
      </c>
      <c r="K1108" t="s">
        <v>110</v>
      </c>
      <c r="L1108">
        <v>-73.897368700000001</v>
      </c>
      <c r="M1108">
        <v>40.891947600000002</v>
      </c>
      <c r="N1108">
        <v>10.9</v>
      </c>
      <c r="O1108" s="1">
        <f t="shared" si="85"/>
        <v>68000</v>
      </c>
      <c r="P1108" s="3">
        <v>6.7500000000000004E-2</v>
      </c>
      <c r="Q1108">
        <v>30</v>
      </c>
      <c r="R1108" s="1">
        <v>272000</v>
      </c>
      <c r="S1108" s="8">
        <f t="shared" si="86"/>
        <v>-2205.2335283319317</v>
      </c>
      <c r="T1108" s="1">
        <f t="shared" si="87"/>
        <v>345.25299999999999</v>
      </c>
      <c r="U1108" s="7">
        <f t="shared" si="88"/>
        <v>70.833333333333329</v>
      </c>
      <c r="V1108" s="4">
        <v>205</v>
      </c>
      <c r="W1108" s="1">
        <f t="shared" si="89"/>
        <v>2826.3198616652653</v>
      </c>
      <c r="X1108">
        <v>4</v>
      </c>
      <c r="Y1108">
        <v>8</v>
      </c>
      <c r="Z1108" t="s">
        <v>111</v>
      </c>
      <c r="AA1108" s="2">
        <v>27860</v>
      </c>
      <c r="AB1108">
        <v>3.52</v>
      </c>
      <c r="AC1108" s="2">
        <v>7915</v>
      </c>
    </row>
    <row r="1109" spans="1:29" x14ac:dyDescent="0.2">
      <c r="A1109" t="s">
        <v>1790</v>
      </c>
      <c r="B1109" t="s">
        <v>42</v>
      </c>
      <c r="C1109" s="1">
        <v>1375000</v>
      </c>
      <c r="D1109">
        <v>6</v>
      </c>
      <c r="E1109">
        <v>2</v>
      </c>
      <c r="F1109" s="2">
        <v>1596</v>
      </c>
      <c r="G1109" t="s">
        <v>82</v>
      </c>
      <c r="H1109" t="s">
        <v>84</v>
      </c>
      <c r="I1109">
        <v>11354</v>
      </c>
      <c r="J1109" t="s">
        <v>160</v>
      </c>
      <c r="K1109" t="s">
        <v>34</v>
      </c>
      <c r="L1109">
        <v>-73.810775199999995</v>
      </c>
      <c r="M1109">
        <v>40.7681033</v>
      </c>
      <c r="N1109">
        <v>9.26</v>
      </c>
      <c r="O1109" s="1">
        <f t="shared" si="85"/>
        <v>275000</v>
      </c>
      <c r="P1109" s="3">
        <v>6.7500000000000004E-2</v>
      </c>
      <c r="Q1109">
        <v>30</v>
      </c>
      <c r="R1109" s="1">
        <v>1100000</v>
      </c>
      <c r="S1109" s="8">
        <f t="shared" si="86"/>
        <v>-8918.2238278129589</v>
      </c>
      <c r="T1109" s="1">
        <f t="shared" si="87"/>
        <v>1396.2437500000003</v>
      </c>
      <c r="U1109" s="7">
        <f t="shared" si="88"/>
        <v>286.45833333333331</v>
      </c>
      <c r="V1109" s="4">
        <v>550</v>
      </c>
      <c r="W1109" s="1">
        <f t="shared" si="89"/>
        <v>11150.925911146292</v>
      </c>
      <c r="X1109">
        <v>12</v>
      </c>
      <c r="Y1109">
        <v>10</v>
      </c>
      <c r="Z1109" t="s">
        <v>161</v>
      </c>
      <c r="AA1109" s="2">
        <v>230183</v>
      </c>
      <c r="AB1109">
        <v>2.0299999999999998</v>
      </c>
      <c r="AC1109" s="2">
        <v>113391</v>
      </c>
    </row>
    <row r="1110" spans="1:29" x14ac:dyDescent="0.2">
      <c r="A1110" t="s">
        <v>1791</v>
      </c>
      <c r="B1110" t="s">
        <v>42</v>
      </c>
      <c r="C1110" s="1">
        <v>749000</v>
      </c>
      <c r="D1110">
        <v>3</v>
      </c>
      <c r="E1110">
        <v>1</v>
      </c>
      <c r="F1110">
        <v>1644</v>
      </c>
      <c r="G1110" t="s">
        <v>851</v>
      </c>
      <c r="H1110" t="s">
        <v>44</v>
      </c>
      <c r="I1110">
        <v>10310</v>
      </c>
      <c r="J1110" t="s">
        <v>118</v>
      </c>
      <c r="K1110" t="s">
        <v>34</v>
      </c>
      <c r="L1110">
        <v>-74.1052076</v>
      </c>
      <c r="M1110">
        <v>40.626703499999998</v>
      </c>
      <c r="N1110">
        <v>10.52</v>
      </c>
      <c r="O1110" s="1">
        <f t="shared" si="85"/>
        <v>149800</v>
      </c>
      <c r="P1110" s="3">
        <v>6.7500000000000004E-2</v>
      </c>
      <c r="Q1110">
        <v>30</v>
      </c>
      <c r="R1110" s="1">
        <v>599200</v>
      </c>
      <c r="S1110" s="8">
        <f t="shared" si="86"/>
        <v>-4857.9997432959317</v>
      </c>
      <c r="T1110" s="1">
        <f t="shared" si="87"/>
        <v>760.5720500000001</v>
      </c>
      <c r="U1110" s="7">
        <f t="shared" si="88"/>
        <v>156.04166666666666</v>
      </c>
      <c r="V1110" s="4">
        <v>550</v>
      </c>
      <c r="W1110" s="1">
        <f t="shared" si="89"/>
        <v>6324.6134599625984</v>
      </c>
      <c r="X1110">
        <v>6</v>
      </c>
      <c r="Y1110">
        <v>14</v>
      </c>
      <c r="Z1110" t="s">
        <v>119</v>
      </c>
      <c r="AA1110" s="2">
        <v>181200</v>
      </c>
      <c r="AB1110">
        <v>13.5</v>
      </c>
      <c r="AC1110" s="2">
        <v>13422</v>
      </c>
    </row>
    <row r="1111" spans="1:29" x14ac:dyDescent="0.2">
      <c r="A1111" t="s">
        <v>1792</v>
      </c>
      <c r="B1111" t="s">
        <v>68</v>
      </c>
      <c r="C1111" s="1">
        <v>1399000</v>
      </c>
      <c r="D1111">
        <v>5</v>
      </c>
      <c r="E1111">
        <v>4</v>
      </c>
      <c r="F1111" s="2">
        <v>2184</v>
      </c>
      <c r="G1111" t="s">
        <v>113</v>
      </c>
      <c r="H1111" t="s">
        <v>84</v>
      </c>
      <c r="I1111">
        <v>11421</v>
      </c>
      <c r="J1111" t="s">
        <v>173</v>
      </c>
      <c r="K1111" t="s">
        <v>34</v>
      </c>
      <c r="L1111">
        <v>-73.858420499999994</v>
      </c>
      <c r="M1111">
        <v>40.696003400000002</v>
      </c>
      <c r="N1111">
        <v>7.6</v>
      </c>
      <c r="O1111" s="1">
        <f t="shared" si="85"/>
        <v>279800</v>
      </c>
      <c r="P1111" s="3">
        <v>6.7500000000000004E-2</v>
      </c>
      <c r="Q1111">
        <v>30</v>
      </c>
      <c r="R1111" s="1">
        <v>1119200</v>
      </c>
      <c r="S1111" s="8">
        <f t="shared" si="86"/>
        <v>-9073.8873709893305</v>
      </c>
      <c r="T1111" s="1">
        <f t="shared" si="87"/>
        <v>1420.6145500000002</v>
      </c>
      <c r="U1111" s="7">
        <f t="shared" si="88"/>
        <v>291.45833333333331</v>
      </c>
      <c r="V1111" s="4">
        <v>600</v>
      </c>
      <c r="W1111" s="1">
        <f t="shared" si="89"/>
        <v>11385.960254322665</v>
      </c>
      <c r="X1111">
        <v>10</v>
      </c>
      <c r="Y1111">
        <v>9</v>
      </c>
      <c r="Z1111" t="s">
        <v>174</v>
      </c>
      <c r="AA1111" s="2">
        <v>56674</v>
      </c>
      <c r="AB1111">
        <v>1.9</v>
      </c>
      <c r="AC1111" s="2">
        <v>29828</v>
      </c>
    </row>
    <row r="1112" spans="1:29" x14ac:dyDescent="0.2">
      <c r="A1112" t="s">
        <v>1793</v>
      </c>
      <c r="B1112" t="s">
        <v>68</v>
      </c>
      <c r="C1112" s="1">
        <v>775000</v>
      </c>
      <c r="D1112">
        <v>3</v>
      </c>
      <c r="E1112">
        <v>2</v>
      </c>
      <c r="F1112" s="2">
        <v>1880</v>
      </c>
      <c r="G1112" t="s">
        <v>48</v>
      </c>
      <c r="H1112" t="s">
        <v>32</v>
      </c>
      <c r="I1112">
        <v>10065</v>
      </c>
      <c r="J1112" t="s">
        <v>52</v>
      </c>
      <c r="K1112" t="s">
        <v>39</v>
      </c>
      <c r="L1112">
        <v>-73.965508200000002</v>
      </c>
      <c r="M1112">
        <v>40.763663200000003</v>
      </c>
      <c r="N1112">
        <v>1.46</v>
      </c>
      <c r="O1112" s="1">
        <f t="shared" si="85"/>
        <v>155000</v>
      </c>
      <c r="P1112" s="3">
        <v>6.7500000000000004E-2</v>
      </c>
      <c r="Q1112">
        <v>30</v>
      </c>
      <c r="R1112" s="1">
        <v>620000</v>
      </c>
      <c r="S1112" s="8">
        <f t="shared" si="86"/>
        <v>-5026.6352484036679</v>
      </c>
      <c r="T1112" s="1">
        <f t="shared" si="87"/>
        <v>786.97375000000011</v>
      </c>
      <c r="U1112" s="7">
        <f t="shared" si="88"/>
        <v>161.45833333333334</v>
      </c>
      <c r="V1112" s="4">
        <v>550</v>
      </c>
      <c r="W1112" s="1">
        <f t="shared" si="89"/>
        <v>6525.067331737001</v>
      </c>
      <c r="X1112">
        <v>6</v>
      </c>
      <c r="Y1112">
        <v>12</v>
      </c>
      <c r="Z1112" t="s">
        <v>53</v>
      </c>
      <c r="AA1112" s="2">
        <v>61207</v>
      </c>
      <c r="AB1112">
        <v>1.76</v>
      </c>
      <c r="AC1112" s="2">
        <v>34777</v>
      </c>
    </row>
    <row r="1113" spans="1:29" x14ac:dyDescent="0.2">
      <c r="A1113" t="s">
        <v>1794</v>
      </c>
      <c r="B1113" t="s">
        <v>125</v>
      </c>
      <c r="C1113" s="1">
        <v>948000</v>
      </c>
      <c r="D1113">
        <v>7</v>
      </c>
      <c r="E1113">
        <v>3</v>
      </c>
      <c r="F1113" s="2">
        <v>2184</v>
      </c>
      <c r="G1113" t="s">
        <v>596</v>
      </c>
      <c r="H1113" t="s">
        <v>84</v>
      </c>
      <c r="I1113">
        <v>11412</v>
      </c>
      <c r="J1113" t="s">
        <v>769</v>
      </c>
      <c r="K1113" t="s">
        <v>34</v>
      </c>
      <c r="L1113">
        <v>-73.758197899999999</v>
      </c>
      <c r="M1113">
        <v>40.694327999999999</v>
      </c>
      <c r="N1113">
        <v>12.51</v>
      </c>
      <c r="O1113" s="1">
        <f t="shared" si="85"/>
        <v>189600</v>
      </c>
      <c r="P1113" s="3">
        <v>6.7500000000000004E-2</v>
      </c>
      <c r="Q1113">
        <v>30</v>
      </c>
      <c r="R1113" s="1">
        <v>758400</v>
      </c>
      <c r="S1113" s="8">
        <f t="shared" si="86"/>
        <v>-6148.7099554666811</v>
      </c>
      <c r="T1113" s="1">
        <f t="shared" si="87"/>
        <v>962.64660000000003</v>
      </c>
      <c r="U1113" s="7">
        <f t="shared" si="88"/>
        <v>197.5</v>
      </c>
      <c r="V1113" s="4">
        <v>600</v>
      </c>
      <c r="W1113" s="1">
        <f t="shared" si="89"/>
        <v>7908.8565554666811</v>
      </c>
      <c r="X1113">
        <v>14</v>
      </c>
      <c r="Y1113">
        <v>11</v>
      </c>
      <c r="Z1113" t="s">
        <v>770</v>
      </c>
      <c r="AA1113" s="2">
        <v>217706</v>
      </c>
      <c r="AB1113">
        <v>2.66</v>
      </c>
      <c r="AC1113" s="2">
        <v>81844</v>
      </c>
    </row>
    <row r="1114" spans="1:29" x14ac:dyDescent="0.2">
      <c r="A1114" t="s">
        <v>1795</v>
      </c>
      <c r="B1114" t="s">
        <v>42</v>
      </c>
      <c r="C1114" s="1">
        <v>880000</v>
      </c>
      <c r="D1114">
        <v>3</v>
      </c>
      <c r="E1114">
        <v>2</v>
      </c>
      <c r="F1114" s="2">
        <v>2184</v>
      </c>
      <c r="G1114" t="s">
        <v>168</v>
      </c>
      <c r="H1114" t="s">
        <v>84</v>
      </c>
      <c r="I1114">
        <v>11377</v>
      </c>
      <c r="J1114" t="s">
        <v>100</v>
      </c>
      <c r="K1114" t="s">
        <v>34</v>
      </c>
      <c r="L1114">
        <v>-73.908546999999999</v>
      </c>
      <c r="M1114">
        <v>40.743995599999998</v>
      </c>
      <c r="N1114">
        <v>4.05</v>
      </c>
      <c r="O1114" s="1">
        <f t="shared" si="85"/>
        <v>176000</v>
      </c>
      <c r="P1114" s="3">
        <v>6.7500000000000004E-2</v>
      </c>
      <c r="Q1114">
        <v>30</v>
      </c>
      <c r="R1114" s="1">
        <v>704000</v>
      </c>
      <c r="S1114" s="8">
        <f t="shared" si="86"/>
        <v>-5707.6632498002946</v>
      </c>
      <c r="T1114" s="1">
        <f t="shared" si="87"/>
        <v>893.59600000000012</v>
      </c>
      <c r="U1114" s="7">
        <f t="shared" si="88"/>
        <v>183.33333333333334</v>
      </c>
      <c r="V1114" s="4">
        <v>600</v>
      </c>
      <c r="W1114" s="1">
        <f t="shared" si="89"/>
        <v>7384.5925831336281</v>
      </c>
      <c r="X1114">
        <v>6</v>
      </c>
      <c r="Y1114">
        <v>14</v>
      </c>
      <c r="Z1114" t="s">
        <v>101</v>
      </c>
      <c r="AA1114" s="2">
        <v>45099</v>
      </c>
      <c r="AB1114">
        <v>1.86</v>
      </c>
      <c r="AC1114" s="2">
        <v>24247</v>
      </c>
    </row>
    <row r="1115" spans="1:29" x14ac:dyDescent="0.2">
      <c r="A1115" t="s">
        <v>1796</v>
      </c>
      <c r="B1115" t="s">
        <v>68</v>
      </c>
      <c r="C1115" s="1">
        <v>699000</v>
      </c>
      <c r="D1115">
        <v>1</v>
      </c>
      <c r="E1115">
        <v>1</v>
      </c>
      <c r="F1115">
        <v>600</v>
      </c>
      <c r="G1115" t="s">
        <v>59</v>
      </c>
      <c r="H1115" t="s">
        <v>32</v>
      </c>
      <c r="I1115">
        <v>10023</v>
      </c>
      <c r="J1115" t="s">
        <v>215</v>
      </c>
      <c r="K1115" t="s">
        <v>39</v>
      </c>
      <c r="L1115">
        <v>-73.979918999999995</v>
      </c>
      <c r="M1115">
        <v>40.779460800000003</v>
      </c>
      <c r="N1115">
        <v>2.13</v>
      </c>
      <c r="O1115" s="1">
        <f t="shared" si="85"/>
        <v>139800</v>
      </c>
      <c r="P1115" s="3">
        <v>6.7500000000000004E-2</v>
      </c>
      <c r="Q1115">
        <v>30</v>
      </c>
      <c r="R1115" s="1">
        <v>559200</v>
      </c>
      <c r="S1115" s="8">
        <f t="shared" si="86"/>
        <v>-4533.7006950118248</v>
      </c>
      <c r="T1115" s="1">
        <f t="shared" si="87"/>
        <v>709.79955000000007</v>
      </c>
      <c r="U1115" s="7">
        <f t="shared" si="88"/>
        <v>145.625</v>
      </c>
      <c r="V1115" s="4">
        <v>205</v>
      </c>
      <c r="W1115" s="1">
        <f t="shared" si="89"/>
        <v>5594.1252450118245</v>
      </c>
      <c r="X1115">
        <v>2</v>
      </c>
      <c r="Y1115">
        <v>5</v>
      </c>
      <c r="Z1115" t="s">
        <v>216</v>
      </c>
      <c r="AA1115" s="2">
        <v>61207</v>
      </c>
      <c r="AB1115">
        <v>1.76</v>
      </c>
      <c r="AC1115" s="2">
        <v>34777</v>
      </c>
    </row>
    <row r="1116" spans="1:29" x14ac:dyDescent="0.2">
      <c r="A1116" t="s">
        <v>1797</v>
      </c>
      <c r="B1116" t="s">
        <v>68</v>
      </c>
      <c r="C1116" s="1">
        <v>2250000</v>
      </c>
      <c r="D1116">
        <v>4</v>
      </c>
      <c r="E1116">
        <v>3</v>
      </c>
      <c r="F1116" s="2">
        <v>2184</v>
      </c>
      <c r="G1116" t="s">
        <v>48</v>
      </c>
      <c r="H1116" t="s">
        <v>32</v>
      </c>
      <c r="I1116">
        <v>10024</v>
      </c>
      <c r="J1116" t="s">
        <v>215</v>
      </c>
      <c r="K1116" t="s">
        <v>39</v>
      </c>
      <c r="L1116">
        <v>-73.9713177</v>
      </c>
      <c r="M1116">
        <v>40.7830893</v>
      </c>
      <c r="N1116">
        <v>2.48</v>
      </c>
      <c r="O1116" s="1">
        <f t="shared" si="85"/>
        <v>450000</v>
      </c>
      <c r="P1116" s="3">
        <v>6.7500000000000004E-2</v>
      </c>
      <c r="Q1116">
        <v>30</v>
      </c>
      <c r="R1116" s="1">
        <v>1800000</v>
      </c>
      <c r="S1116" s="8">
        <f t="shared" si="86"/>
        <v>-14593.457172784843</v>
      </c>
      <c r="T1116" s="1">
        <f t="shared" si="87"/>
        <v>2284.7625000000003</v>
      </c>
      <c r="U1116" s="7">
        <f t="shared" si="88"/>
        <v>468.75</v>
      </c>
      <c r="V1116" s="4">
        <v>600</v>
      </c>
      <c r="W1116" s="1">
        <f t="shared" si="89"/>
        <v>17946.969672784842</v>
      </c>
      <c r="X1116">
        <v>8</v>
      </c>
      <c r="Y1116">
        <v>11</v>
      </c>
      <c r="Z1116" t="s">
        <v>216</v>
      </c>
      <c r="AA1116" s="2">
        <v>61207</v>
      </c>
      <c r="AB1116">
        <v>1.76</v>
      </c>
      <c r="AC1116" s="2">
        <v>34777</v>
      </c>
    </row>
    <row r="1117" spans="1:29" x14ac:dyDescent="0.2">
      <c r="A1117" t="s">
        <v>1798</v>
      </c>
      <c r="B1117" t="s">
        <v>68</v>
      </c>
      <c r="C1117" s="1">
        <v>319000</v>
      </c>
      <c r="D1117">
        <v>3</v>
      </c>
      <c r="E1117">
        <v>1</v>
      </c>
      <c r="F1117">
        <v>2184</v>
      </c>
      <c r="G1117" t="s">
        <v>48</v>
      </c>
      <c r="H1117" t="s">
        <v>32</v>
      </c>
      <c r="I1117">
        <v>10037</v>
      </c>
      <c r="J1117" t="s">
        <v>60</v>
      </c>
      <c r="K1117" t="s">
        <v>61</v>
      </c>
      <c r="L1117">
        <v>-73.938071699999995</v>
      </c>
      <c r="M1117">
        <v>40.815300899999997</v>
      </c>
      <c r="N1117">
        <v>5.22</v>
      </c>
      <c r="O1117" s="1">
        <f t="shared" si="85"/>
        <v>63800</v>
      </c>
      <c r="P1117" s="3">
        <v>6.7500000000000004E-2</v>
      </c>
      <c r="Q1117">
        <v>30</v>
      </c>
      <c r="R1117" s="1">
        <v>255200</v>
      </c>
      <c r="S1117" s="8">
        <f t="shared" si="86"/>
        <v>-2069.0279280526065</v>
      </c>
      <c r="T1117" s="1">
        <f t="shared" si="87"/>
        <v>323.92855000000003</v>
      </c>
      <c r="U1117" s="7">
        <f t="shared" si="88"/>
        <v>66.458333333333329</v>
      </c>
      <c r="V1117" s="4">
        <v>600</v>
      </c>
      <c r="W1117" s="1">
        <f t="shared" si="89"/>
        <v>3059.4148113859401</v>
      </c>
      <c r="X1117">
        <v>6</v>
      </c>
      <c r="Y1117">
        <v>18</v>
      </c>
      <c r="Z1117" t="s">
        <v>62</v>
      </c>
      <c r="AA1117" s="2">
        <v>133184</v>
      </c>
      <c r="AB1117">
        <v>1.96</v>
      </c>
      <c r="AC1117" s="2">
        <v>67951</v>
      </c>
    </row>
    <row r="1118" spans="1:29" x14ac:dyDescent="0.2">
      <c r="A1118" t="s">
        <v>1799</v>
      </c>
      <c r="B1118" t="s">
        <v>125</v>
      </c>
      <c r="C1118" s="1">
        <v>1300000</v>
      </c>
      <c r="D1118">
        <v>6</v>
      </c>
      <c r="E1118">
        <v>3</v>
      </c>
      <c r="F1118" s="2">
        <v>2184</v>
      </c>
      <c r="G1118" t="s">
        <v>1800</v>
      </c>
      <c r="H1118" t="s">
        <v>55</v>
      </c>
      <c r="I1118">
        <v>11234</v>
      </c>
      <c r="J1118" t="s">
        <v>275</v>
      </c>
      <c r="K1118" t="s">
        <v>39</v>
      </c>
      <c r="L1118">
        <v>-73.921308699999997</v>
      </c>
      <c r="M1118">
        <v>40.623683499999999</v>
      </c>
      <c r="N1118">
        <v>9.27</v>
      </c>
      <c r="O1118" s="1">
        <f t="shared" si="85"/>
        <v>260000</v>
      </c>
      <c r="P1118" s="3">
        <v>6.7500000000000004E-2</v>
      </c>
      <c r="Q1118">
        <v>30</v>
      </c>
      <c r="R1118" s="1">
        <v>1040000</v>
      </c>
      <c r="S1118" s="8">
        <f t="shared" si="86"/>
        <v>-8431.7752553867977</v>
      </c>
      <c r="T1118" s="1">
        <f t="shared" si="87"/>
        <v>1320.0850000000003</v>
      </c>
      <c r="U1118" s="7">
        <f t="shared" si="88"/>
        <v>270.83333333333331</v>
      </c>
      <c r="V1118" s="4">
        <v>600</v>
      </c>
      <c r="W1118" s="1">
        <f t="shared" si="89"/>
        <v>10622.693588720133</v>
      </c>
      <c r="X1118">
        <v>12</v>
      </c>
      <c r="Y1118">
        <v>11</v>
      </c>
      <c r="Z1118" t="s">
        <v>276</v>
      </c>
      <c r="AA1118" s="2">
        <v>83693</v>
      </c>
      <c r="AB1118">
        <v>3.13</v>
      </c>
      <c r="AC1118" s="2">
        <v>26739</v>
      </c>
    </row>
    <row r="1119" spans="1:29" x14ac:dyDescent="0.2">
      <c r="A1119" t="s">
        <v>1801</v>
      </c>
      <c r="B1119" t="s">
        <v>125</v>
      </c>
      <c r="C1119" s="1">
        <v>729000</v>
      </c>
      <c r="D1119">
        <v>3</v>
      </c>
      <c r="E1119">
        <v>3</v>
      </c>
      <c r="F1119" s="2">
        <v>1800</v>
      </c>
      <c r="G1119" t="s">
        <v>635</v>
      </c>
      <c r="H1119" t="s">
        <v>55</v>
      </c>
      <c r="I1119">
        <v>11236</v>
      </c>
      <c r="J1119" t="s">
        <v>626</v>
      </c>
      <c r="K1119" t="s">
        <v>90</v>
      </c>
      <c r="L1119">
        <v>-73.911236200000005</v>
      </c>
      <c r="M1119">
        <v>40.639120499999997</v>
      </c>
      <c r="N1119">
        <v>8.51</v>
      </c>
      <c r="O1119" s="1">
        <f t="shared" si="85"/>
        <v>145800</v>
      </c>
      <c r="P1119" s="3">
        <v>6.7500000000000004E-2</v>
      </c>
      <c r="Q1119">
        <v>30</v>
      </c>
      <c r="R1119" s="1">
        <v>583200</v>
      </c>
      <c r="S1119" s="8">
        <f t="shared" si="86"/>
        <v>-4728.2801239822893</v>
      </c>
      <c r="T1119" s="1">
        <f t="shared" si="87"/>
        <v>740.26305000000002</v>
      </c>
      <c r="U1119" s="7">
        <f t="shared" si="88"/>
        <v>151.875</v>
      </c>
      <c r="V1119" s="4">
        <v>550</v>
      </c>
      <c r="W1119" s="1">
        <f t="shared" si="89"/>
        <v>6170.4181739822889</v>
      </c>
      <c r="X1119">
        <v>6</v>
      </c>
      <c r="Y1119">
        <v>9</v>
      </c>
      <c r="Z1119" t="s">
        <v>627</v>
      </c>
      <c r="AA1119" s="2">
        <v>83693</v>
      </c>
      <c r="AB1119">
        <v>3.13</v>
      </c>
      <c r="AC1119" s="2">
        <v>26739</v>
      </c>
    </row>
    <row r="1120" spans="1:29" x14ac:dyDescent="0.2">
      <c r="A1120" t="s">
        <v>1802</v>
      </c>
      <c r="B1120" t="s">
        <v>30</v>
      </c>
      <c r="C1120" s="1">
        <v>425000</v>
      </c>
      <c r="D1120">
        <v>2</v>
      </c>
      <c r="E1120">
        <v>2</v>
      </c>
      <c r="F1120">
        <v>800</v>
      </c>
      <c r="G1120" t="s">
        <v>1803</v>
      </c>
      <c r="H1120" t="s">
        <v>70</v>
      </c>
      <c r="I1120">
        <v>10463</v>
      </c>
      <c r="J1120" t="s">
        <v>109</v>
      </c>
      <c r="K1120" t="s">
        <v>110</v>
      </c>
      <c r="L1120">
        <v>-73.911043599999999</v>
      </c>
      <c r="M1120">
        <v>40.884891500000002</v>
      </c>
      <c r="N1120">
        <v>10.17</v>
      </c>
      <c r="O1120" s="1">
        <f t="shared" si="85"/>
        <v>85000</v>
      </c>
      <c r="P1120" s="3">
        <v>6.7500000000000004E-2</v>
      </c>
      <c r="Q1120">
        <v>30</v>
      </c>
      <c r="R1120" s="1">
        <v>340000</v>
      </c>
      <c r="S1120" s="8">
        <f t="shared" si="86"/>
        <v>-2756.5419104149146</v>
      </c>
      <c r="T1120" s="1">
        <f t="shared" si="87"/>
        <v>431.56625000000003</v>
      </c>
      <c r="U1120" s="7">
        <f t="shared" si="88"/>
        <v>88.541666666666671</v>
      </c>
      <c r="V1120" s="4">
        <v>205</v>
      </c>
      <c r="W1120" s="1">
        <f t="shared" si="89"/>
        <v>3481.649827081581</v>
      </c>
      <c r="X1120">
        <v>4</v>
      </c>
      <c r="Y1120">
        <v>5</v>
      </c>
      <c r="Z1120" t="s">
        <v>111</v>
      </c>
      <c r="AA1120" s="2">
        <v>27860</v>
      </c>
      <c r="AB1120">
        <v>3.52</v>
      </c>
      <c r="AC1120" s="2">
        <v>7915</v>
      </c>
    </row>
    <row r="1121" spans="1:29" x14ac:dyDescent="0.2">
      <c r="A1121" t="s">
        <v>1804</v>
      </c>
      <c r="B1121" t="s">
        <v>68</v>
      </c>
      <c r="C1121" s="1">
        <v>399000</v>
      </c>
      <c r="D1121">
        <v>1</v>
      </c>
      <c r="E1121">
        <v>1</v>
      </c>
      <c r="F1121" s="2">
        <v>2184</v>
      </c>
      <c r="G1121" t="s">
        <v>93</v>
      </c>
      <c r="H1121" t="s">
        <v>32</v>
      </c>
      <c r="I1121">
        <v>10028</v>
      </c>
      <c r="J1121" t="s">
        <v>52</v>
      </c>
      <c r="K1121" t="s">
        <v>39</v>
      </c>
      <c r="L1121">
        <v>-73.948220599999999</v>
      </c>
      <c r="M1121">
        <v>40.772398500000001</v>
      </c>
      <c r="N1121">
        <v>2.54</v>
      </c>
      <c r="O1121" s="1">
        <f t="shared" si="85"/>
        <v>79800</v>
      </c>
      <c r="P1121" s="3">
        <v>6.7500000000000004E-2</v>
      </c>
      <c r="Q1121">
        <v>30</v>
      </c>
      <c r="R1121" s="1">
        <v>319200</v>
      </c>
      <c r="S1121" s="8">
        <f t="shared" si="86"/>
        <v>-2587.9064053071788</v>
      </c>
      <c r="T1121" s="1">
        <f t="shared" si="87"/>
        <v>405.16455000000002</v>
      </c>
      <c r="U1121" s="7">
        <f t="shared" si="88"/>
        <v>83.125</v>
      </c>
      <c r="V1121" s="4">
        <v>600</v>
      </c>
      <c r="W1121" s="1">
        <f t="shared" si="89"/>
        <v>3676.1959553071788</v>
      </c>
      <c r="X1121">
        <v>2</v>
      </c>
      <c r="Y1121">
        <v>18</v>
      </c>
      <c r="Z1121" t="s">
        <v>53</v>
      </c>
      <c r="AA1121" s="2">
        <v>61207</v>
      </c>
      <c r="AB1121">
        <v>1.76</v>
      </c>
      <c r="AC1121" s="2">
        <v>34777</v>
      </c>
    </row>
    <row r="1122" spans="1:29" x14ac:dyDescent="0.2">
      <c r="A1122" t="s">
        <v>1805</v>
      </c>
      <c r="B1122" t="s">
        <v>68</v>
      </c>
      <c r="C1122" s="1">
        <v>625000</v>
      </c>
      <c r="D1122">
        <v>3</v>
      </c>
      <c r="E1122">
        <v>1</v>
      </c>
      <c r="F1122">
        <v>652</v>
      </c>
      <c r="G1122" t="s">
        <v>93</v>
      </c>
      <c r="H1122" t="s">
        <v>55</v>
      </c>
      <c r="I1122">
        <v>11201</v>
      </c>
      <c r="J1122" t="s">
        <v>428</v>
      </c>
      <c r="K1122" t="s">
        <v>39</v>
      </c>
      <c r="L1122">
        <v>-73.993746299999998</v>
      </c>
      <c r="M1122">
        <v>40.702334</v>
      </c>
      <c r="N1122">
        <v>3.24</v>
      </c>
      <c r="O1122" s="1">
        <f t="shared" si="85"/>
        <v>125000</v>
      </c>
      <c r="P1122" s="3">
        <v>6.7500000000000004E-2</v>
      </c>
      <c r="Q1122">
        <v>30</v>
      </c>
      <c r="R1122" s="1">
        <v>500000</v>
      </c>
      <c r="S1122" s="8">
        <f t="shared" si="86"/>
        <v>-4053.7381035513454</v>
      </c>
      <c r="T1122" s="1">
        <f t="shared" si="87"/>
        <v>634.65625000000011</v>
      </c>
      <c r="U1122" s="7">
        <f t="shared" si="88"/>
        <v>130.20833333333334</v>
      </c>
      <c r="V1122" s="4">
        <v>205</v>
      </c>
      <c r="W1122" s="1">
        <f t="shared" si="89"/>
        <v>5023.6026868846784</v>
      </c>
      <c r="X1122">
        <v>6</v>
      </c>
      <c r="Y1122">
        <v>5</v>
      </c>
      <c r="Z1122" t="s">
        <v>429</v>
      </c>
      <c r="AA1122" s="2">
        <v>22887</v>
      </c>
      <c r="AB1122">
        <v>0.34</v>
      </c>
      <c r="AC1122" s="2">
        <v>67315</v>
      </c>
    </row>
    <row r="1123" spans="1:29" x14ac:dyDescent="0.2">
      <c r="A1123" t="s">
        <v>1806</v>
      </c>
      <c r="B1123" t="s">
        <v>68</v>
      </c>
      <c r="C1123" s="1">
        <v>269000</v>
      </c>
      <c r="D1123">
        <v>1</v>
      </c>
      <c r="E1123">
        <v>1</v>
      </c>
      <c r="F1123">
        <v>700</v>
      </c>
      <c r="G1123" t="s">
        <v>1060</v>
      </c>
      <c r="H1123" t="s">
        <v>84</v>
      </c>
      <c r="I1123">
        <v>11374</v>
      </c>
      <c r="J1123" t="s">
        <v>114</v>
      </c>
      <c r="K1123" t="s">
        <v>105</v>
      </c>
      <c r="L1123">
        <v>-73.859964500000004</v>
      </c>
      <c r="M1123">
        <v>40.731895799999997</v>
      </c>
      <c r="N1123">
        <v>6.69</v>
      </c>
      <c r="O1123" s="1">
        <f t="shared" si="85"/>
        <v>53800</v>
      </c>
      <c r="P1123" s="3">
        <v>6.7500000000000004E-2</v>
      </c>
      <c r="Q1123">
        <v>30</v>
      </c>
      <c r="R1123" s="1">
        <v>215200</v>
      </c>
      <c r="S1123" s="8">
        <f t="shared" si="86"/>
        <v>-1744.7288797684992</v>
      </c>
      <c r="T1123" s="1">
        <f t="shared" si="87"/>
        <v>273.15604999999999</v>
      </c>
      <c r="U1123" s="7">
        <f t="shared" si="88"/>
        <v>56.041666666666664</v>
      </c>
      <c r="V1123" s="4">
        <v>205</v>
      </c>
      <c r="W1123" s="1">
        <f t="shared" si="89"/>
        <v>2278.9265964351657</v>
      </c>
      <c r="X1123">
        <v>2</v>
      </c>
      <c r="Y1123">
        <v>6</v>
      </c>
      <c r="Z1123" t="s">
        <v>115</v>
      </c>
      <c r="AA1123" s="2">
        <v>28260</v>
      </c>
      <c r="AB1123">
        <v>1.61</v>
      </c>
      <c r="AC1123" s="2">
        <v>17553</v>
      </c>
    </row>
    <row r="1124" spans="1:29" x14ac:dyDescent="0.2">
      <c r="A1124" t="s">
        <v>1807</v>
      </c>
      <c r="B1124" t="s">
        <v>30</v>
      </c>
      <c r="C1124" s="1">
        <v>449000</v>
      </c>
      <c r="D1124">
        <v>2</v>
      </c>
      <c r="E1124">
        <v>2</v>
      </c>
      <c r="F1124">
        <v>1440</v>
      </c>
      <c r="G1124" t="s">
        <v>1747</v>
      </c>
      <c r="H1124" t="s">
        <v>44</v>
      </c>
      <c r="I1124">
        <v>10314</v>
      </c>
      <c r="J1124" t="s">
        <v>65</v>
      </c>
      <c r="K1124" t="s">
        <v>34</v>
      </c>
      <c r="L1124">
        <v>-74.154154000000005</v>
      </c>
      <c r="M1124">
        <v>40.580134000000001</v>
      </c>
      <c r="N1124">
        <v>14.63</v>
      </c>
      <c r="O1124" s="1">
        <f t="shared" si="85"/>
        <v>89800</v>
      </c>
      <c r="P1124" s="3">
        <v>6.7500000000000004E-2</v>
      </c>
      <c r="Q1124">
        <v>30</v>
      </c>
      <c r="R1124" s="1">
        <v>359200</v>
      </c>
      <c r="S1124" s="8">
        <f t="shared" si="86"/>
        <v>-2912.2054535912862</v>
      </c>
      <c r="T1124" s="1">
        <f t="shared" si="87"/>
        <v>455.93705000000006</v>
      </c>
      <c r="U1124" s="7">
        <f t="shared" si="88"/>
        <v>93.541666666666671</v>
      </c>
      <c r="V1124" s="4">
        <v>375</v>
      </c>
      <c r="W1124" s="1">
        <f t="shared" si="89"/>
        <v>3836.6841702579527</v>
      </c>
      <c r="X1124">
        <v>4</v>
      </c>
      <c r="Y1124">
        <v>9</v>
      </c>
      <c r="Z1124" t="s">
        <v>66</v>
      </c>
      <c r="AA1124" s="2">
        <v>145000</v>
      </c>
      <c r="AB1124">
        <v>21.3</v>
      </c>
      <c r="AC1124" s="2">
        <v>6808</v>
      </c>
    </row>
    <row r="1125" spans="1:29" x14ac:dyDescent="0.2">
      <c r="A1125" t="s">
        <v>1808</v>
      </c>
      <c r="B1125" t="s">
        <v>125</v>
      </c>
      <c r="C1125" s="1">
        <v>699000</v>
      </c>
      <c r="D1125">
        <v>8</v>
      </c>
      <c r="E1125">
        <v>5</v>
      </c>
      <c r="F1125">
        <v>2300</v>
      </c>
      <c r="G1125" t="s">
        <v>1244</v>
      </c>
      <c r="H1125" t="s">
        <v>70</v>
      </c>
      <c r="I1125">
        <v>10457</v>
      </c>
      <c r="J1125" t="s">
        <v>379</v>
      </c>
      <c r="K1125" t="s">
        <v>61</v>
      </c>
      <c r="L1125">
        <v>-73.8887912</v>
      </c>
      <c r="M1125">
        <v>40.846090699999998</v>
      </c>
      <c r="N1125">
        <v>8.41</v>
      </c>
      <c r="O1125" s="1">
        <f t="shared" si="85"/>
        <v>139800</v>
      </c>
      <c r="P1125" s="3">
        <v>6.7500000000000004E-2</v>
      </c>
      <c r="Q1125">
        <v>30</v>
      </c>
      <c r="R1125" s="1">
        <v>559200</v>
      </c>
      <c r="S1125" s="8">
        <f t="shared" si="86"/>
        <v>-4533.7006950118248</v>
      </c>
      <c r="T1125" s="1">
        <f t="shared" si="87"/>
        <v>709.79955000000007</v>
      </c>
      <c r="U1125" s="7">
        <f t="shared" si="88"/>
        <v>145.625</v>
      </c>
      <c r="V1125" s="4">
        <v>600</v>
      </c>
      <c r="W1125" s="1">
        <f t="shared" si="89"/>
        <v>5989.1252450118245</v>
      </c>
      <c r="X1125">
        <v>16</v>
      </c>
      <c r="Y1125">
        <v>8</v>
      </c>
      <c r="Z1125" t="s">
        <v>380</v>
      </c>
      <c r="AA1125" s="2">
        <v>82677</v>
      </c>
      <c r="AB1125">
        <v>0.64</v>
      </c>
      <c r="AC1125" s="2">
        <v>129183</v>
      </c>
    </row>
    <row r="1126" spans="1:29" x14ac:dyDescent="0.2">
      <c r="A1126" t="s">
        <v>1809</v>
      </c>
      <c r="B1126" t="s">
        <v>68</v>
      </c>
      <c r="C1126" s="1">
        <v>550000</v>
      </c>
      <c r="D1126">
        <v>3</v>
      </c>
      <c r="E1126">
        <v>2</v>
      </c>
      <c r="F1126" s="2">
        <v>1250</v>
      </c>
      <c r="G1126" t="s">
        <v>48</v>
      </c>
      <c r="H1126" t="s">
        <v>32</v>
      </c>
      <c r="I1126">
        <v>10035</v>
      </c>
      <c r="J1126" t="s">
        <v>315</v>
      </c>
      <c r="K1126" t="s">
        <v>61</v>
      </c>
      <c r="L1126">
        <v>-73.941821000000004</v>
      </c>
      <c r="M1126">
        <v>40.807195700000001</v>
      </c>
      <c r="N1126">
        <v>4.63</v>
      </c>
      <c r="O1126" s="1">
        <f t="shared" si="85"/>
        <v>110000</v>
      </c>
      <c r="P1126" s="3">
        <v>6.7500000000000004E-2</v>
      </c>
      <c r="Q1126">
        <v>30</v>
      </c>
      <c r="R1126" s="1">
        <v>440000</v>
      </c>
      <c r="S1126" s="8">
        <f t="shared" si="86"/>
        <v>-3567.2895311251837</v>
      </c>
      <c r="T1126" s="1">
        <f t="shared" si="87"/>
        <v>558.49750000000006</v>
      </c>
      <c r="U1126" s="7">
        <f t="shared" si="88"/>
        <v>114.58333333333333</v>
      </c>
      <c r="V1126" s="4">
        <v>375</v>
      </c>
      <c r="W1126" s="1">
        <f t="shared" si="89"/>
        <v>4615.3703644585166</v>
      </c>
      <c r="X1126">
        <v>6</v>
      </c>
      <c r="Y1126">
        <v>8</v>
      </c>
      <c r="Z1126" t="s">
        <v>316</v>
      </c>
      <c r="AA1126" s="2">
        <v>115921</v>
      </c>
      <c r="AB1126">
        <v>1.54</v>
      </c>
      <c r="AC1126" s="2">
        <v>75273</v>
      </c>
    </row>
    <row r="1127" spans="1:29" x14ac:dyDescent="0.2">
      <c r="A1127" t="s">
        <v>1810</v>
      </c>
      <c r="B1127" t="s">
        <v>50</v>
      </c>
      <c r="C1127" s="1">
        <v>799900</v>
      </c>
      <c r="D1127">
        <v>3</v>
      </c>
      <c r="E1127">
        <v>2.5</v>
      </c>
      <c r="F1127" s="2">
        <v>2058</v>
      </c>
      <c r="G1127" t="s">
        <v>205</v>
      </c>
      <c r="H1127" t="s">
        <v>44</v>
      </c>
      <c r="I1127">
        <v>10309</v>
      </c>
      <c r="J1127" t="s">
        <v>45</v>
      </c>
      <c r="K1127" t="s">
        <v>34</v>
      </c>
      <c r="L1127">
        <v>-74.202236299999996</v>
      </c>
      <c r="M1127">
        <v>40.5147701</v>
      </c>
      <c r="N1127">
        <v>19.77</v>
      </c>
      <c r="O1127" s="1">
        <f t="shared" si="85"/>
        <v>159980</v>
      </c>
      <c r="P1127" s="3">
        <v>6.7500000000000004E-2</v>
      </c>
      <c r="Q1127">
        <v>30</v>
      </c>
      <c r="R1127" s="1">
        <v>639920</v>
      </c>
      <c r="S1127" s="8">
        <f t="shared" si="86"/>
        <v>-5188.1361744491533</v>
      </c>
      <c r="T1127" s="1">
        <f t="shared" si="87"/>
        <v>812.25845500000014</v>
      </c>
      <c r="U1127" s="7">
        <f t="shared" si="88"/>
        <v>166.64583333333334</v>
      </c>
      <c r="V1127" s="4">
        <v>600</v>
      </c>
      <c r="W1127" s="1">
        <f t="shared" si="89"/>
        <v>6767.0404627824864</v>
      </c>
      <c r="X1127">
        <v>6</v>
      </c>
      <c r="Y1127">
        <v>11</v>
      </c>
      <c r="Z1127" t="s">
        <v>46</v>
      </c>
      <c r="AA1127" s="2">
        <v>167500</v>
      </c>
      <c r="AB1127">
        <v>21.5</v>
      </c>
      <c r="AC1127" s="2">
        <v>7791</v>
      </c>
    </row>
    <row r="1128" spans="1:29" x14ac:dyDescent="0.2">
      <c r="A1128" t="s">
        <v>1811</v>
      </c>
      <c r="B1128" t="s">
        <v>42</v>
      </c>
      <c r="C1128" s="1">
        <v>758000</v>
      </c>
      <c r="D1128">
        <v>3</v>
      </c>
      <c r="E1128">
        <v>1</v>
      </c>
      <c r="F1128" s="2">
        <v>1200</v>
      </c>
      <c r="G1128" t="s">
        <v>82</v>
      </c>
      <c r="H1128" t="s">
        <v>55</v>
      </c>
      <c r="I1128">
        <v>11214</v>
      </c>
      <c r="J1128" t="s">
        <v>138</v>
      </c>
      <c r="K1128" t="s">
        <v>110</v>
      </c>
      <c r="L1128">
        <v>-73.986595600000001</v>
      </c>
      <c r="M1128">
        <v>40.590879399999999</v>
      </c>
      <c r="N1128">
        <v>10.9</v>
      </c>
      <c r="O1128" s="1">
        <f t="shared" si="85"/>
        <v>151600</v>
      </c>
      <c r="P1128" s="3">
        <v>6.7500000000000004E-2</v>
      </c>
      <c r="Q1128">
        <v>30</v>
      </c>
      <c r="R1128" s="1">
        <v>606400</v>
      </c>
      <c r="S1128" s="8">
        <f t="shared" si="86"/>
        <v>-4916.373571987071</v>
      </c>
      <c r="T1128" s="1">
        <f t="shared" si="87"/>
        <v>769.7111000000001</v>
      </c>
      <c r="U1128" s="7">
        <f t="shared" si="88"/>
        <v>157.91666666666666</v>
      </c>
      <c r="V1128" s="4">
        <v>375</v>
      </c>
      <c r="W1128" s="1">
        <f t="shared" si="89"/>
        <v>6219.0013386537385</v>
      </c>
      <c r="X1128">
        <v>6</v>
      </c>
      <c r="Y1128">
        <v>10</v>
      </c>
      <c r="Z1128" t="s">
        <v>139</v>
      </c>
      <c r="AA1128" s="2">
        <v>29436</v>
      </c>
      <c r="AB1128">
        <v>1.46</v>
      </c>
      <c r="AC1128" s="2">
        <v>20162</v>
      </c>
    </row>
    <row r="1129" spans="1:29" x14ac:dyDescent="0.2">
      <c r="A1129" t="s">
        <v>1812</v>
      </c>
      <c r="B1129" t="s">
        <v>42</v>
      </c>
      <c r="C1129" s="1">
        <v>829000</v>
      </c>
      <c r="D1129">
        <v>4</v>
      </c>
      <c r="E1129">
        <v>2</v>
      </c>
      <c r="F1129" s="2">
        <v>1680</v>
      </c>
      <c r="G1129" t="s">
        <v>74</v>
      </c>
      <c r="H1129" t="s">
        <v>84</v>
      </c>
      <c r="I1129">
        <v>11414</v>
      </c>
      <c r="J1129" t="s">
        <v>397</v>
      </c>
      <c r="K1129" t="s">
        <v>34</v>
      </c>
      <c r="L1129">
        <v>-73.851634899999993</v>
      </c>
      <c r="M1129">
        <v>40.656579600000001</v>
      </c>
      <c r="N1129">
        <v>9.48</v>
      </c>
      <c r="O1129" s="1">
        <f t="shared" si="85"/>
        <v>165800</v>
      </c>
      <c r="P1129" s="3">
        <v>6.7500000000000004E-2</v>
      </c>
      <c r="Q1129">
        <v>30</v>
      </c>
      <c r="R1129" s="1">
        <v>663200</v>
      </c>
      <c r="S1129" s="8">
        <f t="shared" si="86"/>
        <v>-5376.878220550504</v>
      </c>
      <c r="T1129" s="1">
        <f t="shared" si="87"/>
        <v>841.80805000000009</v>
      </c>
      <c r="U1129" s="7">
        <f t="shared" si="88"/>
        <v>172.70833333333334</v>
      </c>
      <c r="V1129" s="4">
        <v>550</v>
      </c>
      <c r="W1129" s="1">
        <f t="shared" si="89"/>
        <v>6941.3946038838376</v>
      </c>
      <c r="X1129">
        <v>8</v>
      </c>
      <c r="Y1129">
        <v>11</v>
      </c>
      <c r="Z1129" t="s">
        <v>398</v>
      </c>
      <c r="AA1129" s="2">
        <v>26148</v>
      </c>
      <c r="AB1129">
        <v>2.66</v>
      </c>
      <c r="AC1129" s="2">
        <v>9830</v>
      </c>
    </row>
    <row r="1130" spans="1:29" x14ac:dyDescent="0.2">
      <c r="A1130" t="s">
        <v>1813</v>
      </c>
      <c r="B1130" t="s">
        <v>30</v>
      </c>
      <c r="C1130" s="1">
        <v>789000</v>
      </c>
      <c r="D1130">
        <v>2</v>
      </c>
      <c r="E1130">
        <v>2</v>
      </c>
      <c r="F1130" s="2">
        <v>1230</v>
      </c>
      <c r="G1130" t="s">
        <v>502</v>
      </c>
      <c r="H1130" t="s">
        <v>55</v>
      </c>
      <c r="I1130">
        <v>11235</v>
      </c>
      <c r="J1130" t="s">
        <v>219</v>
      </c>
      <c r="K1130" t="s">
        <v>34</v>
      </c>
      <c r="L1130">
        <v>-73.958512999999996</v>
      </c>
      <c r="M1130">
        <v>40.577533000000003</v>
      </c>
      <c r="N1130">
        <v>11.9</v>
      </c>
      <c r="O1130" s="1">
        <f t="shared" si="85"/>
        <v>157800</v>
      </c>
      <c r="P1130" s="3">
        <v>6.7500000000000004E-2</v>
      </c>
      <c r="Q1130">
        <v>30</v>
      </c>
      <c r="R1130" s="1">
        <v>631200</v>
      </c>
      <c r="S1130" s="8">
        <f t="shared" si="86"/>
        <v>-5117.4389819232183</v>
      </c>
      <c r="T1130" s="1">
        <f t="shared" si="87"/>
        <v>801.19005000000016</v>
      </c>
      <c r="U1130" s="7">
        <f t="shared" si="88"/>
        <v>164.375</v>
      </c>
      <c r="V1130" s="4">
        <v>375</v>
      </c>
      <c r="W1130" s="1">
        <f t="shared" si="89"/>
        <v>6458.0040319232185</v>
      </c>
      <c r="X1130">
        <v>4</v>
      </c>
      <c r="Y1130">
        <v>8</v>
      </c>
      <c r="Z1130" t="s">
        <v>220</v>
      </c>
      <c r="AA1130" s="2">
        <v>35547</v>
      </c>
      <c r="AB1130">
        <v>0.73</v>
      </c>
      <c r="AC1130" s="2">
        <v>48695</v>
      </c>
    </row>
    <row r="1131" spans="1:29" x14ac:dyDescent="0.2">
      <c r="A1131" t="s">
        <v>1814</v>
      </c>
      <c r="B1131" t="s">
        <v>50</v>
      </c>
      <c r="C1131" s="1">
        <v>24990000</v>
      </c>
      <c r="D1131">
        <v>7</v>
      </c>
      <c r="E1131">
        <v>6</v>
      </c>
      <c r="F1131" s="2">
        <v>8500</v>
      </c>
      <c r="G1131" t="s">
        <v>59</v>
      </c>
      <c r="H1131" t="s">
        <v>32</v>
      </c>
      <c r="I1131">
        <v>10022</v>
      </c>
      <c r="J1131" t="s">
        <v>33</v>
      </c>
      <c r="K1131" t="s">
        <v>34</v>
      </c>
      <c r="L1131">
        <v>-73.959792399999998</v>
      </c>
      <c r="M1131">
        <v>40.757723800000001</v>
      </c>
      <c r="N1131">
        <v>1.48</v>
      </c>
      <c r="O1131" s="1">
        <f t="shared" si="85"/>
        <v>4998000</v>
      </c>
      <c r="P1131" s="3">
        <v>6.7500000000000004E-2</v>
      </c>
      <c r="Q1131">
        <v>30</v>
      </c>
      <c r="R1131" s="1">
        <v>19992000</v>
      </c>
      <c r="S1131" s="8">
        <f t="shared" si="86"/>
        <v>-162084.66433239699</v>
      </c>
      <c r="T1131" s="1">
        <f t="shared" si="87"/>
        <v>25376.095499999999</v>
      </c>
      <c r="U1131" s="7">
        <f t="shared" si="88"/>
        <v>5206.25</v>
      </c>
      <c r="V1131" s="4">
        <f>(5*$F1131)/12</f>
        <v>3541.6666666666665</v>
      </c>
      <c r="W1131" s="1">
        <f t="shared" si="89"/>
        <v>196208.67649906364</v>
      </c>
      <c r="X1131">
        <v>14</v>
      </c>
      <c r="Y1131">
        <v>27</v>
      </c>
      <c r="Z1131" t="s">
        <v>35</v>
      </c>
      <c r="AA1131" s="2">
        <v>27988</v>
      </c>
      <c r="AB1131">
        <v>0.17</v>
      </c>
      <c r="AC1131" s="2">
        <v>164635</v>
      </c>
    </row>
    <row r="1132" spans="1:29" x14ac:dyDescent="0.2">
      <c r="A1132" t="s">
        <v>1815</v>
      </c>
      <c r="B1132" t="s">
        <v>42</v>
      </c>
      <c r="C1132" s="1">
        <v>2250000</v>
      </c>
      <c r="D1132">
        <v>6</v>
      </c>
      <c r="E1132">
        <v>4</v>
      </c>
      <c r="F1132" s="2">
        <v>2184</v>
      </c>
      <c r="G1132" t="s">
        <v>93</v>
      </c>
      <c r="H1132" t="s">
        <v>55</v>
      </c>
      <c r="I1132">
        <v>11222</v>
      </c>
      <c r="J1132" t="s">
        <v>1704</v>
      </c>
      <c r="K1132" t="s">
        <v>424</v>
      </c>
      <c r="L1132">
        <v>-73.947569099999996</v>
      </c>
      <c r="M1132">
        <v>40.724659199999998</v>
      </c>
      <c r="N1132">
        <v>2.59</v>
      </c>
      <c r="O1132" s="1">
        <f t="shared" si="85"/>
        <v>450000</v>
      </c>
      <c r="P1132" s="3">
        <v>6.7500000000000004E-2</v>
      </c>
      <c r="Q1132">
        <v>30</v>
      </c>
      <c r="R1132" s="1">
        <v>1800000</v>
      </c>
      <c r="S1132" s="8">
        <f t="shared" si="86"/>
        <v>-14593.457172784843</v>
      </c>
      <c r="T1132" s="1">
        <f t="shared" si="87"/>
        <v>2284.7625000000003</v>
      </c>
      <c r="U1132" s="7">
        <f t="shared" si="88"/>
        <v>468.75</v>
      </c>
      <c r="V1132" s="4">
        <v>600</v>
      </c>
      <c r="W1132" s="1">
        <f t="shared" si="89"/>
        <v>17946.969672784842</v>
      </c>
      <c r="X1132">
        <v>12</v>
      </c>
      <c r="Y1132">
        <v>9</v>
      </c>
      <c r="Z1132" t="s">
        <v>1705</v>
      </c>
      <c r="AA1132" s="2">
        <v>34719</v>
      </c>
      <c r="AB1132">
        <v>2.91</v>
      </c>
      <c r="AC1132" s="2">
        <v>11931</v>
      </c>
    </row>
    <row r="1133" spans="1:29" x14ac:dyDescent="0.2">
      <c r="A1133" t="s">
        <v>1816</v>
      </c>
      <c r="B1133" t="s">
        <v>68</v>
      </c>
      <c r="C1133" s="1">
        <v>359000</v>
      </c>
      <c r="D1133">
        <v>1</v>
      </c>
      <c r="E1133">
        <v>1</v>
      </c>
      <c r="F1133" s="2">
        <v>2184</v>
      </c>
      <c r="G1133" t="s">
        <v>48</v>
      </c>
      <c r="H1133" t="s">
        <v>32</v>
      </c>
      <c r="I1133">
        <v>10028</v>
      </c>
      <c r="J1133" t="s">
        <v>52</v>
      </c>
      <c r="K1133" t="s">
        <v>39</v>
      </c>
      <c r="L1133">
        <v>-73.955016799999996</v>
      </c>
      <c r="M1133">
        <v>40.775178599999997</v>
      </c>
      <c r="N1133">
        <v>2.42</v>
      </c>
      <c r="O1133" s="1">
        <f t="shared" si="85"/>
        <v>71800</v>
      </c>
      <c r="P1133" s="3">
        <v>6.7500000000000004E-2</v>
      </c>
      <c r="Q1133">
        <v>30</v>
      </c>
      <c r="R1133" s="1">
        <v>287200</v>
      </c>
      <c r="S1133" s="8">
        <f t="shared" si="86"/>
        <v>-2328.4671666798927</v>
      </c>
      <c r="T1133" s="1">
        <f t="shared" si="87"/>
        <v>364.54655000000002</v>
      </c>
      <c r="U1133" s="7">
        <f t="shared" si="88"/>
        <v>74.791666666666671</v>
      </c>
      <c r="V1133" s="4">
        <v>600</v>
      </c>
      <c r="W1133" s="1">
        <f t="shared" si="89"/>
        <v>3367.8053833465592</v>
      </c>
      <c r="X1133">
        <v>2</v>
      </c>
      <c r="Y1133">
        <v>18</v>
      </c>
      <c r="Z1133" t="s">
        <v>53</v>
      </c>
      <c r="AA1133" s="2">
        <v>61207</v>
      </c>
      <c r="AB1133">
        <v>1.76</v>
      </c>
      <c r="AC1133" s="2">
        <v>34777</v>
      </c>
    </row>
    <row r="1134" spans="1:29" x14ac:dyDescent="0.2">
      <c r="A1134" t="s">
        <v>1817</v>
      </c>
      <c r="B1134" t="s">
        <v>42</v>
      </c>
      <c r="C1134" s="1">
        <v>1439000</v>
      </c>
      <c r="D1134">
        <v>6</v>
      </c>
      <c r="E1134">
        <v>4</v>
      </c>
      <c r="F1134" s="2">
        <v>1440</v>
      </c>
      <c r="G1134" t="s">
        <v>82</v>
      </c>
      <c r="H1134" t="s">
        <v>55</v>
      </c>
      <c r="I1134">
        <v>11219</v>
      </c>
      <c r="J1134" t="s">
        <v>156</v>
      </c>
      <c r="K1134" t="s">
        <v>105</v>
      </c>
      <c r="L1134">
        <v>-74.003307000000007</v>
      </c>
      <c r="M1134">
        <v>40.633756099999999</v>
      </c>
      <c r="N1134">
        <v>7.99</v>
      </c>
      <c r="O1134" s="1">
        <f t="shared" si="85"/>
        <v>287800</v>
      </c>
      <c r="P1134" s="3">
        <v>6.7500000000000004E-2</v>
      </c>
      <c r="Q1134">
        <v>30</v>
      </c>
      <c r="R1134" s="1">
        <v>1151200</v>
      </c>
      <c r="S1134" s="8">
        <f t="shared" si="86"/>
        <v>-9333.3266096166171</v>
      </c>
      <c r="T1134" s="1">
        <f t="shared" si="87"/>
        <v>1461.2325499999999</v>
      </c>
      <c r="U1134" s="7">
        <f t="shared" si="88"/>
        <v>299.79166666666669</v>
      </c>
      <c r="V1134" s="4">
        <v>375</v>
      </c>
      <c r="W1134" s="1">
        <f t="shared" si="89"/>
        <v>11469.350826283284</v>
      </c>
      <c r="X1134">
        <v>12</v>
      </c>
      <c r="Y1134">
        <v>6</v>
      </c>
      <c r="Z1134" t="s">
        <v>157</v>
      </c>
      <c r="AA1134" s="2">
        <v>151705</v>
      </c>
      <c r="AB1134">
        <v>2.25</v>
      </c>
      <c r="AC1134" s="2">
        <v>67424</v>
      </c>
    </row>
    <row r="1135" spans="1:29" x14ac:dyDescent="0.2">
      <c r="A1135" t="s">
        <v>1818</v>
      </c>
      <c r="B1135" t="s">
        <v>125</v>
      </c>
      <c r="C1135" s="1">
        <v>1050000</v>
      </c>
      <c r="D1135">
        <v>7</v>
      </c>
      <c r="E1135">
        <v>4</v>
      </c>
      <c r="F1135" s="2">
        <v>3280</v>
      </c>
      <c r="G1135" t="s">
        <v>1720</v>
      </c>
      <c r="H1135" t="s">
        <v>70</v>
      </c>
      <c r="I1135">
        <v>10472</v>
      </c>
      <c r="J1135" t="s">
        <v>686</v>
      </c>
      <c r="K1135" t="s">
        <v>61</v>
      </c>
      <c r="L1135">
        <v>-73.870637200000004</v>
      </c>
      <c r="M1135">
        <v>40.828222799999999</v>
      </c>
      <c r="N1135">
        <v>8.14</v>
      </c>
      <c r="O1135" s="1">
        <f t="shared" si="85"/>
        <v>210000</v>
      </c>
      <c r="P1135" s="3">
        <v>6.7500000000000004E-2</v>
      </c>
      <c r="Q1135">
        <v>30</v>
      </c>
      <c r="R1135" s="1">
        <v>840000</v>
      </c>
      <c r="S1135" s="8">
        <f t="shared" si="86"/>
        <v>-6810.2800139662595</v>
      </c>
      <c r="T1135" s="1">
        <f t="shared" si="87"/>
        <v>1066.2225000000001</v>
      </c>
      <c r="U1135" s="7">
        <f t="shared" si="88"/>
        <v>218.75</v>
      </c>
      <c r="V1135" s="4">
        <v>1000</v>
      </c>
      <c r="W1135" s="1">
        <f t="shared" si="89"/>
        <v>9095.2525139662594</v>
      </c>
      <c r="X1135">
        <v>14</v>
      </c>
      <c r="Y1135">
        <v>14</v>
      </c>
      <c r="Z1135" t="s">
        <v>687</v>
      </c>
      <c r="AA1135" s="2">
        <v>78667</v>
      </c>
      <c r="AB1135">
        <v>0.92</v>
      </c>
      <c r="AC1135" s="2">
        <v>85508</v>
      </c>
    </row>
    <row r="1136" spans="1:29" x14ac:dyDescent="0.2">
      <c r="A1136" t="s">
        <v>1819</v>
      </c>
      <c r="B1136" t="s">
        <v>68</v>
      </c>
      <c r="C1136" s="1">
        <v>134500</v>
      </c>
      <c r="D1136">
        <v>3</v>
      </c>
      <c r="E1136">
        <v>1</v>
      </c>
      <c r="F1136">
        <v>503</v>
      </c>
      <c r="G1136" t="s">
        <v>168</v>
      </c>
      <c r="H1136" t="s">
        <v>70</v>
      </c>
      <c r="I1136">
        <v>10463</v>
      </c>
      <c r="J1136" t="s">
        <v>109</v>
      </c>
      <c r="K1136" t="s">
        <v>110</v>
      </c>
      <c r="L1136">
        <v>-73.916004000000001</v>
      </c>
      <c r="M1136">
        <v>40.878977300000003</v>
      </c>
      <c r="N1136">
        <v>9.69</v>
      </c>
      <c r="O1136" s="1">
        <f t="shared" si="85"/>
        <v>26900</v>
      </c>
      <c r="P1136" s="3">
        <v>6.7500000000000004E-2</v>
      </c>
      <c r="Q1136">
        <v>30</v>
      </c>
      <c r="R1136" s="1">
        <v>107600</v>
      </c>
      <c r="S1136" s="8">
        <f t="shared" si="86"/>
        <v>-872.36443988424958</v>
      </c>
      <c r="T1136" s="1">
        <f t="shared" si="87"/>
        <v>136.578025</v>
      </c>
      <c r="U1136" s="7">
        <f t="shared" si="88"/>
        <v>28.020833333333332</v>
      </c>
      <c r="V1136" s="4">
        <v>205</v>
      </c>
      <c r="W1136" s="1">
        <f t="shared" si="89"/>
        <v>1241.9632982175829</v>
      </c>
      <c r="X1136">
        <v>6</v>
      </c>
      <c r="Y1136">
        <v>4</v>
      </c>
      <c r="Z1136" t="s">
        <v>111</v>
      </c>
      <c r="AA1136" s="2">
        <v>27860</v>
      </c>
      <c r="AB1136">
        <v>3.52</v>
      </c>
      <c r="AC1136" s="2">
        <v>7915</v>
      </c>
    </row>
    <row r="1137" spans="1:29" x14ac:dyDescent="0.2">
      <c r="A1137" t="s">
        <v>1820</v>
      </c>
      <c r="B1137" t="s">
        <v>50</v>
      </c>
      <c r="C1137" s="1">
        <v>11900000</v>
      </c>
      <c r="D1137">
        <v>6</v>
      </c>
      <c r="E1137">
        <v>2.5</v>
      </c>
      <c r="F1137" s="2">
        <v>9075</v>
      </c>
      <c r="G1137" t="s">
        <v>51</v>
      </c>
      <c r="H1137" t="s">
        <v>32</v>
      </c>
      <c r="I1137">
        <v>10025</v>
      </c>
      <c r="J1137" t="s">
        <v>215</v>
      </c>
      <c r="K1137" t="s">
        <v>39</v>
      </c>
      <c r="L1137">
        <v>-73.968746400000001</v>
      </c>
      <c r="M1137">
        <v>40.803202800000001</v>
      </c>
      <c r="N1137">
        <v>3.85</v>
      </c>
      <c r="O1137" s="1">
        <f t="shared" si="85"/>
        <v>2380000</v>
      </c>
      <c r="P1137" s="3">
        <v>6.7500000000000004E-2</v>
      </c>
      <c r="Q1137">
        <v>30</v>
      </c>
      <c r="R1137" s="1">
        <v>9520000</v>
      </c>
      <c r="S1137" s="8">
        <f t="shared" si="86"/>
        <v>-77183.173491617606</v>
      </c>
      <c r="T1137" s="1">
        <f t="shared" si="87"/>
        <v>12083.855000000001</v>
      </c>
      <c r="U1137" s="7">
        <f t="shared" si="88"/>
        <v>2479.1666666666665</v>
      </c>
      <c r="V1137" s="4">
        <f>(5*$F1137)/12</f>
        <v>3781.25</v>
      </c>
      <c r="W1137" s="1">
        <f t="shared" si="89"/>
        <v>95527.445158284274</v>
      </c>
      <c r="X1137">
        <v>12</v>
      </c>
      <c r="Y1137">
        <v>50</v>
      </c>
      <c r="Z1137" t="s">
        <v>216</v>
      </c>
      <c r="AA1137" s="2">
        <v>61207</v>
      </c>
      <c r="AB1137">
        <v>1.76</v>
      </c>
      <c r="AC1137" s="2">
        <v>34777</v>
      </c>
    </row>
    <row r="1138" spans="1:29" x14ac:dyDescent="0.2">
      <c r="A1138" t="s">
        <v>1821</v>
      </c>
      <c r="B1138" t="s">
        <v>42</v>
      </c>
      <c r="C1138" s="1">
        <v>270000</v>
      </c>
      <c r="D1138">
        <v>4</v>
      </c>
      <c r="E1138">
        <v>2</v>
      </c>
      <c r="F1138">
        <v>2000</v>
      </c>
      <c r="G1138" t="s">
        <v>43</v>
      </c>
      <c r="H1138" t="s">
        <v>70</v>
      </c>
      <c r="I1138">
        <v>10458</v>
      </c>
      <c r="J1138" t="s">
        <v>379</v>
      </c>
      <c r="K1138" t="s">
        <v>61</v>
      </c>
      <c r="L1138">
        <v>-73.885230399999998</v>
      </c>
      <c r="M1138">
        <v>40.855051500000002</v>
      </c>
      <c r="N1138">
        <v>9.02</v>
      </c>
      <c r="O1138" s="1">
        <f t="shared" si="85"/>
        <v>54000</v>
      </c>
      <c r="P1138" s="3">
        <v>6.7500000000000004E-2</v>
      </c>
      <c r="Q1138">
        <v>30</v>
      </c>
      <c r="R1138" s="1">
        <v>216000</v>
      </c>
      <c r="S1138" s="8">
        <f t="shared" si="86"/>
        <v>-1751.214860734181</v>
      </c>
      <c r="T1138" s="1">
        <f t="shared" si="87"/>
        <v>274.17150000000004</v>
      </c>
      <c r="U1138" s="7">
        <f t="shared" si="88"/>
        <v>56.25</v>
      </c>
      <c r="V1138" s="4">
        <v>600</v>
      </c>
      <c r="W1138" s="1">
        <f t="shared" si="89"/>
        <v>2681.6363607341809</v>
      </c>
      <c r="X1138">
        <v>8</v>
      </c>
      <c r="Y1138">
        <v>13</v>
      </c>
      <c r="Z1138" t="s">
        <v>380</v>
      </c>
      <c r="AA1138" s="2">
        <v>82677</v>
      </c>
      <c r="AB1138">
        <v>0.64</v>
      </c>
      <c r="AC1138" s="2">
        <v>129183</v>
      </c>
    </row>
    <row r="1139" spans="1:29" x14ac:dyDescent="0.2">
      <c r="A1139" t="s">
        <v>1822</v>
      </c>
      <c r="B1139" t="s">
        <v>125</v>
      </c>
      <c r="C1139" s="1">
        <v>2280000</v>
      </c>
      <c r="D1139">
        <v>6</v>
      </c>
      <c r="E1139">
        <v>5</v>
      </c>
      <c r="F1139" s="2">
        <v>2184</v>
      </c>
      <c r="G1139" t="s">
        <v>1823</v>
      </c>
      <c r="H1139" t="s">
        <v>84</v>
      </c>
      <c r="I1139">
        <v>11355</v>
      </c>
      <c r="J1139" t="s">
        <v>160</v>
      </c>
      <c r="K1139" t="s">
        <v>34</v>
      </c>
      <c r="L1139">
        <v>-73.816449399999996</v>
      </c>
      <c r="M1139">
        <v>40.747295100000002</v>
      </c>
      <c r="N1139">
        <v>8.8699999999999992</v>
      </c>
      <c r="O1139" s="1">
        <f t="shared" si="85"/>
        <v>456000</v>
      </c>
      <c r="P1139" s="3">
        <v>6.7500000000000004E-2</v>
      </c>
      <c r="Q1139">
        <v>30</v>
      </c>
      <c r="R1139" s="1">
        <v>1824000</v>
      </c>
      <c r="S1139" s="8">
        <f t="shared" si="86"/>
        <v>-14788.036601755308</v>
      </c>
      <c r="T1139" s="1">
        <f t="shared" si="87"/>
        <v>2315.2260000000001</v>
      </c>
      <c r="U1139" s="7">
        <f t="shared" si="88"/>
        <v>475</v>
      </c>
      <c r="V1139" s="4">
        <v>600</v>
      </c>
      <c r="W1139" s="1">
        <f t="shared" si="89"/>
        <v>18178.262601755308</v>
      </c>
      <c r="X1139">
        <v>12</v>
      </c>
      <c r="Y1139">
        <v>8</v>
      </c>
      <c r="Z1139" t="s">
        <v>161</v>
      </c>
      <c r="AA1139" s="2">
        <v>230183</v>
      </c>
      <c r="AB1139">
        <v>2.0299999999999998</v>
      </c>
      <c r="AC1139" s="2">
        <v>113391</v>
      </c>
    </row>
    <row r="1140" spans="1:29" x14ac:dyDescent="0.2">
      <c r="A1140" t="s">
        <v>1824</v>
      </c>
      <c r="B1140" t="s">
        <v>68</v>
      </c>
      <c r="C1140" s="1">
        <v>278999</v>
      </c>
      <c r="D1140">
        <v>1</v>
      </c>
      <c r="E1140">
        <v>1</v>
      </c>
      <c r="F1140" s="2">
        <v>2184</v>
      </c>
      <c r="G1140" t="s">
        <v>596</v>
      </c>
      <c r="H1140" t="s">
        <v>84</v>
      </c>
      <c r="I1140">
        <v>11362</v>
      </c>
      <c r="J1140" t="s">
        <v>445</v>
      </c>
      <c r="K1140" t="s">
        <v>39</v>
      </c>
      <c r="L1140">
        <v>-73.728329000000002</v>
      </c>
      <c r="M1140">
        <v>40.7601741</v>
      </c>
      <c r="N1140">
        <v>13.51</v>
      </c>
      <c r="O1140" s="1">
        <f t="shared" si="85"/>
        <v>55799.8</v>
      </c>
      <c r="P1140" s="3">
        <v>6.7500000000000004E-2</v>
      </c>
      <c r="Q1140">
        <v>30</v>
      </c>
      <c r="R1140" s="1">
        <v>223199.2</v>
      </c>
      <c r="S1140" s="8">
        <f t="shared" si="86"/>
        <v>-1809.5822034443547</v>
      </c>
      <c r="T1140" s="1">
        <f t="shared" si="87"/>
        <v>283.30953455000002</v>
      </c>
      <c r="U1140" s="7">
        <f t="shared" si="88"/>
        <v>58.124791666666674</v>
      </c>
      <c r="V1140" s="4">
        <v>600</v>
      </c>
      <c r="W1140" s="1">
        <f t="shared" si="89"/>
        <v>2751.0165296610212</v>
      </c>
      <c r="X1140">
        <v>2</v>
      </c>
      <c r="Y1140">
        <v>18</v>
      </c>
      <c r="Z1140" t="s">
        <v>446</v>
      </c>
      <c r="AA1140" s="2">
        <v>24739</v>
      </c>
      <c r="AB1140">
        <v>4.41</v>
      </c>
      <c r="AC1140" s="2">
        <v>5610</v>
      </c>
    </row>
    <row r="1141" spans="1:29" x14ac:dyDescent="0.2">
      <c r="A1141" t="s">
        <v>1825</v>
      </c>
      <c r="B1141" t="s">
        <v>125</v>
      </c>
      <c r="C1141" s="1">
        <v>625000</v>
      </c>
      <c r="D1141">
        <v>5</v>
      </c>
      <c r="E1141">
        <v>2</v>
      </c>
      <c r="F1141" s="2">
        <v>2184</v>
      </c>
      <c r="G1141" t="s">
        <v>43</v>
      </c>
      <c r="H1141" t="s">
        <v>55</v>
      </c>
      <c r="I1141">
        <v>11221</v>
      </c>
      <c r="J1141" t="s">
        <v>236</v>
      </c>
      <c r="K1141" t="s">
        <v>237</v>
      </c>
      <c r="L1141">
        <v>-73.9400823</v>
      </c>
      <c r="M1141">
        <v>40.692107100000001</v>
      </c>
      <c r="N1141">
        <v>4.58</v>
      </c>
      <c r="O1141" s="1">
        <f t="shared" si="85"/>
        <v>125000</v>
      </c>
      <c r="P1141" s="3">
        <v>6.7500000000000004E-2</v>
      </c>
      <c r="Q1141">
        <v>30</v>
      </c>
      <c r="R1141" s="1">
        <v>500000</v>
      </c>
      <c r="S1141" s="8">
        <f t="shared" si="86"/>
        <v>-4053.7381035513454</v>
      </c>
      <c r="T1141" s="1">
        <f t="shared" si="87"/>
        <v>634.65625000000011</v>
      </c>
      <c r="U1141" s="7">
        <f t="shared" si="88"/>
        <v>130.20833333333334</v>
      </c>
      <c r="V1141" s="4">
        <v>600</v>
      </c>
      <c r="W1141" s="1">
        <f t="shared" si="89"/>
        <v>5418.6026868846784</v>
      </c>
      <c r="X1141">
        <v>10</v>
      </c>
      <c r="Y1141">
        <v>14</v>
      </c>
      <c r="Z1141" t="s">
        <v>238</v>
      </c>
      <c r="AA1141" s="2">
        <v>70713</v>
      </c>
      <c r="AB1141">
        <v>2.97</v>
      </c>
      <c r="AC1141" s="2">
        <v>23809</v>
      </c>
    </row>
    <row r="1142" spans="1:29" x14ac:dyDescent="0.2">
      <c r="A1142" t="s">
        <v>1826</v>
      </c>
      <c r="B1142" t="s">
        <v>42</v>
      </c>
      <c r="C1142" s="1">
        <v>605000</v>
      </c>
      <c r="D1142">
        <v>4</v>
      </c>
      <c r="E1142">
        <v>2</v>
      </c>
      <c r="F1142" s="2">
        <v>1344</v>
      </c>
      <c r="G1142" t="s">
        <v>1066</v>
      </c>
      <c r="H1142" t="s">
        <v>44</v>
      </c>
      <c r="I1142">
        <v>10305</v>
      </c>
      <c r="J1142" t="s">
        <v>65</v>
      </c>
      <c r="K1142" t="s">
        <v>34</v>
      </c>
      <c r="L1142">
        <v>-74.066294200000002</v>
      </c>
      <c r="M1142">
        <v>40.590993900000001</v>
      </c>
      <c r="N1142">
        <v>11.69</v>
      </c>
      <c r="O1142" s="1">
        <f t="shared" si="85"/>
        <v>121000</v>
      </c>
      <c r="P1142" s="3">
        <v>6.7500000000000004E-2</v>
      </c>
      <c r="Q1142">
        <v>30</v>
      </c>
      <c r="R1142" s="1">
        <v>484000</v>
      </c>
      <c r="S1142" s="8">
        <f t="shared" si="86"/>
        <v>-3924.0184842377021</v>
      </c>
      <c r="T1142" s="1">
        <f t="shared" si="87"/>
        <v>614.34725000000003</v>
      </c>
      <c r="U1142" s="7">
        <f t="shared" si="88"/>
        <v>126.04166666666667</v>
      </c>
      <c r="V1142" s="4">
        <v>375</v>
      </c>
      <c r="W1142" s="1">
        <f t="shared" si="89"/>
        <v>5039.4074009043688</v>
      </c>
      <c r="X1142">
        <v>8</v>
      </c>
      <c r="Y1142">
        <v>8</v>
      </c>
      <c r="Z1142" t="s">
        <v>66</v>
      </c>
      <c r="AA1142" s="2">
        <v>145000</v>
      </c>
      <c r="AB1142">
        <v>21.3</v>
      </c>
      <c r="AC1142" s="2">
        <v>6808</v>
      </c>
    </row>
    <row r="1143" spans="1:29" x14ac:dyDescent="0.2">
      <c r="A1143" t="s">
        <v>1827</v>
      </c>
      <c r="B1143" t="s">
        <v>42</v>
      </c>
      <c r="C1143" s="1">
        <v>529000</v>
      </c>
      <c r="D1143">
        <v>3</v>
      </c>
      <c r="E1143">
        <v>2</v>
      </c>
      <c r="F1143" s="2">
        <v>1150</v>
      </c>
      <c r="G1143" t="s">
        <v>187</v>
      </c>
      <c r="H1143" t="s">
        <v>44</v>
      </c>
      <c r="I1143">
        <v>10302</v>
      </c>
      <c r="J1143" t="s">
        <v>118</v>
      </c>
      <c r="K1143" t="s">
        <v>34</v>
      </c>
      <c r="L1143">
        <v>-74.133679000000001</v>
      </c>
      <c r="M1143">
        <v>40.635323999999997</v>
      </c>
      <c r="N1143">
        <v>11.04</v>
      </c>
      <c r="O1143" s="1">
        <f t="shared" si="85"/>
        <v>105800</v>
      </c>
      <c r="P1143" s="3">
        <v>6.7500000000000004E-2</v>
      </c>
      <c r="Q1143">
        <v>30</v>
      </c>
      <c r="R1143" s="1">
        <v>423200</v>
      </c>
      <c r="S1143" s="8">
        <f t="shared" si="86"/>
        <v>-3431.0839308458585</v>
      </c>
      <c r="T1143" s="1">
        <f t="shared" si="87"/>
        <v>537.17304999999999</v>
      </c>
      <c r="U1143" s="7">
        <f t="shared" si="88"/>
        <v>110.20833333333333</v>
      </c>
      <c r="V1143" s="4">
        <v>375</v>
      </c>
      <c r="W1143" s="1">
        <f t="shared" si="89"/>
        <v>4453.4653141791914</v>
      </c>
      <c r="X1143">
        <v>6</v>
      </c>
      <c r="Y1143">
        <v>7</v>
      </c>
      <c r="Z1143" t="s">
        <v>119</v>
      </c>
      <c r="AA1143" s="2">
        <v>181200</v>
      </c>
      <c r="AB1143">
        <v>13.5</v>
      </c>
      <c r="AC1143" s="2">
        <v>13422</v>
      </c>
    </row>
    <row r="1144" spans="1:29" x14ac:dyDescent="0.2">
      <c r="A1144" t="s">
        <v>1828</v>
      </c>
      <c r="B1144" t="s">
        <v>50</v>
      </c>
      <c r="C1144" s="1">
        <v>1050000</v>
      </c>
      <c r="D1144">
        <v>4</v>
      </c>
      <c r="E1144">
        <v>1</v>
      </c>
      <c r="F1144" s="2">
        <v>2184</v>
      </c>
      <c r="G1144" t="s">
        <v>93</v>
      </c>
      <c r="H1144" t="s">
        <v>55</v>
      </c>
      <c r="I1144">
        <v>11225</v>
      </c>
      <c r="J1144" t="s">
        <v>1212</v>
      </c>
      <c r="K1144" t="s">
        <v>39</v>
      </c>
      <c r="L1144">
        <v>-73.959528399999996</v>
      </c>
      <c r="M1144">
        <v>40.670187800000001</v>
      </c>
      <c r="N1144">
        <v>5.59</v>
      </c>
      <c r="O1144" s="1">
        <f t="shared" si="85"/>
        <v>210000</v>
      </c>
      <c r="P1144" s="3">
        <v>6.7500000000000004E-2</v>
      </c>
      <c r="Q1144">
        <v>30</v>
      </c>
      <c r="R1144" s="1">
        <v>840000</v>
      </c>
      <c r="S1144" s="8">
        <f t="shared" si="86"/>
        <v>-6810.2800139662595</v>
      </c>
      <c r="T1144" s="1">
        <f t="shared" si="87"/>
        <v>1066.2225000000001</v>
      </c>
      <c r="U1144" s="7">
        <f t="shared" si="88"/>
        <v>218.75</v>
      </c>
      <c r="V1144" s="4">
        <v>600</v>
      </c>
      <c r="W1144" s="1">
        <f t="shared" si="89"/>
        <v>8695.2525139662594</v>
      </c>
      <c r="X1144">
        <v>8</v>
      </c>
      <c r="Y1144">
        <v>18</v>
      </c>
      <c r="Z1144" t="s">
        <v>1213</v>
      </c>
      <c r="AA1144" s="2">
        <v>156159</v>
      </c>
      <c r="AB1144">
        <v>2.4</v>
      </c>
      <c r="AC1144" s="2">
        <v>65066</v>
      </c>
    </row>
    <row r="1145" spans="1:29" x14ac:dyDescent="0.2">
      <c r="A1145" t="s">
        <v>1829</v>
      </c>
      <c r="B1145" t="s">
        <v>68</v>
      </c>
      <c r="C1145" s="1">
        <v>225000</v>
      </c>
      <c r="D1145">
        <v>3</v>
      </c>
      <c r="E1145">
        <v>1</v>
      </c>
      <c r="F1145" s="2">
        <v>2184</v>
      </c>
      <c r="G1145" t="s">
        <v>48</v>
      </c>
      <c r="H1145" t="s">
        <v>32</v>
      </c>
      <c r="I1145">
        <v>10026</v>
      </c>
      <c r="J1145" t="s">
        <v>60</v>
      </c>
      <c r="K1145" t="s">
        <v>61</v>
      </c>
      <c r="L1145">
        <v>-73.952607900000004</v>
      </c>
      <c r="M1145">
        <v>40.799231900000002</v>
      </c>
      <c r="N1145">
        <v>3.88</v>
      </c>
      <c r="O1145" s="1">
        <f t="shared" si="85"/>
        <v>45000</v>
      </c>
      <c r="P1145" s="3">
        <v>6.7500000000000004E-2</v>
      </c>
      <c r="Q1145">
        <v>30</v>
      </c>
      <c r="R1145" s="1">
        <v>180000</v>
      </c>
      <c r="S1145" s="8">
        <f t="shared" si="86"/>
        <v>-1459.3457172784842</v>
      </c>
      <c r="T1145" s="1">
        <f t="shared" si="87"/>
        <v>228.47625000000002</v>
      </c>
      <c r="U1145" s="7">
        <f t="shared" si="88"/>
        <v>46.875</v>
      </c>
      <c r="V1145" s="4">
        <v>600</v>
      </c>
      <c r="W1145" s="1">
        <f t="shared" si="89"/>
        <v>2334.6969672784844</v>
      </c>
      <c r="X1145">
        <v>6</v>
      </c>
      <c r="Y1145">
        <v>18</v>
      </c>
      <c r="Z1145" t="s">
        <v>62</v>
      </c>
      <c r="AA1145" s="2">
        <v>133184</v>
      </c>
      <c r="AB1145">
        <v>1.96</v>
      </c>
      <c r="AC1145" s="2">
        <v>67951</v>
      </c>
    </row>
    <row r="1146" spans="1:29" x14ac:dyDescent="0.2">
      <c r="A1146" t="s">
        <v>1830</v>
      </c>
      <c r="B1146" t="s">
        <v>50</v>
      </c>
      <c r="C1146" s="1">
        <v>1049000</v>
      </c>
      <c r="D1146">
        <v>3</v>
      </c>
      <c r="E1146">
        <v>1</v>
      </c>
      <c r="F1146" s="2">
        <v>1224</v>
      </c>
      <c r="G1146" t="s">
        <v>1831</v>
      </c>
      <c r="H1146" t="s">
        <v>84</v>
      </c>
      <c r="I1146">
        <v>11375</v>
      </c>
      <c r="J1146" t="s">
        <v>122</v>
      </c>
      <c r="K1146" t="s">
        <v>39</v>
      </c>
      <c r="L1146">
        <v>-73.853780099999994</v>
      </c>
      <c r="M1146">
        <v>40.720754200000002</v>
      </c>
      <c r="N1146">
        <v>7.18</v>
      </c>
      <c r="O1146" s="1">
        <f t="shared" si="85"/>
        <v>209800</v>
      </c>
      <c r="P1146" s="3">
        <v>6.7500000000000004E-2</v>
      </c>
      <c r="Q1146">
        <v>30</v>
      </c>
      <c r="R1146" s="1">
        <v>839200</v>
      </c>
      <c r="S1146" s="8">
        <f t="shared" si="86"/>
        <v>-6803.7940330005786</v>
      </c>
      <c r="T1146" s="1">
        <f t="shared" si="87"/>
        <v>1065.2070500000002</v>
      </c>
      <c r="U1146" s="7">
        <f t="shared" si="88"/>
        <v>218.54166666666666</v>
      </c>
      <c r="V1146" s="4">
        <v>375</v>
      </c>
      <c r="W1146" s="1">
        <f t="shared" si="89"/>
        <v>8462.5427496672455</v>
      </c>
      <c r="X1146">
        <v>6</v>
      </c>
      <c r="Y1146">
        <v>10</v>
      </c>
      <c r="Z1146" t="s">
        <v>123</v>
      </c>
      <c r="AA1146" s="2">
        <v>83728</v>
      </c>
      <c r="AB1146">
        <v>2.6</v>
      </c>
      <c r="AC1146" s="2">
        <v>32203</v>
      </c>
    </row>
    <row r="1147" spans="1:29" x14ac:dyDescent="0.2">
      <c r="A1147" t="s">
        <v>1832</v>
      </c>
      <c r="B1147" t="s">
        <v>68</v>
      </c>
      <c r="C1147" s="1">
        <v>259000</v>
      </c>
      <c r="D1147">
        <v>1</v>
      </c>
      <c r="E1147">
        <v>1</v>
      </c>
      <c r="F1147" s="2">
        <v>2184</v>
      </c>
      <c r="G1147" t="s">
        <v>1079</v>
      </c>
      <c r="H1147" t="s">
        <v>84</v>
      </c>
      <c r="I1147">
        <v>11372</v>
      </c>
      <c r="J1147" t="s">
        <v>85</v>
      </c>
      <c r="K1147" t="s">
        <v>61</v>
      </c>
      <c r="L1147">
        <v>-73.892699899999997</v>
      </c>
      <c r="M1147">
        <v>40.748859899999999</v>
      </c>
      <c r="N1147">
        <v>4.87</v>
      </c>
      <c r="O1147" s="1">
        <f t="shared" si="85"/>
        <v>51800</v>
      </c>
      <c r="P1147" s="3">
        <v>6.7500000000000004E-2</v>
      </c>
      <c r="Q1147">
        <v>30</v>
      </c>
      <c r="R1147" s="1">
        <v>207200</v>
      </c>
      <c r="S1147" s="8">
        <f t="shared" si="86"/>
        <v>-1679.8690701116775</v>
      </c>
      <c r="T1147" s="1">
        <f t="shared" si="87"/>
        <v>263.00155000000001</v>
      </c>
      <c r="U1147" s="7">
        <f t="shared" si="88"/>
        <v>53.958333333333336</v>
      </c>
      <c r="V1147" s="4">
        <v>600</v>
      </c>
      <c r="W1147" s="1">
        <f t="shared" si="89"/>
        <v>2596.8289534450105</v>
      </c>
      <c r="X1147">
        <v>2</v>
      </c>
      <c r="Y1147">
        <v>18</v>
      </c>
      <c r="Z1147" t="s">
        <v>86</v>
      </c>
      <c r="AA1147" s="2">
        <v>108152</v>
      </c>
      <c r="AB1147">
        <v>0.77</v>
      </c>
      <c r="AC1147" s="2">
        <v>140457</v>
      </c>
    </row>
    <row r="1148" spans="1:29" x14ac:dyDescent="0.2">
      <c r="A1148" t="s">
        <v>1833</v>
      </c>
      <c r="B1148" t="s">
        <v>42</v>
      </c>
      <c r="C1148" s="1">
        <v>599000</v>
      </c>
      <c r="D1148">
        <v>3</v>
      </c>
      <c r="E1148">
        <v>2</v>
      </c>
      <c r="F1148" s="2">
        <v>2184</v>
      </c>
      <c r="G1148" t="s">
        <v>1834</v>
      </c>
      <c r="H1148" t="s">
        <v>55</v>
      </c>
      <c r="I1148">
        <v>11207</v>
      </c>
      <c r="J1148" t="s">
        <v>149</v>
      </c>
      <c r="K1148" t="s">
        <v>150</v>
      </c>
      <c r="L1148">
        <v>-73.8995034</v>
      </c>
      <c r="M1148">
        <v>40.664571899999999</v>
      </c>
      <c r="N1148">
        <v>7.36</v>
      </c>
      <c r="O1148" s="1">
        <f t="shared" si="85"/>
        <v>119800</v>
      </c>
      <c r="P1148" s="3">
        <v>6.7500000000000004E-2</v>
      </c>
      <c r="Q1148">
        <v>30</v>
      </c>
      <c r="R1148" s="1">
        <v>479200</v>
      </c>
      <c r="S1148" s="8">
        <f t="shared" si="86"/>
        <v>-3885.1025984436092</v>
      </c>
      <c r="T1148" s="1">
        <f t="shared" si="87"/>
        <v>608.25454999999999</v>
      </c>
      <c r="U1148" s="7">
        <f t="shared" si="88"/>
        <v>124.79166666666667</v>
      </c>
      <c r="V1148" s="4">
        <v>600</v>
      </c>
      <c r="W1148" s="1">
        <f t="shared" si="89"/>
        <v>5218.1488151102758</v>
      </c>
      <c r="X1148">
        <v>6</v>
      </c>
      <c r="Y1148">
        <v>14</v>
      </c>
      <c r="Z1148" t="s">
        <v>151</v>
      </c>
      <c r="AA1148" s="2">
        <v>121301</v>
      </c>
      <c r="AB1148">
        <v>3.96</v>
      </c>
      <c r="AC1148" s="2">
        <v>30632</v>
      </c>
    </row>
    <row r="1149" spans="1:29" x14ac:dyDescent="0.2">
      <c r="A1149" t="s">
        <v>1835</v>
      </c>
      <c r="B1149" t="s">
        <v>209</v>
      </c>
      <c r="C1149" s="1">
        <v>675000</v>
      </c>
      <c r="D1149">
        <v>3</v>
      </c>
      <c r="E1149">
        <v>1</v>
      </c>
      <c r="F1149" s="2">
        <v>1316</v>
      </c>
      <c r="G1149" t="s">
        <v>189</v>
      </c>
      <c r="H1149" t="s">
        <v>44</v>
      </c>
      <c r="I1149">
        <v>10301</v>
      </c>
      <c r="J1149" t="s">
        <v>118</v>
      </c>
      <c r="K1149" t="s">
        <v>34</v>
      </c>
      <c r="L1149">
        <v>-74.100665000000006</v>
      </c>
      <c r="M1149">
        <v>40.630474999999997</v>
      </c>
      <c r="N1149">
        <v>10.16</v>
      </c>
      <c r="O1149" s="1">
        <f t="shared" si="85"/>
        <v>135000</v>
      </c>
      <c r="P1149" s="3">
        <v>6.7500000000000004E-2</v>
      </c>
      <c r="Q1149">
        <v>30</v>
      </c>
      <c r="R1149" s="1">
        <v>540000</v>
      </c>
      <c r="S1149" s="8">
        <f t="shared" si="86"/>
        <v>-4378.0371518354523</v>
      </c>
      <c r="T1149" s="1">
        <f t="shared" si="87"/>
        <v>685.42875000000004</v>
      </c>
      <c r="U1149" s="7">
        <f t="shared" si="88"/>
        <v>140.625</v>
      </c>
      <c r="V1149" s="4">
        <v>375</v>
      </c>
      <c r="W1149" s="1">
        <f t="shared" si="89"/>
        <v>5579.0909018354523</v>
      </c>
      <c r="X1149">
        <v>6</v>
      </c>
      <c r="Y1149">
        <v>11</v>
      </c>
      <c r="Z1149" t="s">
        <v>119</v>
      </c>
      <c r="AA1149" s="2">
        <v>181200</v>
      </c>
      <c r="AB1149">
        <v>13.5</v>
      </c>
      <c r="AC1149" s="2">
        <v>13422</v>
      </c>
    </row>
    <row r="1150" spans="1:29" x14ac:dyDescent="0.2">
      <c r="A1150" t="s">
        <v>1836</v>
      </c>
      <c r="B1150" t="s">
        <v>30</v>
      </c>
      <c r="C1150" s="1">
        <v>3595000</v>
      </c>
      <c r="D1150">
        <v>3</v>
      </c>
      <c r="E1150">
        <v>3</v>
      </c>
      <c r="F1150" s="2">
        <v>1862</v>
      </c>
      <c r="G1150" t="s">
        <v>454</v>
      </c>
      <c r="H1150" t="s">
        <v>32</v>
      </c>
      <c r="I1150">
        <v>10013</v>
      </c>
      <c r="J1150" t="s">
        <v>199</v>
      </c>
      <c r="K1150" t="s">
        <v>39</v>
      </c>
      <c r="L1150">
        <v>-74.009148699999997</v>
      </c>
      <c r="M1150">
        <v>40.7241961</v>
      </c>
      <c r="N1150">
        <v>2.11</v>
      </c>
      <c r="O1150" s="1">
        <f t="shared" si="85"/>
        <v>719000</v>
      </c>
      <c r="P1150" s="3">
        <v>6.7500000000000004E-2</v>
      </c>
      <c r="Q1150">
        <v>30</v>
      </c>
      <c r="R1150" s="1">
        <v>2876000</v>
      </c>
      <c r="S1150" s="8">
        <f t="shared" si="86"/>
        <v>-23317.101571627336</v>
      </c>
      <c r="T1150" s="1">
        <f t="shared" si="87"/>
        <v>3650.5427500000005</v>
      </c>
      <c r="U1150" s="7">
        <f t="shared" si="88"/>
        <v>748.95833333333337</v>
      </c>
      <c r="V1150" s="4">
        <v>550</v>
      </c>
      <c r="W1150" s="1">
        <f t="shared" si="89"/>
        <v>28266.602654960669</v>
      </c>
      <c r="X1150">
        <v>6</v>
      </c>
      <c r="Y1150">
        <v>9</v>
      </c>
      <c r="Z1150" t="s">
        <v>200</v>
      </c>
      <c r="AA1150" s="2">
        <v>42742</v>
      </c>
      <c r="AB1150">
        <v>0.9</v>
      </c>
      <c r="AC1150" s="2">
        <v>47491</v>
      </c>
    </row>
    <row r="1151" spans="1:29" x14ac:dyDescent="0.2">
      <c r="A1151" t="s">
        <v>1837</v>
      </c>
      <c r="B1151" t="s">
        <v>209</v>
      </c>
      <c r="C1151" s="1">
        <v>789000</v>
      </c>
      <c r="D1151">
        <v>4</v>
      </c>
      <c r="E1151">
        <v>2</v>
      </c>
      <c r="F1151" s="2">
        <v>1871</v>
      </c>
      <c r="G1151" t="s">
        <v>467</v>
      </c>
      <c r="H1151" t="s">
        <v>44</v>
      </c>
      <c r="I1151">
        <v>10309</v>
      </c>
      <c r="J1151" t="s">
        <v>45</v>
      </c>
      <c r="K1151" t="s">
        <v>34</v>
      </c>
      <c r="L1151">
        <v>-74.212177600000004</v>
      </c>
      <c r="M1151">
        <v>40.524878399999999</v>
      </c>
      <c r="N1151">
        <v>19.510000000000002</v>
      </c>
      <c r="O1151" s="1">
        <f t="shared" si="85"/>
        <v>157800</v>
      </c>
      <c r="P1151" s="3">
        <v>6.7500000000000004E-2</v>
      </c>
      <c r="Q1151">
        <v>30</v>
      </c>
      <c r="R1151" s="1">
        <v>631200</v>
      </c>
      <c r="S1151" s="8">
        <f t="shared" si="86"/>
        <v>-5117.4389819232183</v>
      </c>
      <c r="T1151" s="1">
        <f t="shared" si="87"/>
        <v>801.19005000000016</v>
      </c>
      <c r="U1151" s="7">
        <f t="shared" si="88"/>
        <v>164.375</v>
      </c>
      <c r="V1151" s="4">
        <v>550</v>
      </c>
      <c r="W1151" s="1">
        <f t="shared" si="89"/>
        <v>6633.0040319232185</v>
      </c>
      <c r="X1151">
        <v>8</v>
      </c>
      <c r="Y1151">
        <v>12</v>
      </c>
      <c r="Z1151" t="s">
        <v>46</v>
      </c>
      <c r="AA1151" s="2">
        <v>167500</v>
      </c>
      <c r="AB1151">
        <v>21.5</v>
      </c>
      <c r="AC1151" s="2">
        <v>7791</v>
      </c>
    </row>
    <row r="1152" spans="1:29" x14ac:dyDescent="0.2">
      <c r="A1152" t="s">
        <v>1838</v>
      </c>
      <c r="B1152" t="s">
        <v>125</v>
      </c>
      <c r="C1152" s="1">
        <v>998000</v>
      </c>
      <c r="D1152">
        <v>6</v>
      </c>
      <c r="E1152">
        <v>3</v>
      </c>
      <c r="F1152" s="2">
        <v>1872</v>
      </c>
      <c r="G1152" t="s">
        <v>113</v>
      </c>
      <c r="H1152" t="s">
        <v>84</v>
      </c>
      <c r="I1152">
        <v>11385</v>
      </c>
      <c r="J1152" t="s">
        <v>240</v>
      </c>
      <c r="K1152" t="s">
        <v>105</v>
      </c>
      <c r="L1152">
        <v>-73.902606700000007</v>
      </c>
      <c r="M1152">
        <v>40.708637199999998</v>
      </c>
      <c r="N1152">
        <v>5.16</v>
      </c>
      <c r="O1152" s="1">
        <f t="shared" si="85"/>
        <v>199600</v>
      </c>
      <c r="P1152" s="3">
        <v>6.7500000000000004E-2</v>
      </c>
      <c r="Q1152">
        <v>30</v>
      </c>
      <c r="R1152" s="1">
        <v>798400</v>
      </c>
      <c r="S1152" s="8">
        <f t="shared" si="86"/>
        <v>-6473.0090037507871</v>
      </c>
      <c r="T1152" s="1">
        <f t="shared" si="87"/>
        <v>1013.4191000000001</v>
      </c>
      <c r="U1152" s="7">
        <f t="shared" si="88"/>
        <v>207.91666666666666</v>
      </c>
      <c r="V1152" s="4">
        <v>550</v>
      </c>
      <c r="W1152" s="1">
        <f t="shared" si="89"/>
        <v>8244.3447704174541</v>
      </c>
      <c r="X1152">
        <v>12</v>
      </c>
      <c r="Y1152">
        <v>9</v>
      </c>
      <c r="Z1152" t="s">
        <v>241</v>
      </c>
      <c r="AA1152" s="2">
        <v>69317</v>
      </c>
      <c r="AB1152">
        <v>2.4500000000000002</v>
      </c>
      <c r="AC1152" s="2">
        <v>28293</v>
      </c>
    </row>
    <row r="1153" spans="1:29" x14ac:dyDescent="0.2">
      <c r="A1153" t="s">
        <v>1839</v>
      </c>
      <c r="B1153" t="s">
        <v>125</v>
      </c>
      <c r="C1153" s="1">
        <v>889000</v>
      </c>
      <c r="D1153">
        <v>6</v>
      </c>
      <c r="E1153">
        <v>2</v>
      </c>
      <c r="F1153" s="2">
        <v>2280</v>
      </c>
      <c r="G1153" t="s">
        <v>1840</v>
      </c>
      <c r="H1153" t="s">
        <v>70</v>
      </c>
      <c r="I1153">
        <v>10461</v>
      </c>
      <c r="J1153" t="s">
        <v>839</v>
      </c>
      <c r="K1153" t="s">
        <v>34</v>
      </c>
      <c r="L1153">
        <v>-73.844927299999995</v>
      </c>
      <c r="M1153">
        <v>40.836858100000001</v>
      </c>
      <c r="N1153">
        <v>9.5500000000000007</v>
      </c>
      <c r="O1153" s="1">
        <f t="shared" si="85"/>
        <v>177800</v>
      </c>
      <c r="P1153" s="3">
        <v>6.7500000000000004E-2</v>
      </c>
      <c r="Q1153">
        <v>30</v>
      </c>
      <c r="R1153" s="1">
        <v>711200</v>
      </c>
      <c r="S1153" s="8">
        <f t="shared" si="86"/>
        <v>-5766.037078491433</v>
      </c>
      <c r="T1153" s="1">
        <f t="shared" si="87"/>
        <v>902.73505000000011</v>
      </c>
      <c r="U1153" s="7">
        <f t="shared" si="88"/>
        <v>185.20833333333334</v>
      </c>
      <c r="V1153" s="4">
        <v>600</v>
      </c>
      <c r="W1153" s="1">
        <f t="shared" si="89"/>
        <v>7453.9804618247663</v>
      </c>
      <c r="X1153">
        <v>12</v>
      </c>
      <c r="Y1153">
        <v>14</v>
      </c>
      <c r="Z1153" t="s">
        <v>840</v>
      </c>
      <c r="AA1153" s="2">
        <v>26583</v>
      </c>
      <c r="AB1153">
        <v>0.71</v>
      </c>
      <c r="AC1153" s="2">
        <v>37441</v>
      </c>
    </row>
    <row r="1154" spans="1:29" x14ac:dyDescent="0.2">
      <c r="A1154" t="s">
        <v>1841</v>
      </c>
      <c r="B1154" t="s">
        <v>42</v>
      </c>
      <c r="C1154" s="1">
        <v>825000</v>
      </c>
      <c r="D1154">
        <v>2</v>
      </c>
      <c r="E1154">
        <v>2</v>
      </c>
      <c r="F1154" s="2">
        <v>1820</v>
      </c>
      <c r="G1154" t="s">
        <v>93</v>
      </c>
      <c r="H1154" t="s">
        <v>55</v>
      </c>
      <c r="I1154">
        <v>11204</v>
      </c>
      <c r="J1154" t="s">
        <v>156</v>
      </c>
      <c r="K1154" t="s">
        <v>105</v>
      </c>
      <c r="L1154">
        <v>-73.998165200000003</v>
      </c>
      <c r="M1154">
        <v>40.616316900000001</v>
      </c>
      <c r="N1154">
        <v>9.17</v>
      </c>
      <c r="O1154" s="1">
        <f t="shared" si="85"/>
        <v>165000</v>
      </c>
      <c r="P1154" s="3">
        <v>6.7500000000000004E-2</v>
      </c>
      <c r="Q1154">
        <v>30</v>
      </c>
      <c r="R1154" s="1">
        <v>660000</v>
      </c>
      <c r="S1154" s="8">
        <f t="shared" si="86"/>
        <v>-5350.9342966877757</v>
      </c>
      <c r="T1154" s="1">
        <f t="shared" si="87"/>
        <v>837.74625000000015</v>
      </c>
      <c r="U1154" s="7">
        <f t="shared" si="88"/>
        <v>171.875</v>
      </c>
      <c r="V1154" s="4">
        <v>550</v>
      </c>
      <c r="W1154" s="1">
        <f t="shared" si="89"/>
        <v>6910.5555466877759</v>
      </c>
      <c r="X1154">
        <v>4</v>
      </c>
      <c r="Y1154">
        <v>11</v>
      </c>
      <c r="Z1154" t="s">
        <v>157</v>
      </c>
      <c r="AA1154" s="2">
        <v>151705</v>
      </c>
      <c r="AB1154">
        <v>2.25</v>
      </c>
      <c r="AC1154" s="2">
        <v>67424</v>
      </c>
    </row>
    <row r="1155" spans="1:29" x14ac:dyDescent="0.2">
      <c r="A1155" t="s">
        <v>1842</v>
      </c>
      <c r="B1155" t="s">
        <v>125</v>
      </c>
      <c r="C1155" s="1">
        <v>599999</v>
      </c>
      <c r="D1155">
        <v>6</v>
      </c>
      <c r="E1155">
        <v>2</v>
      </c>
      <c r="F1155" s="2">
        <v>3490</v>
      </c>
      <c r="G1155" t="s">
        <v>1843</v>
      </c>
      <c r="H1155" t="s">
        <v>55</v>
      </c>
      <c r="I1155">
        <v>11208</v>
      </c>
      <c r="J1155" t="s">
        <v>149</v>
      </c>
      <c r="K1155" t="s">
        <v>150</v>
      </c>
      <c r="L1155">
        <v>-73.867071899999999</v>
      </c>
      <c r="M1155">
        <v>40.664930300000002</v>
      </c>
      <c r="N1155">
        <v>8.49</v>
      </c>
      <c r="O1155" s="1">
        <f t="shared" ref="O1155:O1218" si="90">$C1155*0.2</f>
        <v>119999.8</v>
      </c>
      <c r="P1155" s="3">
        <v>6.7500000000000004E-2</v>
      </c>
      <c r="Q1155">
        <v>30</v>
      </c>
      <c r="R1155" s="1">
        <v>479999.2</v>
      </c>
      <c r="S1155" s="8">
        <f t="shared" ref="S1155:S1218" si="91">PMT(($P1155/12),(30*12),$C1155)</f>
        <v>-3891.5820934283261</v>
      </c>
      <c r="T1155" s="1">
        <f t="shared" ref="T1155:T1218" si="92">(($C1155* 6%) * 20.309%)/12</f>
        <v>609.26898455000003</v>
      </c>
      <c r="U1155" s="7">
        <f t="shared" ref="U1155:U1218" si="93">($C1155*0.0025)/12</f>
        <v>124.99979166666667</v>
      </c>
      <c r="V1155" s="4">
        <v>1000</v>
      </c>
      <c r="W1155" s="1">
        <f t="shared" ref="W1155:W1218" si="94">SUM(($S1155*-1),$T1155,$U1155,$V1155)</f>
        <v>5625.8508696449935</v>
      </c>
      <c r="X1155">
        <v>12</v>
      </c>
      <c r="Y1155">
        <v>22</v>
      </c>
      <c r="Z1155" t="s">
        <v>151</v>
      </c>
      <c r="AA1155" s="2">
        <v>121301</v>
      </c>
      <c r="AB1155">
        <v>3.96</v>
      </c>
      <c r="AC1155" s="2">
        <v>30632</v>
      </c>
    </row>
    <row r="1156" spans="1:29" x14ac:dyDescent="0.2">
      <c r="A1156" t="s">
        <v>1844</v>
      </c>
      <c r="B1156" t="s">
        <v>50</v>
      </c>
      <c r="C1156" s="1">
        <v>10999000</v>
      </c>
      <c r="D1156">
        <v>5</v>
      </c>
      <c r="E1156">
        <v>7</v>
      </c>
      <c r="F1156" s="2">
        <v>2184</v>
      </c>
      <c r="G1156" t="s">
        <v>93</v>
      </c>
      <c r="H1156" t="s">
        <v>32</v>
      </c>
      <c r="I1156">
        <v>10024</v>
      </c>
      <c r="J1156" t="s">
        <v>215</v>
      </c>
      <c r="K1156" t="s">
        <v>39</v>
      </c>
      <c r="L1156">
        <v>-73.975943700000002</v>
      </c>
      <c r="M1156">
        <v>40.783621199999999</v>
      </c>
      <c r="N1156">
        <v>2.4500000000000002</v>
      </c>
      <c r="O1156" s="1">
        <f t="shared" si="90"/>
        <v>2199800</v>
      </c>
      <c r="P1156" s="3">
        <v>6.7500000000000004E-2</v>
      </c>
      <c r="Q1156">
        <v>30</v>
      </c>
      <c r="R1156" s="1">
        <v>8799200</v>
      </c>
      <c r="S1156" s="8">
        <f t="shared" si="91"/>
        <v>-71339.304641537994</v>
      </c>
      <c r="T1156" s="1">
        <f t="shared" si="92"/>
        <v>11168.93455</v>
      </c>
      <c r="U1156" s="7">
        <f t="shared" si="93"/>
        <v>2291.4583333333335</v>
      </c>
      <c r="V1156" s="4">
        <v>600</v>
      </c>
      <c r="W1156" s="1">
        <f t="shared" si="94"/>
        <v>85399.697524871328</v>
      </c>
      <c r="X1156">
        <v>10</v>
      </c>
      <c r="Y1156">
        <v>6</v>
      </c>
      <c r="Z1156" t="s">
        <v>216</v>
      </c>
      <c r="AA1156" s="2">
        <v>61207</v>
      </c>
      <c r="AB1156">
        <v>1.76</v>
      </c>
      <c r="AC1156" s="2">
        <v>34777</v>
      </c>
    </row>
    <row r="1157" spans="1:29" x14ac:dyDescent="0.2">
      <c r="A1157" t="s">
        <v>1845</v>
      </c>
      <c r="B1157" t="s">
        <v>42</v>
      </c>
      <c r="C1157" s="1">
        <v>2750000</v>
      </c>
      <c r="D1157">
        <v>4</v>
      </c>
      <c r="E1157">
        <v>2.5</v>
      </c>
      <c r="F1157" s="2">
        <v>2184</v>
      </c>
      <c r="G1157" t="s">
        <v>361</v>
      </c>
      <c r="H1157" t="s">
        <v>70</v>
      </c>
      <c r="I1157">
        <v>10471</v>
      </c>
      <c r="J1157" t="s">
        <v>109</v>
      </c>
      <c r="K1157" t="s">
        <v>110</v>
      </c>
      <c r="L1157">
        <v>-73.906741600000004</v>
      </c>
      <c r="M1157">
        <v>40.893054800000002</v>
      </c>
      <c r="N1157">
        <v>10.77</v>
      </c>
      <c r="O1157" s="1">
        <f t="shared" si="90"/>
        <v>550000</v>
      </c>
      <c r="P1157" s="3">
        <v>6.7500000000000004E-2</v>
      </c>
      <c r="Q1157">
        <v>30</v>
      </c>
      <c r="R1157" s="1">
        <v>2200000</v>
      </c>
      <c r="S1157" s="8">
        <f t="shared" si="91"/>
        <v>-17836.447655625918</v>
      </c>
      <c r="T1157" s="1">
        <f t="shared" si="92"/>
        <v>2792.4875000000006</v>
      </c>
      <c r="U1157" s="7">
        <f t="shared" si="93"/>
        <v>572.91666666666663</v>
      </c>
      <c r="V1157" s="4">
        <v>600</v>
      </c>
      <c r="W1157" s="1">
        <f t="shared" si="94"/>
        <v>21801.851822292585</v>
      </c>
      <c r="X1157">
        <v>8</v>
      </c>
      <c r="Y1157">
        <v>12</v>
      </c>
      <c r="Z1157" t="s">
        <v>111</v>
      </c>
      <c r="AA1157" s="2">
        <v>27860</v>
      </c>
      <c r="AB1157">
        <v>3.52</v>
      </c>
      <c r="AC1157" s="2">
        <v>7915</v>
      </c>
    </row>
    <row r="1158" spans="1:29" x14ac:dyDescent="0.2">
      <c r="A1158" t="s">
        <v>1846</v>
      </c>
      <c r="B1158" t="s">
        <v>42</v>
      </c>
      <c r="C1158" s="1">
        <v>649000</v>
      </c>
      <c r="D1158">
        <v>3</v>
      </c>
      <c r="E1158">
        <v>2</v>
      </c>
      <c r="F1158" s="2">
        <v>1064</v>
      </c>
      <c r="G1158" t="s">
        <v>1847</v>
      </c>
      <c r="H1158" t="s">
        <v>55</v>
      </c>
      <c r="I1158">
        <v>11234</v>
      </c>
      <c r="J1158" t="s">
        <v>275</v>
      </c>
      <c r="K1158" t="s">
        <v>39</v>
      </c>
      <c r="L1158">
        <v>-73.906637200000006</v>
      </c>
      <c r="M1158">
        <v>40.621502599999999</v>
      </c>
      <c r="N1158">
        <v>9.7100000000000009</v>
      </c>
      <c r="O1158" s="1">
        <f t="shared" si="90"/>
        <v>129800</v>
      </c>
      <c r="P1158" s="3">
        <v>6.7500000000000004E-2</v>
      </c>
      <c r="Q1158">
        <v>30</v>
      </c>
      <c r="R1158" s="1">
        <v>519200</v>
      </c>
      <c r="S1158" s="8">
        <f t="shared" si="91"/>
        <v>-4209.401646727717</v>
      </c>
      <c r="T1158" s="1">
        <f t="shared" si="92"/>
        <v>659.02705000000003</v>
      </c>
      <c r="U1158" s="7">
        <f t="shared" si="93"/>
        <v>135.20833333333334</v>
      </c>
      <c r="V1158" s="4">
        <v>375</v>
      </c>
      <c r="W1158" s="1">
        <f t="shared" si="94"/>
        <v>5378.6370300610497</v>
      </c>
      <c r="X1158">
        <v>6</v>
      </c>
      <c r="Y1158">
        <v>7</v>
      </c>
      <c r="Z1158" t="s">
        <v>276</v>
      </c>
      <c r="AA1158" s="2">
        <v>83693</v>
      </c>
      <c r="AB1158">
        <v>3.13</v>
      </c>
      <c r="AC1158" s="2">
        <v>26739</v>
      </c>
    </row>
    <row r="1159" spans="1:29" x14ac:dyDescent="0.2">
      <c r="A1159" t="s">
        <v>1848</v>
      </c>
      <c r="B1159" t="s">
        <v>125</v>
      </c>
      <c r="C1159" s="1">
        <v>989000</v>
      </c>
      <c r="D1159">
        <v>8</v>
      </c>
      <c r="E1159">
        <v>5</v>
      </c>
      <c r="F1159" s="2">
        <v>3960</v>
      </c>
      <c r="G1159" t="s">
        <v>471</v>
      </c>
      <c r="H1159" t="s">
        <v>70</v>
      </c>
      <c r="I1159">
        <v>10466</v>
      </c>
      <c r="J1159" t="s">
        <v>255</v>
      </c>
      <c r="K1159" t="s">
        <v>61</v>
      </c>
      <c r="L1159">
        <v>-73.841848900000002</v>
      </c>
      <c r="M1159">
        <v>40.880757899999999</v>
      </c>
      <c r="N1159">
        <v>11.81</v>
      </c>
      <c r="O1159" s="1">
        <f t="shared" si="90"/>
        <v>197800</v>
      </c>
      <c r="P1159" s="3">
        <v>6.7500000000000004E-2</v>
      </c>
      <c r="Q1159">
        <v>30</v>
      </c>
      <c r="R1159" s="1">
        <v>791200</v>
      </c>
      <c r="S1159" s="8">
        <f t="shared" si="91"/>
        <v>-6414.6351750596486</v>
      </c>
      <c r="T1159" s="1">
        <f t="shared" si="92"/>
        <v>1004.2800500000002</v>
      </c>
      <c r="U1159" s="7">
        <f t="shared" si="93"/>
        <v>206.04166666666666</v>
      </c>
      <c r="V1159" s="4">
        <v>1000</v>
      </c>
      <c r="W1159" s="1">
        <f t="shared" si="94"/>
        <v>8624.9568917263168</v>
      </c>
      <c r="X1159">
        <v>16</v>
      </c>
      <c r="Y1159">
        <v>14</v>
      </c>
      <c r="Z1159" t="s">
        <v>256</v>
      </c>
      <c r="AA1159" s="2">
        <v>34517</v>
      </c>
      <c r="AB1159">
        <v>1.5</v>
      </c>
      <c r="AC1159" s="2">
        <v>23011</v>
      </c>
    </row>
    <row r="1160" spans="1:29" x14ac:dyDescent="0.2">
      <c r="A1160" t="s">
        <v>1849</v>
      </c>
      <c r="B1160" t="s">
        <v>30</v>
      </c>
      <c r="C1160" s="1">
        <v>357000</v>
      </c>
      <c r="D1160">
        <v>3</v>
      </c>
      <c r="E1160">
        <v>1</v>
      </c>
      <c r="F1160" s="2">
        <v>1100</v>
      </c>
      <c r="G1160" t="s">
        <v>1850</v>
      </c>
      <c r="H1160" t="s">
        <v>70</v>
      </c>
      <c r="I1160">
        <v>10462</v>
      </c>
      <c r="J1160" t="s">
        <v>526</v>
      </c>
      <c r="K1160" t="s">
        <v>61</v>
      </c>
      <c r="L1160">
        <v>-73.860151500000001</v>
      </c>
      <c r="M1160">
        <v>40.838982899999998</v>
      </c>
      <c r="N1160">
        <v>9.0500000000000007</v>
      </c>
      <c r="O1160" s="1">
        <f t="shared" si="90"/>
        <v>71400</v>
      </c>
      <c r="P1160" s="3">
        <v>6.7500000000000004E-2</v>
      </c>
      <c r="Q1160">
        <v>30</v>
      </c>
      <c r="R1160" s="1">
        <v>285600</v>
      </c>
      <c r="S1160" s="8">
        <f t="shared" si="91"/>
        <v>-2315.4952047485285</v>
      </c>
      <c r="T1160" s="1">
        <f t="shared" si="92"/>
        <v>362.51565000000005</v>
      </c>
      <c r="U1160" s="7">
        <f t="shared" si="93"/>
        <v>74.375</v>
      </c>
      <c r="V1160" s="4">
        <v>375</v>
      </c>
      <c r="W1160" s="1">
        <f t="shared" si="94"/>
        <v>3127.3858547485288</v>
      </c>
      <c r="X1160">
        <v>6</v>
      </c>
      <c r="Y1160">
        <v>9</v>
      </c>
      <c r="Z1160" t="s">
        <v>527</v>
      </c>
      <c r="AA1160" s="2">
        <v>53686</v>
      </c>
      <c r="AB1160">
        <v>0.75</v>
      </c>
      <c r="AC1160" s="2">
        <v>71581</v>
      </c>
    </row>
    <row r="1161" spans="1:29" x14ac:dyDescent="0.2">
      <c r="A1161" t="s">
        <v>1851</v>
      </c>
      <c r="B1161" t="s">
        <v>50</v>
      </c>
      <c r="C1161" s="1">
        <v>25000000</v>
      </c>
      <c r="D1161">
        <v>6</v>
      </c>
      <c r="E1161">
        <v>8</v>
      </c>
      <c r="F1161" s="2">
        <v>2184</v>
      </c>
      <c r="G1161" t="s">
        <v>214</v>
      </c>
      <c r="H1161" t="s">
        <v>32</v>
      </c>
      <c r="I1161">
        <v>10128</v>
      </c>
      <c r="J1161" t="s">
        <v>52</v>
      </c>
      <c r="K1161" t="s">
        <v>39</v>
      </c>
      <c r="L1161">
        <v>-73.958690399999995</v>
      </c>
      <c r="M1161">
        <v>40.782682999999999</v>
      </c>
      <c r="N1161">
        <v>2.73</v>
      </c>
      <c r="O1161" s="1">
        <f t="shared" si="90"/>
        <v>5000000</v>
      </c>
      <c r="P1161" s="3">
        <v>6.7500000000000004E-2</v>
      </c>
      <c r="Q1161">
        <v>30</v>
      </c>
      <c r="R1161" s="1">
        <v>20000000</v>
      </c>
      <c r="S1161" s="8">
        <f t="shared" si="91"/>
        <v>-162149.52414205382</v>
      </c>
      <c r="T1161" s="1">
        <f t="shared" si="92"/>
        <v>25386.250000000004</v>
      </c>
      <c r="U1161" s="7">
        <f t="shared" si="93"/>
        <v>5208.333333333333</v>
      </c>
      <c r="V1161" s="4">
        <v>600</v>
      </c>
      <c r="W1161" s="1">
        <f t="shared" si="94"/>
        <v>193344.10747538717</v>
      </c>
      <c r="X1161">
        <v>12</v>
      </c>
      <c r="Y1161">
        <v>5</v>
      </c>
      <c r="Z1161" t="s">
        <v>53</v>
      </c>
      <c r="AA1161" s="2">
        <v>61207</v>
      </c>
      <c r="AB1161">
        <v>1.76</v>
      </c>
      <c r="AC1161" s="2">
        <v>34777</v>
      </c>
    </row>
    <row r="1162" spans="1:29" x14ac:dyDescent="0.2">
      <c r="A1162" t="s">
        <v>1852</v>
      </c>
      <c r="B1162" t="s">
        <v>68</v>
      </c>
      <c r="C1162" s="1">
        <v>119888</v>
      </c>
      <c r="D1162">
        <v>1</v>
      </c>
      <c r="E1162">
        <v>1</v>
      </c>
      <c r="F1162" s="2">
        <v>2184</v>
      </c>
      <c r="G1162" t="s">
        <v>1853</v>
      </c>
      <c r="H1162" t="s">
        <v>84</v>
      </c>
      <c r="I1162">
        <v>11368</v>
      </c>
      <c r="J1162" t="s">
        <v>506</v>
      </c>
      <c r="K1162" t="s">
        <v>61</v>
      </c>
      <c r="L1162">
        <v>-73.855921600000002</v>
      </c>
      <c r="M1162">
        <v>40.758222799999999</v>
      </c>
      <c r="N1162">
        <v>6.83</v>
      </c>
      <c r="O1162" s="1">
        <f t="shared" si="90"/>
        <v>23977.600000000002</v>
      </c>
      <c r="P1162" s="3">
        <v>6.7500000000000004E-2</v>
      </c>
      <c r="Q1162">
        <v>30</v>
      </c>
      <c r="R1162" s="1">
        <v>95910.399999999994</v>
      </c>
      <c r="S1162" s="8">
        <f t="shared" si="91"/>
        <v>-777.59128601370196</v>
      </c>
      <c r="T1162" s="1">
        <f t="shared" si="92"/>
        <v>121.74026960000002</v>
      </c>
      <c r="U1162" s="7">
        <f t="shared" si="93"/>
        <v>24.97666666666667</v>
      </c>
      <c r="V1162" s="4">
        <v>600</v>
      </c>
      <c r="W1162" s="1">
        <f t="shared" si="94"/>
        <v>1524.3082222803687</v>
      </c>
      <c r="X1162">
        <v>2</v>
      </c>
      <c r="Y1162">
        <v>18</v>
      </c>
      <c r="Z1162" t="s">
        <v>507</v>
      </c>
      <c r="AA1162" s="2">
        <v>109695</v>
      </c>
      <c r="AB1162">
        <v>2.25</v>
      </c>
      <c r="AC1162" s="2">
        <v>48753</v>
      </c>
    </row>
    <row r="1163" spans="1:29" x14ac:dyDescent="0.2">
      <c r="A1163" t="s">
        <v>1854</v>
      </c>
      <c r="B1163" t="s">
        <v>125</v>
      </c>
      <c r="C1163" s="1">
        <v>1099999</v>
      </c>
      <c r="D1163">
        <v>4</v>
      </c>
      <c r="E1163">
        <v>2</v>
      </c>
      <c r="F1163" s="2">
        <v>2185</v>
      </c>
      <c r="G1163" t="s">
        <v>1344</v>
      </c>
      <c r="H1163" t="s">
        <v>70</v>
      </c>
      <c r="I1163">
        <v>10465</v>
      </c>
      <c r="J1163" t="s">
        <v>126</v>
      </c>
      <c r="K1163" t="s">
        <v>105</v>
      </c>
      <c r="L1163">
        <v>-73.801900700000004</v>
      </c>
      <c r="M1163">
        <v>40.813593900000001</v>
      </c>
      <c r="N1163">
        <v>10.61</v>
      </c>
      <c r="O1163" s="1">
        <f t="shared" si="90"/>
        <v>219999.80000000002</v>
      </c>
      <c r="P1163" s="3">
        <v>6.7500000000000004E-2</v>
      </c>
      <c r="Q1163">
        <v>30</v>
      </c>
      <c r="R1163" s="1">
        <v>879999.2</v>
      </c>
      <c r="S1163" s="8">
        <f t="shared" si="91"/>
        <v>-7134.5725762694019</v>
      </c>
      <c r="T1163" s="1">
        <f t="shared" si="92"/>
        <v>1116.9939845500001</v>
      </c>
      <c r="U1163" s="7">
        <f t="shared" si="93"/>
        <v>229.16645833333334</v>
      </c>
      <c r="V1163" s="4">
        <v>600</v>
      </c>
      <c r="W1163" s="1">
        <f t="shared" si="94"/>
        <v>9080.7330191527344</v>
      </c>
      <c r="X1163">
        <v>8</v>
      </c>
      <c r="Y1163">
        <v>14</v>
      </c>
      <c r="Z1163" t="s">
        <v>127</v>
      </c>
      <c r="AA1163" s="2">
        <v>21009</v>
      </c>
      <c r="AB1163">
        <v>0.92</v>
      </c>
      <c r="AC1163" s="2">
        <v>22836</v>
      </c>
    </row>
    <row r="1164" spans="1:29" x14ac:dyDescent="0.2">
      <c r="A1164" t="s">
        <v>1855</v>
      </c>
      <c r="B1164" t="s">
        <v>42</v>
      </c>
      <c r="C1164" s="1">
        <v>749000</v>
      </c>
      <c r="D1164">
        <v>2</v>
      </c>
      <c r="E1164">
        <v>1</v>
      </c>
      <c r="F1164" s="2">
        <v>2184</v>
      </c>
      <c r="G1164" t="s">
        <v>535</v>
      </c>
      <c r="H1164" t="s">
        <v>84</v>
      </c>
      <c r="I1164">
        <v>11366</v>
      </c>
      <c r="J1164" t="s">
        <v>1135</v>
      </c>
      <c r="K1164" t="s">
        <v>110</v>
      </c>
      <c r="L1164">
        <v>-73.803054799999998</v>
      </c>
      <c r="M1164">
        <v>40.723671799999998</v>
      </c>
      <c r="N1164">
        <v>9.73</v>
      </c>
      <c r="O1164" s="1">
        <f t="shared" si="90"/>
        <v>149800</v>
      </c>
      <c r="P1164" s="3">
        <v>6.7500000000000004E-2</v>
      </c>
      <c r="Q1164">
        <v>30</v>
      </c>
      <c r="R1164" s="1">
        <v>599200</v>
      </c>
      <c r="S1164" s="8">
        <f t="shared" si="91"/>
        <v>-4857.9997432959317</v>
      </c>
      <c r="T1164" s="1">
        <f t="shared" si="92"/>
        <v>760.5720500000001</v>
      </c>
      <c r="U1164" s="7">
        <f t="shared" si="93"/>
        <v>156.04166666666666</v>
      </c>
      <c r="V1164" s="4">
        <v>600</v>
      </c>
      <c r="W1164" s="1">
        <f t="shared" si="94"/>
        <v>6374.6134599625984</v>
      </c>
      <c r="X1164">
        <v>4</v>
      </c>
      <c r="Y1164">
        <v>18</v>
      </c>
      <c r="Z1164" t="s">
        <v>1136</v>
      </c>
      <c r="AA1164" s="2">
        <v>17812</v>
      </c>
      <c r="AB1164">
        <v>2.2799999999999998</v>
      </c>
      <c r="AC1164" s="2">
        <v>7812</v>
      </c>
    </row>
    <row r="1165" spans="1:29" x14ac:dyDescent="0.2">
      <c r="A1165" t="s">
        <v>1856</v>
      </c>
      <c r="B1165" t="s">
        <v>125</v>
      </c>
      <c r="C1165" s="1">
        <v>589999</v>
      </c>
      <c r="D1165">
        <v>4</v>
      </c>
      <c r="E1165">
        <v>2</v>
      </c>
      <c r="F1165" s="2">
        <v>1680</v>
      </c>
      <c r="G1165" t="s">
        <v>1857</v>
      </c>
      <c r="H1165" t="s">
        <v>44</v>
      </c>
      <c r="I1165">
        <v>10302</v>
      </c>
      <c r="J1165" t="s">
        <v>118</v>
      </c>
      <c r="K1165" t="s">
        <v>34</v>
      </c>
      <c r="L1165">
        <v>-74.134846100000004</v>
      </c>
      <c r="M1165">
        <v>40.6314894</v>
      </c>
      <c r="N1165">
        <v>11.28</v>
      </c>
      <c r="O1165" s="1">
        <f t="shared" si="90"/>
        <v>117999.8</v>
      </c>
      <c r="P1165" s="3">
        <v>6.7500000000000004E-2</v>
      </c>
      <c r="Q1165">
        <v>30</v>
      </c>
      <c r="R1165" s="1">
        <v>471999.2</v>
      </c>
      <c r="S1165" s="8">
        <f t="shared" si="91"/>
        <v>-3826.7222837715044</v>
      </c>
      <c r="T1165" s="1">
        <f t="shared" si="92"/>
        <v>599.11448454999993</v>
      </c>
      <c r="U1165" s="7">
        <f t="shared" si="93"/>
        <v>122.91645833333332</v>
      </c>
      <c r="V1165" s="4">
        <v>550</v>
      </c>
      <c r="W1165" s="1">
        <f t="shared" si="94"/>
        <v>5098.7532266548378</v>
      </c>
      <c r="X1165">
        <v>8</v>
      </c>
      <c r="Y1165">
        <v>11</v>
      </c>
      <c r="Z1165" t="s">
        <v>119</v>
      </c>
      <c r="AA1165" s="2">
        <v>181200</v>
      </c>
      <c r="AB1165">
        <v>13.5</v>
      </c>
      <c r="AC1165" s="2">
        <v>13422</v>
      </c>
    </row>
    <row r="1166" spans="1:29" x14ac:dyDescent="0.2">
      <c r="A1166" t="s">
        <v>1858</v>
      </c>
      <c r="B1166" t="s">
        <v>125</v>
      </c>
      <c r="C1166" s="1">
        <v>6995000</v>
      </c>
      <c r="D1166">
        <v>20</v>
      </c>
      <c r="E1166">
        <v>20</v>
      </c>
      <c r="F1166" s="2">
        <v>12492</v>
      </c>
      <c r="G1166" t="s">
        <v>48</v>
      </c>
      <c r="H1166" t="s">
        <v>32</v>
      </c>
      <c r="I1166">
        <v>10003</v>
      </c>
      <c r="J1166" t="s">
        <v>676</v>
      </c>
      <c r="K1166" t="s">
        <v>105</v>
      </c>
      <c r="L1166">
        <v>-73.986478899999994</v>
      </c>
      <c r="M1166">
        <v>40.736803500000001</v>
      </c>
      <c r="N1166">
        <v>0.83</v>
      </c>
      <c r="O1166" s="1">
        <f t="shared" si="90"/>
        <v>1399000</v>
      </c>
      <c r="P1166" s="3">
        <v>6.7500000000000004E-2</v>
      </c>
      <c r="Q1166">
        <v>30</v>
      </c>
      <c r="R1166" s="1">
        <v>5596000</v>
      </c>
      <c r="S1166" s="8">
        <f t="shared" si="91"/>
        <v>-45369.436854946653</v>
      </c>
      <c r="T1166" s="1">
        <f t="shared" si="92"/>
        <v>7103.0727500000003</v>
      </c>
      <c r="U1166" s="7">
        <f t="shared" si="93"/>
        <v>1457.2916666666667</v>
      </c>
      <c r="V1166" s="4">
        <f t="shared" ref="V1166:V1167" si="95">(5*$F1166)/12</f>
        <v>5205</v>
      </c>
      <c r="W1166" s="1">
        <f t="shared" si="94"/>
        <v>59134.801271613316</v>
      </c>
      <c r="X1166">
        <v>40</v>
      </c>
      <c r="Y1166">
        <v>14</v>
      </c>
      <c r="Z1166" t="s">
        <v>677</v>
      </c>
      <c r="AA1166" s="2">
        <v>44136</v>
      </c>
      <c r="AB1166">
        <v>0.94</v>
      </c>
      <c r="AC1166" s="2">
        <v>46953</v>
      </c>
    </row>
    <row r="1167" spans="1:29" x14ac:dyDescent="0.2">
      <c r="A1167" t="s">
        <v>1859</v>
      </c>
      <c r="B1167" t="s">
        <v>50</v>
      </c>
      <c r="C1167" s="1">
        <v>22500000</v>
      </c>
      <c r="D1167">
        <v>5</v>
      </c>
      <c r="E1167">
        <v>6</v>
      </c>
      <c r="F1167" s="2">
        <v>8725</v>
      </c>
      <c r="G1167" t="s">
        <v>59</v>
      </c>
      <c r="H1167" t="s">
        <v>32</v>
      </c>
      <c r="I1167">
        <v>10065</v>
      </c>
      <c r="J1167" t="s">
        <v>52</v>
      </c>
      <c r="K1167" t="s">
        <v>39</v>
      </c>
      <c r="L1167">
        <v>-73.970157499999999</v>
      </c>
      <c r="M1167">
        <v>40.766934800000001</v>
      </c>
      <c r="N1167">
        <v>1.48</v>
      </c>
      <c r="O1167" s="1">
        <f t="shared" si="90"/>
        <v>4500000</v>
      </c>
      <c r="P1167" s="3">
        <v>6.7500000000000004E-2</v>
      </c>
      <c r="Q1167">
        <v>30</v>
      </c>
      <c r="R1167" s="1">
        <v>18000000</v>
      </c>
      <c r="S1167" s="8">
        <f t="shared" si="91"/>
        <v>-145934.57172784844</v>
      </c>
      <c r="T1167" s="1">
        <f t="shared" si="92"/>
        <v>22847.625</v>
      </c>
      <c r="U1167" s="7">
        <f t="shared" si="93"/>
        <v>4687.5</v>
      </c>
      <c r="V1167" s="4">
        <f t="shared" si="95"/>
        <v>3635.4166666666665</v>
      </c>
      <c r="W1167" s="1">
        <f t="shared" si="94"/>
        <v>177105.11339451509</v>
      </c>
      <c r="X1167">
        <v>10</v>
      </c>
      <c r="Y1167">
        <v>27</v>
      </c>
      <c r="Z1167" t="s">
        <v>53</v>
      </c>
      <c r="AA1167" s="2">
        <v>61207</v>
      </c>
      <c r="AB1167">
        <v>1.76</v>
      </c>
      <c r="AC1167" s="2">
        <v>34777</v>
      </c>
    </row>
    <row r="1168" spans="1:29" x14ac:dyDescent="0.2">
      <c r="A1168" t="s">
        <v>1860</v>
      </c>
      <c r="B1168" t="s">
        <v>42</v>
      </c>
      <c r="C1168" s="1">
        <v>749000</v>
      </c>
      <c r="D1168">
        <v>3</v>
      </c>
      <c r="E1168">
        <v>2</v>
      </c>
      <c r="F1168" s="2">
        <v>1332</v>
      </c>
      <c r="G1168" t="s">
        <v>404</v>
      </c>
      <c r="H1168" t="s">
        <v>44</v>
      </c>
      <c r="I1168">
        <v>10314</v>
      </c>
      <c r="J1168" t="s">
        <v>65</v>
      </c>
      <c r="K1168" t="s">
        <v>34</v>
      </c>
      <c r="L1168">
        <v>-74.136451699999995</v>
      </c>
      <c r="M1168">
        <v>40.615577199999997</v>
      </c>
      <c r="N1168">
        <v>12.14</v>
      </c>
      <c r="O1168" s="1">
        <f t="shared" si="90"/>
        <v>149800</v>
      </c>
      <c r="P1168" s="3">
        <v>6.7500000000000004E-2</v>
      </c>
      <c r="Q1168">
        <v>30</v>
      </c>
      <c r="R1168" s="1">
        <v>599200</v>
      </c>
      <c r="S1168" s="8">
        <f t="shared" si="91"/>
        <v>-4857.9997432959317</v>
      </c>
      <c r="T1168" s="1">
        <f t="shared" si="92"/>
        <v>760.5720500000001</v>
      </c>
      <c r="U1168" s="7">
        <f t="shared" si="93"/>
        <v>156.04166666666666</v>
      </c>
      <c r="V1168" s="4">
        <v>375</v>
      </c>
      <c r="W1168" s="1">
        <f t="shared" si="94"/>
        <v>6149.6134599625984</v>
      </c>
      <c r="X1168">
        <v>6</v>
      </c>
      <c r="Y1168">
        <v>8</v>
      </c>
      <c r="Z1168" t="s">
        <v>66</v>
      </c>
      <c r="AA1168" s="2">
        <v>145000</v>
      </c>
      <c r="AB1168">
        <v>21.3</v>
      </c>
      <c r="AC1168" s="2">
        <v>6808</v>
      </c>
    </row>
    <row r="1169" spans="1:29" x14ac:dyDescent="0.2">
      <c r="A1169" t="s">
        <v>1861</v>
      </c>
      <c r="B1169" t="s">
        <v>30</v>
      </c>
      <c r="C1169" s="1">
        <v>499000</v>
      </c>
      <c r="D1169">
        <v>3</v>
      </c>
      <c r="E1169">
        <v>2</v>
      </c>
      <c r="F1169" s="2">
        <v>1156</v>
      </c>
      <c r="G1169" t="s">
        <v>168</v>
      </c>
      <c r="H1169" t="s">
        <v>84</v>
      </c>
      <c r="I1169">
        <v>11417</v>
      </c>
      <c r="J1169" t="s">
        <v>328</v>
      </c>
      <c r="K1169" t="s">
        <v>90</v>
      </c>
      <c r="L1169">
        <v>-73.849674500000006</v>
      </c>
      <c r="M1169">
        <v>40.6726721</v>
      </c>
      <c r="N1169">
        <v>8.86</v>
      </c>
      <c r="O1169" s="1">
        <f t="shared" si="90"/>
        <v>99800</v>
      </c>
      <c r="P1169" s="3">
        <v>6.7500000000000004E-2</v>
      </c>
      <c r="Q1169">
        <v>30</v>
      </c>
      <c r="R1169" s="1">
        <v>399200</v>
      </c>
      <c r="S1169" s="8">
        <f t="shared" si="91"/>
        <v>-3236.5045018753935</v>
      </c>
      <c r="T1169" s="1">
        <f t="shared" si="92"/>
        <v>506.70955000000004</v>
      </c>
      <c r="U1169" s="7">
        <f t="shared" si="93"/>
        <v>103.95833333333333</v>
      </c>
      <c r="V1169" s="4">
        <v>375</v>
      </c>
      <c r="W1169" s="1">
        <f t="shared" si="94"/>
        <v>4222.1723852087271</v>
      </c>
      <c r="X1169">
        <v>6</v>
      </c>
      <c r="Y1169">
        <v>7</v>
      </c>
      <c r="Z1169" t="s">
        <v>329</v>
      </c>
      <c r="AA1169" s="2">
        <v>97254</v>
      </c>
      <c r="AB1169">
        <v>3.4</v>
      </c>
      <c r="AC1169" s="2">
        <v>28604</v>
      </c>
    </row>
    <row r="1170" spans="1:29" x14ac:dyDescent="0.2">
      <c r="A1170" t="s">
        <v>1862</v>
      </c>
      <c r="B1170" t="s">
        <v>42</v>
      </c>
      <c r="C1170" s="1">
        <v>859000</v>
      </c>
      <c r="D1170">
        <v>3</v>
      </c>
      <c r="E1170">
        <v>3</v>
      </c>
      <c r="F1170" s="2">
        <v>2184</v>
      </c>
      <c r="G1170" t="s">
        <v>1863</v>
      </c>
      <c r="H1170" t="s">
        <v>84</v>
      </c>
      <c r="I1170">
        <v>11423</v>
      </c>
      <c r="J1170" t="s">
        <v>1122</v>
      </c>
      <c r="K1170" t="s">
        <v>34</v>
      </c>
      <c r="L1170">
        <v>-73.753743</v>
      </c>
      <c r="M1170">
        <v>40.711759999999998</v>
      </c>
      <c r="N1170">
        <v>12.43</v>
      </c>
      <c r="O1170" s="1">
        <f t="shared" si="90"/>
        <v>171800</v>
      </c>
      <c r="P1170" s="3">
        <v>6.7500000000000004E-2</v>
      </c>
      <c r="Q1170">
        <v>30</v>
      </c>
      <c r="R1170" s="1">
        <v>687200</v>
      </c>
      <c r="S1170" s="8">
        <f t="shared" si="91"/>
        <v>-5571.4576495209685</v>
      </c>
      <c r="T1170" s="1">
        <f t="shared" si="92"/>
        <v>872.27155000000005</v>
      </c>
      <c r="U1170" s="7">
        <f t="shared" si="93"/>
        <v>178.95833333333334</v>
      </c>
      <c r="V1170" s="4">
        <v>600</v>
      </c>
      <c r="W1170" s="1">
        <f t="shared" si="94"/>
        <v>7222.6875328543019</v>
      </c>
      <c r="X1170">
        <v>6</v>
      </c>
      <c r="Y1170">
        <v>11</v>
      </c>
      <c r="Z1170" t="s">
        <v>1123</v>
      </c>
      <c r="AA1170" s="2">
        <v>217706</v>
      </c>
      <c r="AB1170">
        <v>2.66</v>
      </c>
      <c r="AC1170" s="2">
        <v>81844</v>
      </c>
    </row>
    <row r="1171" spans="1:29" x14ac:dyDescent="0.2">
      <c r="A1171" t="s">
        <v>1864</v>
      </c>
      <c r="B1171" t="s">
        <v>42</v>
      </c>
      <c r="C1171" s="1">
        <v>599999</v>
      </c>
      <c r="D1171">
        <v>2</v>
      </c>
      <c r="E1171">
        <v>2</v>
      </c>
      <c r="F1171" s="2">
        <v>2184</v>
      </c>
      <c r="G1171" t="s">
        <v>93</v>
      </c>
      <c r="H1171" t="s">
        <v>55</v>
      </c>
      <c r="I1171">
        <v>11235</v>
      </c>
      <c r="J1171" t="s">
        <v>219</v>
      </c>
      <c r="K1171" t="s">
        <v>34</v>
      </c>
      <c r="L1171">
        <v>-73.945235699999998</v>
      </c>
      <c r="M1171">
        <v>40.588789499999997</v>
      </c>
      <c r="N1171">
        <v>11.24</v>
      </c>
      <c r="O1171" s="1">
        <f t="shared" si="90"/>
        <v>119999.8</v>
      </c>
      <c r="P1171" s="3">
        <v>6.7500000000000004E-2</v>
      </c>
      <c r="Q1171">
        <v>30</v>
      </c>
      <c r="R1171" s="1">
        <v>479999.2</v>
      </c>
      <c r="S1171" s="8">
        <f t="shared" si="91"/>
        <v>-3891.5820934283261</v>
      </c>
      <c r="T1171" s="1">
        <f t="shared" si="92"/>
        <v>609.26898455000003</v>
      </c>
      <c r="U1171" s="7">
        <f t="shared" si="93"/>
        <v>124.99979166666667</v>
      </c>
      <c r="V1171" s="4">
        <v>600</v>
      </c>
      <c r="W1171" s="1">
        <f t="shared" si="94"/>
        <v>5225.8508696449935</v>
      </c>
      <c r="X1171">
        <v>4</v>
      </c>
      <c r="Y1171">
        <v>14</v>
      </c>
      <c r="Z1171" t="s">
        <v>220</v>
      </c>
      <c r="AA1171" s="2">
        <v>35547</v>
      </c>
      <c r="AB1171">
        <v>0.73</v>
      </c>
      <c r="AC1171" s="2">
        <v>48695</v>
      </c>
    </row>
    <row r="1172" spans="1:29" x14ac:dyDescent="0.2">
      <c r="A1172" t="s">
        <v>1865</v>
      </c>
      <c r="B1172" t="s">
        <v>42</v>
      </c>
      <c r="C1172" s="1">
        <v>899000</v>
      </c>
      <c r="D1172">
        <v>3</v>
      </c>
      <c r="E1172">
        <v>2</v>
      </c>
      <c r="F1172" s="2">
        <v>1324</v>
      </c>
      <c r="G1172" t="s">
        <v>1866</v>
      </c>
      <c r="H1172" t="s">
        <v>55</v>
      </c>
      <c r="I1172">
        <v>11234</v>
      </c>
      <c r="J1172" t="s">
        <v>275</v>
      </c>
      <c r="K1172" t="s">
        <v>39</v>
      </c>
      <c r="L1172">
        <v>-73.914316099999994</v>
      </c>
      <c r="M1172">
        <v>40.605523699999999</v>
      </c>
      <c r="N1172">
        <v>10.57</v>
      </c>
      <c r="O1172" s="1">
        <f t="shared" si="90"/>
        <v>179800</v>
      </c>
      <c r="P1172" s="3">
        <v>6.7500000000000004E-2</v>
      </c>
      <c r="Q1172">
        <v>30</v>
      </c>
      <c r="R1172" s="1">
        <v>719200</v>
      </c>
      <c r="S1172" s="8">
        <f t="shared" si="91"/>
        <v>-5830.8968881482551</v>
      </c>
      <c r="T1172" s="1">
        <f t="shared" si="92"/>
        <v>912.88954999999999</v>
      </c>
      <c r="U1172" s="7">
        <f t="shared" si="93"/>
        <v>187.29166666666666</v>
      </c>
      <c r="V1172" s="4">
        <v>375</v>
      </c>
      <c r="W1172" s="1">
        <f t="shared" si="94"/>
        <v>7306.078104814922</v>
      </c>
      <c r="X1172">
        <v>6</v>
      </c>
      <c r="Y1172">
        <v>8</v>
      </c>
      <c r="Z1172" t="s">
        <v>276</v>
      </c>
      <c r="AA1172" s="2">
        <v>83693</v>
      </c>
      <c r="AB1172">
        <v>3.13</v>
      </c>
      <c r="AC1172" s="2">
        <v>26739</v>
      </c>
    </row>
    <row r="1173" spans="1:29" x14ac:dyDescent="0.2">
      <c r="A1173" t="s">
        <v>1867</v>
      </c>
      <c r="B1173" t="s">
        <v>68</v>
      </c>
      <c r="C1173" s="1">
        <v>315000</v>
      </c>
      <c r="D1173">
        <v>2</v>
      </c>
      <c r="E1173">
        <v>1</v>
      </c>
      <c r="F1173">
        <v>850</v>
      </c>
      <c r="G1173" t="s">
        <v>1084</v>
      </c>
      <c r="H1173" t="s">
        <v>55</v>
      </c>
      <c r="I1173">
        <v>11234</v>
      </c>
      <c r="J1173" t="s">
        <v>275</v>
      </c>
      <c r="K1173" t="s">
        <v>39</v>
      </c>
      <c r="L1173">
        <v>-73.919697400000004</v>
      </c>
      <c r="M1173">
        <v>40.614250400000003</v>
      </c>
      <c r="N1173">
        <v>9.91</v>
      </c>
      <c r="O1173" s="1">
        <f t="shared" si="90"/>
        <v>63000</v>
      </c>
      <c r="P1173" s="3">
        <v>6.7500000000000004E-2</v>
      </c>
      <c r="Q1173">
        <v>30</v>
      </c>
      <c r="R1173" s="1">
        <v>252000</v>
      </c>
      <c r="S1173" s="8">
        <f t="shared" si="91"/>
        <v>-2043.084004189878</v>
      </c>
      <c r="T1173" s="1">
        <f t="shared" si="92"/>
        <v>319.86675000000002</v>
      </c>
      <c r="U1173" s="7">
        <f t="shared" si="93"/>
        <v>65.625</v>
      </c>
      <c r="V1173" s="4">
        <v>205</v>
      </c>
      <c r="W1173" s="1">
        <f t="shared" si="94"/>
        <v>2633.5757541898779</v>
      </c>
      <c r="X1173">
        <v>4</v>
      </c>
      <c r="Y1173">
        <v>7</v>
      </c>
      <c r="Z1173" t="s">
        <v>276</v>
      </c>
      <c r="AA1173" s="2">
        <v>83693</v>
      </c>
      <c r="AB1173">
        <v>3.13</v>
      </c>
      <c r="AC1173" s="2">
        <v>26739</v>
      </c>
    </row>
    <row r="1174" spans="1:29" x14ac:dyDescent="0.2">
      <c r="A1174" t="s">
        <v>1868</v>
      </c>
      <c r="B1174" t="s">
        <v>42</v>
      </c>
      <c r="C1174" s="1">
        <v>1999999</v>
      </c>
      <c r="D1174">
        <v>5</v>
      </c>
      <c r="E1174">
        <v>2.5</v>
      </c>
      <c r="F1174" s="2">
        <v>5301</v>
      </c>
      <c r="G1174" t="s">
        <v>504</v>
      </c>
      <c r="H1174" t="s">
        <v>44</v>
      </c>
      <c r="I1174">
        <v>10304</v>
      </c>
      <c r="J1174" t="s">
        <v>118</v>
      </c>
      <c r="K1174" t="s">
        <v>34</v>
      </c>
      <c r="L1174">
        <v>-74.097086000000004</v>
      </c>
      <c r="M1174">
        <v>40.6071393</v>
      </c>
      <c r="N1174">
        <v>11.4</v>
      </c>
      <c r="O1174" s="1">
        <f t="shared" si="90"/>
        <v>399999.80000000005</v>
      </c>
      <c r="P1174" s="3">
        <v>6.7500000000000004E-2</v>
      </c>
      <c r="Q1174">
        <v>30</v>
      </c>
      <c r="R1174" s="1">
        <v>1599999.2</v>
      </c>
      <c r="S1174" s="8">
        <f t="shared" si="91"/>
        <v>-12971.955445383339</v>
      </c>
      <c r="T1174" s="1">
        <f t="shared" si="92"/>
        <v>2030.8989845500003</v>
      </c>
      <c r="U1174" s="7">
        <f t="shared" si="93"/>
        <v>416.66645833333337</v>
      </c>
      <c r="V1174" s="4">
        <v>1700</v>
      </c>
      <c r="W1174" s="1">
        <f t="shared" si="94"/>
        <v>17119.52088826667</v>
      </c>
      <c r="X1174">
        <v>10</v>
      </c>
      <c r="Y1174">
        <v>29</v>
      </c>
      <c r="Z1174" t="s">
        <v>119</v>
      </c>
      <c r="AA1174" s="2">
        <v>181200</v>
      </c>
      <c r="AB1174">
        <v>13.5</v>
      </c>
      <c r="AC1174" s="2">
        <v>13422</v>
      </c>
    </row>
    <row r="1175" spans="1:29" x14ac:dyDescent="0.2">
      <c r="A1175" t="s">
        <v>1869</v>
      </c>
      <c r="B1175" t="s">
        <v>42</v>
      </c>
      <c r="C1175" s="1">
        <v>950000</v>
      </c>
      <c r="D1175">
        <v>4</v>
      </c>
      <c r="E1175">
        <v>3</v>
      </c>
      <c r="F1175">
        <v>1746</v>
      </c>
      <c r="G1175" t="s">
        <v>168</v>
      </c>
      <c r="H1175" t="s">
        <v>84</v>
      </c>
      <c r="I1175">
        <v>11429</v>
      </c>
      <c r="J1175" t="s">
        <v>690</v>
      </c>
      <c r="K1175" t="s">
        <v>34</v>
      </c>
      <c r="L1175">
        <v>-73.732086899999999</v>
      </c>
      <c r="M1175">
        <v>40.710754799999997</v>
      </c>
      <c r="N1175">
        <v>13.56</v>
      </c>
      <c r="O1175" s="1">
        <f t="shared" si="90"/>
        <v>190000</v>
      </c>
      <c r="P1175" s="3">
        <v>6.7500000000000004E-2</v>
      </c>
      <c r="Q1175">
        <v>30</v>
      </c>
      <c r="R1175" s="1">
        <v>760000</v>
      </c>
      <c r="S1175" s="8">
        <f t="shared" si="91"/>
        <v>-6161.6819173980448</v>
      </c>
      <c r="T1175" s="1">
        <f t="shared" si="92"/>
        <v>964.67750000000012</v>
      </c>
      <c r="U1175" s="7">
        <f t="shared" si="93"/>
        <v>197.91666666666666</v>
      </c>
      <c r="V1175" s="4">
        <v>550</v>
      </c>
      <c r="W1175" s="1">
        <f t="shared" si="94"/>
        <v>7874.2760840647115</v>
      </c>
      <c r="X1175">
        <v>8</v>
      </c>
      <c r="Y1175">
        <v>9</v>
      </c>
      <c r="Z1175" t="s">
        <v>691</v>
      </c>
      <c r="AA1175" s="2">
        <v>52504</v>
      </c>
      <c r="AB1175">
        <v>1.86</v>
      </c>
      <c r="AC1175" s="2">
        <v>28228</v>
      </c>
    </row>
    <row r="1176" spans="1:29" x14ac:dyDescent="0.2">
      <c r="A1176" t="s">
        <v>1870</v>
      </c>
      <c r="B1176" t="s">
        <v>50</v>
      </c>
      <c r="C1176" s="1">
        <v>13950000</v>
      </c>
      <c r="D1176">
        <v>6</v>
      </c>
      <c r="E1176">
        <v>6</v>
      </c>
      <c r="F1176" s="2">
        <v>6798</v>
      </c>
      <c r="G1176" t="s">
        <v>48</v>
      </c>
      <c r="H1176" t="s">
        <v>32</v>
      </c>
      <c r="I1176">
        <v>10003</v>
      </c>
      <c r="J1176" t="s">
        <v>676</v>
      </c>
      <c r="K1176" t="s">
        <v>105</v>
      </c>
      <c r="L1176">
        <v>-73.985669000000001</v>
      </c>
      <c r="M1176">
        <v>40.736891</v>
      </c>
      <c r="N1176">
        <v>0.82</v>
      </c>
      <c r="O1176" s="1">
        <f t="shared" si="90"/>
        <v>2790000</v>
      </c>
      <c r="P1176" s="3">
        <v>6.7500000000000004E-2</v>
      </c>
      <c r="Q1176">
        <v>30</v>
      </c>
      <c r="R1176" s="1">
        <v>11160000</v>
      </c>
      <c r="S1176" s="8">
        <f t="shared" si="91"/>
        <v>-90479.434471266024</v>
      </c>
      <c r="T1176" s="1">
        <f t="shared" si="92"/>
        <v>14165.527500000002</v>
      </c>
      <c r="U1176" s="7">
        <f t="shared" si="93"/>
        <v>2906.25</v>
      </c>
      <c r="V1176" s="4">
        <v>2000</v>
      </c>
      <c r="W1176" s="1">
        <f t="shared" si="94"/>
        <v>109551.21197126602</v>
      </c>
      <c r="X1176">
        <v>12</v>
      </c>
      <c r="Y1176">
        <v>21</v>
      </c>
      <c r="Z1176" t="s">
        <v>677</v>
      </c>
      <c r="AA1176" s="2">
        <v>44136</v>
      </c>
      <c r="AB1176">
        <v>0.94</v>
      </c>
      <c r="AC1176" s="2">
        <v>46953</v>
      </c>
    </row>
    <row r="1177" spans="1:29" x14ac:dyDescent="0.2">
      <c r="A1177" t="s">
        <v>1871</v>
      </c>
      <c r="B1177" t="s">
        <v>42</v>
      </c>
      <c r="C1177" s="1">
        <v>1399000</v>
      </c>
      <c r="D1177">
        <v>5</v>
      </c>
      <c r="E1177">
        <v>3</v>
      </c>
      <c r="F1177" s="2">
        <v>3375</v>
      </c>
      <c r="G1177" t="s">
        <v>817</v>
      </c>
      <c r="H1177" t="s">
        <v>84</v>
      </c>
      <c r="I1177">
        <v>11414</v>
      </c>
      <c r="J1177" t="s">
        <v>397</v>
      </c>
      <c r="K1177" t="s">
        <v>34</v>
      </c>
      <c r="L1177">
        <v>-73.838988700000002</v>
      </c>
      <c r="M1177">
        <v>40.649115899999998</v>
      </c>
      <c r="N1177">
        <v>10.32</v>
      </c>
      <c r="O1177" s="1">
        <f t="shared" si="90"/>
        <v>279800</v>
      </c>
      <c r="P1177" s="3">
        <v>6.7500000000000004E-2</v>
      </c>
      <c r="Q1177">
        <v>30</v>
      </c>
      <c r="R1177" s="1">
        <v>1119200</v>
      </c>
      <c r="S1177" s="8">
        <f t="shared" si="91"/>
        <v>-9073.8873709893305</v>
      </c>
      <c r="T1177" s="1">
        <f t="shared" si="92"/>
        <v>1420.6145500000002</v>
      </c>
      <c r="U1177" s="7">
        <f t="shared" si="93"/>
        <v>291.45833333333331</v>
      </c>
      <c r="V1177" s="4">
        <v>1000</v>
      </c>
      <c r="W1177" s="1">
        <f t="shared" si="94"/>
        <v>11785.960254322665</v>
      </c>
      <c r="X1177">
        <v>10</v>
      </c>
      <c r="Y1177">
        <v>17</v>
      </c>
      <c r="Z1177" t="s">
        <v>398</v>
      </c>
      <c r="AA1177" s="2">
        <v>26148</v>
      </c>
      <c r="AB1177">
        <v>2.66</v>
      </c>
      <c r="AC1177" s="2">
        <v>9830</v>
      </c>
    </row>
    <row r="1178" spans="1:29" x14ac:dyDescent="0.2">
      <c r="A1178" t="s">
        <v>1872</v>
      </c>
      <c r="B1178" t="s">
        <v>30</v>
      </c>
      <c r="C1178" s="1">
        <v>595000</v>
      </c>
      <c r="D1178">
        <v>3</v>
      </c>
      <c r="E1178">
        <v>1</v>
      </c>
      <c r="F1178">
        <v>660</v>
      </c>
      <c r="G1178" t="s">
        <v>48</v>
      </c>
      <c r="H1178" t="s">
        <v>32</v>
      </c>
      <c r="I1178">
        <v>10005</v>
      </c>
      <c r="J1178" t="s">
        <v>477</v>
      </c>
      <c r="K1178" t="s">
        <v>39</v>
      </c>
      <c r="L1178">
        <v>-74.009339299999994</v>
      </c>
      <c r="M1178">
        <v>40.705931200000002</v>
      </c>
      <c r="N1178">
        <v>3.21</v>
      </c>
      <c r="O1178" s="1">
        <f t="shared" si="90"/>
        <v>119000</v>
      </c>
      <c r="P1178" s="3">
        <v>6.7500000000000004E-2</v>
      </c>
      <c r="Q1178">
        <v>30</v>
      </c>
      <c r="R1178" s="1">
        <v>476000</v>
      </c>
      <c r="S1178" s="8">
        <f t="shared" si="91"/>
        <v>-3859.1586745808804</v>
      </c>
      <c r="T1178" s="1">
        <f t="shared" si="92"/>
        <v>604.19275000000005</v>
      </c>
      <c r="U1178" s="7">
        <f t="shared" si="93"/>
        <v>123.95833333333333</v>
      </c>
      <c r="V1178" s="4">
        <v>205</v>
      </c>
      <c r="W1178" s="1">
        <f t="shared" si="94"/>
        <v>4792.3097579142132</v>
      </c>
      <c r="X1178">
        <v>6</v>
      </c>
      <c r="Y1178">
        <v>6</v>
      </c>
      <c r="Z1178" t="s">
        <v>478</v>
      </c>
      <c r="AA1178" s="2">
        <v>64511</v>
      </c>
      <c r="AB1178">
        <v>0.33</v>
      </c>
      <c r="AC1178" s="2">
        <v>195488</v>
      </c>
    </row>
    <row r="1179" spans="1:29" x14ac:dyDescent="0.2">
      <c r="A1179" t="s">
        <v>1873</v>
      </c>
      <c r="B1179" t="s">
        <v>42</v>
      </c>
      <c r="C1179" s="1">
        <v>1618000</v>
      </c>
      <c r="D1179">
        <v>5</v>
      </c>
      <c r="E1179">
        <v>2</v>
      </c>
      <c r="F1179" s="2">
        <v>2200</v>
      </c>
      <c r="G1179" t="s">
        <v>437</v>
      </c>
      <c r="H1179" t="s">
        <v>55</v>
      </c>
      <c r="I1179">
        <v>11234</v>
      </c>
      <c r="J1179" t="s">
        <v>275</v>
      </c>
      <c r="K1179" t="s">
        <v>39</v>
      </c>
      <c r="L1179">
        <v>-73.907897300000002</v>
      </c>
      <c r="M1179">
        <v>40.614888299999997</v>
      </c>
      <c r="N1179">
        <v>10.1</v>
      </c>
      <c r="O1179" s="1">
        <f t="shared" si="90"/>
        <v>323600</v>
      </c>
      <c r="P1179" s="3">
        <v>6.7500000000000004E-2</v>
      </c>
      <c r="Q1179">
        <v>30</v>
      </c>
      <c r="R1179" s="1">
        <v>1294400</v>
      </c>
      <c r="S1179" s="8">
        <f t="shared" si="91"/>
        <v>-10494.317202473723</v>
      </c>
      <c r="T1179" s="1">
        <f t="shared" si="92"/>
        <v>1642.9981</v>
      </c>
      <c r="U1179" s="7">
        <f t="shared" si="93"/>
        <v>337.08333333333331</v>
      </c>
      <c r="V1179" s="4">
        <v>600</v>
      </c>
      <c r="W1179" s="1">
        <f t="shared" si="94"/>
        <v>13074.398635807058</v>
      </c>
      <c r="X1179">
        <v>10</v>
      </c>
      <c r="Y1179">
        <v>14</v>
      </c>
      <c r="Z1179" t="s">
        <v>276</v>
      </c>
      <c r="AA1179" s="2">
        <v>83693</v>
      </c>
      <c r="AB1179">
        <v>3.13</v>
      </c>
      <c r="AC1179" s="2">
        <v>26739</v>
      </c>
    </row>
    <row r="1180" spans="1:29" x14ac:dyDescent="0.2">
      <c r="A1180" t="s">
        <v>1874</v>
      </c>
      <c r="B1180" t="s">
        <v>625</v>
      </c>
      <c r="C1180" s="1">
        <v>485000</v>
      </c>
      <c r="D1180">
        <v>6</v>
      </c>
      <c r="E1180">
        <v>3</v>
      </c>
      <c r="F1180">
        <v>2184</v>
      </c>
      <c r="G1180" t="s">
        <v>59</v>
      </c>
      <c r="H1180" t="s">
        <v>70</v>
      </c>
      <c r="I1180">
        <v>10469</v>
      </c>
      <c r="J1180" t="s">
        <v>292</v>
      </c>
      <c r="K1180" t="s">
        <v>61</v>
      </c>
      <c r="L1180">
        <v>-73.852365699999993</v>
      </c>
      <c r="M1180">
        <v>40.878186200000002</v>
      </c>
      <c r="N1180">
        <v>11.33</v>
      </c>
      <c r="O1180" s="1">
        <f t="shared" si="90"/>
        <v>97000</v>
      </c>
      <c r="P1180" s="3">
        <v>6.7500000000000004E-2</v>
      </c>
      <c r="Q1180">
        <v>30</v>
      </c>
      <c r="R1180" s="1">
        <v>388000</v>
      </c>
      <c r="S1180" s="8">
        <f t="shared" si="91"/>
        <v>-3145.700768355844</v>
      </c>
      <c r="T1180" s="1">
        <f t="shared" si="92"/>
        <v>492.49325000000005</v>
      </c>
      <c r="U1180" s="7">
        <f t="shared" si="93"/>
        <v>101.04166666666667</v>
      </c>
      <c r="V1180" s="4">
        <v>600</v>
      </c>
      <c r="W1180" s="1">
        <f t="shared" si="94"/>
        <v>4339.2356850225106</v>
      </c>
      <c r="X1180">
        <v>12</v>
      </c>
      <c r="Y1180">
        <v>11</v>
      </c>
      <c r="Z1180" t="s">
        <v>293</v>
      </c>
      <c r="AA1180" s="2">
        <v>28903</v>
      </c>
      <c r="AB1180">
        <v>0.77</v>
      </c>
      <c r="AC1180" s="2">
        <v>37536</v>
      </c>
    </row>
    <row r="1181" spans="1:29" x14ac:dyDescent="0.2">
      <c r="A1181" t="s">
        <v>1875</v>
      </c>
      <c r="B1181" t="s">
        <v>68</v>
      </c>
      <c r="C1181" s="1">
        <v>748000</v>
      </c>
      <c r="D1181">
        <v>3</v>
      </c>
      <c r="E1181">
        <v>2</v>
      </c>
      <c r="F1181" s="2">
        <v>1592</v>
      </c>
      <c r="G1181" t="s">
        <v>1876</v>
      </c>
      <c r="H1181" t="s">
        <v>44</v>
      </c>
      <c r="I1181">
        <v>10309</v>
      </c>
      <c r="J1181" t="s">
        <v>45</v>
      </c>
      <c r="K1181" t="s">
        <v>34</v>
      </c>
      <c r="L1181">
        <v>-74.201630100000003</v>
      </c>
      <c r="M1181">
        <v>40.534221799999997</v>
      </c>
      <c r="N1181">
        <v>18.670000000000002</v>
      </c>
      <c r="O1181" s="1">
        <f t="shared" si="90"/>
        <v>149600</v>
      </c>
      <c r="P1181" s="3">
        <v>6.7500000000000004E-2</v>
      </c>
      <c r="Q1181">
        <v>30</v>
      </c>
      <c r="R1181" s="1">
        <v>598400</v>
      </c>
      <c r="S1181" s="8">
        <f t="shared" si="91"/>
        <v>-4851.5137623302498</v>
      </c>
      <c r="T1181" s="1">
        <f t="shared" si="92"/>
        <v>759.5566</v>
      </c>
      <c r="U1181" s="7">
        <f t="shared" si="93"/>
        <v>155.83333333333334</v>
      </c>
      <c r="V1181" s="4">
        <v>550</v>
      </c>
      <c r="W1181" s="1">
        <f t="shared" si="94"/>
        <v>6316.9036956635828</v>
      </c>
      <c r="X1181">
        <v>6</v>
      </c>
      <c r="Y1181">
        <v>10</v>
      </c>
      <c r="Z1181" t="s">
        <v>46</v>
      </c>
      <c r="AA1181" s="2">
        <v>167500</v>
      </c>
      <c r="AB1181">
        <v>21.5</v>
      </c>
      <c r="AC1181" s="2">
        <v>7791</v>
      </c>
    </row>
    <row r="1182" spans="1:29" x14ac:dyDescent="0.2">
      <c r="A1182" t="s">
        <v>1877</v>
      </c>
      <c r="B1182" t="s">
        <v>125</v>
      </c>
      <c r="C1182" s="1">
        <v>1100000</v>
      </c>
      <c r="D1182">
        <v>3</v>
      </c>
      <c r="E1182">
        <v>2</v>
      </c>
      <c r="F1182" s="2">
        <v>1928</v>
      </c>
      <c r="G1182" t="s">
        <v>1495</v>
      </c>
      <c r="H1182" t="s">
        <v>44</v>
      </c>
      <c r="I1182">
        <v>10307</v>
      </c>
      <c r="J1182" t="s">
        <v>45</v>
      </c>
      <c r="K1182" t="s">
        <v>34</v>
      </c>
      <c r="L1182">
        <v>-74.250510199999994</v>
      </c>
      <c r="M1182">
        <v>40.514208500000002</v>
      </c>
      <c r="N1182">
        <v>21.36</v>
      </c>
      <c r="O1182" s="1">
        <f t="shared" si="90"/>
        <v>220000</v>
      </c>
      <c r="P1182" s="3">
        <v>6.7500000000000004E-2</v>
      </c>
      <c r="Q1182">
        <v>30</v>
      </c>
      <c r="R1182" s="1">
        <v>880000</v>
      </c>
      <c r="S1182" s="8">
        <f t="shared" si="91"/>
        <v>-7134.5790622503673</v>
      </c>
      <c r="T1182" s="1">
        <f t="shared" si="92"/>
        <v>1116.9950000000001</v>
      </c>
      <c r="U1182" s="7">
        <f t="shared" si="93"/>
        <v>229.16666666666666</v>
      </c>
      <c r="V1182" s="4">
        <v>550</v>
      </c>
      <c r="W1182" s="1">
        <f t="shared" si="94"/>
        <v>9030.7407289170333</v>
      </c>
      <c r="X1182">
        <v>6</v>
      </c>
      <c r="Y1182">
        <v>12</v>
      </c>
      <c r="Z1182" t="s">
        <v>46</v>
      </c>
      <c r="AA1182" s="2">
        <v>167500</v>
      </c>
      <c r="AB1182">
        <v>21.5</v>
      </c>
      <c r="AC1182" s="2">
        <v>7791</v>
      </c>
    </row>
    <row r="1183" spans="1:29" x14ac:dyDescent="0.2">
      <c r="A1183" t="s">
        <v>1878</v>
      </c>
      <c r="B1183" t="s">
        <v>50</v>
      </c>
      <c r="C1183" s="1">
        <v>3995000</v>
      </c>
      <c r="D1183">
        <v>8</v>
      </c>
      <c r="E1183">
        <v>8</v>
      </c>
      <c r="F1183" s="2">
        <v>5046</v>
      </c>
      <c r="G1183" t="s">
        <v>48</v>
      </c>
      <c r="H1183" t="s">
        <v>32</v>
      </c>
      <c r="I1183">
        <v>10025</v>
      </c>
      <c r="J1183" t="s">
        <v>215</v>
      </c>
      <c r="K1183" t="s">
        <v>39</v>
      </c>
      <c r="L1183">
        <v>-73.970709999999997</v>
      </c>
      <c r="M1183">
        <v>40.80059</v>
      </c>
      <c r="N1183">
        <v>3.65</v>
      </c>
      <c r="O1183" s="1">
        <f t="shared" si="90"/>
        <v>799000</v>
      </c>
      <c r="P1183" s="3">
        <v>6.7500000000000004E-2</v>
      </c>
      <c r="Q1183">
        <v>30</v>
      </c>
      <c r="R1183" s="1">
        <v>3196000</v>
      </c>
      <c r="S1183" s="8">
        <f t="shared" si="91"/>
        <v>-25911.493957900198</v>
      </c>
      <c r="T1183" s="1">
        <f t="shared" si="92"/>
        <v>4056.7227500000004</v>
      </c>
      <c r="U1183" s="7">
        <f t="shared" si="93"/>
        <v>832.29166666666663</v>
      </c>
      <c r="V1183" s="4">
        <v>1700</v>
      </c>
      <c r="W1183" s="1">
        <f t="shared" si="94"/>
        <v>32500.508374566867</v>
      </c>
      <c r="X1183">
        <v>16</v>
      </c>
      <c r="Y1183">
        <v>13</v>
      </c>
      <c r="Z1183" t="s">
        <v>216</v>
      </c>
      <c r="AA1183" s="2">
        <v>61207</v>
      </c>
      <c r="AB1183">
        <v>1.76</v>
      </c>
      <c r="AC1183" s="2">
        <v>34777</v>
      </c>
    </row>
    <row r="1184" spans="1:29" x14ac:dyDescent="0.2">
      <c r="A1184" t="s">
        <v>1879</v>
      </c>
      <c r="B1184" t="s">
        <v>68</v>
      </c>
      <c r="C1184" s="1">
        <v>659000</v>
      </c>
      <c r="D1184">
        <v>1</v>
      </c>
      <c r="E1184">
        <v>1</v>
      </c>
      <c r="F1184">
        <v>440</v>
      </c>
      <c r="G1184" t="s">
        <v>74</v>
      </c>
      <c r="H1184" t="s">
        <v>55</v>
      </c>
      <c r="I1184">
        <v>11201</v>
      </c>
      <c r="J1184" t="s">
        <v>428</v>
      </c>
      <c r="K1184" t="s">
        <v>39</v>
      </c>
      <c r="L1184">
        <v>-73.996485000000007</v>
      </c>
      <c r="M1184">
        <v>40.686752499999997</v>
      </c>
      <c r="N1184">
        <v>4.32</v>
      </c>
      <c r="O1184" s="1">
        <f t="shared" si="90"/>
        <v>131800</v>
      </c>
      <c r="P1184" s="3">
        <v>6.7500000000000004E-2</v>
      </c>
      <c r="Q1184">
        <v>30</v>
      </c>
      <c r="R1184" s="1">
        <v>527200</v>
      </c>
      <c r="S1184" s="8">
        <f t="shared" si="91"/>
        <v>-4274.2614563845382</v>
      </c>
      <c r="T1184" s="1">
        <f t="shared" si="92"/>
        <v>669.18155000000013</v>
      </c>
      <c r="U1184" s="7">
        <f t="shared" si="93"/>
        <v>137.29166666666666</v>
      </c>
      <c r="V1184" s="4">
        <v>160</v>
      </c>
      <c r="W1184" s="1">
        <f t="shared" si="94"/>
        <v>5240.7346730512054</v>
      </c>
      <c r="X1184">
        <v>2</v>
      </c>
      <c r="Y1184">
        <v>4</v>
      </c>
      <c r="Z1184" t="s">
        <v>429</v>
      </c>
      <c r="AA1184" s="2">
        <v>22887</v>
      </c>
      <c r="AB1184">
        <v>0.34</v>
      </c>
      <c r="AC1184" s="2">
        <v>67315</v>
      </c>
    </row>
    <row r="1185" spans="1:29" x14ac:dyDescent="0.2">
      <c r="A1185" t="s">
        <v>1880</v>
      </c>
      <c r="B1185" t="s">
        <v>125</v>
      </c>
      <c r="C1185" s="1">
        <v>1099000</v>
      </c>
      <c r="D1185">
        <v>6</v>
      </c>
      <c r="E1185">
        <v>3</v>
      </c>
      <c r="F1185" s="2">
        <v>2018</v>
      </c>
      <c r="G1185" t="s">
        <v>1079</v>
      </c>
      <c r="H1185" t="s">
        <v>84</v>
      </c>
      <c r="I1185">
        <v>11368</v>
      </c>
      <c r="J1185" t="s">
        <v>506</v>
      </c>
      <c r="K1185" t="s">
        <v>61</v>
      </c>
      <c r="L1185">
        <v>-73.854552699999999</v>
      </c>
      <c r="M1185">
        <v>40.738551899999997</v>
      </c>
      <c r="N1185">
        <v>6.9</v>
      </c>
      <c r="O1185" s="1">
        <f t="shared" si="90"/>
        <v>219800</v>
      </c>
      <c r="P1185" s="3">
        <v>6.7500000000000004E-2</v>
      </c>
      <c r="Q1185">
        <v>30</v>
      </c>
      <c r="R1185" s="1">
        <v>879200</v>
      </c>
      <c r="S1185" s="8">
        <f t="shared" si="91"/>
        <v>-7128.0930812846846</v>
      </c>
      <c r="T1185" s="1">
        <f t="shared" si="92"/>
        <v>1115.9795500000002</v>
      </c>
      <c r="U1185" s="7">
        <f t="shared" si="93"/>
        <v>228.95833333333334</v>
      </c>
      <c r="V1185" s="4">
        <v>600</v>
      </c>
      <c r="W1185" s="1">
        <f t="shared" si="94"/>
        <v>9073.0309646180194</v>
      </c>
      <c r="X1185">
        <v>12</v>
      </c>
      <c r="Y1185">
        <v>10</v>
      </c>
      <c r="Z1185" t="s">
        <v>507</v>
      </c>
      <c r="AA1185" s="2">
        <v>109695</v>
      </c>
      <c r="AB1185">
        <v>2.25</v>
      </c>
      <c r="AC1185" s="2">
        <v>48753</v>
      </c>
    </row>
    <row r="1186" spans="1:29" x14ac:dyDescent="0.2">
      <c r="A1186" t="s">
        <v>1881</v>
      </c>
      <c r="B1186" t="s">
        <v>30</v>
      </c>
      <c r="C1186" s="1">
        <v>319000</v>
      </c>
      <c r="D1186">
        <v>2</v>
      </c>
      <c r="E1186">
        <v>2</v>
      </c>
      <c r="F1186">
        <v>1102</v>
      </c>
      <c r="G1186" t="s">
        <v>1582</v>
      </c>
      <c r="H1186" t="s">
        <v>70</v>
      </c>
      <c r="I1186">
        <v>10473</v>
      </c>
      <c r="J1186" t="s">
        <v>71</v>
      </c>
      <c r="K1186" t="s">
        <v>61</v>
      </c>
      <c r="L1186">
        <v>-73.853401000000005</v>
      </c>
      <c r="M1186">
        <v>40.806950999999998</v>
      </c>
      <c r="N1186">
        <v>8</v>
      </c>
      <c r="O1186" s="1">
        <f t="shared" si="90"/>
        <v>63800</v>
      </c>
      <c r="P1186" s="3">
        <v>6.7500000000000004E-2</v>
      </c>
      <c r="Q1186">
        <v>30</v>
      </c>
      <c r="R1186" s="1">
        <v>255200</v>
      </c>
      <c r="S1186" s="8">
        <f t="shared" si="91"/>
        <v>-2069.0279280526065</v>
      </c>
      <c r="T1186" s="1">
        <f t="shared" si="92"/>
        <v>323.92855000000003</v>
      </c>
      <c r="U1186" s="7">
        <f t="shared" si="93"/>
        <v>66.458333333333329</v>
      </c>
      <c r="V1186" s="4">
        <v>375</v>
      </c>
      <c r="W1186" s="1">
        <f t="shared" si="94"/>
        <v>2834.4148113859401</v>
      </c>
      <c r="X1186">
        <v>4</v>
      </c>
      <c r="Y1186">
        <v>7</v>
      </c>
      <c r="Z1186" t="s">
        <v>72</v>
      </c>
      <c r="AA1186" s="2">
        <v>53686</v>
      </c>
      <c r="AB1186">
        <v>1.04</v>
      </c>
      <c r="AC1186" s="2">
        <v>51621</v>
      </c>
    </row>
    <row r="1187" spans="1:29" x14ac:dyDescent="0.2">
      <c r="A1187" t="s">
        <v>1882</v>
      </c>
      <c r="B1187" t="s">
        <v>125</v>
      </c>
      <c r="C1187" s="1">
        <v>999000</v>
      </c>
      <c r="D1187">
        <v>9</v>
      </c>
      <c r="E1187">
        <v>3</v>
      </c>
      <c r="F1187" s="2">
        <v>3168</v>
      </c>
      <c r="G1187" t="s">
        <v>168</v>
      </c>
      <c r="H1187" t="s">
        <v>70</v>
      </c>
      <c r="I1187">
        <v>10453</v>
      </c>
      <c r="J1187" t="s">
        <v>169</v>
      </c>
      <c r="K1187" t="s">
        <v>61</v>
      </c>
      <c r="L1187">
        <v>-73.917760799999996</v>
      </c>
      <c r="M1187">
        <v>40.847464100000003</v>
      </c>
      <c r="N1187">
        <v>7.68</v>
      </c>
      <c r="O1187" s="1">
        <f t="shared" si="90"/>
        <v>199800</v>
      </c>
      <c r="P1187" s="3">
        <v>6.7500000000000004E-2</v>
      </c>
      <c r="Q1187">
        <v>30</v>
      </c>
      <c r="R1187" s="1">
        <v>799200</v>
      </c>
      <c r="S1187" s="8">
        <f t="shared" si="91"/>
        <v>-6479.4949847164698</v>
      </c>
      <c r="T1187" s="1">
        <f t="shared" si="92"/>
        <v>1014.4345500000001</v>
      </c>
      <c r="U1187" s="7">
        <f t="shared" si="93"/>
        <v>208.125</v>
      </c>
      <c r="V1187" s="4">
        <v>1000</v>
      </c>
      <c r="W1187" s="1">
        <f t="shared" si="94"/>
        <v>8702.0545347164698</v>
      </c>
      <c r="X1187">
        <v>18</v>
      </c>
      <c r="Y1187">
        <v>16</v>
      </c>
      <c r="Z1187" t="s">
        <v>170</v>
      </c>
      <c r="AA1187" s="2">
        <v>54188</v>
      </c>
      <c r="AB1187">
        <v>0.37</v>
      </c>
      <c r="AC1187" s="2">
        <v>146454</v>
      </c>
    </row>
    <row r="1188" spans="1:29" x14ac:dyDescent="0.2">
      <c r="A1188" t="s">
        <v>1883</v>
      </c>
      <c r="B1188" t="s">
        <v>68</v>
      </c>
      <c r="C1188" s="1">
        <v>398000</v>
      </c>
      <c r="D1188">
        <v>3</v>
      </c>
      <c r="E1188">
        <v>2</v>
      </c>
      <c r="F1188" s="2">
        <v>1571</v>
      </c>
      <c r="G1188" t="s">
        <v>1258</v>
      </c>
      <c r="H1188" t="s">
        <v>84</v>
      </c>
      <c r="I1188">
        <v>11432</v>
      </c>
      <c r="J1188" t="s">
        <v>133</v>
      </c>
      <c r="K1188" t="s">
        <v>61</v>
      </c>
      <c r="L1188">
        <v>-73.793180000000007</v>
      </c>
      <c r="M1188">
        <v>40.712569899999998</v>
      </c>
      <c r="N1188">
        <v>10.4</v>
      </c>
      <c r="O1188" s="1">
        <f t="shared" si="90"/>
        <v>79600</v>
      </c>
      <c r="P1188" s="3">
        <v>6.7500000000000004E-2</v>
      </c>
      <c r="Q1188">
        <v>30</v>
      </c>
      <c r="R1188" s="1">
        <v>318400</v>
      </c>
      <c r="S1188" s="8">
        <f t="shared" si="91"/>
        <v>-2581.4204243414965</v>
      </c>
      <c r="T1188" s="1">
        <f t="shared" si="92"/>
        <v>404.14910000000003</v>
      </c>
      <c r="U1188" s="7">
        <f t="shared" si="93"/>
        <v>82.916666666666671</v>
      </c>
      <c r="V1188" s="4">
        <v>550</v>
      </c>
      <c r="W1188" s="1">
        <f t="shared" si="94"/>
        <v>3618.4861910081631</v>
      </c>
      <c r="X1188">
        <v>6</v>
      </c>
      <c r="Y1188">
        <v>10</v>
      </c>
      <c r="Z1188" t="s">
        <v>134</v>
      </c>
      <c r="AA1188" s="2">
        <v>217706</v>
      </c>
      <c r="AB1188">
        <v>2.66</v>
      </c>
      <c r="AC1188" s="2">
        <v>81844</v>
      </c>
    </row>
    <row r="1189" spans="1:29" x14ac:dyDescent="0.2">
      <c r="A1189" t="s">
        <v>1884</v>
      </c>
      <c r="B1189" t="s">
        <v>68</v>
      </c>
      <c r="C1189" s="1">
        <v>249000</v>
      </c>
      <c r="D1189">
        <v>3</v>
      </c>
      <c r="E1189">
        <v>1</v>
      </c>
      <c r="F1189">
        <v>500</v>
      </c>
      <c r="G1189" t="s">
        <v>1177</v>
      </c>
      <c r="H1189" t="s">
        <v>32</v>
      </c>
      <c r="I1189">
        <v>10034</v>
      </c>
      <c r="J1189" t="s">
        <v>1096</v>
      </c>
      <c r="K1189" t="s">
        <v>34</v>
      </c>
      <c r="L1189">
        <v>-73.916064000000006</v>
      </c>
      <c r="M1189">
        <v>40.871796099999997</v>
      </c>
      <c r="N1189">
        <v>9.23</v>
      </c>
      <c r="O1189" s="1">
        <f t="shared" si="90"/>
        <v>49800</v>
      </c>
      <c r="P1189" s="3">
        <v>6.7500000000000004E-2</v>
      </c>
      <c r="Q1189">
        <v>30</v>
      </c>
      <c r="R1189" s="1">
        <v>199200</v>
      </c>
      <c r="S1189" s="8">
        <f t="shared" si="91"/>
        <v>-1615.0092604548558</v>
      </c>
      <c r="T1189" s="1">
        <f t="shared" si="92"/>
        <v>252.84705000000005</v>
      </c>
      <c r="U1189" s="7">
        <f t="shared" si="93"/>
        <v>51.875</v>
      </c>
      <c r="V1189" s="4">
        <v>205</v>
      </c>
      <c r="W1189" s="1">
        <f t="shared" si="94"/>
        <v>2124.7313104548557</v>
      </c>
      <c r="X1189">
        <v>6</v>
      </c>
      <c r="Y1189">
        <v>4</v>
      </c>
      <c r="Z1189" t="s">
        <v>1097</v>
      </c>
      <c r="AA1189" s="2">
        <v>151574</v>
      </c>
      <c r="AB1189">
        <v>1.64</v>
      </c>
      <c r="AC1189" s="2">
        <v>92423</v>
      </c>
    </row>
    <row r="1190" spans="1:29" x14ac:dyDescent="0.2">
      <c r="A1190" t="s">
        <v>1885</v>
      </c>
      <c r="B1190" t="s">
        <v>125</v>
      </c>
      <c r="C1190" s="1">
        <v>1299000</v>
      </c>
      <c r="D1190">
        <v>3</v>
      </c>
      <c r="E1190">
        <v>2</v>
      </c>
      <c r="F1190" s="2">
        <v>2648</v>
      </c>
      <c r="G1190" t="s">
        <v>942</v>
      </c>
      <c r="H1190" t="s">
        <v>84</v>
      </c>
      <c r="I1190">
        <v>11355</v>
      </c>
      <c r="J1190" t="s">
        <v>160</v>
      </c>
      <c r="K1190" t="s">
        <v>34</v>
      </c>
      <c r="L1190">
        <v>-73.811418500000002</v>
      </c>
      <c r="M1190">
        <v>40.754426899999999</v>
      </c>
      <c r="N1190">
        <v>9.14</v>
      </c>
      <c r="O1190" s="1">
        <f t="shared" si="90"/>
        <v>259800</v>
      </c>
      <c r="P1190" s="3">
        <v>6.7500000000000004E-2</v>
      </c>
      <c r="Q1190">
        <v>30</v>
      </c>
      <c r="R1190" s="1">
        <v>1039200</v>
      </c>
      <c r="S1190" s="8">
        <f t="shared" si="91"/>
        <v>-8425.2892744211149</v>
      </c>
      <c r="T1190" s="1">
        <f t="shared" si="92"/>
        <v>1319.0695500000002</v>
      </c>
      <c r="U1190" s="7">
        <f t="shared" si="93"/>
        <v>270.625</v>
      </c>
      <c r="V1190" s="4">
        <v>600</v>
      </c>
      <c r="W1190" s="1">
        <f t="shared" si="94"/>
        <v>10614.983824421115</v>
      </c>
      <c r="X1190">
        <v>6</v>
      </c>
      <c r="Y1190">
        <v>17</v>
      </c>
      <c r="Z1190" t="s">
        <v>161</v>
      </c>
      <c r="AA1190" s="2">
        <v>230183</v>
      </c>
      <c r="AB1190">
        <v>2.0299999999999998</v>
      </c>
      <c r="AC1190" s="2">
        <v>113391</v>
      </c>
    </row>
    <row r="1191" spans="1:29" x14ac:dyDescent="0.2">
      <c r="A1191" t="s">
        <v>1886</v>
      </c>
      <c r="B1191" t="s">
        <v>50</v>
      </c>
      <c r="C1191" s="1">
        <v>8950000</v>
      </c>
      <c r="D1191">
        <v>3</v>
      </c>
      <c r="E1191">
        <v>6</v>
      </c>
      <c r="F1191">
        <v>6336</v>
      </c>
      <c r="G1191" t="s">
        <v>1029</v>
      </c>
      <c r="H1191" t="s">
        <v>32</v>
      </c>
      <c r="I1191">
        <v>10016</v>
      </c>
      <c r="J1191" t="s">
        <v>519</v>
      </c>
      <c r="K1191" t="s">
        <v>39</v>
      </c>
      <c r="L1191">
        <v>-73.978774000000001</v>
      </c>
      <c r="M1191">
        <v>40.743741499999999</v>
      </c>
      <c r="N1191">
        <v>0.49</v>
      </c>
      <c r="O1191" s="1">
        <f t="shared" si="90"/>
        <v>1790000</v>
      </c>
      <c r="P1191" s="3">
        <v>6.7500000000000004E-2</v>
      </c>
      <c r="Q1191">
        <v>30</v>
      </c>
      <c r="R1191" s="1">
        <v>7160000</v>
      </c>
      <c r="S1191" s="8">
        <f t="shared" si="91"/>
        <v>-58049.529642855261</v>
      </c>
      <c r="T1191" s="1">
        <f t="shared" si="92"/>
        <v>9088.277500000002</v>
      </c>
      <c r="U1191" s="7">
        <f t="shared" si="93"/>
        <v>1864.5833333333333</v>
      </c>
      <c r="V1191" s="4">
        <v>2000</v>
      </c>
      <c r="W1191" s="1">
        <f t="shared" si="94"/>
        <v>71002.390476188593</v>
      </c>
      <c r="X1191">
        <v>6</v>
      </c>
      <c r="Y1191">
        <v>20</v>
      </c>
      <c r="Z1191" t="s">
        <v>520</v>
      </c>
      <c r="AA1191" s="2">
        <v>27988</v>
      </c>
      <c r="AB1191">
        <v>0.17</v>
      </c>
      <c r="AC1191" s="2">
        <v>164635</v>
      </c>
    </row>
    <row r="1192" spans="1:29" x14ac:dyDescent="0.2">
      <c r="A1192" t="s">
        <v>1887</v>
      </c>
      <c r="B1192" t="s">
        <v>42</v>
      </c>
      <c r="C1192" s="1">
        <v>750000</v>
      </c>
      <c r="D1192">
        <v>5</v>
      </c>
      <c r="E1192">
        <v>3</v>
      </c>
      <c r="F1192" s="2">
        <v>1500</v>
      </c>
      <c r="G1192" t="s">
        <v>1169</v>
      </c>
      <c r="H1192" t="s">
        <v>84</v>
      </c>
      <c r="I1192">
        <v>11436</v>
      </c>
      <c r="J1192" t="s">
        <v>133</v>
      </c>
      <c r="K1192" t="s">
        <v>61</v>
      </c>
      <c r="L1192">
        <v>-73.792438799999999</v>
      </c>
      <c r="M1192">
        <v>40.669329099999999</v>
      </c>
      <c r="N1192">
        <v>11.52</v>
      </c>
      <c r="O1192" s="1">
        <f t="shared" si="90"/>
        <v>150000</v>
      </c>
      <c r="P1192" s="3">
        <v>6.7500000000000004E-2</v>
      </c>
      <c r="Q1192">
        <v>30</v>
      </c>
      <c r="R1192" s="1">
        <v>600000</v>
      </c>
      <c r="S1192" s="8">
        <f t="shared" si="91"/>
        <v>-4864.4857242616135</v>
      </c>
      <c r="T1192" s="1">
        <f t="shared" si="92"/>
        <v>761.58750000000009</v>
      </c>
      <c r="U1192" s="7">
        <f t="shared" si="93"/>
        <v>156.25</v>
      </c>
      <c r="V1192" s="4">
        <v>550</v>
      </c>
      <c r="W1192" s="1">
        <f t="shared" si="94"/>
        <v>6332.3232242616141</v>
      </c>
      <c r="X1192">
        <v>10</v>
      </c>
      <c r="Y1192">
        <v>8</v>
      </c>
      <c r="Z1192" t="s">
        <v>134</v>
      </c>
      <c r="AA1192" s="2">
        <v>217706</v>
      </c>
      <c r="AB1192">
        <v>2.66</v>
      </c>
      <c r="AC1192" s="2">
        <v>81844</v>
      </c>
    </row>
    <row r="1193" spans="1:29" x14ac:dyDescent="0.2">
      <c r="A1193" t="s">
        <v>1888</v>
      </c>
      <c r="B1193" t="s">
        <v>125</v>
      </c>
      <c r="C1193" s="1">
        <v>1100000</v>
      </c>
      <c r="D1193">
        <v>5</v>
      </c>
      <c r="E1193">
        <v>3</v>
      </c>
      <c r="F1193" s="2">
        <v>1916</v>
      </c>
      <c r="G1193" t="s">
        <v>48</v>
      </c>
      <c r="H1193" t="s">
        <v>55</v>
      </c>
      <c r="I1193">
        <v>11234</v>
      </c>
      <c r="J1193" t="s">
        <v>275</v>
      </c>
      <c r="K1193" t="s">
        <v>39</v>
      </c>
      <c r="L1193">
        <v>-73.926039200000005</v>
      </c>
      <c r="M1193">
        <v>40.618362599999998</v>
      </c>
      <c r="N1193">
        <v>9.5299999999999994</v>
      </c>
      <c r="O1193" s="1">
        <f t="shared" si="90"/>
        <v>220000</v>
      </c>
      <c r="P1193" s="3">
        <v>6.7500000000000004E-2</v>
      </c>
      <c r="Q1193">
        <v>30</v>
      </c>
      <c r="R1193" s="1">
        <v>880000</v>
      </c>
      <c r="S1193" s="8">
        <f t="shared" si="91"/>
        <v>-7134.5790622503673</v>
      </c>
      <c r="T1193" s="1">
        <f t="shared" si="92"/>
        <v>1116.9950000000001</v>
      </c>
      <c r="U1193" s="7">
        <f t="shared" si="93"/>
        <v>229.16666666666666</v>
      </c>
      <c r="V1193" s="4">
        <v>550</v>
      </c>
      <c r="W1193" s="1">
        <f t="shared" si="94"/>
        <v>9030.7407289170333</v>
      </c>
      <c r="X1193">
        <v>10</v>
      </c>
      <c r="Y1193">
        <v>10</v>
      </c>
      <c r="Z1193" t="s">
        <v>276</v>
      </c>
      <c r="AA1193" s="2">
        <v>83693</v>
      </c>
      <c r="AB1193">
        <v>3.13</v>
      </c>
      <c r="AC1193" s="2">
        <v>26739</v>
      </c>
    </row>
    <row r="1194" spans="1:29" x14ac:dyDescent="0.2">
      <c r="A1194" t="s">
        <v>1889</v>
      </c>
      <c r="B1194" t="s">
        <v>42</v>
      </c>
      <c r="C1194" s="1">
        <v>1275000</v>
      </c>
      <c r="D1194">
        <v>3</v>
      </c>
      <c r="E1194">
        <v>4</v>
      </c>
      <c r="F1194" s="2">
        <v>2380</v>
      </c>
      <c r="G1194" t="s">
        <v>504</v>
      </c>
      <c r="H1194" t="s">
        <v>44</v>
      </c>
      <c r="I1194">
        <v>10309</v>
      </c>
      <c r="J1194" t="s">
        <v>45</v>
      </c>
      <c r="K1194" t="s">
        <v>34</v>
      </c>
      <c r="L1194">
        <v>-74.214286999999999</v>
      </c>
      <c r="M1194">
        <v>40.539362500000003</v>
      </c>
      <c r="N1194">
        <v>18.8</v>
      </c>
      <c r="O1194" s="1">
        <f t="shared" si="90"/>
        <v>255000</v>
      </c>
      <c r="P1194" s="3">
        <v>6.7500000000000004E-2</v>
      </c>
      <c r="Q1194">
        <v>30</v>
      </c>
      <c r="R1194" s="1">
        <v>1020000</v>
      </c>
      <c r="S1194" s="8">
        <f t="shared" si="91"/>
        <v>-8269.6257312447451</v>
      </c>
      <c r="T1194" s="1">
        <f t="shared" si="92"/>
        <v>1294.6987500000002</v>
      </c>
      <c r="U1194" s="7">
        <f t="shared" si="93"/>
        <v>265.625</v>
      </c>
      <c r="V1194" s="4">
        <v>600</v>
      </c>
      <c r="W1194" s="1">
        <f t="shared" si="94"/>
        <v>10429.949481244745</v>
      </c>
      <c r="X1194">
        <v>6</v>
      </c>
      <c r="Y1194">
        <v>10</v>
      </c>
      <c r="Z1194" t="s">
        <v>46</v>
      </c>
      <c r="AA1194" s="2">
        <v>167500</v>
      </c>
      <c r="AB1194">
        <v>21.5</v>
      </c>
      <c r="AC1194" s="2">
        <v>7791</v>
      </c>
    </row>
    <row r="1195" spans="1:29" x14ac:dyDescent="0.2">
      <c r="A1195" t="s">
        <v>1890</v>
      </c>
      <c r="B1195" t="s">
        <v>42</v>
      </c>
      <c r="C1195" s="1">
        <v>689000</v>
      </c>
      <c r="D1195">
        <v>2</v>
      </c>
      <c r="E1195">
        <v>2</v>
      </c>
      <c r="F1195">
        <v>750</v>
      </c>
      <c r="G1195" t="s">
        <v>1891</v>
      </c>
      <c r="H1195" t="s">
        <v>55</v>
      </c>
      <c r="I1195">
        <v>11235</v>
      </c>
      <c r="J1195" t="s">
        <v>219</v>
      </c>
      <c r="K1195" t="s">
        <v>34</v>
      </c>
      <c r="L1195">
        <v>-73.964560800000001</v>
      </c>
      <c r="M1195">
        <v>40.581720799999999</v>
      </c>
      <c r="N1195">
        <v>11.58</v>
      </c>
      <c r="O1195" s="1">
        <f t="shared" si="90"/>
        <v>137800</v>
      </c>
      <c r="P1195" s="3">
        <v>6.7500000000000004E-2</v>
      </c>
      <c r="Q1195">
        <v>30</v>
      </c>
      <c r="R1195" s="1">
        <v>551200</v>
      </c>
      <c r="S1195" s="8">
        <f t="shared" si="91"/>
        <v>-4468.8408853550027</v>
      </c>
      <c r="T1195" s="1">
        <f t="shared" si="92"/>
        <v>699.64505000000008</v>
      </c>
      <c r="U1195" s="7">
        <f t="shared" si="93"/>
        <v>143.54166666666666</v>
      </c>
      <c r="V1195" s="4">
        <v>205</v>
      </c>
      <c r="W1195" s="1">
        <f t="shared" si="94"/>
        <v>5517.0276020216697</v>
      </c>
      <c r="X1195">
        <v>4</v>
      </c>
      <c r="Y1195">
        <v>5</v>
      </c>
      <c r="Z1195" t="s">
        <v>220</v>
      </c>
      <c r="AA1195" s="2">
        <v>35547</v>
      </c>
      <c r="AB1195">
        <v>0.73</v>
      </c>
      <c r="AC1195" s="2">
        <v>48695</v>
      </c>
    </row>
    <row r="1196" spans="1:29" x14ac:dyDescent="0.2">
      <c r="A1196" t="s">
        <v>1892</v>
      </c>
      <c r="B1196" t="s">
        <v>68</v>
      </c>
      <c r="C1196" s="1">
        <v>320000</v>
      </c>
      <c r="D1196">
        <v>1</v>
      </c>
      <c r="E1196">
        <v>1</v>
      </c>
      <c r="F1196" s="2">
        <v>2184</v>
      </c>
      <c r="G1196" t="s">
        <v>168</v>
      </c>
      <c r="H1196" t="s">
        <v>84</v>
      </c>
      <c r="I1196">
        <v>11375</v>
      </c>
      <c r="J1196" t="s">
        <v>122</v>
      </c>
      <c r="K1196" t="s">
        <v>39</v>
      </c>
      <c r="L1196">
        <v>-73.849926800000006</v>
      </c>
      <c r="M1196">
        <v>40.719243800000001</v>
      </c>
      <c r="N1196">
        <v>7.4</v>
      </c>
      <c r="O1196" s="1">
        <f t="shared" si="90"/>
        <v>64000</v>
      </c>
      <c r="P1196" s="3">
        <v>6.7500000000000004E-2</v>
      </c>
      <c r="Q1196">
        <v>30</v>
      </c>
      <c r="R1196" s="1">
        <v>256000</v>
      </c>
      <c r="S1196" s="8">
        <f t="shared" si="91"/>
        <v>-2075.5139090182888</v>
      </c>
      <c r="T1196" s="1">
        <f t="shared" si="92"/>
        <v>324.94400000000002</v>
      </c>
      <c r="U1196" s="7">
        <f t="shared" si="93"/>
        <v>66.666666666666671</v>
      </c>
      <c r="V1196" s="4">
        <v>600</v>
      </c>
      <c r="W1196" s="1">
        <f t="shared" si="94"/>
        <v>3067.1245756849553</v>
      </c>
      <c r="X1196">
        <v>2</v>
      </c>
      <c r="Y1196">
        <v>18</v>
      </c>
      <c r="Z1196" t="s">
        <v>123</v>
      </c>
      <c r="AA1196" s="2">
        <v>83728</v>
      </c>
      <c r="AB1196">
        <v>2.6</v>
      </c>
      <c r="AC1196" s="2">
        <v>32203</v>
      </c>
    </row>
    <row r="1197" spans="1:29" x14ac:dyDescent="0.2">
      <c r="A1197" t="s">
        <v>1893</v>
      </c>
      <c r="B1197" t="s">
        <v>50</v>
      </c>
      <c r="C1197" s="1">
        <v>3995000</v>
      </c>
      <c r="D1197">
        <v>5</v>
      </c>
      <c r="E1197">
        <v>6</v>
      </c>
      <c r="F1197">
        <v>2184</v>
      </c>
      <c r="G1197" t="s">
        <v>176</v>
      </c>
      <c r="H1197" t="s">
        <v>55</v>
      </c>
      <c r="I1197">
        <v>11217</v>
      </c>
      <c r="J1197" t="s">
        <v>211</v>
      </c>
      <c r="K1197" t="s">
        <v>34</v>
      </c>
      <c r="L1197">
        <v>-73.976461599999993</v>
      </c>
      <c r="M1197">
        <v>40.679938100000001</v>
      </c>
      <c r="N1197">
        <v>4.78</v>
      </c>
      <c r="O1197" s="1">
        <f t="shared" si="90"/>
        <v>799000</v>
      </c>
      <c r="P1197" s="3">
        <v>6.7500000000000004E-2</v>
      </c>
      <c r="Q1197">
        <v>30</v>
      </c>
      <c r="R1197" s="1">
        <v>3196000</v>
      </c>
      <c r="S1197" s="8">
        <f t="shared" si="91"/>
        <v>-25911.493957900198</v>
      </c>
      <c r="T1197" s="1">
        <f t="shared" si="92"/>
        <v>4056.7227500000004</v>
      </c>
      <c r="U1197" s="7">
        <f t="shared" si="93"/>
        <v>832.29166666666663</v>
      </c>
      <c r="V1197" s="4">
        <v>600</v>
      </c>
      <c r="W1197" s="1">
        <f t="shared" si="94"/>
        <v>31400.508374566867</v>
      </c>
      <c r="X1197">
        <v>10</v>
      </c>
      <c r="Y1197">
        <v>7</v>
      </c>
      <c r="Z1197" t="s">
        <v>212</v>
      </c>
      <c r="AA1197" s="2">
        <v>34495</v>
      </c>
      <c r="AB1197">
        <v>0.46</v>
      </c>
      <c r="AC1197" s="2">
        <v>74989</v>
      </c>
    </row>
    <row r="1198" spans="1:29" x14ac:dyDescent="0.2">
      <c r="A1198" t="s">
        <v>1894</v>
      </c>
      <c r="B1198" t="s">
        <v>125</v>
      </c>
      <c r="C1198" s="1">
        <v>1399000</v>
      </c>
      <c r="D1198">
        <v>6</v>
      </c>
      <c r="E1198">
        <v>5</v>
      </c>
      <c r="F1198" s="2">
        <v>2500</v>
      </c>
      <c r="G1198" t="s">
        <v>180</v>
      </c>
      <c r="H1198" t="s">
        <v>84</v>
      </c>
      <c r="I1198">
        <v>11436</v>
      </c>
      <c r="J1198" t="s">
        <v>133</v>
      </c>
      <c r="K1198" t="s">
        <v>61</v>
      </c>
      <c r="L1198">
        <v>-73.795563900000005</v>
      </c>
      <c r="M1198">
        <v>40.671786599999997</v>
      </c>
      <c r="N1198">
        <v>11.3</v>
      </c>
      <c r="O1198" s="1">
        <f t="shared" si="90"/>
        <v>279800</v>
      </c>
      <c r="P1198" s="3">
        <v>6.7500000000000004E-2</v>
      </c>
      <c r="Q1198">
        <v>30</v>
      </c>
      <c r="R1198" s="1">
        <v>1119200</v>
      </c>
      <c r="S1198" s="8">
        <f t="shared" si="91"/>
        <v>-9073.8873709893305</v>
      </c>
      <c r="T1198" s="1">
        <f t="shared" si="92"/>
        <v>1420.6145500000002</v>
      </c>
      <c r="U1198" s="7">
        <f t="shared" si="93"/>
        <v>291.45833333333331</v>
      </c>
      <c r="V1198" s="4">
        <v>600</v>
      </c>
      <c r="W1198" s="1">
        <f t="shared" si="94"/>
        <v>11385.960254322665</v>
      </c>
      <c r="X1198">
        <v>12</v>
      </c>
      <c r="Y1198">
        <v>9</v>
      </c>
      <c r="Z1198" t="s">
        <v>134</v>
      </c>
      <c r="AA1198" s="2">
        <v>217706</v>
      </c>
      <c r="AB1198">
        <v>2.66</v>
      </c>
      <c r="AC1198" s="2">
        <v>81844</v>
      </c>
    </row>
    <row r="1199" spans="1:29" x14ac:dyDescent="0.2">
      <c r="A1199" t="s">
        <v>1895</v>
      </c>
      <c r="B1199" t="s">
        <v>42</v>
      </c>
      <c r="C1199" s="1">
        <v>395000</v>
      </c>
      <c r="D1199">
        <v>2</v>
      </c>
      <c r="E1199">
        <v>2</v>
      </c>
      <c r="F1199" s="2">
        <v>1089</v>
      </c>
      <c r="G1199" t="s">
        <v>304</v>
      </c>
      <c r="H1199" t="s">
        <v>70</v>
      </c>
      <c r="I1199">
        <v>10473</v>
      </c>
      <c r="J1199" t="s">
        <v>71</v>
      </c>
      <c r="K1199" t="s">
        <v>61</v>
      </c>
      <c r="L1199">
        <v>-73.853819000000001</v>
      </c>
      <c r="M1199">
        <v>40.807051000000001</v>
      </c>
      <c r="N1199">
        <v>7.99</v>
      </c>
      <c r="O1199" s="1">
        <f t="shared" si="90"/>
        <v>79000</v>
      </c>
      <c r="P1199" s="3">
        <v>6.7500000000000004E-2</v>
      </c>
      <c r="Q1199">
        <v>30</v>
      </c>
      <c r="R1199" s="1">
        <v>316000</v>
      </c>
      <c r="S1199" s="8">
        <f t="shared" si="91"/>
        <v>-2561.9624814444501</v>
      </c>
      <c r="T1199" s="1">
        <f t="shared" si="92"/>
        <v>401.10275000000001</v>
      </c>
      <c r="U1199" s="7">
        <f t="shared" si="93"/>
        <v>82.291666666666671</v>
      </c>
      <c r="V1199" s="4">
        <v>375</v>
      </c>
      <c r="W1199" s="1">
        <f t="shared" si="94"/>
        <v>3420.3568981111166</v>
      </c>
      <c r="X1199">
        <v>4</v>
      </c>
      <c r="Y1199">
        <v>7</v>
      </c>
      <c r="Z1199" t="s">
        <v>72</v>
      </c>
      <c r="AA1199" s="2">
        <v>53686</v>
      </c>
      <c r="AB1199">
        <v>1.04</v>
      </c>
      <c r="AC1199" s="2">
        <v>51621</v>
      </c>
    </row>
    <row r="1200" spans="1:29" x14ac:dyDescent="0.2">
      <c r="A1200" t="s">
        <v>1896</v>
      </c>
      <c r="B1200" t="s">
        <v>42</v>
      </c>
      <c r="C1200" s="1">
        <v>1250000</v>
      </c>
      <c r="D1200">
        <v>4</v>
      </c>
      <c r="E1200">
        <v>2</v>
      </c>
      <c r="F1200" s="2">
        <v>2273</v>
      </c>
      <c r="G1200" t="s">
        <v>48</v>
      </c>
      <c r="H1200" t="s">
        <v>70</v>
      </c>
      <c r="I1200">
        <v>10471</v>
      </c>
      <c r="J1200" t="s">
        <v>109</v>
      </c>
      <c r="K1200" t="s">
        <v>110</v>
      </c>
      <c r="L1200">
        <v>-73.901940199999999</v>
      </c>
      <c r="M1200">
        <v>40.897652399999998</v>
      </c>
      <c r="N1200">
        <v>11.16</v>
      </c>
      <c r="O1200" s="1">
        <f t="shared" si="90"/>
        <v>250000</v>
      </c>
      <c r="P1200" s="3">
        <v>6.7500000000000004E-2</v>
      </c>
      <c r="Q1200">
        <v>30</v>
      </c>
      <c r="R1200" s="1">
        <v>1000000</v>
      </c>
      <c r="S1200" s="8">
        <f t="shared" si="91"/>
        <v>-8107.4762071026908</v>
      </c>
      <c r="T1200" s="1">
        <f t="shared" si="92"/>
        <v>1269.3125000000002</v>
      </c>
      <c r="U1200" s="7">
        <f t="shared" si="93"/>
        <v>260.41666666666669</v>
      </c>
      <c r="V1200" s="4">
        <v>600</v>
      </c>
      <c r="W1200" s="1">
        <f t="shared" si="94"/>
        <v>10237.205373769357</v>
      </c>
      <c r="X1200">
        <v>8</v>
      </c>
      <c r="Y1200">
        <v>14</v>
      </c>
      <c r="Z1200" t="s">
        <v>111</v>
      </c>
      <c r="AA1200" s="2">
        <v>27860</v>
      </c>
      <c r="AB1200">
        <v>3.52</v>
      </c>
      <c r="AC1200" s="2">
        <v>7915</v>
      </c>
    </row>
    <row r="1201" spans="1:29" x14ac:dyDescent="0.2">
      <c r="A1201" t="s">
        <v>1897</v>
      </c>
      <c r="B1201" t="s">
        <v>68</v>
      </c>
      <c r="C1201" s="1">
        <v>719000</v>
      </c>
      <c r="D1201">
        <v>3</v>
      </c>
      <c r="E1201">
        <v>2</v>
      </c>
      <c r="F1201" s="2">
        <v>1440</v>
      </c>
      <c r="G1201" t="s">
        <v>113</v>
      </c>
      <c r="H1201" t="s">
        <v>84</v>
      </c>
      <c r="I1201">
        <v>11375</v>
      </c>
      <c r="J1201" t="s">
        <v>122</v>
      </c>
      <c r="K1201" t="s">
        <v>39</v>
      </c>
      <c r="L1201">
        <v>-73.840390099999993</v>
      </c>
      <c r="M1201">
        <v>40.721288999999999</v>
      </c>
      <c r="N1201">
        <v>7.85</v>
      </c>
      <c r="O1201" s="1">
        <f t="shared" si="90"/>
        <v>143800</v>
      </c>
      <c r="P1201" s="3">
        <v>6.7500000000000004E-2</v>
      </c>
      <c r="Q1201">
        <v>30</v>
      </c>
      <c r="R1201" s="1">
        <v>575200</v>
      </c>
      <c r="S1201" s="8">
        <f t="shared" si="91"/>
        <v>-4663.4203143254681</v>
      </c>
      <c r="T1201" s="1">
        <f t="shared" si="92"/>
        <v>730.10855000000004</v>
      </c>
      <c r="U1201" s="7">
        <f t="shared" si="93"/>
        <v>149.79166666666666</v>
      </c>
      <c r="V1201" s="4">
        <v>375</v>
      </c>
      <c r="W1201" s="1">
        <f t="shared" si="94"/>
        <v>5918.320530992135</v>
      </c>
      <c r="X1201">
        <v>6</v>
      </c>
      <c r="Y1201">
        <v>9</v>
      </c>
      <c r="Z1201" t="s">
        <v>123</v>
      </c>
      <c r="AA1201" s="2">
        <v>83728</v>
      </c>
      <c r="AB1201">
        <v>2.6</v>
      </c>
      <c r="AC1201" s="2">
        <v>32203</v>
      </c>
    </row>
    <row r="1202" spans="1:29" x14ac:dyDescent="0.2">
      <c r="A1202" t="s">
        <v>1898</v>
      </c>
      <c r="B1202" t="s">
        <v>125</v>
      </c>
      <c r="C1202" s="1">
        <v>795000</v>
      </c>
      <c r="D1202">
        <v>3</v>
      </c>
      <c r="E1202">
        <v>4</v>
      </c>
      <c r="F1202" s="2">
        <v>1171</v>
      </c>
      <c r="G1202" t="s">
        <v>1899</v>
      </c>
      <c r="H1202" t="s">
        <v>70</v>
      </c>
      <c r="I1202">
        <v>10463</v>
      </c>
      <c r="J1202" t="s">
        <v>109</v>
      </c>
      <c r="K1202" t="s">
        <v>110</v>
      </c>
      <c r="L1202">
        <v>-73.907444600000005</v>
      </c>
      <c r="M1202">
        <v>40.880980299999997</v>
      </c>
      <c r="N1202">
        <v>9.99</v>
      </c>
      <c r="O1202" s="1">
        <f t="shared" si="90"/>
        <v>159000</v>
      </c>
      <c r="P1202" s="3">
        <v>6.7500000000000004E-2</v>
      </c>
      <c r="Q1202">
        <v>30</v>
      </c>
      <c r="R1202" s="1">
        <v>636000</v>
      </c>
      <c r="S1202" s="8">
        <f t="shared" si="91"/>
        <v>-5156.3548677173112</v>
      </c>
      <c r="T1202" s="1">
        <f t="shared" si="92"/>
        <v>807.28275000000019</v>
      </c>
      <c r="U1202" s="7">
        <f t="shared" si="93"/>
        <v>165.625</v>
      </c>
      <c r="V1202" s="4">
        <v>375</v>
      </c>
      <c r="W1202" s="1">
        <f t="shared" si="94"/>
        <v>6504.2626177173115</v>
      </c>
      <c r="X1202">
        <v>6</v>
      </c>
      <c r="Y1202">
        <v>5</v>
      </c>
      <c r="Z1202" t="s">
        <v>111</v>
      </c>
      <c r="AA1202" s="2">
        <v>27860</v>
      </c>
      <c r="AB1202">
        <v>3.52</v>
      </c>
      <c r="AC1202" s="2">
        <v>7915</v>
      </c>
    </row>
    <row r="1203" spans="1:29" x14ac:dyDescent="0.2">
      <c r="A1203" t="s">
        <v>1900</v>
      </c>
      <c r="B1203" t="s">
        <v>125</v>
      </c>
      <c r="C1203" s="1">
        <v>1175000</v>
      </c>
      <c r="D1203">
        <v>6</v>
      </c>
      <c r="E1203">
        <v>5</v>
      </c>
      <c r="F1203" s="2">
        <v>2184</v>
      </c>
      <c r="G1203" t="s">
        <v>1901</v>
      </c>
      <c r="H1203" t="s">
        <v>84</v>
      </c>
      <c r="I1203">
        <v>11436</v>
      </c>
      <c r="J1203" t="s">
        <v>133</v>
      </c>
      <c r="K1203" t="s">
        <v>61</v>
      </c>
      <c r="L1203">
        <v>-73.800217000000004</v>
      </c>
      <c r="M1203">
        <v>40.682023700000002</v>
      </c>
      <c r="N1203">
        <v>10.76</v>
      </c>
      <c r="O1203" s="1">
        <f t="shared" si="90"/>
        <v>235000</v>
      </c>
      <c r="P1203" s="3">
        <v>6.7500000000000004E-2</v>
      </c>
      <c r="Q1203">
        <v>30</v>
      </c>
      <c r="R1203" s="1">
        <v>940000</v>
      </c>
      <c r="S1203" s="8">
        <f t="shared" si="91"/>
        <v>-7621.0276346765295</v>
      </c>
      <c r="T1203" s="1">
        <f t="shared" si="92"/>
        <v>1193.1537500000002</v>
      </c>
      <c r="U1203" s="7">
        <f t="shared" si="93"/>
        <v>244.79166666666666</v>
      </c>
      <c r="V1203" s="4">
        <v>600</v>
      </c>
      <c r="W1203" s="1">
        <f t="shared" si="94"/>
        <v>9658.973051343195</v>
      </c>
      <c r="X1203">
        <v>12</v>
      </c>
      <c r="Y1203">
        <v>8</v>
      </c>
      <c r="Z1203" t="s">
        <v>134</v>
      </c>
      <c r="AA1203" s="2">
        <v>217706</v>
      </c>
      <c r="AB1203">
        <v>2.66</v>
      </c>
      <c r="AC1203" s="2">
        <v>81844</v>
      </c>
    </row>
    <row r="1204" spans="1:29" x14ac:dyDescent="0.2">
      <c r="A1204" t="s">
        <v>1902</v>
      </c>
      <c r="B1204" t="s">
        <v>30</v>
      </c>
      <c r="C1204" s="1">
        <v>4250000</v>
      </c>
      <c r="D1204">
        <v>3</v>
      </c>
      <c r="E1204">
        <v>4</v>
      </c>
      <c r="F1204" s="2">
        <v>2054</v>
      </c>
      <c r="G1204" t="s">
        <v>48</v>
      </c>
      <c r="H1204" t="s">
        <v>32</v>
      </c>
      <c r="I1204">
        <v>10021</v>
      </c>
      <c r="J1204" t="s">
        <v>52</v>
      </c>
      <c r="K1204" t="s">
        <v>39</v>
      </c>
      <c r="L1204">
        <v>-73.957454900000002</v>
      </c>
      <c r="M1204">
        <v>40.770475900000001</v>
      </c>
      <c r="N1204">
        <v>2.09</v>
      </c>
      <c r="O1204" s="1">
        <f t="shared" si="90"/>
        <v>850000</v>
      </c>
      <c r="P1204" s="3">
        <v>6.7500000000000004E-2</v>
      </c>
      <c r="Q1204">
        <v>30</v>
      </c>
      <c r="R1204" s="1">
        <v>3400000</v>
      </c>
      <c r="S1204" s="8">
        <f t="shared" si="91"/>
        <v>-27565.41910414915</v>
      </c>
      <c r="T1204" s="1">
        <f t="shared" si="92"/>
        <v>4315.6625000000004</v>
      </c>
      <c r="U1204" s="7">
        <f t="shared" si="93"/>
        <v>885.41666666666663</v>
      </c>
      <c r="V1204" s="4">
        <v>600</v>
      </c>
      <c r="W1204" s="1">
        <f t="shared" si="94"/>
        <v>33366.49827081582</v>
      </c>
      <c r="X1204">
        <v>6</v>
      </c>
      <c r="Y1204">
        <v>9</v>
      </c>
      <c r="Z1204" t="s">
        <v>53</v>
      </c>
      <c r="AA1204" s="2">
        <v>61207</v>
      </c>
      <c r="AB1204">
        <v>1.76</v>
      </c>
      <c r="AC1204" s="2">
        <v>34777</v>
      </c>
    </row>
    <row r="1205" spans="1:29" x14ac:dyDescent="0.2">
      <c r="A1205" t="s">
        <v>1903</v>
      </c>
      <c r="B1205" t="s">
        <v>50</v>
      </c>
      <c r="C1205" s="1">
        <v>2500000</v>
      </c>
      <c r="D1205">
        <v>3</v>
      </c>
      <c r="E1205">
        <v>4</v>
      </c>
      <c r="F1205" s="2">
        <v>2201</v>
      </c>
      <c r="G1205" t="s">
        <v>1225</v>
      </c>
      <c r="H1205" t="s">
        <v>32</v>
      </c>
      <c r="I1205">
        <v>10016</v>
      </c>
      <c r="J1205" t="s">
        <v>519</v>
      </c>
      <c r="K1205" t="s">
        <v>39</v>
      </c>
      <c r="L1205">
        <v>-73.978664100000003</v>
      </c>
      <c r="M1205">
        <v>40.741725000000002</v>
      </c>
      <c r="N1205">
        <v>0.6</v>
      </c>
      <c r="O1205" s="1">
        <f t="shared" si="90"/>
        <v>500000</v>
      </c>
      <c r="P1205" s="3">
        <v>6.7500000000000004E-2</v>
      </c>
      <c r="Q1205">
        <v>30</v>
      </c>
      <c r="R1205" s="1">
        <v>2000000</v>
      </c>
      <c r="S1205" s="8">
        <f t="shared" si="91"/>
        <v>-16214.952414205382</v>
      </c>
      <c r="T1205" s="1">
        <f t="shared" si="92"/>
        <v>2538.6250000000005</v>
      </c>
      <c r="U1205" s="7">
        <f t="shared" si="93"/>
        <v>520.83333333333337</v>
      </c>
      <c r="V1205" s="4">
        <v>600</v>
      </c>
      <c r="W1205" s="1">
        <f t="shared" si="94"/>
        <v>19874.410747538714</v>
      </c>
      <c r="X1205">
        <v>6</v>
      </c>
      <c r="Y1205">
        <v>9</v>
      </c>
      <c r="Z1205" t="s">
        <v>520</v>
      </c>
      <c r="AA1205" s="2">
        <v>27988</v>
      </c>
      <c r="AB1205">
        <v>0.17</v>
      </c>
      <c r="AC1205" s="2">
        <v>164635</v>
      </c>
    </row>
    <row r="1206" spans="1:29" x14ac:dyDescent="0.2">
      <c r="A1206" t="s">
        <v>1904</v>
      </c>
      <c r="B1206" t="s">
        <v>125</v>
      </c>
      <c r="C1206" s="1">
        <v>850000</v>
      </c>
      <c r="D1206">
        <v>3</v>
      </c>
      <c r="E1206">
        <v>2.5</v>
      </c>
      <c r="F1206" s="2">
        <v>1600</v>
      </c>
      <c r="G1206" t="s">
        <v>662</v>
      </c>
      <c r="H1206" t="s">
        <v>55</v>
      </c>
      <c r="I1206">
        <v>11224</v>
      </c>
      <c r="J1206" t="s">
        <v>413</v>
      </c>
      <c r="K1206" t="s">
        <v>61</v>
      </c>
      <c r="L1206">
        <v>-74.007220599999997</v>
      </c>
      <c r="M1206">
        <v>40.577689700000001</v>
      </c>
      <c r="N1206">
        <v>11.86</v>
      </c>
      <c r="O1206" s="1">
        <f t="shared" si="90"/>
        <v>170000</v>
      </c>
      <c r="P1206" s="3">
        <v>6.7500000000000004E-2</v>
      </c>
      <c r="Q1206">
        <v>30</v>
      </c>
      <c r="R1206" s="1">
        <v>680000</v>
      </c>
      <c r="S1206" s="8">
        <f t="shared" si="91"/>
        <v>-5513.0838208298292</v>
      </c>
      <c r="T1206" s="1">
        <f t="shared" si="92"/>
        <v>863.13250000000005</v>
      </c>
      <c r="U1206" s="7">
        <f t="shared" si="93"/>
        <v>177.08333333333334</v>
      </c>
      <c r="V1206" s="4">
        <v>550</v>
      </c>
      <c r="W1206" s="1">
        <f t="shared" si="94"/>
        <v>7103.2996541631619</v>
      </c>
      <c r="X1206">
        <v>6</v>
      </c>
      <c r="Y1206">
        <v>9</v>
      </c>
      <c r="Z1206" t="s">
        <v>414</v>
      </c>
      <c r="AA1206" s="2">
        <v>31965</v>
      </c>
      <c r="AB1206">
        <v>1.1399999999999999</v>
      </c>
      <c r="AC1206" s="2">
        <v>28039</v>
      </c>
    </row>
    <row r="1207" spans="1:29" x14ac:dyDescent="0.2">
      <c r="A1207" t="s">
        <v>1905</v>
      </c>
      <c r="B1207" t="s">
        <v>42</v>
      </c>
      <c r="C1207" s="1">
        <v>1350000</v>
      </c>
      <c r="D1207">
        <v>4</v>
      </c>
      <c r="E1207">
        <v>2</v>
      </c>
      <c r="F1207" s="2">
        <v>2948</v>
      </c>
      <c r="G1207" t="s">
        <v>1357</v>
      </c>
      <c r="H1207" t="s">
        <v>70</v>
      </c>
      <c r="I1207">
        <v>10461</v>
      </c>
      <c r="J1207" t="s">
        <v>839</v>
      </c>
      <c r="K1207" t="s">
        <v>34</v>
      </c>
      <c r="L1207">
        <v>-73.8500157</v>
      </c>
      <c r="M1207">
        <v>40.854813700000001</v>
      </c>
      <c r="N1207">
        <v>10.19</v>
      </c>
      <c r="O1207" s="1">
        <f t="shared" si="90"/>
        <v>270000</v>
      </c>
      <c r="P1207" s="3">
        <v>6.7500000000000004E-2</v>
      </c>
      <c r="Q1207">
        <v>30</v>
      </c>
      <c r="R1207" s="1">
        <v>1080000</v>
      </c>
      <c r="S1207" s="8">
        <f t="shared" si="91"/>
        <v>-8756.0743036709046</v>
      </c>
      <c r="T1207" s="1">
        <f t="shared" si="92"/>
        <v>1370.8575000000001</v>
      </c>
      <c r="U1207" s="7">
        <f t="shared" si="93"/>
        <v>281.25</v>
      </c>
      <c r="V1207" s="4">
        <v>600</v>
      </c>
      <c r="W1207" s="1">
        <f t="shared" si="94"/>
        <v>11008.181803670905</v>
      </c>
      <c r="X1207">
        <v>8</v>
      </c>
      <c r="Y1207">
        <v>18</v>
      </c>
      <c r="Z1207" t="s">
        <v>840</v>
      </c>
      <c r="AA1207" s="2">
        <v>26583</v>
      </c>
      <c r="AB1207">
        <v>0.71</v>
      </c>
      <c r="AC1207" s="2">
        <v>37441</v>
      </c>
    </row>
    <row r="1208" spans="1:29" x14ac:dyDescent="0.2">
      <c r="A1208" t="s">
        <v>1906</v>
      </c>
      <c r="B1208" t="s">
        <v>42</v>
      </c>
      <c r="C1208" s="1">
        <v>929000</v>
      </c>
      <c r="D1208">
        <v>5</v>
      </c>
      <c r="E1208">
        <v>2.5</v>
      </c>
      <c r="F1208" s="2">
        <v>2200</v>
      </c>
      <c r="G1208" t="s">
        <v>504</v>
      </c>
      <c r="H1208" t="s">
        <v>44</v>
      </c>
      <c r="I1208">
        <v>10306</v>
      </c>
      <c r="J1208" t="s">
        <v>65</v>
      </c>
      <c r="K1208" t="s">
        <v>34</v>
      </c>
      <c r="L1208">
        <v>-74.126358699999997</v>
      </c>
      <c r="M1208">
        <v>40.559212100000003</v>
      </c>
      <c r="N1208">
        <v>15.03</v>
      </c>
      <c r="O1208" s="1">
        <f t="shared" si="90"/>
        <v>185800</v>
      </c>
      <c r="P1208" s="3">
        <v>6.7500000000000004E-2</v>
      </c>
      <c r="Q1208">
        <v>30</v>
      </c>
      <c r="R1208" s="1">
        <v>743200</v>
      </c>
      <c r="S1208" s="8">
        <f t="shared" si="91"/>
        <v>-6025.4763171187187</v>
      </c>
      <c r="T1208" s="1">
        <f t="shared" si="92"/>
        <v>943.35305000000017</v>
      </c>
      <c r="U1208" s="7">
        <f t="shared" si="93"/>
        <v>193.54166666666666</v>
      </c>
      <c r="V1208" s="4">
        <v>600</v>
      </c>
      <c r="W1208" s="1">
        <f t="shared" si="94"/>
        <v>7762.3710337853854</v>
      </c>
      <c r="X1208">
        <v>10</v>
      </c>
      <c r="Y1208">
        <v>12</v>
      </c>
      <c r="Z1208" t="s">
        <v>66</v>
      </c>
      <c r="AA1208" s="2">
        <v>145000</v>
      </c>
      <c r="AB1208">
        <v>21.3</v>
      </c>
      <c r="AC1208" s="2">
        <v>6808</v>
      </c>
    </row>
    <row r="1209" spans="1:29" x14ac:dyDescent="0.2">
      <c r="A1209" t="s">
        <v>1907</v>
      </c>
      <c r="B1209" t="s">
        <v>50</v>
      </c>
      <c r="C1209" s="1">
        <v>549990</v>
      </c>
      <c r="D1209">
        <v>3</v>
      </c>
      <c r="E1209">
        <v>2</v>
      </c>
      <c r="F1209" s="2">
        <v>2184</v>
      </c>
      <c r="G1209" t="s">
        <v>1908</v>
      </c>
      <c r="H1209" t="s">
        <v>44</v>
      </c>
      <c r="I1209">
        <v>10306</v>
      </c>
      <c r="J1209" t="s">
        <v>65</v>
      </c>
      <c r="K1209" t="s">
        <v>34</v>
      </c>
      <c r="L1209">
        <v>-74.1050355</v>
      </c>
      <c r="M1209">
        <v>40.561027899999999</v>
      </c>
      <c r="N1209">
        <v>14.4</v>
      </c>
      <c r="O1209" s="1">
        <f t="shared" si="90"/>
        <v>109998</v>
      </c>
      <c r="P1209" s="3">
        <v>6.7500000000000004E-2</v>
      </c>
      <c r="Q1209">
        <v>30</v>
      </c>
      <c r="R1209" s="1">
        <v>439992</v>
      </c>
      <c r="S1209" s="8">
        <f t="shared" si="91"/>
        <v>-3567.2246713155268</v>
      </c>
      <c r="T1209" s="1">
        <f t="shared" si="92"/>
        <v>558.48734550000006</v>
      </c>
      <c r="U1209" s="7">
        <f t="shared" si="93"/>
        <v>114.58125000000001</v>
      </c>
      <c r="V1209" s="4">
        <v>600</v>
      </c>
      <c r="W1209" s="1">
        <f t="shared" si="94"/>
        <v>4840.2932668155272</v>
      </c>
      <c r="X1209">
        <v>6</v>
      </c>
      <c r="Y1209">
        <v>14</v>
      </c>
      <c r="Z1209" t="s">
        <v>66</v>
      </c>
      <c r="AA1209" s="2">
        <v>145000</v>
      </c>
      <c r="AB1209">
        <v>21.3</v>
      </c>
      <c r="AC1209" s="2">
        <v>6808</v>
      </c>
    </row>
    <row r="1210" spans="1:29" x14ac:dyDescent="0.2">
      <c r="A1210" t="s">
        <v>1909</v>
      </c>
      <c r="B1210" t="s">
        <v>125</v>
      </c>
      <c r="C1210" s="1">
        <v>34000000</v>
      </c>
      <c r="D1210">
        <v>3</v>
      </c>
      <c r="E1210">
        <v>8</v>
      </c>
      <c r="F1210" s="2">
        <v>2184</v>
      </c>
      <c r="G1210" t="s">
        <v>93</v>
      </c>
      <c r="H1210" t="s">
        <v>32</v>
      </c>
      <c r="I1210">
        <v>10011</v>
      </c>
      <c r="J1210" t="s">
        <v>38</v>
      </c>
      <c r="K1210" t="s">
        <v>39</v>
      </c>
      <c r="L1210">
        <v>-73.997377599999993</v>
      </c>
      <c r="M1210">
        <v>40.743390099999999</v>
      </c>
      <c r="N1210">
        <v>0.73</v>
      </c>
      <c r="O1210" s="1">
        <f t="shared" si="90"/>
        <v>6800000</v>
      </c>
      <c r="P1210" s="3">
        <v>6.7500000000000004E-2</v>
      </c>
      <c r="Q1210">
        <v>30</v>
      </c>
      <c r="R1210" s="1">
        <v>27200000</v>
      </c>
      <c r="S1210" s="8">
        <f t="shared" si="91"/>
        <v>-220523.3528331932</v>
      </c>
      <c r="T1210" s="1">
        <f t="shared" si="92"/>
        <v>34525.300000000003</v>
      </c>
      <c r="U1210" s="7">
        <f t="shared" si="93"/>
        <v>7083.333333333333</v>
      </c>
      <c r="V1210" s="4">
        <v>600</v>
      </c>
      <c r="W1210" s="1">
        <f t="shared" si="94"/>
        <v>262731.98616652656</v>
      </c>
      <c r="X1210">
        <v>6</v>
      </c>
      <c r="Y1210">
        <v>5</v>
      </c>
      <c r="Z1210" t="s">
        <v>40</v>
      </c>
      <c r="AA1210" s="2">
        <v>70150</v>
      </c>
      <c r="AB1210">
        <v>0.77</v>
      </c>
      <c r="AC1210" s="2">
        <v>91104</v>
      </c>
    </row>
    <row r="1211" spans="1:29" x14ac:dyDescent="0.2">
      <c r="A1211" t="s">
        <v>1910</v>
      </c>
      <c r="B1211" t="s">
        <v>125</v>
      </c>
      <c r="C1211" s="1">
        <v>1550000</v>
      </c>
      <c r="D1211">
        <v>6</v>
      </c>
      <c r="E1211">
        <v>6</v>
      </c>
      <c r="F1211" s="2">
        <v>2184</v>
      </c>
      <c r="G1211" t="s">
        <v>1911</v>
      </c>
      <c r="H1211" t="s">
        <v>55</v>
      </c>
      <c r="I1211">
        <v>11224</v>
      </c>
      <c r="J1211" t="s">
        <v>413</v>
      </c>
      <c r="K1211" t="s">
        <v>61</v>
      </c>
      <c r="L1211">
        <v>-74.009883200000004</v>
      </c>
      <c r="M1211">
        <v>40.5757051</v>
      </c>
      <c r="N1211">
        <v>12.01</v>
      </c>
      <c r="O1211" s="1">
        <f t="shared" si="90"/>
        <v>310000</v>
      </c>
      <c r="P1211" s="3">
        <v>6.7500000000000004E-2</v>
      </c>
      <c r="Q1211">
        <v>30</v>
      </c>
      <c r="R1211" s="1">
        <v>1240000</v>
      </c>
      <c r="S1211" s="8">
        <f t="shared" si="91"/>
        <v>-10053.270496807336</v>
      </c>
      <c r="T1211" s="1">
        <f t="shared" si="92"/>
        <v>1573.9475000000002</v>
      </c>
      <c r="U1211" s="7">
        <f t="shared" si="93"/>
        <v>322.91666666666669</v>
      </c>
      <c r="V1211" s="4">
        <v>600</v>
      </c>
      <c r="W1211" s="1">
        <f t="shared" si="94"/>
        <v>12550.134663474002</v>
      </c>
      <c r="X1211">
        <v>12</v>
      </c>
      <c r="Y1211">
        <v>7</v>
      </c>
      <c r="Z1211" t="s">
        <v>414</v>
      </c>
      <c r="AA1211" s="2">
        <v>31965</v>
      </c>
      <c r="AB1211">
        <v>1.1399999999999999</v>
      </c>
      <c r="AC1211" s="2">
        <v>28039</v>
      </c>
    </row>
    <row r="1212" spans="1:29" x14ac:dyDescent="0.2">
      <c r="A1212" t="s">
        <v>1912</v>
      </c>
      <c r="B1212" t="s">
        <v>68</v>
      </c>
      <c r="C1212" s="1">
        <v>265000</v>
      </c>
      <c r="D1212">
        <v>1</v>
      </c>
      <c r="E1212">
        <v>1</v>
      </c>
      <c r="F1212" s="2">
        <v>2184</v>
      </c>
      <c r="G1212" t="s">
        <v>48</v>
      </c>
      <c r="H1212" t="s">
        <v>32</v>
      </c>
      <c r="I1212">
        <v>10035</v>
      </c>
      <c r="J1212" t="s">
        <v>315</v>
      </c>
      <c r="K1212" t="s">
        <v>61</v>
      </c>
      <c r="L1212">
        <v>-73.944337599999997</v>
      </c>
      <c r="M1212">
        <v>40.800386500000002</v>
      </c>
      <c r="N1212">
        <v>4.16</v>
      </c>
      <c r="O1212" s="1">
        <f t="shared" si="90"/>
        <v>53000</v>
      </c>
      <c r="P1212" s="3">
        <v>6.7500000000000004E-2</v>
      </c>
      <c r="Q1212">
        <v>30</v>
      </c>
      <c r="R1212" s="1">
        <v>212000</v>
      </c>
      <c r="S1212" s="8">
        <f t="shared" si="91"/>
        <v>-1718.7849559057702</v>
      </c>
      <c r="T1212" s="1">
        <f t="shared" si="92"/>
        <v>269.09425000000005</v>
      </c>
      <c r="U1212" s="7">
        <f t="shared" si="93"/>
        <v>55.208333333333336</v>
      </c>
      <c r="V1212" s="4">
        <v>600</v>
      </c>
      <c r="W1212" s="1">
        <f t="shared" si="94"/>
        <v>2643.0875392391035</v>
      </c>
      <c r="X1212">
        <v>2</v>
      </c>
      <c r="Y1212">
        <v>18</v>
      </c>
      <c r="Z1212" t="s">
        <v>316</v>
      </c>
      <c r="AA1212" s="2">
        <v>115921</v>
      </c>
      <c r="AB1212">
        <v>1.54</v>
      </c>
      <c r="AC1212" s="2">
        <v>75273</v>
      </c>
    </row>
    <row r="1213" spans="1:29" x14ac:dyDescent="0.2">
      <c r="A1213" t="s">
        <v>1913</v>
      </c>
      <c r="B1213" t="s">
        <v>42</v>
      </c>
      <c r="C1213" s="1">
        <v>879000</v>
      </c>
      <c r="D1213">
        <v>4</v>
      </c>
      <c r="E1213">
        <v>2.5</v>
      </c>
      <c r="F1213" s="2">
        <v>1630</v>
      </c>
      <c r="G1213" t="s">
        <v>1914</v>
      </c>
      <c r="H1213" t="s">
        <v>84</v>
      </c>
      <c r="I1213">
        <v>11366</v>
      </c>
      <c r="J1213" t="s">
        <v>1135</v>
      </c>
      <c r="K1213" t="s">
        <v>110</v>
      </c>
      <c r="L1213">
        <v>-73.803258400000004</v>
      </c>
      <c r="M1213">
        <v>40.728217899999997</v>
      </c>
      <c r="N1213">
        <v>9.67</v>
      </c>
      <c r="O1213" s="1">
        <f t="shared" si="90"/>
        <v>175800</v>
      </c>
      <c r="P1213" s="3">
        <v>6.7500000000000004E-2</v>
      </c>
      <c r="Q1213">
        <v>30</v>
      </c>
      <c r="R1213" s="1">
        <v>703200</v>
      </c>
      <c r="S1213" s="8">
        <f t="shared" si="91"/>
        <v>-5701.1772688346118</v>
      </c>
      <c r="T1213" s="1">
        <f t="shared" si="92"/>
        <v>892.58055000000013</v>
      </c>
      <c r="U1213" s="7">
        <f t="shared" si="93"/>
        <v>183.125</v>
      </c>
      <c r="V1213" s="4">
        <v>550</v>
      </c>
      <c r="W1213" s="1">
        <f t="shared" si="94"/>
        <v>7326.8828188346124</v>
      </c>
      <c r="X1213">
        <v>8</v>
      </c>
      <c r="Y1213">
        <v>9</v>
      </c>
      <c r="Z1213" t="s">
        <v>1136</v>
      </c>
      <c r="AA1213" s="2">
        <v>17812</v>
      </c>
      <c r="AB1213">
        <v>2.2799999999999998</v>
      </c>
      <c r="AC1213" s="2">
        <v>7812</v>
      </c>
    </row>
    <row r="1214" spans="1:29" x14ac:dyDescent="0.2">
      <c r="A1214" t="s">
        <v>1915</v>
      </c>
      <c r="B1214" t="s">
        <v>249</v>
      </c>
      <c r="C1214" s="1">
        <v>1200000</v>
      </c>
      <c r="D1214">
        <v>3</v>
      </c>
      <c r="E1214">
        <v>2.5</v>
      </c>
      <c r="F1214" s="2">
        <v>2184</v>
      </c>
      <c r="G1214" t="s">
        <v>682</v>
      </c>
      <c r="H1214" t="s">
        <v>32</v>
      </c>
      <c r="I1214">
        <v>10035</v>
      </c>
      <c r="J1214" t="s">
        <v>315</v>
      </c>
      <c r="K1214" t="s">
        <v>61</v>
      </c>
      <c r="L1214">
        <v>-73.933806000000004</v>
      </c>
      <c r="M1214">
        <v>40.797735000000003</v>
      </c>
      <c r="N1214">
        <v>4.33</v>
      </c>
      <c r="O1214" s="1">
        <f t="shared" si="90"/>
        <v>240000</v>
      </c>
      <c r="P1214" s="3">
        <v>6.7500000000000004E-2</v>
      </c>
      <c r="Q1214">
        <v>30</v>
      </c>
      <c r="R1214" s="1">
        <v>960000</v>
      </c>
      <c r="S1214" s="8">
        <f t="shared" si="91"/>
        <v>-7783.177158818582</v>
      </c>
      <c r="T1214" s="1">
        <f t="shared" si="92"/>
        <v>1218.5400000000002</v>
      </c>
      <c r="U1214" s="7">
        <f t="shared" si="93"/>
        <v>250</v>
      </c>
      <c r="V1214" s="4">
        <v>600</v>
      </c>
      <c r="W1214" s="1">
        <f t="shared" si="94"/>
        <v>9851.7171588185829</v>
      </c>
      <c r="X1214">
        <v>6</v>
      </c>
      <c r="Y1214">
        <v>12</v>
      </c>
      <c r="Z1214" t="s">
        <v>316</v>
      </c>
      <c r="AA1214" s="2">
        <v>115921</v>
      </c>
      <c r="AB1214">
        <v>1.54</v>
      </c>
      <c r="AC1214" s="2">
        <v>75273</v>
      </c>
    </row>
    <row r="1215" spans="1:29" x14ac:dyDescent="0.2">
      <c r="A1215" t="s">
        <v>1916</v>
      </c>
      <c r="B1215" t="s">
        <v>50</v>
      </c>
      <c r="C1215" s="1">
        <v>7500000</v>
      </c>
      <c r="D1215">
        <v>4</v>
      </c>
      <c r="E1215">
        <v>2</v>
      </c>
      <c r="F1215" s="2">
        <v>4250</v>
      </c>
      <c r="G1215" t="s">
        <v>59</v>
      </c>
      <c r="H1215" t="s">
        <v>32</v>
      </c>
      <c r="I1215">
        <v>10075</v>
      </c>
      <c r="J1215" t="s">
        <v>52</v>
      </c>
      <c r="K1215" t="s">
        <v>39</v>
      </c>
      <c r="L1215">
        <v>-73.957627000000002</v>
      </c>
      <c r="M1215">
        <v>40.775509999999997</v>
      </c>
      <c r="N1215">
        <v>2.35</v>
      </c>
      <c r="O1215" s="1">
        <f t="shared" si="90"/>
        <v>1500000</v>
      </c>
      <c r="P1215" s="3">
        <v>6.7500000000000004E-2</v>
      </c>
      <c r="Q1215">
        <v>30</v>
      </c>
      <c r="R1215" s="1">
        <v>6000000</v>
      </c>
      <c r="S1215" s="8">
        <f t="shared" si="91"/>
        <v>-48644.857242616148</v>
      </c>
      <c r="T1215" s="1">
        <f t="shared" si="92"/>
        <v>7615.8750000000009</v>
      </c>
      <c r="U1215" s="7">
        <f t="shared" si="93"/>
        <v>1562.5</v>
      </c>
      <c r="V1215" s="4">
        <v>1400</v>
      </c>
      <c r="W1215" s="1">
        <f t="shared" si="94"/>
        <v>59223.232242616148</v>
      </c>
      <c r="X1215">
        <v>8</v>
      </c>
      <c r="Y1215">
        <v>27</v>
      </c>
      <c r="Z1215" t="s">
        <v>53</v>
      </c>
      <c r="AA1215" s="2">
        <v>61207</v>
      </c>
      <c r="AB1215">
        <v>1.76</v>
      </c>
      <c r="AC1215" s="2">
        <v>34777</v>
      </c>
    </row>
    <row r="1216" spans="1:29" x14ac:dyDescent="0.2">
      <c r="A1216" t="s">
        <v>1917</v>
      </c>
      <c r="B1216" t="s">
        <v>68</v>
      </c>
      <c r="C1216" s="1">
        <v>325000</v>
      </c>
      <c r="D1216">
        <v>2</v>
      </c>
      <c r="E1216">
        <v>1</v>
      </c>
      <c r="F1216" s="2">
        <v>2184</v>
      </c>
      <c r="G1216" t="s">
        <v>1918</v>
      </c>
      <c r="H1216" t="s">
        <v>84</v>
      </c>
      <c r="I1216">
        <v>11040</v>
      </c>
      <c r="J1216" t="s">
        <v>1919</v>
      </c>
      <c r="K1216" t="s">
        <v>39</v>
      </c>
      <c r="L1216">
        <v>-73.702449999999999</v>
      </c>
      <c r="M1216">
        <v>40.742769899999999</v>
      </c>
      <c r="N1216">
        <v>14.86</v>
      </c>
      <c r="O1216" s="1">
        <f t="shared" si="90"/>
        <v>65000</v>
      </c>
      <c r="P1216" s="3">
        <v>6.7500000000000004E-2</v>
      </c>
      <c r="Q1216">
        <v>30</v>
      </c>
      <c r="R1216" s="1">
        <v>260000</v>
      </c>
      <c r="S1216" s="8">
        <f t="shared" si="91"/>
        <v>-2107.9438138466994</v>
      </c>
      <c r="T1216" s="1">
        <f t="shared" si="92"/>
        <v>330.02125000000007</v>
      </c>
      <c r="U1216" s="7">
        <f t="shared" si="93"/>
        <v>67.708333333333329</v>
      </c>
      <c r="V1216" s="4">
        <v>600</v>
      </c>
      <c r="W1216" s="1">
        <f t="shared" si="94"/>
        <v>3105.6733971800331</v>
      </c>
      <c r="X1216">
        <v>4</v>
      </c>
      <c r="Y1216">
        <v>18</v>
      </c>
      <c r="Z1216" t="s">
        <v>1920</v>
      </c>
      <c r="AA1216" s="2">
        <v>22571</v>
      </c>
      <c r="AB1216">
        <v>0.52</v>
      </c>
      <c r="AC1216" s="2">
        <v>43406</v>
      </c>
    </row>
    <row r="1217" spans="1:29" x14ac:dyDescent="0.2">
      <c r="A1217" t="s">
        <v>1921</v>
      </c>
      <c r="B1217" t="s">
        <v>42</v>
      </c>
      <c r="C1217" s="1">
        <v>755000</v>
      </c>
      <c r="D1217">
        <v>2</v>
      </c>
      <c r="E1217">
        <v>2</v>
      </c>
      <c r="F1217" s="2">
        <v>2184</v>
      </c>
      <c r="G1217" t="s">
        <v>88</v>
      </c>
      <c r="H1217" t="s">
        <v>84</v>
      </c>
      <c r="I1217">
        <v>11361</v>
      </c>
      <c r="J1217" t="s">
        <v>355</v>
      </c>
      <c r="K1217" t="s">
        <v>39</v>
      </c>
      <c r="L1217">
        <v>-73.779673399999993</v>
      </c>
      <c r="M1217">
        <v>40.756560700000001</v>
      </c>
      <c r="N1217">
        <v>10.81</v>
      </c>
      <c r="O1217" s="1">
        <f t="shared" si="90"/>
        <v>151000</v>
      </c>
      <c r="P1217" s="3">
        <v>6.7500000000000004E-2</v>
      </c>
      <c r="Q1217">
        <v>30</v>
      </c>
      <c r="R1217" s="1">
        <v>604000</v>
      </c>
      <c r="S1217" s="8">
        <f t="shared" si="91"/>
        <v>-4896.9156290900246</v>
      </c>
      <c r="T1217" s="1">
        <f t="shared" si="92"/>
        <v>766.66475000000003</v>
      </c>
      <c r="U1217" s="7">
        <f t="shared" si="93"/>
        <v>157.29166666666666</v>
      </c>
      <c r="V1217" s="4">
        <v>600</v>
      </c>
      <c r="W1217" s="1">
        <f t="shared" si="94"/>
        <v>6420.8720457566915</v>
      </c>
      <c r="X1217">
        <v>4</v>
      </c>
      <c r="Y1217">
        <v>14</v>
      </c>
      <c r="Z1217" t="s">
        <v>356</v>
      </c>
      <c r="AA1217" s="2">
        <v>43808</v>
      </c>
      <c r="AB1217">
        <v>6.68</v>
      </c>
      <c r="AC1217" s="2">
        <v>6558</v>
      </c>
    </row>
    <row r="1218" spans="1:29" x14ac:dyDescent="0.2">
      <c r="A1218" t="s">
        <v>1922</v>
      </c>
      <c r="B1218" t="s">
        <v>68</v>
      </c>
      <c r="C1218" s="1">
        <v>325000</v>
      </c>
      <c r="D1218">
        <v>2</v>
      </c>
      <c r="E1218">
        <v>2</v>
      </c>
      <c r="F1218" s="2">
        <v>2184</v>
      </c>
      <c r="G1218" t="s">
        <v>361</v>
      </c>
      <c r="H1218" t="s">
        <v>70</v>
      </c>
      <c r="I1218">
        <v>10463</v>
      </c>
      <c r="J1218" t="s">
        <v>109</v>
      </c>
      <c r="K1218" t="s">
        <v>110</v>
      </c>
      <c r="L1218">
        <v>-73.903381899999999</v>
      </c>
      <c r="M1218">
        <v>40.889055300000003</v>
      </c>
      <c r="N1218">
        <v>10.59</v>
      </c>
      <c r="O1218" s="1">
        <f t="shared" si="90"/>
        <v>65000</v>
      </c>
      <c r="P1218" s="3">
        <v>6.7500000000000004E-2</v>
      </c>
      <c r="Q1218">
        <v>30</v>
      </c>
      <c r="R1218" s="1">
        <v>260000</v>
      </c>
      <c r="S1218" s="8">
        <f t="shared" si="91"/>
        <v>-2107.9438138466994</v>
      </c>
      <c r="T1218" s="1">
        <f t="shared" si="92"/>
        <v>330.02125000000007</v>
      </c>
      <c r="U1218" s="7">
        <f t="shared" si="93"/>
        <v>67.708333333333329</v>
      </c>
      <c r="V1218" s="4">
        <v>600</v>
      </c>
      <c r="W1218" s="1">
        <f t="shared" si="94"/>
        <v>3105.6733971800331</v>
      </c>
      <c r="X1218">
        <v>4</v>
      </c>
      <c r="Y1218">
        <v>14</v>
      </c>
      <c r="Z1218" t="s">
        <v>111</v>
      </c>
      <c r="AA1218" s="2">
        <v>27860</v>
      </c>
      <c r="AB1218">
        <v>3.52</v>
      </c>
      <c r="AC1218" s="2">
        <v>7915</v>
      </c>
    </row>
    <row r="1219" spans="1:29" x14ac:dyDescent="0.2">
      <c r="A1219" t="s">
        <v>1923</v>
      </c>
      <c r="B1219" t="s">
        <v>68</v>
      </c>
      <c r="C1219" s="1">
        <v>1395000</v>
      </c>
      <c r="D1219">
        <v>2</v>
      </c>
      <c r="E1219">
        <v>1</v>
      </c>
      <c r="F1219" s="2">
        <v>2184</v>
      </c>
      <c r="G1219" t="s">
        <v>31</v>
      </c>
      <c r="H1219" t="s">
        <v>32</v>
      </c>
      <c r="I1219">
        <v>10007</v>
      </c>
      <c r="J1219" t="s">
        <v>199</v>
      </c>
      <c r="K1219" t="s">
        <v>39</v>
      </c>
      <c r="L1219">
        <v>-74.007090399999996</v>
      </c>
      <c r="M1219">
        <v>40.713452400000001</v>
      </c>
      <c r="N1219">
        <v>2.69</v>
      </c>
      <c r="O1219" s="1">
        <f t="shared" ref="O1219:O1282" si="96">$C1219*0.2</f>
        <v>279000</v>
      </c>
      <c r="P1219" s="3">
        <v>6.7500000000000004E-2</v>
      </c>
      <c r="Q1219">
        <v>30</v>
      </c>
      <c r="R1219" s="1">
        <v>1116000</v>
      </c>
      <c r="S1219" s="8">
        <f t="shared" ref="S1219:S1282" si="97">PMT(($P1219/12),(30*12),$C1219)</f>
        <v>-9047.9434471266031</v>
      </c>
      <c r="T1219" s="1">
        <f t="shared" ref="T1219:T1282" si="98">(($C1219* 6%) * 20.309%)/12</f>
        <v>1416.5527500000001</v>
      </c>
      <c r="U1219" s="7">
        <f t="shared" ref="U1219:U1282" si="99">($C1219*0.0025)/12</f>
        <v>290.625</v>
      </c>
      <c r="V1219" s="4">
        <v>600</v>
      </c>
      <c r="W1219" s="1">
        <f t="shared" ref="W1219:W1282" si="100">SUM(($S1219*-1),$T1219,$U1219,$V1219)</f>
        <v>11355.121197126604</v>
      </c>
      <c r="X1219">
        <v>4</v>
      </c>
      <c r="Y1219">
        <v>18</v>
      </c>
      <c r="Z1219" t="s">
        <v>200</v>
      </c>
      <c r="AA1219" s="2">
        <v>42742</v>
      </c>
      <c r="AB1219">
        <v>0.9</v>
      </c>
      <c r="AC1219" s="2">
        <v>47491</v>
      </c>
    </row>
    <row r="1220" spans="1:29" x14ac:dyDescent="0.2">
      <c r="A1220" t="s">
        <v>1924</v>
      </c>
      <c r="B1220" t="s">
        <v>42</v>
      </c>
      <c r="C1220" s="1">
        <v>649000</v>
      </c>
      <c r="D1220">
        <v>3</v>
      </c>
      <c r="E1220">
        <v>2</v>
      </c>
      <c r="F1220">
        <v>980</v>
      </c>
      <c r="G1220" t="s">
        <v>504</v>
      </c>
      <c r="H1220" t="s">
        <v>44</v>
      </c>
      <c r="I1220">
        <v>10312</v>
      </c>
      <c r="J1220" t="s">
        <v>45</v>
      </c>
      <c r="K1220" t="s">
        <v>34</v>
      </c>
      <c r="L1220">
        <v>-74.174846000000002</v>
      </c>
      <c r="M1220">
        <v>40.543421500000001</v>
      </c>
      <c r="N1220">
        <v>17.32</v>
      </c>
      <c r="O1220" s="1">
        <f t="shared" si="96"/>
        <v>129800</v>
      </c>
      <c r="P1220" s="3">
        <v>6.7500000000000004E-2</v>
      </c>
      <c r="Q1220">
        <v>30</v>
      </c>
      <c r="R1220" s="1">
        <v>519200</v>
      </c>
      <c r="S1220" s="8">
        <f t="shared" si="97"/>
        <v>-4209.401646727717</v>
      </c>
      <c r="T1220" s="1">
        <f t="shared" si="98"/>
        <v>659.02705000000003</v>
      </c>
      <c r="U1220" s="7">
        <f t="shared" si="99"/>
        <v>135.20833333333334</v>
      </c>
      <c r="V1220" s="4">
        <v>205</v>
      </c>
      <c r="W1220" s="1">
        <f t="shared" si="100"/>
        <v>5208.6370300610497</v>
      </c>
      <c r="X1220">
        <v>6</v>
      </c>
      <c r="Y1220">
        <v>6</v>
      </c>
      <c r="Z1220" t="s">
        <v>46</v>
      </c>
      <c r="AA1220" s="2">
        <v>167500</v>
      </c>
      <c r="AB1220">
        <v>21.5</v>
      </c>
      <c r="AC1220" s="2">
        <v>7791</v>
      </c>
    </row>
    <row r="1221" spans="1:29" x14ac:dyDescent="0.2">
      <c r="A1221" t="s">
        <v>1925</v>
      </c>
      <c r="B1221" t="s">
        <v>42</v>
      </c>
      <c r="C1221" s="1">
        <v>499999</v>
      </c>
      <c r="D1221">
        <v>2</v>
      </c>
      <c r="E1221">
        <v>1</v>
      </c>
      <c r="F1221">
        <v>800</v>
      </c>
      <c r="G1221" t="s">
        <v>82</v>
      </c>
      <c r="H1221" t="s">
        <v>44</v>
      </c>
      <c r="I1221">
        <v>10314</v>
      </c>
      <c r="J1221" t="s">
        <v>65</v>
      </c>
      <c r="K1221" t="s">
        <v>34</v>
      </c>
      <c r="L1221">
        <v>-74.188960899999998</v>
      </c>
      <c r="M1221">
        <v>40.594453000000001</v>
      </c>
      <c r="N1221">
        <v>15.09</v>
      </c>
      <c r="O1221" s="1">
        <f t="shared" si="96"/>
        <v>99999.8</v>
      </c>
      <c r="P1221" s="3">
        <v>6.7500000000000004E-2</v>
      </c>
      <c r="Q1221">
        <v>30</v>
      </c>
      <c r="R1221" s="1">
        <v>399999.2</v>
      </c>
      <c r="S1221" s="8">
        <f t="shared" si="97"/>
        <v>-3242.9839968601104</v>
      </c>
      <c r="T1221" s="1">
        <f t="shared" si="98"/>
        <v>507.72398455000001</v>
      </c>
      <c r="U1221" s="7">
        <f t="shared" si="99"/>
        <v>104.16645833333332</v>
      </c>
      <c r="V1221" s="4">
        <v>205</v>
      </c>
      <c r="W1221" s="1">
        <f t="shared" si="100"/>
        <v>4059.8744397434434</v>
      </c>
      <c r="X1221">
        <v>4</v>
      </c>
      <c r="Y1221">
        <v>7</v>
      </c>
      <c r="Z1221" t="s">
        <v>66</v>
      </c>
      <c r="AA1221" s="2">
        <v>145000</v>
      </c>
      <c r="AB1221">
        <v>21.3</v>
      </c>
      <c r="AC1221" s="2">
        <v>6808</v>
      </c>
    </row>
    <row r="1222" spans="1:29" x14ac:dyDescent="0.2">
      <c r="A1222" t="s">
        <v>1926</v>
      </c>
      <c r="B1222" t="s">
        <v>125</v>
      </c>
      <c r="C1222" s="1">
        <v>999998</v>
      </c>
      <c r="D1222">
        <v>4</v>
      </c>
      <c r="E1222">
        <v>4</v>
      </c>
      <c r="F1222">
        <v>2720</v>
      </c>
      <c r="G1222" t="s">
        <v>82</v>
      </c>
      <c r="H1222" t="s">
        <v>44</v>
      </c>
      <c r="I1222">
        <v>10314</v>
      </c>
      <c r="J1222" t="s">
        <v>65</v>
      </c>
      <c r="K1222" t="s">
        <v>34</v>
      </c>
      <c r="L1222">
        <v>-74.158516800000001</v>
      </c>
      <c r="M1222">
        <v>40.586268099999998</v>
      </c>
      <c r="N1222">
        <v>14.44</v>
      </c>
      <c r="O1222" s="1">
        <f t="shared" si="96"/>
        <v>199999.6</v>
      </c>
      <c r="P1222" s="3">
        <v>6.7500000000000004E-2</v>
      </c>
      <c r="Q1222">
        <v>30</v>
      </c>
      <c r="R1222" s="1">
        <v>799998.4</v>
      </c>
      <c r="S1222" s="8">
        <f t="shared" si="97"/>
        <v>-6485.9679937202209</v>
      </c>
      <c r="T1222" s="1">
        <f t="shared" si="98"/>
        <v>1015.4479691</v>
      </c>
      <c r="U1222" s="7">
        <f t="shared" si="99"/>
        <v>208.33291666666665</v>
      </c>
      <c r="V1222" s="4">
        <v>600</v>
      </c>
      <c r="W1222" s="1">
        <f t="shared" si="100"/>
        <v>8309.7488794868877</v>
      </c>
      <c r="X1222">
        <v>8</v>
      </c>
      <c r="Y1222">
        <v>11</v>
      </c>
      <c r="Z1222" t="s">
        <v>66</v>
      </c>
      <c r="AA1222" s="2">
        <v>145000</v>
      </c>
      <c r="AB1222">
        <v>21.3</v>
      </c>
      <c r="AC1222" s="2">
        <v>6808</v>
      </c>
    </row>
    <row r="1223" spans="1:29" x14ac:dyDescent="0.2">
      <c r="A1223" t="s">
        <v>1927</v>
      </c>
      <c r="B1223" t="s">
        <v>125</v>
      </c>
      <c r="C1223" s="1">
        <v>1358000</v>
      </c>
      <c r="D1223">
        <v>6</v>
      </c>
      <c r="E1223">
        <v>3</v>
      </c>
      <c r="F1223">
        <v>2184</v>
      </c>
      <c r="G1223" t="s">
        <v>454</v>
      </c>
      <c r="H1223" t="s">
        <v>55</v>
      </c>
      <c r="I1223">
        <v>11221</v>
      </c>
      <c r="J1223" t="s">
        <v>236</v>
      </c>
      <c r="K1223" t="s">
        <v>237</v>
      </c>
      <c r="L1223">
        <v>-73.921514099999996</v>
      </c>
      <c r="M1223">
        <v>40.687130600000003</v>
      </c>
      <c r="N1223">
        <v>5.42</v>
      </c>
      <c r="O1223" s="1">
        <f t="shared" si="96"/>
        <v>271600</v>
      </c>
      <c r="P1223" s="3">
        <v>6.7500000000000004E-2</v>
      </c>
      <c r="Q1223">
        <v>30</v>
      </c>
      <c r="R1223" s="1">
        <v>1086400</v>
      </c>
      <c r="S1223" s="8">
        <f t="shared" si="97"/>
        <v>-8807.962151396363</v>
      </c>
      <c r="T1223" s="1">
        <f t="shared" si="98"/>
        <v>1378.9811000000002</v>
      </c>
      <c r="U1223" s="7">
        <f t="shared" si="99"/>
        <v>282.91666666666669</v>
      </c>
      <c r="V1223" s="4">
        <v>600</v>
      </c>
      <c r="W1223" s="1">
        <f t="shared" si="100"/>
        <v>11069.85991806303</v>
      </c>
      <c r="X1223">
        <v>12</v>
      </c>
      <c r="Y1223">
        <v>11</v>
      </c>
      <c r="Z1223" t="s">
        <v>238</v>
      </c>
      <c r="AA1223" s="2">
        <v>70713</v>
      </c>
      <c r="AB1223">
        <v>2.97</v>
      </c>
      <c r="AC1223" s="2">
        <v>23809</v>
      </c>
    </row>
    <row r="1224" spans="1:29" x14ac:dyDescent="0.2">
      <c r="A1224" t="s">
        <v>1928</v>
      </c>
      <c r="B1224" t="s">
        <v>42</v>
      </c>
      <c r="C1224" s="1">
        <v>1650000</v>
      </c>
      <c r="D1224">
        <v>5</v>
      </c>
      <c r="E1224">
        <v>4</v>
      </c>
      <c r="F1224" s="2">
        <v>2184</v>
      </c>
      <c r="G1224" t="s">
        <v>361</v>
      </c>
      <c r="H1224" t="s">
        <v>70</v>
      </c>
      <c r="I1224">
        <v>10463</v>
      </c>
      <c r="J1224" t="s">
        <v>109</v>
      </c>
      <c r="K1224" t="s">
        <v>110</v>
      </c>
      <c r="L1224">
        <v>-73.915705500000001</v>
      </c>
      <c r="M1224">
        <v>40.880686500000003</v>
      </c>
      <c r="N1224">
        <v>9.81</v>
      </c>
      <c r="O1224" s="1">
        <f t="shared" si="96"/>
        <v>330000</v>
      </c>
      <c r="P1224" s="3">
        <v>6.7500000000000004E-2</v>
      </c>
      <c r="Q1224">
        <v>30</v>
      </c>
      <c r="R1224" s="1">
        <v>1320000</v>
      </c>
      <c r="S1224" s="8">
        <f t="shared" si="97"/>
        <v>-10701.868593375551</v>
      </c>
      <c r="T1224" s="1">
        <f t="shared" si="98"/>
        <v>1675.4925000000003</v>
      </c>
      <c r="U1224" s="7">
        <f t="shared" si="99"/>
        <v>343.75</v>
      </c>
      <c r="V1224" s="4">
        <v>600</v>
      </c>
      <c r="W1224" s="1">
        <f t="shared" si="100"/>
        <v>13321.111093375552</v>
      </c>
      <c r="X1224">
        <v>10</v>
      </c>
      <c r="Y1224">
        <v>9</v>
      </c>
      <c r="Z1224" t="s">
        <v>111</v>
      </c>
      <c r="AA1224" s="2">
        <v>27860</v>
      </c>
      <c r="AB1224">
        <v>3.52</v>
      </c>
      <c r="AC1224" s="2">
        <v>7915</v>
      </c>
    </row>
    <row r="1225" spans="1:29" x14ac:dyDescent="0.2">
      <c r="A1225" t="s">
        <v>1929</v>
      </c>
      <c r="B1225" t="s">
        <v>68</v>
      </c>
      <c r="C1225" s="1">
        <v>680000</v>
      </c>
      <c r="D1225">
        <v>1</v>
      </c>
      <c r="E1225">
        <v>1</v>
      </c>
      <c r="F1225" s="2">
        <v>2184</v>
      </c>
      <c r="G1225" t="s">
        <v>113</v>
      </c>
      <c r="H1225" t="s">
        <v>55</v>
      </c>
      <c r="I1225">
        <v>11201</v>
      </c>
      <c r="J1225" t="s">
        <v>428</v>
      </c>
      <c r="K1225" t="s">
        <v>39</v>
      </c>
      <c r="L1225">
        <v>-73.995651600000002</v>
      </c>
      <c r="M1225">
        <v>40.691535700000003</v>
      </c>
      <c r="N1225">
        <v>3.99</v>
      </c>
      <c r="O1225" s="1">
        <f t="shared" si="96"/>
        <v>136000</v>
      </c>
      <c r="P1225" s="3">
        <v>6.7500000000000004E-2</v>
      </c>
      <c r="Q1225">
        <v>30</v>
      </c>
      <c r="R1225" s="1">
        <v>544000</v>
      </c>
      <c r="S1225" s="8">
        <f t="shared" si="97"/>
        <v>-4410.4670566638633</v>
      </c>
      <c r="T1225" s="1">
        <f t="shared" si="98"/>
        <v>690.50599999999997</v>
      </c>
      <c r="U1225" s="7">
        <f t="shared" si="99"/>
        <v>141.66666666666666</v>
      </c>
      <c r="V1225" s="4">
        <v>600</v>
      </c>
      <c r="W1225" s="1">
        <f t="shared" si="100"/>
        <v>5842.6397233305306</v>
      </c>
      <c r="X1225">
        <v>2</v>
      </c>
      <c r="Y1225">
        <v>18</v>
      </c>
      <c r="Z1225" t="s">
        <v>429</v>
      </c>
      <c r="AA1225" s="2">
        <v>22887</v>
      </c>
      <c r="AB1225">
        <v>0.34</v>
      </c>
      <c r="AC1225" s="2">
        <v>67315</v>
      </c>
    </row>
    <row r="1226" spans="1:29" x14ac:dyDescent="0.2">
      <c r="A1226" t="s">
        <v>1930</v>
      </c>
      <c r="B1226" t="s">
        <v>68</v>
      </c>
      <c r="C1226" s="1">
        <v>258888</v>
      </c>
      <c r="D1226">
        <v>1</v>
      </c>
      <c r="E1226">
        <v>1</v>
      </c>
      <c r="F1226">
        <v>650</v>
      </c>
      <c r="G1226" t="s">
        <v>82</v>
      </c>
      <c r="H1226" t="s">
        <v>55</v>
      </c>
      <c r="I1226">
        <v>11209</v>
      </c>
      <c r="J1226" t="s">
        <v>104</v>
      </c>
      <c r="K1226" t="s">
        <v>105</v>
      </c>
      <c r="L1226">
        <v>-74.026753200000002</v>
      </c>
      <c r="M1226">
        <v>40.617279000000003</v>
      </c>
      <c r="N1226">
        <v>9.33</v>
      </c>
      <c r="O1226" s="1">
        <f t="shared" si="96"/>
        <v>51777.600000000006</v>
      </c>
      <c r="P1226" s="3">
        <v>6.7500000000000004E-2</v>
      </c>
      <c r="Q1226">
        <v>30</v>
      </c>
      <c r="R1226" s="1">
        <v>207110.39999999999</v>
      </c>
      <c r="S1226" s="8">
        <f t="shared" si="97"/>
        <v>-1679.1426402435211</v>
      </c>
      <c r="T1226" s="1">
        <f t="shared" si="98"/>
        <v>262.8878196</v>
      </c>
      <c r="U1226" s="7">
        <f t="shared" si="99"/>
        <v>53.935000000000002</v>
      </c>
      <c r="V1226" s="4">
        <v>205</v>
      </c>
      <c r="W1226" s="1">
        <f t="shared" si="100"/>
        <v>2200.9654598435209</v>
      </c>
      <c r="X1226">
        <v>2</v>
      </c>
      <c r="Y1226">
        <v>5</v>
      </c>
      <c r="Z1226" t="s">
        <v>106</v>
      </c>
      <c r="AA1226" s="2">
        <v>79731</v>
      </c>
      <c r="AB1226">
        <v>1.71</v>
      </c>
      <c r="AC1226" s="2">
        <v>46626</v>
      </c>
    </row>
    <row r="1227" spans="1:29" x14ac:dyDescent="0.2">
      <c r="A1227" t="s">
        <v>1931</v>
      </c>
      <c r="B1227" t="s">
        <v>50</v>
      </c>
      <c r="C1227" s="1">
        <v>660000</v>
      </c>
      <c r="D1227">
        <v>3</v>
      </c>
      <c r="E1227">
        <v>2.5</v>
      </c>
      <c r="F1227" s="2">
        <v>1283</v>
      </c>
      <c r="G1227" t="s">
        <v>113</v>
      </c>
      <c r="H1227" t="s">
        <v>70</v>
      </c>
      <c r="I1227">
        <v>10461</v>
      </c>
      <c r="J1227" t="s">
        <v>839</v>
      </c>
      <c r="K1227" t="s">
        <v>34</v>
      </c>
      <c r="L1227">
        <v>-73.849223199999997</v>
      </c>
      <c r="M1227">
        <v>40.851494000000002</v>
      </c>
      <c r="N1227">
        <v>10.06</v>
      </c>
      <c r="O1227" s="1">
        <f t="shared" si="96"/>
        <v>132000</v>
      </c>
      <c r="P1227" s="3">
        <v>6.7500000000000004E-2</v>
      </c>
      <c r="Q1227">
        <v>30</v>
      </c>
      <c r="R1227" s="1">
        <v>528000</v>
      </c>
      <c r="S1227" s="8">
        <f t="shared" si="97"/>
        <v>-4280.7474373502209</v>
      </c>
      <c r="T1227" s="1">
        <f t="shared" si="98"/>
        <v>670.197</v>
      </c>
      <c r="U1227" s="7">
        <f t="shared" si="99"/>
        <v>137.5</v>
      </c>
      <c r="V1227" s="4">
        <v>375</v>
      </c>
      <c r="W1227" s="1">
        <f t="shared" si="100"/>
        <v>5463.4444373502211</v>
      </c>
      <c r="X1227">
        <v>6</v>
      </c>
      <c r="Y1227">
        <v>7</v>
      </c>
      <c r="Z1227" t="s">
        <v>840</v>
      </c>
      <c r="AA1227" s="2">
        <v>26583</v>
      </c>
      <c r="AB1227">
        <v>0.71</v>
      </c>
      <c r="AC1227" s="2">
        <v>37441</v>
      </c>
    </row>
    <row r="1228" spans="1:29" x14ac:dyDescent="0.2">
      <c r="A1228" t="s">
        <v>1932</v>
      </c>
      <c r="B1228" t="s">
        <v>68</v>
      </c>
      <c r="C1228" s="1">
        <v>300000</v>
      </c>
      <c r="D1228">
        <v>1</v>
      </c>
      <c r="E1228">
        <v>1</v>
      </c>
      <c r="F1228">
        <v>2184</v>
      </c>
      <c r="G1228" t="s">
        <v>59</v>
      </c>
      <c r="H1228" t="s">
        <v>32</v>
      </c>
      <c r="I1228">
        <v>10075</v>
      </c>
      <c r="J1228" t="s">
        <v>52</v>
      </c>
      <c r="K1228" t="s">
        <v>39</v>
      </c>
      <c r="L1228">
        <v>-73.955157</v>
      </c>
      <c r="M1228">
        <v>40.771923100000002</v>
      </c>
      <c r="N1228">
        <v>2.25</v>
      </c>
      <c r="O1228" s="1">
        <f t="shared" si="96"/>
        <v>60000</v>
      </c>
      <c r="P1228" s="3">
        <v>6.7500000000000004E-2</v>
      </c>
      <c r="Q1228">
        <v>30</v>
      </c>
      <c r="R1228" s="1">
        <v>240000</v>
      </c>
      <c r="S1228" s="8">
        <f t="shared" si="97"/>
        <v>-1945.7942897046455</v>
      </c>
      <c r="T1228" s="1">
        <f t="shared" si="98"/>
        <v>304.63500000000005</v>
      </c>
      <c r="U1228" s="7">
        <f t="shared" si="99"/>
        <v>62.5</v>
      </c>
      <c r="V1228" s="4">
        <v>600</v>
      </c>
      <c r="W1228" s="1">
        <f t="shared" si="100"/>
        <v>2912.9292897046457</v>
      </c>
      <c r="X1228">
        <v>2</v>
      </c>
      <c r="Y1228">
        <v>18</v>
      </c>
      <c r="Z1228" t="s">
        <v>53</v>
      </c>
      <c r="AA1228" s="2">
        <v>61207</v>
      </c>
      <c r="AB1228">
        <v>1.76</v>
      </c>
      <c r="AC1228" s="2">
        <v>34777</v>
      </c>
    </row>
    <row r="1229" spans="1:29" x14ac:dyDescent="0.2">
      <c r="A1229" t="s">
        <v>1933</v>
      </c>
      <c r="B1229" t="s">
        <v>50</v>
      </c>
      <c r="C1229" s="1">
        <v>318888</v>
      </c>
      <c r="D1229">
        <v>2</v>
      </c>
      <c r="E1229">
        <v>2</v>
      </c>
      <c r="F1229" s="2">
        <v>1270</v>
      </c>
      <c r="G1229" t="s">
        <v>1389</v>
      </c>
      <c r="H1229" t="s">
        <v>44</v>
      </c>
      <c r="I1229">
        <v>10303</v>
      </c>
      <c r="J1229" t="s">
        <v>118</v>
      </c>
      <c r="K1229" t="s">
        <v>34</v>
      </c>
      <c r="L1229">
        <v>-74.164663300000001</v>
      </c>
      <c r="M1229">
        <v>40.638459099999999</v>
      </c>
      <c r="N1229">
        <v>12.11</v>
      </c>
      <c r="O1229" s="1">
        <f t="shared" si="96"/>
        <v>63777.600000000006</v>
      </c>
      <c r="P1229" s="3">
        <v>6.7500000000000004E-2</v>
      </c>
      <c r="Q1229">
        <v>30</v>
      </c>
      <c r="R1229" s="1">
        <v>255110.39999999999</v>
      </c>
      <c r="S1229" s="8">
        <f t="shared" si="97"/>
        <v>-2068.3014981844499</v>
      </c>
      <c r="T1229" s="1">
        <f t="shared" si="98"/>
        <v>323.81481960000002</v>
      </c>
      <c r="U1229" s="7">
        <f t="shared" si="99"/>
        <v>66.435000000000002</v>
      </c>
      <c r="V1229" s="4">
        <v>375</v>
      </c>
      <c r="W1229" s="1">
        <f t="shared" si="100"/>
        <v>2833.55131778445</v>
      </c>
      <c r="X1229">
        <v>4</v>
      </c>
      <c r="Y1229">
        <v>8</v>
      </c>
      <c r="Z1229" t="s">
        <v>119</v>
      </c>
      <c r="AA1229" s="2">
        <v>181200</v>
      </c>
      <c r="AB1229">
        <v>13.5</v>
      </c>
      <c r="AC1229" s="2">
        <v>13422</v>
      </c>
    </row>
    <row r="1230" spans="1:29" x14ac:dyDescent="0.2">
      <c r="A1230" t="s">
        <v>1934</v>
      </c>
      <c r="B1230" t="s">
        <v>68</v>
      </c>
      <c r="C1230" s="1">
        <v>330000</v>
      </c>
      <c r="D1230">
        <v>1</v>
      </c>
      <c r="E1230">
        <v>2</v>
      </c>
      <c r="F1230" s="2">
        <v>2184</v>
      </c>
      <c r="G1230" t="s">
        <v>48</v>
      </c>
      <c r="H1230" t="s">
        <v>32</v>
      </c>
      <c r="I1230">
        <v>10022</v>
      </c>
      <c r="J1230" t="s">
        <v>33</v>
      </c>
      <c r="K1230" t="s">
        <v>34</v>
      </c>
      <c r="L1230">
        <v>-73.964778999999993</v>
      </c>
      <c r="M1230">
        <v>40.759577399999998</v>
      </c>
      <c r="N1230">
        <v>1.31</v>
      </c>
      <c r="O1230" s="1">
        <f t="shared" si="96"/>
        <v>66000</v>
      </c>
      <c r="P1230" s="3">
        <v>6.7500000000000004E-2</v>
      </c>
      <c r="Q1230">
        <v>30</v>
      </c>
      <c r="R1230" s="1">
        <v>264000</v>
      </c>
      <c r="S1230" s="8">
        <f t="shared" si="97"/>
        <v>-2140.3737186751105</v>
      </c>
      <c r="T1230" s="1">
        <f t="shared" si="98"/>
        <v>335.0985</v>
      </c>
      <c r="U1230" s="7">
        <f t="shared" si="99"/>
        <v>68.75</v>
      </c>
      <c r="V1230" s="4">
        <v>600</v>
      </c>
      <c r="W1230" s="1">
        <f t="shared" si="100"/>
        <v>3144.2222186751105</v>
      </c>
      <c r="X1230">
        <v>2</v>
      </c>
      <c r="Y1230">
        <v>14</v>
      </c>
      <c r="Z1230" t="s">
        <v>35</v>
      </c>
      <c r="AA1230" s="2">
        <v>27988</v>
      </c>
      <c r="AB1230">
        <v>0.17</v>
      </c>
      <c r="AC1230" s="2">
        <v>164635</v>
      </c>
    </row>
    <row r="1231" spans="1:29" x14ac:dyDescent="0.2">
      <c r="A1231" t="s">
        <v>1935</v>
      </c>
      <c r="B1231" t="s">
        <v>30</v>
      </c>
      <c r="C1231" s="1">
        <v>747000</v>
      </c>
      <c r="D1231">
        <v>11</v>
      </c>
      <c r="E1231">
        <v>1</v>
      </c>
      <c r="F1231">
        <v>747</v>
      </c>
      <c r="G1231" t="s">
        <v>59</v>
      </c>
      <c r="H1231" t="s">
        <v>32</v>
      </c>
      <c r="I1231">
        <v>10025</v>
      </c>
      <c r="J1231" t="s">
        <v>215</v>
      </c>
      <c r="K1231" t="s">
        <v>39</v>
      </c>
      <c r="L1231">
        <v>-73.963672500000001</v>
      </c>
      <c r="M1231">
        <v>40.794209899999998</v>
      </c>
      <c r="N1231">
        <v>3.33</v>
      </c>
      <c r="O1231" s="1">
        <f t="shared" si="96"/>
        <v>149400</v>
      </c>
      <c r="P1231" s="3">
        <v>6.7500000000000004E-2</v>
      </c>
      <c r="Q1231">
        <v>30</v>
      </c>
      <c r="R1231" s="1">
        <v>597600</v>
      </c>
      <c r="S1231" s="8">
        <f t="shared" si="97"/>
        <v>-4845.027781364568</v>
      </c>
      <c r="T1231" s="1">
        <f t="shared" si="98"/>
        <v>758.54115000000002</v>
      </c>
      <c r="U1231" s="7">
        <f t="shared" si="99"/>
        <v>155.625</v>
      </c>
      <c r="V1231" s="4">
        <v>205</v>
      </c>
      <c r="W1231" s="1">
        <f t="shared" si="100"/>
        <v>5964.193931364568</v>
      </c>
      <c r="X1231">
        <v>22</v>
      </c>
      <c r="Y1231">
        <v>6</v>
      </c>
      <c r="Z1231" t="s">
        <v>216</v>
      </c>
      <c r="AA1231" s="2">
        <v>61207</v>
      </c>
      <c r="AB1231">
        <v>1.76</v>
      </c>
      <c r="AC1231" s="2">
        <v>34777</v>
      </c>
    </row>
    <row r="1232" spans="1:29" x14ac:dyDescent="0.2">
      <c r="A1232" t="s">
        <v>1936</v>
      </c>
      <c r="B1232" t="s">
        <v>42</v>
      </c>
      <c r="C1232" s="1">
        <v>699000</v>
      </c>
      <c r="D1232">
        <v>2</v>
      </c>
      <c r="E1232">
        <v>2</v>
      </c>
      <c r="F1232" s="2">
        <v>2184</v>
      </c>
      <c r="G1232" t="s">
        <v>113</v>
      </c>
      <c r="H1232" t="s">
        <v>84</v>
      </c>
      <c r="I1232">
        <v>11385</v>
      </c>
      <c r="J1232" t="s">
        <v>240</v>
      </c>
      <c r="K1232" t="s">
        <v>105</v>
      </c>
      <c r="L1232">
        <v>-73.875253200000003</v>
      </c>
      <c r="M1232">
        <v>40.703787200000001</v>
      </c>
      <c r="N1232">
        <v>6.57</v>
      </c>
      <c r="O1232" s="1">
        <f t="shared" si="96"/>
        <v>139800</v>
      </c>
      <c r="P1232" s="3">
        <v>6.7500000000000004E-2</v>
      </c>
      <c r="Q1232">
        <v>30</v>
      </c>
      <c r="R1232" s="1">
        <v>559200</v>
      </c>
      <c r="S1232" s="8">
        <f t="shared" si="97"/>
        <v>-4533.7006950118248</v>
      </c>
      <c r="T1232" s="1">
        <f t="shared" si="98"/>
        <v>709.79955000000007</v>
      </c>
      <c r="U1232" s="7">
        <f t="shared" si="99"/>
        <v>145.625</v>
      </c>
      <c r="V1232" s="4">
        <v>600</v>
      </c>
      <c r="W1232" s="1">
        <f t="shared" si="100"/>
        <v>5989.1252450118245</v>
      </c>
      <c r="X1232">
        <v>4</v>
      </c>
      <c r="Y1232">
        <v>14</v>
      </c>
      <c r="Z1232" t="s">
        <v>241</v>
      </c>
      <c r="AA1232" s="2">
        <v>69317</v>
      </c>
      <c r="AB1232">
        <v>2.4500000000000002</v>
      </c>
      <c r="AC1232" s="2">
        <v>28293</v>
      </c>
    </row>
    <row r="1233" spans="1:29" x14ac:dyDescent="0.2">
      <c r="A1233" t="s">
        <v>1937</v>
      </c>
      <c r="B1233" t="s">
        <v>68</v>
      </c>
      <c r="C1233" s="1">
        <v>875000</v>
      </c>
      <c r="D1233">
        <v>1</v>
      </c>
      <c r="E1233">
        <v>1</v>
      </c>
      <c r="F1233">
        <v>2184</v>
      </c>
      <c r="G1233" t="s">
        <v>48</v>
      </c>
      <c r="H1233" t="s">
        <v>32</v>
      </c>
      <c r="I1233">
        <v>10023</v>
      </c>
      <c r="J1233" t="s">
        <v>215</v>
      </c>
      <c r="K1233" t="s">
        <v>39</v>
      </c>
      <c r="L1233">
        <v>-73.976924699999998</v>
      </c>
      <c r="M1233">
        <v>40.776964900000003</v>
      </c>
      <c r="N1233">
        <v>1.99</v>
      </c>
      <c r="O1233" s="1">
        <f t="shared" si="96"/>
        <v>175000</v>
      </c>
      <c r="P1233" s="3">
        <v>6.7500000000000004E-2</v>
      </c>
      <c r="Q1233">
        <v>30</v>
      </c>
      <c r="R1233" s="1">
        <v>700000</v>
      </c>
      <c r="S1233" s="8">
        <f t="shared" si="97"/>
        <v>-5675.2333449718835</v>
      </c>
      <c r="T1233" s="1">
        <f t="shared" si="98"/>
        <v>888.51875000000007</v>
      </c>
      <c r="U1233" s="7">
        <f t="shared" si="99"/>
        <v>182.29166666666666</v>
      </c>
      <c r="V1233" s="4">
        <v>600</v>
      </c>
      <c r="W1233" s="1">
        <f t="shared" si="100"/>
        <v>7346.0437616385507</v>
      </c>
      <c r="X1233">
        <v>2</v>
      </c>
      <c r="Y1233">
        <v>18</v>
      </c>
      <c r="Z1233" t="s">
        <v>216</v>
      </c>
      <c r="AA1233" s="2">
        <v>61207</v>
      </c>
      <c r="AB1233">
        <v>1.76</v>
      </c>
      <c r="AC1233" s="2">
        <v>34777</v>
      </c>
    </row>
    <row r="1234" spans="1:29" x14ac:dyDescent="0.2">
      <c r="A1234" t="s">
        <v>1938</v>
      </c>
      <c r="B1234" t="s">
        <v>68</v>
      </c>
      <c r="C1234" s="1">
        <v>385000</v>
      </c>
      <c r="D1234">
        <v>2</v>
      </c>
      <c r="E1234">
        <v>2</v>
      </c>
      <c r="F1234" s="2">
        <v>1100</v>
      </c>
      <c r="G1234" t="s">
        <v>48</v>
      </c>
      <c r="H1234" t="s">
        <v>70</v>
      </c>
      <c r="I1234">
        <v>10463</v>
      </c>
      <c r="J1234" t="s">
        <v>109</v>
      </c>
      <c r="K1234" t="s">
        <v>110</v>
      </c>
      <c r="L1234">
        <v>-73.914824499999995</v>
      </c>
      <c r="M1234">
        <v>40.882769600000003</v>
      </c>
      <c r="N1234">
        <v>9.9600000000000009</v>
      </c>
      <c r="O1234" s="1">
        <f t="shared" si="96"/>
        <v>77000</v>
      </c>
      <c r="P1234" s="3">
        <v>6.7500000000000004E-2</v>
      </c>
      <c r="Q1234">
        <v>30</v>
      </c>
      <c r="R1234" s="1">
        <v>308000</v>
      </c>
      <c r="S1234" s="8">
        <f t="shared" si="97"/>
        <v>-2497.1026717876284</v>
      </c>
      <c r="T1234" s="1">
        <f t="shared" si="98"/>
        <v>390.94825000000009</v>
      </c>
      <c r="U1234" s="7">
        <f t="shared" si="99"/>
        <v>80.208333333333329</v>
      </c>
      <c r="V1234" s="4">
        <v>375</v>
      </c>
      <c r="W1234" s="1">
        <f t="shared" si="100"/>
        <v>3343.2592551209618</v>
      </c>
      <c r="X1234">
        <v>4</v>
      </c>
      <c r="Y1234">
        <v>7</v>
      </c>
      <c r="Z1234" t="s">
        <v>111</v>
      </c>
      <c r="AA1234" s="2">
        <v>27860</v>
      </c>
      <c r="AB1234">
        <v>3.52</v>
      </c>
      <c r="AC1234" s="2">
        <v>7915</v>
      </c>
    </row>
    <row r="1235" spans="1:29" x14ac:dyDescent="0.2">
      <c r="A1235" t="s">
        <v>1939</v>
      </c>
      <c r="B1235" t="s">
        <v>68</v>
      </c>
      <c r="C1235" s="1">
        <v>985000</v>
      </c>
      <c r="D1235">
        <v>3</v>
      </c>
      <c r="E1235">
        <v>2</v>
      </c>
      <c r="F1235" s="2">
        <v>2184</v>
      </c>
      <c r="G1235" t="s">
        <v>59</v>
      </c>
      <c r="H1235" t="s">
        <v>84</v>
      </c>
      <c r="I1235">
        <v>11372</v>
      </c>
      <c r="J1235" t="s">
        <v>85</v>
      </c>
      <c r="K1235" t="s">
        <v>61</v>
      </c>
      <c r="L1235">
        <v>-73.882278799999995</v>
      </c>
      <c r="M1235">
        <v>40.751843899999997</v>
      </c>
      <c r="N1235">
        <v>5.42</v>
      </c>
      <c r="O1235" s="1">
        <f t="shared" si="96"/>
        <v>197000</v>
      </c>
      <c r="P1235" s="3">
        <v>6.7500000000000004E-2</v>
      </c>
      <c r="Q1235">
        <v>30</v>
      </c>
      <c r="R1235" s="1">
        <v>788000</v>
      </c>
      <c r="S1235" s="8">
        <f t="shared" si="97"/>
        <v>-6388.6912511969203</v>
      </c>
      <c r="T1235" s="1">
        <f t="shared" si="98"/>
        <v>1000.21825</v>
      </c>
      <c r="U1235" s="7">
        <f t="shared" si="99"/>
        <v>205.20833333333334</v>
      </c>
      <c r="V1235" s="4">
        <v>600</v>
      </c>
      <c r="W1235" s="1">
        <f t="shared" si="100"/>
        <v>8194.1178345302542</v>
      </c>
      <c r="X1235">
        <v>6</v>
      </c>
      <c r="Y1235">
        <v>14</v>
      </c>
      <c r="Z1235" t="s">
        <v>86</v>
      </c>
      <c r="AA1235" s="2">
        <v>108152</v>
      </c>
      <c r="AB1235">
        <v>0.77</v>
      </c>
      <c r="AC1235" s="2">
        <v>140457</v>
      </c>
    </row>
    <row r="1236" spans="1:29" x14ac:dyDescent="0.2">
      <c r="A1236" t="s">
        <v>1940</v>
      </c>
      <c r="B1236" t="s">
        <v>68</v>
      </c>
      <c r="C1236" s="1">
        <v>349000</v>
      </c>
      <c r="D1236">
        <v>1</v>
      </c>
      <c r="E1236">
        <v>1</v>
      </c>
      <c r="F1236" s="2">
        <v>1017</v>
      </c>
      <c r="G1236" t="s">
        <v>1941</v>
      </c>
      <c r="H1236" t="s">
        <v>84</v>
      </c>
      <c r="I1236">
        <v>11694</v>
      </c>
      <c r="J1236" t="s">
        <v>339</v>
      </c>
      <c r="K1236" t="s">
        <v>90</v>
      </c>
      <c r="L1236">
        <v>-73.858515620000006</v>
      </c>
      <c r="M1236">
        <v>40.57799713</v>
      </c>
      <c r="N1236">
        <v>13.53</v>
      </c>
      <c r="O1236" s="1">
        <f t="shared" si="96"/>
        <v>69800</v>
      </c>
      <c r="P1236" s="3">
        <v>6.7500000000000004E-2</v>
      </c>
      <c r="Q1236">
        <v>30</v>
      </c>
      <c r="R1236" s="1">
        <v>279200</v>
      </c>
      <c r="S1236" s="8">
        <f t="shared" si="97"/>
        <v>-2263.6073570230715</v>
      </c>
      <c r="T1236" s="1">
        <f t="shared" si="98"/>
        <v>354.39204999999998</v>
      </c>
      <c r="U1236" s="7">
        <f t="shared" si="99"/>
        <v>72.708333333333329</v>
      </c>
      <c r="V1236" s="4">
        <v>375</v>
      </c>
      <c r="W1236" s="1">
        <f t="shared" si="100"/>
        <v>3065.7077403564049</v>
      </c>
      <c r="X1236">
        <v>2</v>
      </c>
      <c r="Y1236">
        <v>8</v>
      </c>
      <c r="Z1236" t="s">
        <v>340</v>
      </c>
      <c r="AA1236" s="2">
        <v>50058</v>
      </c>
      <c r="AB1236">
        <v>11.5</v>
      </c>
      <c r="AC1236" s="2">
        <v>4353</v>
      </c>
    </row>
    <row r="1237" spans="1:29" x14ac:dyDescent="0.2">
      <c r="A1237" t="s">
        <v>1942</v>
      </c>
      <c r="B1237" t="s">
        <v>50</v>
      </c>
      <c r="C1237" s="1">
        <v>5950000</v>
      </c>
      <c r="D1237">
        <v>4</v>
      </c>
      <c r="E1237">
        <v>4</v>
      </c>
      <c r="F1237" s="2">
        <v>2184</v>
      </c>
      <c r="G1237" t="s">
        <v>454</v>
      </c>
      <c r="H1237" t="s">
        <v>32</v>
      </c>
      <c r="I1237">
        <v>10028</v>
      </c>
      <c r="J1237" t="s">
        <v>52</v>
      </c>
      <c r="K1237" t="s">
        <v>39</v>
      </c>
      <c r="L1237">
        <v>-73.949563299999994</v>
      </c>
      <c r="M1237">
        <v>40.775076499999997</v>
      </c>
      <c r="N1237">
        <v>2.61</v>
      </c>
      <c r="O1237" s="1">
        <f t="shared" si="96"/>
        <v>1190000</v>
      </c>
      <c r="P1237" s="3">
        <v>6.7500000000000004E-2</v>
      </c>
      <c r="Q1237">
        <v>30</v>
      </c>
      <c r="R1237" s="1">
        <v>4760000</v>
      </c>
      <c r="S1237" s="8">
        <f t="shared" si="97"/>
        <v>-38591.586745808803</v>
      </c>
      <c r="T1237" s="1">
        <f t="shared" si="98"/>
        <v>6041.9275000000007</v>
      </c>
      <c r="U1237" s="7">
        <f t="shared" si="99"/>
        <v>1239.5833333333333</v>
      </c>
      <c r="V1237" s="4">
        <v>600</v>
      </c>
      <c r="W1237" s="1">
        <f t="shared" si="100"/>
        <v>46473.097579142137</v>
      </c>
      <c r="X1237">
        <v>8</v>
      </c>
      <c r="Y1237">
        <v>9</v>
      </c>
      <c r="Z1237" t="s">
        <v>53</v>
      </c>
      <c r="AA1237" s="2">
        <v>61207</v>
      </c>
      <c r="AB1237">
        <v>1.76</v>
      </c>
      <c r="AC1237" s="2">
        <v>34777</v>
      </c>
    </row>
    <row r="1238" spans="1:29" x14ac:dyDescent="0.2">
      <c r="A1238" t="s">
        <v>1943</v>
      </c>
      <c r="B1238" t="s">
        <v>42</v>
      </c>
      <c r="C1238" s="1">
        <v>968000</v>
      </c>
      <c r="D1238">
        <v>3</v>
      </c>
      <c r="E1238">
        <v>2</v>
      </c>
      <c r="F1238" s="2">
        <v>1344</v>
      </c>
      <c r="G1238" t="s">
        <v>1624</v>
      </c>
      <c r="H1238" t="s">
        <v>84</v>
      </c>
      <c r="I1238">
        <v>11374</v>
      </c>
      <c r="J1238" t="s">
        <v>114</v>
      </c>
      <c r="K1238" t="s">
        <v>105</v>
      </c>
      <c r="L1238">
        <v>-73.868381200000002</v>
      </c>
      <c r="M1238">
        <v>40.730940400000001</v>
      </c>
      <c r="N1238">
        <v>6.27</v>
      </c>
      <c r="O1238" s="1">
        <f t="shared" si="96"/>
        <v>193600</v>
      </c>
      <c r="P1238" s="3">
        <v>6.7500000000000004E-2</v>
      </c>
      <c r="Q1238">
        <v>30</v>
      </c>
      <c r="R1238" s="1">
        <v>774400</v>
      </c>
      <c r="S1238" s="8">
        <f t="shared" si="97"/>
        <v>-6278.4295747803235</v>
      </c>
      <c r="T1238" s="1">
        <f t="shared" si="98"/>
        <v>982.95560000000012</v>
      </c>
      <c r="U1238" s="7">
        <f t="shared" si="99"/>
        <v>201.66666666666666</v>
      </c>
      <c r="V1238" s="4">
        <v>375</v>
      </c>
      <c r="W1238" s="1">
        <f t="shared" si="100"/>
        <v>7838.0518414469907</v>
      </c>
      <c r="X1238">
        <v>6</v>
      </c>
      <c r="Y1238">
        <v>8</v>
      </c>
      <c r="Z1238" t="s">
        <v>115</v>
      </c>
      <c r="AA1238" s="2">
        <v>28260</v>
      </c>
      <c r="AB1238">
        <v>1.61</v>
      </c>
      <c r="AC1238" s="2">
        <v>17553</v>
      </c>
    </row>
    <row r="1239" spans="1:29" x14ac:dyDescent="0.2">
      <c r="A1239" t="s">
        <v>1944</v>
      </c>
      <c r="B1239" t="s">
        <v>30</v>
      </c>
      <c r="C1239" s="1">
        <v>569000</v>
      </c>
      <c r="D1239">
        <v>2</v>
      </c>
      <c r="E1239">
        <v>2</v>
      </c>
      <c r="F1239" s="2">
        <v>2184</v>
      </c>
      <c r="G1239" t="s">
        <v>82</v>
      </c>
      <c r="H1239" t="s">
        <v>84</v>
      </c>
      <c r="I1239">
        <v>11375</v>
      </c>
      <c r="J1239" t="s">
        <v>122</v>
      </c>
      <c r="K1239" t="s">
        <v>39</v>
      </c>
      <c r="L1239">
        <v>-73.844870400000005</v>
      </c>
      <c r="M1239">
        <v>40.733217400000001</v>
      </c>
      <c r="N1239">
        <v>7.46</v>
      </c>
      <c r="O1239" s="1">
        <f t="shared" si="96"/>
        <v>113800</v>
      </c>
      <c r="P1239" s="3">
        <v>6.7500000000000004E-2</v>
      </c>
      <c r="Q1239">
        <v>30</v>
      </c>
      <c r="R1239" s="1">
        <v>455200</v>
      </c>
      <c r="S1239" s="8">
        <f t="shared" si="97"/>
        <v>-3690.5231694731451</v>
      </c>
      <c r="T1239" s="1">
        <f t="shared" si="98"/>
        <v>577.79105000000004</v>
      </c>
      <c r="U1239" s="7">
        <f t="shared" si="99"/>
        <v>118.54166666666667</v>
      </c>
      <c r="V1239" s="4">
        <v>600</v>
      </c>
      <c r="W1239" s="1">
        <f t="shared" si="100"/>
        <v>4986.8558861398124</v>
      </c>
      <c r="X1239">
        <v>4</v>
      </c>
      <c r="Y1239">
        <v>14</v>
      </c>
      <c r="Z1239" t="s">
        <v>123</v>
      </c>
      <c r="AA1239" s="2">
        <v>83728</v>
      </c>
      <c r="AB1239">
        <v>2.6</v>
      </c>
      <c r="AC1239" s="2">
        <v>32203</v>
      </c>
    </row>
    <row r="1240" spans="1:29" x14ac:dyDescent="0.2">
      <c r="A1240" t="s">
        <v>1945</v>
      </c>
      <c r="B1240" t="s">
        <v>30</v>
      </c>
      <c r="C1240" s="1">
        <v>238000</v>
      </c>
      <c r="D1240">
        <v>1</v>
      </c>
      <c r="E1240">
        <v>1</v>
      </c>
      <c r="F1240">
        <v>650</v>
      </c>
      <c r="G1240" t="s">
        <v>1857</v>
      </c>
      <c r="H1240" t="s">
        <v>44</v>
      </c>
      <c r="I1240">
        <v>10305</v>
      </c>
      <c r="J1240" t="s">
        <v>65</v>
      </c>
      <c r="K1240" t="s">
        <v>34</v>
      </c>
      <c r="L1240">
        <v>-74.060350999999997</v>
      </c>
      <c r="M1240">
        <v>40.6109595</v>
      </c>
      <c r="N1240">
        <v>10.29</v>
      </c>
      <c r="O1240" s="1">
        <f t="shared" si="96"/>
        <v>47600</v>
      </c>
      <c r="P1240" s="3">
        <v>6.7500000000000004E-2</v>
      </c>
      <c r="Q1240">
        <v>30</v>
      </c>
      <c r="R1240" s="1">
        <v>190400</v>
      </c>
      <c r="S1240" s="8">
        <f t="shared" si="97"/>
        <v>-1543.6634698323521</v>
      </c>
      <c r="T1240" s="1">
        <f t="shared" si="98"/>
        <v>241.67710000000002</v>
      </c>
      <c r="U1240" s="7">
        <f t="shared" si="99"/>
        <v>49.583333333333336</v>
      </c>
      <c r="V1240" s="4">
        <v>205</v>
      </c>
      <c r="W1240" s="1">
        <f t="shared" si="100"/>
        <v>2039.9239031656855</v>
      </c>
      <c r="X1240">
        <v>2</v>
      </c>
      <c r="Y1240">
        <v>5</v>
      </c>
      <c r="Z1240" t="s">
        <v>66</v>
      </c>
      <c r="AA1240" s="2">
        <v>145000</v>
      </c>
      <c r="AB1240">
        <v>21.3</v>
      </c>
      <c r="AC1240" s="2">
        <v>6808</v>
      </c>
    </row>
    <row r="1241" spans="1:29" x14ac:dyDescent="0.2">
      <c r="A1241" t="s">
        <v>1946</v>
      </c>
      <c r="B1241" t="s">
        <v>125</v>
      </c>
      <c r="C1241" s="1">
        <v>1200000</v>
      </c>
      <c r="D1241">
        <v>6</v>
      </c>
      <c r="E1241">
        <v>6</v>
      </c>
      <c r="F1241" s="2">
        <v>5712</v>
      </c>
      <c r="G1241" t="s">
        <v>59</v>
      </c>
      <c r="H1241" t="s">
        <v>84</v>
      </c>
      <c r="I1241">
        <v>11385</v>
      </c>
      <c r="J1241" t="s">
        <v>240</v>
      </c>
      <c r="K1241" t="s">
        <v>105</v>
      </c>
      <c r="L1241">
        <v>-73.889110700000003</v>
      </c>
      <c r="M1241">
        <v>40.702332599999998</v>
      </c>
      <c r="N1241">
        <v>5.99</v>
      </c>
      <c r="O1241" s="1">
        <f t="shared" si="96"/>
        <v>240000</v>
      </c>
      <c r="P1241" s="3">
        <v>6.7500000000000004E-2</v>
      </c>
      <c r="Q1241">
        <v>30</v>
      </c>
      <c r="R1241" s="1">
        <v>960000</v>
      </c>
      <c r="S1241" s="8">
        <f t="shared" si="97"/>
        <v>-7783.177158818582</v>
      </c>
      <c r="T1241" s="1">
        <f t="shared" si="98"/>
        <v>1218.5400000000002</v>
      </c>
      <c r="U1241" s="7">
        <f t="shared" si="99"/>
        <v>250</v>
      </c>
      <c r="V1241" s="4">
        <v>1700</v>
      </c>
      <c r="W1241" s="1">
        <f t="shared" si="100"/>
        <v>10951.717158818583</v>
      </c>
      <c r="X1241">
        <v>12</v>
      </c>
      <c r="Y1241">
        <v>18</v>
      </c>
      <c r="Z1241" t="s">
        <v>241</v>
      </c>
      <c r="AA1241" s="2">
        <v>69317</v>
      </c>
      <c r="AB1241">
        <v>2.4500000000000002</v>
      </c>
      <c r="AC1241" s="2">
        <v>28293</v>
      </c>
    </row>
    <row r="1242" spans="1:29" x14ac:dyDescent="0.2">
      <c r="A1242" t="s">
        <v>1947</v>
      </c>
      <c r="B1242" t="s">
        <v>68</v>
      </c>
      <c r="C1242" s="1">
        <v>4995000</v>
      </c>
      <c r="D1242">
        <v>4</v>
      </c>
      <c r="E1242">
        <v>3</v>
      </c>
      <c r="F1242">
        <v>2184</v>
      </c>
      <c r="G1242" t="s">
        <v>31</v>
      </c>
      <c r="H1242" t="s">
        <v>32</v>
      </c>
      <c r="I1242">
        <v>10024</v>
      </c>
      <c r="J1242" t="s">
        <v>215</v>
      </c>
      <c r="K1242" t="s">
        <v>39</v>
      </c>
      <c r="L1242">
        <v>-73.974858299999994</v>
      </c>
      <c r="M1242">
        <v>40.791097200000003</v>
      </c>
      <c r="N1242">
        <v>2.97</v>
      </c>
      <c r="O1242" s="1">
        <f t="shared" si="96"/>
        <v>999000</v>
      </c>
      <c r="P1242" s="3">
        <v>6.7500000000000004E-2</v>
      </c>
      <c r="Q1242">
        <v>30</v>
      </c>
      <c r="R1242" s="1">
        <v>3996000</v>
      </c>
      <c r="S1242" s="8">
        <f t="shared" si="97"/>
        <v>-32397.474923582347</v>
      </c>
      <c r="T1242" s="1">
        <f t="shared" si="98"/>
        <v>5072.1727500000006</v>
      </c>
      <c r="U1242" s="7">
        <f t="shared" si="99"/>
        <v>1040.625</v>
      </c>
      <c r="V1242" s="4">
        <v>600</v>
      </c>
      <c r="W1242" s="1">
        <f t="shared" si="100"/>
        <v>39110.272673582345</v>
      </c>
      <c r="X1242">
        <v>8</v>
      </c>
      <c r="Y1242">
        <v>11</v>
      </c>
      <c r="Z1242" t="s">
        <v>216</v>
      </c>
      <c r="AA1242" s="2">
        <v>61207</v>
      </c>
      <c r="AB1242">
        <v>1.76</v>
      </c>
      <c r="AC1242" s="2">
        <v>34777</v>
      </c>
    </row>
    <row r="1243" spans="1:29" x14ac:dyDescent="0.2">
      <c r="A1243" t="s">
        <v>1948</v>
      </c>
      <c r="B1243" t="s">
        <v>42</v>
      </c>
      <c r="C1243" s="1">
        <v>911600</v>
      </c>
      <c r="D1243">
        <v>3</v>
      </c>
      <c r="E1243">
        <v>2</v>
      </c>
      <c r="F1243" s="2">
        <v>1596</v>
      </c>
      <c r="G1243" t="s">
        <v>1370</v>
      </c>
      <c r="H1243" t="s">
        <v>84</v>
      </c>
      <c r="I1243">
        <v>11354</v>
      </c>
      <c r="J1243" t="s">
        <v>160</v>
      </c>
      <c r="K1243" t="s">
        <v>34</v>
      </c>
      <c r="L1243">
        <v>-73.824606700000004</v>
      </c>
      <c r="M1243">
        <v>40.768507200000002</v>
      </c>
      <c r="N1243">
        <v>8.5500000000000007</v>
      </c>
      <c r="O1243" s="1">
        <f t="shared" si="96"/>
        <v>182320</v>
      </c>
      <c r="P1243" s="3">
        <v>6.7500000000000004E-2</v>
      </c>
      <c r="Q1243">
        <v>30</v>
      </c>
      <c r="R1243" s="1">
        <v>729280</v>
      </c>
      <c r="S1243" s="8">
        <f t="shared" si="97"/>
        <v>-5912.6202483158495</v>
      </c>
      <c r="T1243" s="1">
        <f t="shared" si="98"/>
        <v>925.6842200000001</v>
      </c>
      <c r="U1243" s="7">
        <f t="shared" si="99"/>
        <v>189.91666666666666</v>
      </c>
      <c r="V1243" s="4">
        <v>550</v>
      </c>
      <c r="W1243" s="1">
        <f t="shared" si="100"/>
        <v>7578.2211349825166</v>
      </c>
      <c r="X1243">
        <v>6</v>
      </c>
      <c r="Y1243">
        <v>10</v>
      </c>
      <c r="Z1243" t="s">
        <v>161</v>
      </c>
      <c r="AA1243" s="2">
        <v>230183</v>
      </c>
      <c r="AB1243">
        <v>2.0299999999999998</v>
      </c>
      <c r="AC1243" s="2">
        <v>113391</v>
      </c>
    </row>
    <row r="1244" spans="1:29" x14ac:dyDescent="0.2">
      <c r="A1244" t="s">
        <v>1949</v>
      </c>
      <c r="B1244" t="s">
        <v>42</v>
      </c>
      <c r="C1244" s="1">
        <v>598000</v>
      </c>
      <c r="D1244">
        <v>3</v>
      </c>
      <c r="E1244">
        <v>2</v>
      </c>
      <c r="F1244" s="2">
        <v>1144</v>
      </c>
      <c r="G1244" t="s">
        <v>471</v>
      </c>
      <c r="H1244" t="s">
        <v>70</v>
      </c>
      <c r="I1244">
        <v>10463</v>
      </c>
      <c r="J1244" t="s">
        <v>109</v>
      </c>
      <c r="K1244" t="s">
        <v>110</v>
      </c>
      <c r="L1244">
        <v>-73.901166599999996</v>
      </c>
      <c r="M1244">
        <v>40.877960000000002</v>
      </c>
      <c r="N1244">
        <v>9.9499999999999993</v>
      </c>
      <c r="O1244" s="1">
        <f t="shared" si="96"/>
        <v>119600</v>
      </c>
      <c r="P1244" s="3">
        <v>6.7500000000000004E-2</v>
      </c>
      <c r="Q1244">
        <v>30</v>
      </c>
      <c r="R1244" s="1">
        <v>478400</v>
      </c>
      <c r="S1244" s="8">
        <f t="shared" si="97"/>
        <v>-3878.6166174779269</v>
      </c>
      <c r="T1244" s="1">
        <f t="shared" si="98"/>
        <v>607.23910000000012</v>
      </c>
      <c r="U1244" s="7">
        <f t="shared" si="99"/>
        <v>124.58333333333333</v>
      </c>
      <c r="V1244" s="4">
        <v>375</v>
      </c>
      <c r="W1244" s="1">
        <f t="shared" si="100"/>
        <v>4985.4390508112601</v>
      </c>
      <c r="X1244">
        <v>6</v>
      </c>
      <c r="Y1244">
        <v>7</v>
      </c>
      <c r="Z1244" t="s">
        <v>111</v>
      </c>
      <c r="AA1244" s="2">
        <v>27860</v>
      </c>
      <c r="AB1244">
        <v>3.52</v>
      </c>
      <c r="AC1244" s="2">
        <v>7915</v>
      </c>
    </row>
    <row r="1245" spans="1:29" x14ac:dyDescent="0.2">
      <c r="A1245" t="s">
        <v>1950</v>
      </c>
      <c r="B1245" t="s">
        <v>30</v>
      </c>
      <c r="C1245" s="1">
        <v>472000</v>
      </c>
      <c r="D1245">
        <v>1</v>
      </c>
      <c r="E1245">
        <v>1</v>
      </c>
      <c r="F1245">
        <v>700</v>
      </c>
      <c r="G1245" t="s">
        <v>113</v>
      </c>
      <c r="H1245" t="s">
        <v>84</v>
      </c>
      <c r="I1245">
        <v>11373</v>
      </c>
      <c r="J1245" t="s">
        <v>89</v>
      </c>
      <c r="K1245" t="s">
        <v>90</v>
      </c>
      <c r="L1245">
        <v>-73.881251300000002</v>
      </c>
      <c r="M1245">
        <v>40.735309999999998</v>
      </c>
      <c r="N1245">
        <v>5.55</v>
      </c>
      <c r="O1245" s="1">
        <f t="shared" si="96"/>
        <v>94400</v>
      </c>
      <c r="P1245" s="3">
        <v>6.7500000000000004E-2</v>
      </c>
      <c r="Q1245">
        <v>30</v>
      </c>
      <c r="R1245" s="1">
        <v>377600</v>
      </c>
      <c r="S1245" s="8">
        <f t="shared" si="97"/>
        <v>-3061.3830158019755</v>
      </c>
      <c r="T1245" s="1">
        <f t="shared" si="98"/>
        <v>479.29240000000004</v>
      </c>
      <c r="U1245" s="7">
        <f t="shared" si="99"/>
        <v>98.333333333333329</v>
      </c>
      <c r="V1245" s="4">
        <v>205</v>
      </c>
      <c r="W1245" s="1">
        <f t="shared" si="100"/>
        <v>3844.0087491353092</v>
      </c>
      <c r="X1245">
        <v>2</v>
      </c>
      <c r="Y1245">
        <v>6</v>
      </c>
      <c r="Z1245" t="s">
        <v>91</v>
      </c>
      <c r="AA1245" s="2">
        <v>137098</v>
      </c>
      <c r="AB1245">
        <v>1.25</v>
      </c>
      <c r="AC1245" s="2">
        <v>109678</v>
      </c>
    </row>
    <row r="1246" spans="1:29" x14ac:dyDescent="0.2">
      <c r="A1246" t="s">
        <v>1951</v>
      </c>
      <c r="B1246" t="s">
        <v>42</v>
      </c>
      <c r="C1246" s="1">
        <v>549000</v>
      </c>
      <c r="D1246">
        <v>1</v>
      </c>
      <c r="E1246">
        <v>2</v>
      </c>
      <c r="F1246" s="2">
        <v>2184</v>
      </c>
      <c r="G1246" t="s">
        <v>635</v>
      </c>
      <c r="H1246" t="s">
        <v>84</v>
      </c>
      <c r="I1246">
        <v>11420</v>
      </c>
      <c r="J1246" t="s">
        <v>777</v>
      </c>
      <c r="K1246" t="s">
        <v>34</v>
      </c>
      <c r="L1246">
        <v>-73.809972999999999</v>
      </c>
      <c r="M1246">
        <v>40.669243000000002</v>
      </c>
      <c r="N1246">
        <v>10.72</v>
      </c>
      <c r="O1246" s="1">
        <f t="shared" si="96"/>
        <v>109800</v>
      </c>
      <c r="P1246" s="3">
        <v>6.7500000000000004E-2</v>
      </c>
      <c r="Q1246">
        <v>30</v>
      </c>
      <c r="R1246" s="1">
        <v>439200</v>
      </c>
      <c r="S1246" s="8">
        <f t="shared" si="97"/>
        <v>-3560.8035501595018</v>
      </c>
      <c r="T1246" s="1">
        <f t="shared" si="98"/>
        <v>557.48205000000007</v>
      </c>
      <c r="U1246" s="7">
        <f t="shared" si="99"/>
        <v>114.375</v>
      </c>
      <c r="V1246" s="4">
        <v>600</v>
      </c>
      <c r="W1246" s="1">
        <f t="shared" si="100"/>
        <v>4832.6606001595019</v>
      </c>
      <c r="X1246">
        <v>2</v>
      </c>
      <c r="Y1246">
        <v>14</v>
      </c>
      <c r="Z1246" t="s">
        <v>778</v>
      </c>
      <c r="AA1246" s="2">
        <v>97254</v>
      </c>
      <c r="AB1246">
        <v>3.4</v>
      </c>
      <c r="AC1246" s="2">
        <v>28604</v>
      </c>
    </row>
    <row r="1247" spans="1:29" x14ac:dyDescent="0.2">
      <c r="A1247" t="s">
        <v>1952</v>
      </c>
      <c r="B1247" t="s">
        <v>125</v>
      </c>
      <c r="C1247" s="1">
        <v>3995000</v>
      </c>
      <c r="D1247">
        <v>3</v>
      </c>
      <c r="E1247">
        <v>2.5</v>
      </c>
      <c r="F1247">
        <v>12200</v>
      </c>
      <c r="G1247" t="s">
        <v>585</v>
      </c>
      <c r="H1247" t="s">
        <v>44</v>
      </c>
      <c r="I1247">
        <v>10305</v>
      </c>
      <c r="J1247" t="s">
        <v>65</v>
      </c>
      <c r="K1247" t="s">
        <v>34</v>
      </c>
      <c r="L1247">
        <v>-74.070160700000002</v>
      </c>
      <c r="M1247">
        <v>40.610727799999999</v>
      </c>
      <c r="N1247">
        <v>10.52</v>
      </c>
      <c r="O1247" s="1">
        <f t="shared" si="96"/>
        <v>799000</v>
      </c>
      <c r="P1247" s="3">
        <v>6.7500000000000004E-2</v>
      </c>
      <c r="Q1247">
        <v>30</v>
      </c>
      <c r="R1247" s="1">
        <v>3196000</v>
      </c>
      <c r="S1247" s="8">
        <f t="shared" si="97"/>
        <v>-25911.493957900198</v>
      </c>
      <c r="T1247" s="1">
        <f t="shared" si="98"/>
        <v>4056.7227500000004</v>
      </c>
      <c r="U1247" s="7">
        <f t="shared" si="99"/>
        <v>832.29166666666663</v>
      </c>
      <c r="V1247" s="4">
        <f>(5*$F1247)/12</f>
        <v>5083.333333333333</v>
      </c>
      <c r="W1247" s="1">
        <f t="shared" si="100"/>
        <v>35883.841707900203</v>
      </c>
      <c r="X1247">
        <v>6</v>
      </c>
      <c r="Y1247">
        <v>68</v>
      </c>
      <c r="Z1247" t="s">
        <v>66</v>
      </c>
      <c r="AA1247" s="2">
        <v>145000</v>
      </c>
      <c r="AB1247">
        <v>21.3</v>
      </c>
      <c r="AC1247" s="2">
        <v>6808</v>
      </c>
    </row>
    <row r="1248" spans="1:29" x14ac:dyDescent="0.2">
      <c r="A1248" t="s">
        <v>1953</v>
      </c>
      <c r="B1248" t="s">
        <v>42</v>
      </c>
      <c r="C1248" s="1">
        <v>1085000</v>
      </c>
      <c r="D1248">
        <v>5</v>
      </c>
      <c r="E1248">
        <v>3</v>
      </c>
      <c r="F1248" s="2">
        <v>1200</v>
      </c>
      <c r="G1248" t="s">
        <v>82</v>
      </c>
      <c r="H1248" t="s">
        <v>55</v>
      </c>
      <c r="I1248">
        <v>11204</v>
      </c>
      <c r="J1248" t="s">
        <v>156</v>
      </c>
      <c r="K1248" t="s">
        <v>105</v>
      </c>
      <c r="L1248">
        <v>-73.997596999999999</v>
      </c>
      <c r="M1248">
        <v>40.618310999999999</v>
      </c>
      <c r="N1248">
        <v>9.0299999999999994</v>
      </c>
      <c r="O1248" s="1">
        <f t="shared" si="96"/>
        <v>217000</v>
      </c>
      <c r="P1248" s="3">
        <v>6.7500000000000004E-2</v>
      </c>
      <c r="Q1248">
        <v>30</v>
      </c>
      <c r="R1248" s="1">
        <v>868000</v>
      </c>
      <c r="S1248" s="8">
        <f t="shared" si="97"/>
        <v>-7037.2893477651351</v>
      </c>
      <c r="T1248" s="1">
        <f t="shared" si="98"/>
        <v>1101.7632500000002</v>
      </c>
      <c r="U1248" s="7">
        <f t="shared" si="99"/>
        <v>226.04166666666666</v>
      </c>
      <c r="V1248" s="4">
        <v>375</v>
      </c>
      <c r="W1248" s="1">
        <f t="shared" si="100"/>
        <v>8740.094264431802</v>
      </c>
      <c r="X1248">
        <v>10</v>
      </c>
      <c r="Y1248">
        <v>6</v>
      </c>
      <c r="Z1248" t="s">
        <v>157</v>
      </c>
      <c r="AA1248" s="2">
        <v>151705</v>
      </c>
      <c r="AB1248">
        <v>2.25</v>
      </c>
      <c r="AC1248" s="2">
        <v>67424</v>
      </c>
    </row>
    <row r="1249" spans="1:29" x14ac:dyDescent="0.2">
      <c r="A1249" t="s">
        <v>1954</v>
      </c>
      <c r="B1249" t="s">
        <v>125</v>
      </c>
      <c r="C1249" s="1">
        <v>680000</v>
      </c>
      <c r="D1249">
        <v>3</v>
      </c>
      <c r="E1249">
        <v>2</v>
      </c>
      <c r="F1249" s="2">
        <v>1535</v>
      </c>
      <c r="G1249" t="s">
        <v>555</v>
      </c>
      <c r="H1249" t="s">
        <v>55</v>
      </c>
      <c r="I1249">
        <v>11208</v>
      </c>
      <c r="J1249" t="s">
        <v>149</v>
      </c>
      <c r="K1249" t="s">
        <v>150</v>
      </c>
      <c r="L1249">
        <v>-73.869276999999997</v>
      </c>
      <c r="M1249">
        <v>40.671369499999997</v>
      </c>
      <c r="N1249">
        <v>8.11</v>
      </c>
      <c r="O1249" s="1">
        <f t="shared" si="96"/>
        <v>136000</v>
      </c>
      <c r="P1249" s="3">
        <v>6.7500000000000004E-2</v>
      </c>
      <c r="Q1249">
        <v>30</v>
      </c>
      <c r="R1249" s="1">
        <v>544000</v>
      </c>
      <c r="S1249" s="8">
        <f t="shared" si="97"/>
        <v>-4410.4670566638633</v>
      </c>
      <c r="T1249" s="1">
        <f t="shared" si="98"/>
        <v>690.50599999999997</v>
      </c>
      <c r="U1249" s="7">
        <f t="shared" si="99"/>
        <v>141.66666666666666</v>
      </c>
      <c r="V1249" s="4">
        <v>550</v>
      </c>
      <c r="W1249" s="1">
        <f t="shared" si="100"/>
        <v>5792.6397233305306</v>
      </c>
      <c r="X1249">
        <v>6</v>
      </c>
      <c r="Y1249">
        <v>10</v>
      </c>
      <c r="Z1249" t="s">
        <v>151</v>
      </c>
      <c r="AA1249" s="2">
        <v>121301</v>
      </c>
      <c r="AB1249">
        <v>3.96</v>
      </c>
      <c r="AC1249" s="2">
        <v>30632</v>
      </c>
    </row>
    <row r="1250" spans="1:29" x14ac:dyDescent="0.2">
      <c r="A1250" t="s">
        <v>1955</v>
      </c>
      <c r="B1250" t="s">
        <v>30</v>
      </c>
      <c r="C1250" s="1">
        <v>200000</v>
      </c>
      <c r="D1250">
        <v>1</v>
      </c>
      <c r="E1250">
        <v>2.5</v>
      </c>
      <c r="F1250">
        <v>637</v>
      </c>
      <c r="G1250" t="s">
        <v>471</v>
      </c>
      <c r="H1250" t="s">
        <v>70</v>
      </c>
      <c r="I1250">
        <v>10462</v>
      </c>
      <c r="J1250" t="s">
        <v>526</v>
      </c>
      <c r="K1250" t="s">
        <v>61</v>
      </c>
      <c r="L1250">
        <v>-73.861348500000005</v>
      </c>
      <c r="M1250">
        <v>40.838964900000001</v>
      </c>
      <c r="N1250">
        <v>9</v>
      </c>
      <c r="O1250" s="1">
        <f t="shared" si="96"/>
        <v>40000</v>
      </c>
      <c r="P1250" s="3">
        <v>6.7500000000000004E-2</v>
      </c>
      <c r="Q1250">
        <v>30</v>
      </c>
      <c r="R1250" s="1">
        <v>160000</v>
      </c>
      <c r="S1250" s="8">
        <f t="shared" si="97"/>
        <v>-1297.1961931364306</v>
      </c>
      <c r="T1250" s="1">
        <f t="shared" si="98"/>
        <v>203.09000000000003</v>
      </c>
      <c r="U1250" s="7">
        <f t="shared" si="99"/>
        <v>41.666666666666664</v>
      </c>
      <c r="V1250" s="4">
        <v>205</v>
      </c>
      <c r="W1250" s="1">
        <f t="shared" si="100"/>
        <v>1746.9528598030972</v>
      </c>
      <c r="X1250">
        <v>2</v>
      </c>
      <c r="Y1250">
        <v>4</v>
      </c>
      <c r="Z1250" t="s">
        <v>527</v>
      </c>
      <c r="AA1250" s="2">
        <v>53686</v>
      </c>
      <c r="AB1250">
        <v>0.75</v>
      </c>
      <c r="AC1250" s="2">
        <v>71581</v>
      </c>
    </row>
    <row r="1251" spans="1:29" x14ac:dyDescent="0.2">
      <c r="A1251" t="s">
        <v>1956</v>
      </c>
      <c r="B1251" t="s">
        <v>68</v>
      </c>
      <c r="C1251" s="1">
        <v>210000</v>
      </c>
      <c r="D1251">
        <v>2</v>
      </c>
      <c r="E1251">
        <v>1</v>
      </c>
      <c r="F1251" s="2">
        <v>1000</v>
      </c>
      <c r="G1251" t="s">
        <v>1079</v>
      </c>
      <c r="H1251" t="s">
        <v>84</v>
      </c>
      <c r="I1251">
        <v>11367</v>
      </c>
      <c r="J1251" t="s">
        <v>160</v>
      </c>
      <c r="K1251" t="s">
        <v>34</v>
      </c>
      <c r="L1251">
        <v>-73.823251200000001</v>
      </c>
      <c r="M1251">
        <v>40.734848</v>
      </c>
      <c r="N1251">
        <v>8.57</v>
      </c>
      <c r="O1251" s="1">
        <f t="shared" si="96"/>
        <v>42000</v>
      </c>
      <c r="P1251" s="3">
        <v>6.7500000000000004E-2</v>
      </c>
      <c r="Q1251">
        <v>30</v>
      </c>
      <c r="R1251" s="1">
        <v>168000</v>
      </c>
      <c r="S1251" s="8">
        <f t="shared" si="97"/>
        <v>-1362.056002793252</v>
      </c>
      <c r="T1251" s="1">
        <f t="shared" si="98"/>
        <v>213.24450000000002</v>
      </c>
      <c r="U1251" s="7">
        <f t="shared" si="99"/>
        <v>43.75</v>
      </c>
      <c r="V1251" s="4">
        <v>375</v>
      </c>
      <c r="W1251" s="1">
        <f t="shared" si="100"/>
        <v>1994.050502793252</v>
      </c>
      <c r="X1251">
        <v>4</v>
      </c>
      <c r="Y1251">
        <v>8</v>
      </c>
      <c r="Z1251" t="s">
        <v>161</v>
      </c>
      <c r="AA1251" s="2">
        <v>230183</v>
      </c>
      <c r="AB1251">
        <v>2.0299999999999998</v>
      </c>
      <c r="AC1251" s="2">
        <v>113391</v>
      </c>
    </row>
    <row r="1252" spans="1:29" x14ac:dyDescent="0.2">
      <c r="A1252" t="s">
        <v>1957</v>
      </c>
      <c r="B1252" t="s">
        <v>50</v>
      </c>
      <c r="C1252" s="1">
        <v>525000</v>
      </c>
      <c r="D1252">
        <v>2</v>
      </c>
      <c r="E1252">
        <v>2</v>
      </c>
      <c r="F1252">
        <v>996</v>
      </c>
      <c r="G1252" t="s">
        <v>82</v>
      </c>
      <c r="H1252" t="s">
        <v>44</v>
      </c>
      <c r="I1252">
        <v>10312</v>
      </c>
      <c r="J1252" t="s">
        <v>45</v>
      </c>
      <c r="K1252" t="s">
        <v>34</v>
      </c>
      <c r="L1252">
        <v>-74.195582000000002</v>
      </c>
      <c r="M1252">
        <v>40.546286000000002</v>
      </c>
      <c r="N1252">
        <v>17.809999999999999</v>
      </c>
      <c r="O1252" s="1">
        <f t="shared" si="96"/>
        <v>105000</v>
      </c>
      <c r="P1252" s="3">
        <v>6.7500000000000004E-2</v>
      </c>
      <c r="Q1252">
        <v>30</v>
      </c>
      <c r="R1252" s="1">
        <v>420000</v>
      </c>
      <c r="S1252" s="8">
        <f t="shared" si="97"/>
        <v>-3405.1400069831298</v>
      </c>
      <c r="T1252" s="1">
        <f t="shared" si="98"/>
        <v>533.11125000000004</v>
      </c>
      <c r="U1252" s="7">
        <f t="shared" si="99"/>
        <v>109.375</v>
      </c>
      <c r="V1252" s="4">
        <v>205</v>
      </c>
      <c r="W1252" s="1">
        <f t="shared" si="100"/>
        <v>4252.6262569831297</v>
      </c>
      <c r="X1252">
        <v>4</v>
      </c>
      <c r="Y1252">
        <v>6</v>
      </c>
      <c r="Z1252" t="s">
        <v>46</v>
      </c>
      <c r="AA1252" s="2">
        <v>167500</v>
      </c>
      <c r="AB1252">
        <v>21.5</v>
      </c>
      <c r="AC1252" s="2">
        <v>7791</v>
      </c>
    </row>
    <row r="1253" spans="1:29" x14ac:dyDescent="0.2">
      <c r="A1253" t="s">
        <v>1958</v>
      </c>
      <c r="B1253" t="s">
        <v>125</v>
      </c>
      <c r="C1253" s="1">
        <v>999000</v>
      </c>
      <c r="D1253">
        <v>5</v>
      </c>
      <c r="E1253">
        <v>3</v>
      </c>
      <c r="F1253" s="2">
        <v>2184</v>
      </c>
      <c r="G1253" t="s">
        <v>1020</v>
      </c>
      <c r="H1253" t="s">
        <v>55</v>
      </c>
      <c r="I1253">
        <v>11234</v>
      </c>
      <c r="J1253" t="s">
        <v>275</v>
      </c>
      <c r="K1253" t="s">
        <v>39</v>
      </c>
      <c r="L1253">
        <v>-73.905508900000001</v>
      </c>
      <c r="M1253">
        <v>40.620774400000002</v>
      </c>
      <c r="N1253">
        <v>9.7799999999999994</v>
      </c>
      <c r="O1253" s="1">
        <f t="shared" si="96"/>
        <v>199800</v>
      </c>
      <c r="P1253" s="3">
        <v>6.7500000000000004E-2</v>
      </c>
      <c r="Q1253">
        <v>30</v>
      </c>
      <c r="R1253" s="1">
        <v>799200</v>
      </c>
      <c r="S1253" s="8">
        <f t="shared" si="97"/>
        <v>-6479.4949847164698</v>
      </c>
      <c r="T1253" s="1">
        <f t="shared" si="98"/>
        <v>1014.4345500000001</v>
      </c>
      <c r="U1253" s="7">
        <f t="shared" si="99"/>
        <v>208.125</v>
      </c>
      <c r="V1253" s="4">
        <v>600</v>
      </c>
      <c r="W1253" s="1">
        <f t="shared" si="100"/>
        <v>8302.0545347164698</v>
      </c>
      <c r="X1253">
        <v>10</v>
      </c>
      <c r="Y1253">
        <v>11</v>
      </c>
      <c r="Z1253" t="s">
        <v>276</v>
      </c>
      <c r="AA1253" s="2">
        <v>83693</v>
      </c>
      <c r="AB1253">
        <v>3.13</v>
      </c>
      <c r="AC1253" s="2">
        <v>26739</v>
      </c>
    </row>
    <row r="1254" spans="1:29" x14ac:dyDescent="0.2">
      <c r="A1254" t="s">
        <v>1959</v>
      </c>
      <c r="B1254" t="s">
        <v>125</v>
      </c>
      <c r="C1254" s="1">
        <v>1799000</v>
      </c>
      <c r="D1254">
        <v>3</v>
      </c>
      <c r="E1254">
        <v>1</v>
      </c>
      <c r="F1254">
        <v>5400</v>
      </c>
      <c r="G1254" t="s">
        <v>897</v>
      </c>
      <c r="H1254" t="s">
        <v>44</v>
      </c>
      <c r="I1254">
        <v>10306</v>
      </c>
      <c r="J1254" t="s">
        <v>65</v>
      </c>
      <c r="K1254" t="s">
        <v>34</v>
      </c>
      <c r="L1254">
        <v>-74.118736900000002</v>
      </c>
      <c r="M1254">
        <v>40.576731700000003</v>
      </c>
      <c r="N1254">
        <v>13.79</v>
      </c>
      <c r="O1254" s="1">
        <f t="shared" si="96"/>
        <v>359800</v>
      </c>
      <c r="P1254" s="3">
        <v>6.7500000000000004E-2</v>
      </c>
      <c r="Q1254">
        <v>30</v>
      </c>
      <c r="R1254" s="1">
        <v>1439200</v>
      </c>
      <c r="S1254" s="8">
        <f t="shared" si="97"/>
        <v>-11668.279757262191</v>
      </c>
      <c r="T1254" s="1">
        <f t="shared" si="98"/>
        <v>1826.7945500000003</v>
      </c>
      <c r="U1254" s="7">
        <f t="shared" si="99"/>
        <v>374.79166666666669</v>
      </c>
      <c r="V1254" s="4">
        <v>1700</v>
      </c>
      <c r="W1254" s="1">
        <f t="shared" si="100"/>
        <v>15569.865973928858</v>
      </c>
      <c r="X1254">
        <v>6</v>
      </c>
      <c r="Y1254">
        <v>45</v>
      </c>
      <c r="Z1254" t="s">
        <v>66</v>
      </c>
      <c r="AA1254" s="2">
        <v>145000</v>
      </c>
      <c r="AB1254">
        <v>21.3</v>
      </c>
      <c r="AC1254" s="2">
        <v>6808</v>
      </c>
    </row>
    <row r="1255" spans="1:29" x14ac:dyDescent="0.2">
      <c r="A1255" t="s">
        <v>1960</v>
      </c>
      <c r="B1255" t="s">
        <v>50</v>
      </c>
      <c r="C1255" s="1">
        <v>1900000</v>
      </c>
      <c r="D1255">
        <v>9</v>
      </c>
      <c r="E1255">
        <v>5</v>
      </c>
      <c r="F1255" s="2">
        <v>5000</v>
      </c>
      <c r="G1255" t="s">
        <v>419</v>
      </c>
      <c r="H1255" t="s">
        <v>32</v>
      </c>
      <c r="I1255">
        <v>10035</v>
      </c>
      <c r="J1255" t="s">
        <v>315</v>
      </c>
      <c r="K1255" t="s">
        <v>61</v>
      </c>
      <c r="L1255">
        <v>-73.941235599999999</v>
      </c>
      <c r="M1255">
        <v>40.808284200000003</v>
      </c>
      <c r="N1255">
        <v>4.71</v>
      </c>
      <c r="O1255" s="1">
        <f t="shared" si="96"/>
        <v>380000</v>
      </c>
      <c r="P1255" s="3">
        <v>6.7500000000000004E-2</v>
      </c>
      <c r="Q1255">
        <v>30</v>
      </c>
      <c r="R1255" s="1">
        <v>1520000</v>
      </c>
      <c r="S1255" s="8">
        <f t="shared" si="97"/>
        <v>-12323.36383479609</v>
      </c>
      <c r="T1255" s="1">
        <f t="shared" si="98"/>
        <v>1929.3550000000002</v>
      </c>
      <c r="U1255" s="7">
        <f t="shared" si="99"/>
        <v>395.83333333333331</v>
      </c>
      <c r="V1255" s="4">
        <v>1700</v>
      </c>
      <c r="W1255" s="1">
        <f t="shared" si="100"/>
        <v>16348.552168129423</v>
      </c>
      <c r="X1255">
        <v>18</v>
      </c>
      <c r="Y1255">
        <v>18</v>
      </c>
      <c r="Z1255" t="s">
        <v>316</v>
      </c>
      <c r="AA1255" s="2">
        <v>115921</v>
      </c>
      <c r="AB1255">
        <v>1.54</v>
      </c>
      <c r="AC1255" s="2">
        <v>75273</v>
      </c>
    </row>
    <row r="1256" spans="1:29" x14ac:dyDescent="0.2">
      <c r="A1256" t="s">
        <v>1961</v>
      </c>
      <c r="B1256" t="s">
        <v>42</v>
      </c>
      <c r="C1256" s="1">
        <v>519000</v>
      </c>
      <c r="D1256">
        <v>3</v>
      </c>
      <c r="E1256">
        <v>2</v>
      </c>
      <c r="F1256" s="2">
        <v>1200</v>
      </c>
      <c r="G1256" t="s">
        <v>817</v>
      </c>
      <c r="H1256" t="s">
        <v>84</v>
      </c>
      <c r="I1256">
        <v>11414</v>
      </c>
      <c r="J1256" t="s">
        <v>397</v>
      </c>
      <c r="K1256" t="s">
        <v>34</v>
      </c>
      <c r="L1256">
        <v>-73.830297999999999</v>
      </c>
      <c r="M1256">
        <v>40.651735000000002</v>
      </c>
      <c r="N1256">
        <v>10.55</v>
      </c>
      <c r="O1256" s="1">
        <f t="shared" si="96"/>
        <v>103800</v>
      </c>
      <c r="P1256" s="3">
        <v>6.7500000000000004E-2</v>
      </c>
      <c r="Q1256">
        <v>30</v>
      </c>
      <c r="R1256" s="1">
        <v>415200</v>
      </c>
      <c r="S1256" s="8">
        <f t="shared" si="97"/>
        <v>-3366.2241211890369</v>
      </c>
      <c r="T1256" s="1">
        <f t="shared" si="98"/>
        <v>527.01855000000012</v>
      </c>
      <c r="U1256" s="7">
        <f t="shared" si="99"/>
        <v>108.125</v>
      </c>
      <c r="V1256" s="4">
        <v>375</v>
      </c>
      <c r="W1256" s="1">
        <f t="shared" si="100"/>
        <v>4376.3676711890366</v>
      </c>
      <c r="X1256">
        <v>6</v>
      </c>
      <c r="Y1256">
        <v>8</v>
      </c>
      <c r="Z1256" t="s">
        <v>398</v>
      </c>
      <c r="AA1256" s="2">
        <v>26148</v>
      </c>
      <c r="AB1256">
        <v>2.66</v>
      </c>
      <c r="AC1256" s="2">
        <v>9830</v>
      </c>
    </row>
    <row r="1257" spans="1:29" x14ac:dyDescent="0.2">
      <c r="A1257" t="s">
        <v>1962</v>
      </c>
      <c r="B1257" t="s">
        <v>42</v>
      </c>
      <c r="C1257" s="1">
        <v>728900</v>
      </c>
      <c r="D1257">
        <v>4</v>
      </c>
      <c r="E1257">
        <v>1</v>
      </c>
      <c r="F1257">
        <v>960</v>
      </c>
      <c r="G1257" t="s">
        <v>189</v>
      </c>
      <c r="H1257" t="s">
        <v>44</v>
      </c>
      <c r="I1257">
        <v>10314</v>
      </c>
      <c r="J1257" t="s">
        <v>65</v>
      </c>
      <c r="K1257" t="s">
        <v>34</v>
      </c>
      <c r="L1257">
        <v>-74.124833300000006</v>
      </c>
      <c r="M1257">
        <v>40.616315700000001</v>
      </c>
      <c r="N1257">
        <v>11.71</v>
      </c>
      <c r="O1257" s="1">
        <f t="shared" si="96"/>
        <v>145780</v>
      </c>
      <c r="P1257" s="3">
        <v>6.7500000000000004E-2</v>
      </c>
      <c r="Q1257">
        <v>30</v>
      </c>
      <c r="R1257" s="1">
        <v>583120</v>
      </c>
      <c r="S1257" s="8">
        <f t="shared" si="97"/>
        <v>-4727.6315258857212</v>
      </c>
      <c r="T1257" s="1">
        <f t="shared" si="98"/>
        <v>740.16150500000003</v>
      </c>
      <c r="U1257" s="7">
        <f t="shared" si="99"/>
        <v>151.85416666666666</v>
      </c>
      <c r="V1257" s="4">
        <v>205</v>
      </c>
      <c r="W1257" s="1">
        <f t="shared" si="100"/>
        <v>5824.6471975523882</v>
      </c>
      <c r="X1257">
        <v>8</v>
      </c>
      <c r="Y1257">
        <v>8</v>
      </c>
      <c r="Z1257" t="s">
        <v>66</v>
      </c>
      <c r="AA1257" s="2">
        <v>145000</v>
      </c>
      <c r="AB1257">
        <v>21.3</v>
      </c>
      <c r="AC1257" s="2">
        <v>6808</v>
      </c>
    </row>
    <row r="1258" spans="1:29" x14ac:dyDescent="0.2">
      <c r="A1258" t="s">
        <v>1963</v>
      </c>
      <c r="B1258" t="s">
        <v>68</v>
      </c>
      <c r="C1258" s="1">
        <v>549000</v>
      </c>
      <c r="D1258">
        <v>2</v>
      </c>
      <c r="E1258">
        <v>1</v>
      </c>
      <c r="F1258" s="2">
        <v>2184</v>
      </c>
      <c r="G1258" t="s">
        <v>1964</v>
      </c>
      <c r="H1258" t="s">
        <v>84</v>
      </c>
      <c r="I1258">
        <v>11375</v>
      </c>
      <c r="J1258" t="s">
        <v>122</v>
      </c>
      <c r="K1258" t="s">
        <v>39</v>
      </c>
      <c r="L1258">
        <v>-73.839838700000001</v>
      </c>
      <c r="M1258">
        <v>40.720129200000002</v>
      </c>
      <c r="N1258">
        <v>7.89</v>
      </c>
      <c r="O1258" s="1">
        <f t="shared" si="96"/>
        <v>109800</v>
      </c>
      <c r="P1258" s="3">
        <v>6.7500000000000004E-2</v>
      </c>
      <c r="Q1258">
        <v>30</v>
      </c>
      <c r="R1258" s="1">
        <v>439200</v>
      </c>
      <c r="S1258" s="8">
        <f t="shared" si="97"/>
        <v>-3560.8035501595018</v>
      </c>
      <c r="T1258" s="1">
        <f t="shared" si="98"/>
        <v>557.48205000000007</v>
      </c>
      <c r="U1258" s="7">
        <f t="shared" si="99"/>
        <v>114.375</v>
      </c>
      <c r="V1258" s="4">
        <v>600</v>
      </c>
      <c r="W1258" s="1">
        <f t="shared" si="100"/>
        <v>4832.6606001595019</v>
      </c>
      <c r="X1258">
        <v>4</v>
      </c>
      <c r="Y1258">
        <v>18</v>
      </c>
      <c r="Z1258" t="s">
        <v>123</v>
      </c>
      <c r="AA1258" s="2">
        <v>83728</v>
      </c>
      <c r="AB1258">
        <v>2.6</v>
      </c>
      <c r="AC1258" s="2">
        <v>32203</v>
      </c>
    </row>
    <row r="1259" spans="1:29" x14ac:dyDescent="0.2">
      <c r="A1259" t="s">
        <v>1965</v>
      </c>
      <c r="B1259" t="s">
        <v>68</v>
      </c>
      <c r="C1259" s="1">
        <v>2300000</v>
      </c>
      <c r="D1259">
        <v>6</v>
      </c>
      <c r="E1259">
        <v>2.5</v>
      </c>
      <c r="F1259">
        <v>4346</v>
      </c>
      <c r="G1259" t="s">
        <v>1966</v>
      </c>
      <c r="H1259" t="s">
        <v>44</v>
      </c>
      <c r="I1259">
        <v>10312</v>
      </c>
      <c r="J1259" t="s">
        <v>45</v>
      </c>
      <c r="K1259" t="s">
        <v>34</v>
      </c>
      <c r="L1259">
        <v>-74.179840999999996</v>
      </c>
      <c r="M1259">
        <v>40.5274146</v>
      </c>
      <c r="N1259">
        <v>18.38</v>
      </c>
      <c r="O1259" s="1">
        <f t="shared" si="96"/>
        <v>460000</v>
      </c>
      <c r="P1259" s="3">
        <v>6.7500000000000004E-2</v>
      </c>
      <c r="Q1259">
        <v>30</v>
      </c>
      <c r="R1259" s="1">
        <v>1840000</v>
      </c>
      <c r="S1259" s="8">
        <f t="shared" si="97"/>
        <v>-14917.75622106895</v>
      </c>
      <c r="T1259" s="1">
        <f t="shared" si="98"/>
        <v>2335.5350000000003</v>
      </c>
      <c r="U1259" s="7">
        <f t="shared" si="99"/>
        <v>479.16666666666669</v>
      </c>
      <c r="V1259" s="4">
        <v>1400</v>
      </c>
      <c r="W1259" s="1">
        <f t="shared" si="100"/>
        <v>19132.457887735618</v>
      </c>
      <c r="X1259">
        <v>12</v>
      </c>
      <c r="Y1259">
        <v>24</v>
      </c>
      <c r="Z1259" t="s">
        <v>46</v>
      </c>
      <c r="AA1259" s="2">
        <v>167500</v>
      </c>
      <c r="AB1259">
        <v>21.5</v>
      </c>
      <c r="AC1259" s="2">
        <v>7791</v>
      </c>
    </row>
    <row r="1260" spans="1:29" x14ac:dyDescent="0.2">
      <c r="A1260" t="s">
        <v>1967</v>
      </c>
      <c r="B1260" t="s">
        <v>68</v>
      </c>
      <c r="C1260" s="1">
        <v>299999</v>
      </c>
      <c r="D1260">
        <v>2</v>
      </c>
      <c r="E1260">
        <v>2</v>
      </c>
      <c r="F1260" s="2">
        <v>1300</v>
      </c>
      <c r="G1260" t="s">
        <v>1134</v>
      </c>
      <c r="H1260" t="s">
        <v>84</v>
      </c>
      <c r="I1260">
        <v>11360</v>
      </c>
      <c r="J1260" t="s">
        <v>355</v>
      </c>
      <c r="K1260" t="s">
        <v>39</v>
      </c>
      <c r="L1260">
        <v>-73.783499800000001</v>
      </c>
      <c r="M1260">
        <v>40.780859700000001</v>
      </c>
      <c r="N1260">
        <v>10.82</v>
      </c>
      <c r="O1260" s="1">
        <f t="shared" si="96"/>
        <v>59999.8</v>
      </c>
      <c r="P1260" s="3">
        <v>6.7500000000000004E-2</v>
      </c>
      <c r="Q1260">
        <v>30</v>
      </c>
      <c r="R1260" s="1">
        <v>239999.2</v>
      </c>
      <c r="S1260" s="8">
        <f t="shared" si="97"/>
        <v>-1945.7878037236799</v>
      </c>
      <c r="T1260" s="1">
        <f t="shared" si="98"/>
        <v>304.63398454999998</v>
      </c>
      <c r="U1260" s="7">
        <f t="shared" si="99"/>
        <v>62.499791666666674</v>
      </c>
      <c r="V1260" s="4">
        <v>375</v>
      </c>
      <c r="W1260" s="1">
        <f t="shared" si="100"/>
        <v>2687.9215799403464</v>
      </c>
      <c r="X1260">
        <v>4</v>
      </c>
      <c r="Y1260">
        <v>8</v>
      </c>
      <c r="Z1260" t="s">
        <v>356</v>
      </c>
      <c r="AA1260" s="2">
        <v>43808</v>
      </c>
      <c r="AB1260">
        <v>6.68</v>
      </c>
      <c r="AC1260" s="2">
        <v>6558</v>
      </c>
    </row>
    <row r="1261" spans="1:29" x14ac:dyDescent="0.2">
      <c r="A1261" t="s">
        <v>1968</v>
      </c>
      <c r="B1261" t="s">
        <v>68</v>
      </c>
      <c r="C1261" s="1">
        <v>1800000</v>
      </c>
      <c r="D1261">
        <v>7</v>
      </c>
      <c r="E1261">
        <v>4</v>
      </c>
      <c r="F1261" s="2">
        <v>2832</v>
      </c>
      <c r="G1261" t="s">
        <v>93</v>
      </c>
      <c r="H1261" t="s">
        <v>55</v>
      </c>
      <c r="I1261">
        <v>11230</v>
      </c>
      <c r="J1261" t="s">
        <v>75</v>
      </c>
      <c r="K1261" t="s">
        <v>34</v>
      </c>
      <c r="L1261">
        <v>-73.959700600000005</v>
      </c>
      <c r="M1261">
        <v>40.633167100000001</v>
      </c>
      <c r="N1261">
        <v>8.09</v>
      </c>
      <c r="O1261" s="1">
        <f t="shared" si="96"/>
        <v>360000</v>
      </c>
      <c r="P1261" s="3">
        <v>6.7500000000000004E-2</v>
      </c>
      <c r="Q1261">
        <v>30</v>
      </c>
      <c r="R1261" s="1">
        <v>1440000</v>
      </c>
      <c r="S1261" s="8">
        <f t="shared" si="97"/>
        <v>-11674.765738227874</v>
      </c>
      <c r="T1261" s="1">
        <f t="shared" si="98"/>
        <v>1827.8100000000002</v>
      </c>
      <c r="U1261" s="7">
        <f t="shared" si="99"/>
        <v>375</v>
      </c>
      <c r="V1261" s="4">
        <v>600</v>
      </c>
      <c r="W1261" s="1">
        <f t="shared" si="100"/>
        <v>14477.575738227873</v>
      </c>
      <c r="X1261">
        <v>14</v>
      </c>
      <c r="Y1261">
        <v>12</v>
      </c>
      <c r="Z1261" t="s">
        <v>76</v>
      </c>
      <c r="AA1261" s="2">
        <v>106357</v>
      </c>
      <c r="AB1261">
        <v>2.25</v>
      </c>
      <c r="AC1261" s="2">
        <v>47270</v>
      </c>
    </row>
    <row r="1262" spans="1:29" x14ac:dyDescent="0.2">
      <c r="A1262" t="s">
        <v>1969</v>
      </c>
      <c r="B1262" t="s">
        <v>68</v>
      </c>
      <c r="C1262" s="1">
        <v>1195000</v>
      </c>
      <c r="D1262">
        <v>2</v>
      </c>
      <c r="E1262">
        <v>2</v>
      </c>
      <c r="F1262" s="2">
        <v>2184</v>
      </c>
      <c r="G1262" t="s">
        <v>93</v>
      </c>
      <c r="H1262" t="s">
        <v>32</v>
      </c>
      <c r="I1262">
        <v>10011</v>
      </c>
      <c r="J1262" t="s">
        <v>38</v>
      </c>
      <c r="K1262" t="s">
        <v>39</v>
      </c>
      <c r="L1262">
        <v>-73.995536799999996</v>
      </c>
      <c r="M1262">
        <v>40.736147600000002</v>
      </c>
      <c r="N1262">
        <v>1.02</v>
      </c>
      <c r="O1262" s="1">
        <f t="shared" si="96"/>
        <v>239000</v>
      </c>
      <c r="P1262" s="3">
        <v>6.7500000000000004E-2</v>
      </c>
      <c r="Q1262">
        <v>30</v>
      </c>
      <c r="R1262" s="1">
        <v>956000</v>
      </c>
      <c r="S1262" s="8">
        <f t="shared" si="97"/>
        <v>-7750.7472539901719</v>
      </c>
      <c r="T1262" s="1">
        <f t="shared" si="98"/>
        <v>1213.4627500000001</v>
      </c>
      <c r="U1262" s="7">
        <f t="shared" si="99"/>
        <v>248.95833333333334</v>
      </c>
      <c r="V1262" s="4">
        <v>600</v>
      </c>
      <c r="W1262" s="1">
        <f t="shared" si="100"/>
        <v>9813.1683373235064</v>
      </c>
      <c r="X1262">
        <v>4</v>
      </c>
      <c r="Y1262">
        <v>14</v>
      </c>
      <c r="Z1262" t="s">
        <v>40</v>
      </c>
      <c r="AA1262" s="2">
        <v>70150</v>
      </c>
      <c r="AB1262">
        <v>0.77</v>
      </c>
      <c r="AC1262" s="2">
        <v>91104</v>
      </c>
    </row>
    <row r="1263" spans="1:29" x14ac:dyDescent="0.2">
      <c r="A1263" t="s">
        <v>1970</v>
      </c>
      <c r="B1263" t="s">
        <v>68</v>
      </c>
      <c r="C1263" s="1">
        <v>200000</v>
      </c>
      <c r="D1263">
        <v>1</v>
      </c>
      <c r="E1263">
        <v>1</v>
      </c>
      <c r="F1263" s="2">
        <v>2184</v>
      </c>
      <c r="G1263" t="s">
        <v>113</v>
      </c>
      <c r="H1263" t="s">
        <v>84</v>
      </c>
      <c r="I1263">
        <v>11373</v>
      </c>
      <c r="J1263" t="s">
        <v>89</v>
      </c>
      <c r="K1263" t="s">
        <v>90</v>
      </c>
      <c r="L1263">
        <v>-73.873593299999996</v>
      </c>
      <c r="M1263">
        <v>40.730489900000002</v>
      </c>
      <c r="N1263">
        <v>6</v>
      </c>
      <c r="O1263" s="1">
        <f t="shared" si="96"/>
        <v>40000</v>
      </c>
      <c r="P1263" s="3">
        <v>6.7500000000000004E-2</v>
      </c>
      <c r="Q1263">
        <v>30</v>
      </c>
      <c r="R1263" s="1">
        <v>160000</v>
      </c>
      <c r="S1263" s="8">
        <f t="shared" si="97"/>
        <v>-1297.1961931364306</v>
      </c>
      <c r="T1263" s="1">
        <f t="shared" si="98"/>
        <v>203.09000000000003</v>
      </c>
      <c r="U1263" s="7">
        <f t="shared" si="99"/>
        <v>41.666666666666664</v>
      </c>
      <c r="V1263" s="4">
        <v>600</v>
      </c>
      <c r="W1263" s="1">
        <f t="shared" si="100"/>
        <v>2141.9528598030975</v>
      </c>
      <c r="X1263">
        <v>2</v>
      </c>
      <c r="Y1263">
        <v>18</v>
      </c>
      <c r="Z1263" t="s">
        <v>91</v>
      </c>
      <c r="AA1263" s="2">
        <v>137098</v>
      </c>
      <c r="AB1263">
        <v>1.25</v>
      </c>
      <c r="AC1263" s="2">
        <v>109678</v>
      </c>
    </row>
    <row r="1264" spans="1:29" x14ac:dyDescent="0.2">
      <c r="A1264" t="s">
        <v>1971</v>
      </c>
      <c r="B1264" t="s">
        <v>30</v>
      </c>
      <c r="C1264" s="1">
        <v>599000</v>
      </c>
      <c r="D1264">
        <v>2</v>
      </c>
      <c r="E1264">
        <v>2</v>
      </c>
      <c r="F1264" s="2">
        <v>1095</v>
      </c>
      <c r="G1264" t="s">
        <v>155</v>
      </c>
      <c r="H1264" t="s">
        <v>55</v>
      </c>
      <c r="I1264">
        <v>11224</v>
      </c>
      <c r="J1264" t="s">
        <v>413</v>
      </c>
      <c r="K1264" t="s">
        <v>61</v>
      </c>
      <c r="L1264">
        <v>-73.985367400000001</v>
      </c>
      <c r="M1264">
        <v>40.578425600000003</v>
      </c>
      <c r="N1264">
        <v>11.76</v>
      </c>
      <c r="O1264" s="1">
        <f t="shared" si="96"/>
        <v>119800</v>
      </c>
      <c r="P1264" s="3">
        <v>6.7500000000000004E-2</v>
      </c>
      <c r="Q1264">
        <v>30</v>
      </c>
      <c r="R1264" s="1">
        <v>479200</v>
      </c>
      <c r="S1264" s="8">
        <f t="shared" si="97"/>
        <v>-3885.1025984436092</v>
      </c>
      <c r="T1264" s="1">
        <f t="shared" si="98"/>
        <v>608.25454999999999</v>
      </c>
      <c r="U1264" s="7">
        <f t="shared" si="99"/>
        <v>124.79166666666667</v>
      </c>
      <c r="V1264" s="4">
        <v>375</v>
      </c>
      <c r="W1264" s="1">
        <f t="shared" si="100"/>
        <v>4993.1488151102758</v>
      </c>
      <c r="X1264">
        <v>4</v>
      </c>
      <c r="Y1264">
        <v>7</v>
      </c>
      <c r="Z1264" t="s">
        <v>414</v>
      </c>
      <c r="AA1264" s="2">
        <v>31965</v>
      </c>
      <c r="AB1264">
        <v>1.1399999999999999</v>
      </c>
      <c r="AC1264" s="2">
        <v>28039</v>
      </c>
    </row>
    <row r="1265" spans="1:29" x14ac:dyDescent="0.2">
      <c r="A1265" t="s">
        <v>1972</v>
      </c>
      <c r="B1265" t="s">
        <v>42</v>
      </c>
      <c r="C1265" s="1">
        <v>7500000</v>
      </c>
      <c r="D1265">
        <v>3</v>
      </c>
      <c r="E1265">
        <v>4</v>
      </c>
      <c r="F1265" s="2">
        <v>3050</v>
      </c>
      <c r="G1265" t="s">
        <v>48</v>
      </c>
      <c r="H1265" t="s">
        <v>55</v>
      </c>
      <c r="I1265">
        <v>11205</v>
      </c>
      <c r="J1265" t="s">
        <v>236</v>
      </c>
      <c r="K1265" t="s">
        <v>237</v>
      </c>
      <c r="L1265">
        <v>-73.968615400000004</v>
      </c>
      <c r="M1265">
        <v>40.688318500000001</v>
      </c>
      <c r="N1265">
        <v>4.2699999999999996</v>
      </c>
      <c r="O1265" s="1">
        <f t="shared" si="96"/>
        <v>1500000</v>
      </c>
      <c r="P1265" s="3">
        <v>6.7500000000000004E-2</v>
      </c>
      <c r="Q1265">
        <v>30</v>
      </c>
      <c r="R1265" s="1">
        <v>6000000</v>
      </c>
      <c r="S1265" s="8">
        <f t="shared" si="97"/>
        <v>-48644.857242616148</v>
      </c>
      <c r="T1265" s="1">
        <f t="shared" si="98"/>
        <v>7615.8750000000009</v>
      </c>
      <c r="U1265" s="7">
        <f t="shared" si="99"/>
        <v>1562.5</v>
      </c>
      <c r="V1265" s="4">
        <v>1000</v>
      </c>
      <c r="W1265" s="1">
        <f t="shared" si="100"/>
        <v>58823.232242616148</v>
      </c>
      <c r="X1265">
        <v>6</v>
      </c>
      <c r="Y1265">
        <v>13</v>
      </c>
      <c r="Z1265" t="s">
        <v>238</v>
      </c>
      <c r="AA1265" s="2">
        <v>70713</v>
      </c>
      <c r="AB1265">
        <v>2.97</v>
      </c>
      <c r="AC1265" s="2">
        <v>23809</v>
      </c>
    </row>
    <row r="1266" spans="1:29" x14ac:dyDescent="0.2">
      <c r="A1266" t="s">
        <v>1973</v>
      </c>
      <c r="B1266" t="s">
        <v>68</v>
      </c>
      <c r="C1266" s="1">
        <v>1775000</v>
      </c>
      <c r="D1266">
        <v>2</v>
      </c>
      <c r="E1266">
        <v>2</v>
      </c>
      <c r="F1266" s="2">
        <v>2184</v>
      </c>
      <c r="G1266" t="s">
        <v>48</v>
      </c>
      <c r="H1266" t="s">
        <v>32</v>
      </c>
      <c r="I1266">
        <v>10012</v>
      </c>
      <c r="J1266" t="s">
        <v>182</v>
      </c>
      <c r="K1266" t="s">
        <v>39</v>
      </c>
      <c r="L1266">
        <v>-74.001390099999995</v>
      </c>
      <c r="M1266">
        <v>40.726169599999999</v>
      </c>
      <c r="N1266">
        <v>1.77</v>
      </c>
      <c r="O1266" s="1">
        <f t="shared" si="96"/>
        <v>355000</v>
      </c>
      <c r="P1266" s="3">
        <v>6.7500000000000004E-2</v>
      </c>
      <c r="Q1266">
        <v>30</v>
      </c>
      <c r="R1266" s="1">
        <v>1420000</v>
      </c>
      <c r="S1266" s="8">
        <f t="shared" si="97"/>
        <v>-11512.616214085821</v>
      </c>
      <c r="T1266" s="1">
        <f t="shared" si="98"/>
        <v>1802.4237500000002</v>
      </c>
      <c r="U1266" s="7">
        <f t="shared" si="99"/>
        <v>369.79166666666669</v>
      </c>
      <c r="V1266" s="4">
        <v>600</v>
      </c>
      <c r="W1266" s="1">
        <f t="shared" si="100"/>
        <v>14284.831630752487</v>
      </c>
      <c r="X1266">
        <v>4</v>
      </c>
      <c r="Y1266">
        <v>14</v>
      </c>
      <c r="Z1266" t="s">
        <v>183</v>
      </c>
      <c r="AA1266" s="2">
        <v>42742</v>
      </c>
      <c r="AB1266">
        <v>0.26</v>
      </c>
      <c r="AC1266" s="2">
        <v>164392</v>
      </c>
    </row>
    <row r="1267" spans="1:29" x14ac:dyDescent="0.2">
      <c r="A1267" t="s">
        <v>1974</v>
      </c>
      <c r="B1267" t="s">
        <v>125</v>
      </c>
      <c r="C1267" s="1">
        <v>1059000</v>
      </c>
      <c r="D1267">
        <v>6</v>
      </c>
      <c r="E1267">
        <v>3</v>
      </c>
      <c r="F1267" s="2">
        <v>2184</v>
      </c>
      <c r="G1267" t="s">
        <v>928</v>
      </c>
      <c r="H1267" t="s">
        <v>55</v>
      </c>
      <c r="I1267">
        <v>11208</v>
      </c>
      <c r="J1267" t="s">
        <v>149</v>
      </c>
      <c r="K1267" t="s">
        <v>150</v>
      </c>
      <c r="L1267">
        <v>-73.879739599999994</v>
      </c>
      <c r="M1267">
        <v>40.683073200000003</v>
      </c>
      <c r="N1267">
        <v>7.17</v>
      </c>
      <c r="O1267" s="1">
        <f t="shared" si="96"/>
        <v>211800</v>
      </c>
      <c r="P1267" s="3">
        <v>6.7500000000000004E-2</v>
      </c>
      <c r="Q1267">
        <v>30</v>
      </c>
      <c r="R1267" s="1">
        <v>847200</v>
      </c>
      <c r="S1267" s="8">
        <f t="shared" si="97"/>
        <v>-6868.6538426573998</v>
      </c>
      <c r="T1267" s="1">
        <f t="shared" si="98"/>
        <v>1075.3615500000001</v>
      </c>
      <c r="U1267" s="7">
        <f t="shared" si="99"/>
        <v>220.625</v>
      </c>
      <c r="V1267" s="4">
        <v>600</v>
      </c>
      <c r="W1267" s="1">
        <f t="shared" si="100"/>
        <v>8764.6403926574003</v>
      </c>
      <c r="X1267">
        <v>12</v>
      </c>
      <c r="Y1267">
        <v>11</v>
      </c>
      <c r="Z1267" t="s">
        <v>151</v>
      </c>
      <c r="AA1267" s="2">
        <v>121301</v>
      </c>
      <c r="AB1267">
        <v>3.96</v>
      </c>
      <c r="AC1267" s="2">
        <v>30632</v>
      </c>
    </row>
    <row r="1268" spans="1:29" x14ac:dyDescent="0.2">
      <c r="A1268" t="s">
        <v>1975</v>
      </c>
      <c r="B1268" t="s">
        <v>42</v>
      </c>
      <c r="C1268" s="1">
        <v>1288888</v>
      </c>
      <c r="D1268">
        <v>3</v>
      </c>
      <c r="E1268">
        <v>4</v>
      </c>
      <c r="F1268" s="2">
        <v>1672</v>
      </c>
      <c r="G1268" t="s">
        <v>1389</v>
      </c>
      <c r="H1268" t="s">
        <v>44</v>
      </c>
      <c r="I1268">
        <v>10301</v>
      </c>
      <c r="J1268" t="s">
        <v>118</v>
      </c>
      <c r="K1268" t="s">
        <v>34</v>
      </c>
      <c r="L1268">
        <v>-74.101693600000004</v>
      </c>
      <c r="M1268">
        <v>40.606952499999998</v>
      </c>
      <c r="N1268">
        <v>11.54</v>
      </c>
      <c r="O1268" s="1">
        <f t="shared" si="96"/>
        <v>257777.6</v>
      </c>
      <c r="P1268" s="3">
        <v>6.7500000000000004E-2</v>
      </c>
      <c r="Q1268">
        <v>30</v>
      </c>
      <c r="R1268" s="1">
        <v>1031110.4</v>
      </c>
      <c r="S1268" s="8">
        <f t="shared" si="97"/>
        <v>-8359.703034896138</v>
      </c>
      <c r="T1268" s="1">
        <f t="shared" si="98"/>
        <v>1308.8013196000002</v>
      </c>
      <c r="U1268" s="7">
        <f t="shared" si="99"/>
        <v>268.51833333333337</v>
      </c>
      <c r="V1268" s="4">
        <v>550</v>
      </c>
      <c r="W1268" s="1">
        <f t="shared" si="100"/>
        <v>10487.022687829471</v>
      </c>
      <c r="X1268">
        <v>6</v>
      </c>
      <c r="Y1268">
        <v>7</v>
      </c>
      <c r="Z1268" t="s">
        <v>119</v>
      </c>
      <c r="AA1268" s="2">
        <v>181200</v>
      </c>
      <c r="AB1268">
        <v>13.5</v>
      </c>
      <c r="AC1268" s="2">
        <v>13422</v>
      </c>
    </row>
    <row r="1269" spans="1:29" x14ac:dyDescent="0.2">
      <c r="A1269" t="s">
        <v>1976</v>
      </c>
      <c r="B1269" t="s">
        <v>125</v>
      </c>
      <c r="C1269" s="1">
        <v>1299999</v>
      </c>
      <c r="D1269">
        <v>8</v>
      </c>
      <c r="E1269">
        <v>4</v>
      </c>
      <c r="F1269" s="2">
        <v>3448</v>
      </c>
      <c r="G1269" t="s">
        <v>662</v>
      </c>
      <c r="H1269" t="s">
        <v>55</v>
      </c>
      <c r="I1269">
        <v>11234</v>
      </c>
      <c r="J1269" t="s">
        <v>275</v>
      </c>
      <c r="K1269" t="s">
        <v>39</v>
      </c>
      <c r="L1269">
        <v>-73.914120600000004</v>
      </c>
      <c r="M1269">
        <v>40.625973600000002</v>
      </c>
      <c r="N1269">
        <v>9.27</v>
      </c>
      <c r="O1269" s="1">
        <f t="shared" si="96"/>
        <v>259999.80000000002</v>
      </c>
      <c r="P1269" s="3">
        <v>6.7500000000000004E-2</v>
      </c>
      <c r="Q1269">
        <v>30</v>
      </c>
      <c r="R1269" s="1">
        <v>1039999.2</v>
      </c>
      <c r="S1269" s="8">
        <f t="shared" si="97"/>
        <v>-8431.7687694058332</v>
      </c>
      <c r="T1269" s="1">
        <f t="shared" si="98"/>
        <v>1320.0839845500002</v>
      </c>
      <c r="U1269" s="7">
        <f t="shared" si="99"/>
        <v>270.833125</v>
      </c>
      <c r="V1269" s="4">
        <v>1000</v>
      </c>
      <c r="W1269" s="1">
        <f t="shared" si="100"/>
        <v>11022.685878955832</v>
      </c>
      <c r="X1269">
        <v>16</v>
      </c>
      <c r="Y1269">
        <v>14</v>
      </c>
      <c r="Z1269" t="s">
        <v>276</v>
      </c>
      <c r="AA1269" s="2">
        <v>83693</v>
      </c>
      <c r="AB1269">
        <v>3.13</v>
      </c>
      <c r="AC1269" s="2">
        <v>26739</v>
      </c>
    </row>
    <row r="1270" spans="1:29" x14ac:dyDescent="0.2">
      <c r="A1270" t="s">
        <v>1977</v>
      </c>
      <c r="B1270" t="s">
        <v>42</v>
      </c>
      <c r="C1270" s="1">
        <v>1399999</v>
      </c>
      <c r="D1270">
        <v>3</v>
      </c>
      <c r="E1270">
        <v>2</v>
      </c>
      <c r="F1270" s="2">
        <v>2700</v>
      </c>
      <c r="G1270" t="s">
        <v>349</v>
      </c>
      <c r="H1270" t="s">
        <v>44</v>
      </c>
      <c r="I1270">
        <v>10307</v>
      </c>
      <c r="J1270" t="s">
        <v>45</v>
      </c>
      <c r="K1270" t="s">
        <v>34</v>
      </c>
      <c r="L1270">
        <v>-74.238818699999996</v>
      </c>
      <c r="M1270">
        <v>40.5116874</v>
      </c>
      <c r="N1270">
        <v>21.1</v>
      </c>
      <c r="O1270" s="1">
        <f t="shared" si="96"/>
        <v>279999.8</v>
      </c>
      <c r="P1270" s="3">
        <v>6.7500000000000004E-2</v>
      </c>
      <c r="Q1270">
        <v>30</v>
      </c>
      <c r="R1270" s="1">
        <v>1119999.2</v>
      </c>
      <c r="S1270" s="8">
        <f t="shared" si="97"/>
        <v>-9080.366865974047</v>
      </c>
      <c r="T1270" s="1">
        <f t="shared" si="98"/>
        <v>1421.6289845500003</v>
      </c>
      <c r="U1270" s="7">
        <f t="shared" si="99"/>
        <v>291.66645833333331</v>
      </c>
      <c r="V1270" s="4">
        <v>600</v>
      </c>
      <c r="W1270" s="1">
        <f t="shared" si="100"/>
        <v>11393.66230885738</v>
      </c>
      <c r="X1270">
        <v>6</v>
      </c>
      <c r="Y1270">
        <v>17</v>
      </c>
      <c r="Z1270" t="s">
        <v>46</v>
      </c>
      <c r="AA1270" s="2">
        <v>167500</v>
      </c>
      <c r="AB1270">
        <v>21.5</v>
      </c>
      <c r="AC1270" s="2">
        <v>7791</v>
      </c>
    </row>
    <row r="1271" spans="1:29" x14ac:dyDescent="0.2">
      <c r="A1271" t="s">
        <v>1978</v>
      </c>
      <c r="B1271" t="s">
        <v>42</v>
      </c>
      <c r="C1271" s="1">
        <v>725000</v>
      </c>
      <c r="D1271">
        <v>3</v>
      </c>
      <c r="E1271">
        <v>2</v>
      </c>
      <c r="F1271" s="2">
        <v>2410</v>
      </c>
      <c r="G1271" t="s">
        <v>113</v>
      </c>
      <c r="H1271" t="s">
        <v>70</v>
      </c>
      <c r="I1271">
        <v>10466</v>
      </c>
      <c r="J1271" t="s">
        <v>255</v>
      </c>
      <c r="K1271" t="s">
        <v>61</v>
      </c>
      <c r="L1271">
        <v>-73.847672500000002</v>
      </c>
      <c r="M1271">
        <v>40.896554700000003</v>
      </c>
      <c r="N1271">
        <v>12.49</v>
      </c>
      <c r="O1271" s="1">
        <f t="shared" si="96"/>
        <v>145000</v>
      </c>
      <c r="P1271" s="3">
        <v>6.7500000000000004E-2</v>
      </c>
      <c r="Q1271">
        <v>30</v>
      </c>
      <c r="R1271" s="1">
        <v>580000</v>
      </c>
      <c r="S1271" s="8">
        <f t="shared" si="97"/>
        <v>-4702.336200119561</v>
      </c>
      <c r="T1271" s="1">
        <f t="shared" si="98"/>
        <v>736.20125000000007</v>
      </c>
      <c r="U1271" s="7">
        <f t="shared" si="99"/>
        <v>151.04166666666666</v>
      </c>
      <c r="V1271" s="4">
        <v>600</v>
      </c>
      <c r="W1271" s="1">
        <f t="shared" si="100"/>
        <v>6189.579116786228</v>
      </c>
      <c r="X1271">
        <v>6</v>
      </c>
      <c r="Y1271">
        <v>15</v>
      </c>
      <c r="Z1271" t="s">
        <v>256</v>
      </c>
      <c r="AA1271" s="2">
        <v>34517</v>
      </c>
      <c r="AB1271">
        <v>1.5</v>
      </c>
      <c r="AC1271" s="2">
        <v>23011</v>
      </c>
    </row>
    <row r="1272" spans="1:29" x14ac:dyDescent="0.2">
      <c r="A1272" t="s">
        <v>1979</v>
      </c>
      <c r="B1272" t="s">
        <v>68</v>
      </c>
      <c r="C1272" s="1">
        <v>232500</v>
      </c>
      <c r="D1272">
        <v>1</v>
      </c>
      <c r="E1272">
        <v>1</v>
      </c>
      <c r="F1272" s="2">
        <v>2184</v>
      </c>
      <c r="G1272" t="s">
        <v>113</v>
      </c>
      <c r="H1272" t="s">
        <v>84</v>
      </c>
      <c r="I1272">
        <v>11415</v>
      </c>
      <c r="J1272" t="s">
        <v>468</v>
      </c>
      <c r="K1272" t="s">
        <v>110</v>
      </c>
      <c r="L1272">
        <v>-73.827708400000006</v>
      </c>
      <c r="M1272">
        <v>40.712137300000002</v>
      </c>
      <c r="N1272">
        <v>8.66</v>
      </c>
      <c r="O1272" s="1">
        <f t="shared" si="96"/>
        <v>46500</v>
      </c>
      <c r="P1272" s="3">
        <v>6.7500000000000004E-2</v>
      </c>
      <c r="Q1272">
        <v>30</v>
      </c>
      <c r="R1272" s="1">
        <v>186000</v>
      </c>
      <c r="S1272" s="8">
        <f t="shared" si="97"/>
        <v>-1507.9905745211004</v>
      </c>
      <c r="T1272" s="1">
        <f t="shared" si="98"/>
        <v>236.09212500000001</v>
      </c>
      <c r="U1272" s="7">
        <f t="shared" si="99"/>
        <v>48.4375</v>
      </c>
      <c r="V1272" s="4">
        <v>600</v>
      </c>
      <c r="W1272" s="1">
        <f t="shared" si="100"/>
        <v>2392.5201995211005</v>
      </c>
      <c r="X1272">
        <v>2</v>
      </c>
      <c r="Y1272">
        <v>18</v>
      </c>
      <c r="Z1272" t="s">
        <v>469</v>
      </c>
      <c r="AA1272" s="2">
        <v>23278</v>
      </c>
      <c r="AB1272">
        <v>1.03</v>
      </c>
      <c r="AC1272" s="2">
        <v>22600</v>
      </c>
    </row>
    <row r="1273" spans="1:29" x14ac:dyDescent="0.2">
      <c r="A1273" t="s">
        <v>1980</v>
      </c>
      <c r="B1273" t="s">
        <v>68</v>
      </c>
      <c r="C1273" s="1">
        <v>250000</v>
      </c>
      <c r="D1273">
        <v>3</v>
      </c>
      <c r="E1273">
        <v>1</v>
      </c>
      <c r="F1273" s="2">
        <v>2184</v>
      </c>
      <c r="G1273" t="s">
        <v>48</v>
      </c>
      <c r="H1273" t="s">
        <v>32</v>
      </c>
      <c r="I1273">
        <v>10026</v>
      </c>
      <c r="J1273" t="s">
        <v>60</v>
      </c>
      <c r="K1273" t="s">
        <v>61</v>
      </c>
      <c r="L1273">
        <v>-73.952607900000004</v>
      </c>
      <c r="M1273">
        <v>40.799231900000002</v>
      </c>
      <c r="N1273">
        <v>3.88</v>
      </c>
      <c r="O1273" s="1">
        <f t="shared" si="96"/>
        <v>50000</v>
      </c>
      <c r="P1273" s="3">
        <v>6.7500000000000004E-2</v>
      </c>
      <c r="Q1273">
        <v>30</v>
      </c>
      <c r="R1273" s="1">
        <v>200000</v>
      </c>
      <c r="S1273" s="8">
        <f t="shared" si="97"/>
        <v>-1621.4952414205382</v>
      </c>
      <c r="T1273" s="1">
        <f t="shared" si="98"/>
        <v>253.86250000000004</v>
      </c>
      <c r="U1273" s="7">
        <f t="shared" si="99"/>
        <v>52.083333333333336</v>
      </c>
      <c r="V1273" s="4">
        <v>600</v>
      </c>
      <c r="W1273" s="1">
        <f t="shared" si="100"/>
        <v>2527.4410747538714</v>
      </c>
      <c r="X1273">
        <v>6</v>
      </c>
      <c r="Y1273">
        <v>18</v>
      </c>
      <c r="Z1273" t="s">
        <v>62</v>
      </c>
      <c r="AA1273" s="2">
        <v>133184</v>
      </c>
      <c r="AB1273">
        <v>1.96</v>
      </c>
      <c r="AC1273" s="2">
        <v>67951</v>
      </c>
    </row>
    <row r="1274" spans="1:29" x14ac:dyDescent="0.2">
      <c r="A1274" t="s">
        <v>1981</v>
      </c>
      <c r="B1274" t="s">
        <v>42</v>
      </c>
      <c r="C1274" s="1">
        <v>639000</v>
      </c>
      <c r="D1274">
        <v>2</v>
      </c>
      <c r="E1274">
        <v>2</v>
      </c>
      <c r="F1274">
        <v>862</v>
      </c>
      <c r="G1274" t="s">
        <v>635</v>
      </c>
      <c r="H1274" t="s">
        <v>55</v>
      </c>
      <c r="I1274">
        <v>11234</v>
      </c>
      <c r="J1274" t="s">
        <v>275</v>
      </c>
      <c r="K1274" t="s">
        <v>39</v>
      </c>
      <c r="L1274">
        <v>-73.925522599999994</v>
      </c>
      <c r="M1274">
        <v>40.617525100000002</v>
      </c>
      <c r="N1274">
        <v>9.59</v>
      </c>
      <c r="O1274" s="1">
        <f t="shared" si="96"/>
        <v>127800</v>
      </c>
      <c r="P1274" s="3">
        <v>6.7500000000000004E-2</v>
      </c>
      <c r="Q1274">
        <v>30</v>
      </c>
      <c r="R1274" s="1">
        <v>511200</v>
      </c>
      <c r="S1274" s="8">
        <f t="shared" si="97"/>
        <v>-4144.5418370708958</v>
      </c>
      <c r="T1274" s="1">
        <f t="shared" si="98"/>
        <v>648.87255000000005</v>
      </c>
      <c r="U1274" s="7">
        <f t="shared" si="99"/>
        <v>133.125</v>
      </c>
      <c r="V1274" s="4">
        <v>205</v>
      </c>
      <c r="W1274" s="1">
        <f t="shared" si="100"/>
        <v>5131.5393870708958</v>
      </c>
      <c r="X1274">
        <v>4</v>
      </c>
      <c r="Y1274">
        <v>5</v>
      </c>
      <c r="Z1274" t="s">
        <v>276</v>
      </c>
      <c r="AA1274" s="2">
        <v>83693</v>
      </c>
      <c r="AB1274">
        <v>3.13</v>
      </c>
      <c r="AC1274" s="2">
        <v>26739</v>
      </c>
    </row>
    <row r="1275" spans="1:29" x14ac:dyDescent="0.2">
      <c r="A1275" t="s">
        <v>1982</v>
      </c>
      <c r="B1275" t="s">
        <v>42</v>
      </c>
      <c r="C1275" s="1">
        <v>950000</v>
      </c>
      <c r="D1275">
        <v>4</v>
      </c>
      <c r="E1275">
        <v>4</v>
      </c>
      <c r="F1275" s="2">
        <v>2060</v>
      </c>
      <c r="G1275" t="s">
        <v>168</v>
      </c>
      <c r="H1275" t="s">
        <v>84</v>
      </c>
      <c r="I1275">
        <v>11356</v>
      </c>
      <c r="J1275" t="s">
        <v>793</v>
      </c>
      <c r="K1275" t="s">
        <v>34</v>
      </c>
      <c r="L1275">
        <v>-73.851577800000001</v>
      </c>
      <c r="M1275">
        <v>40.788491200000003</v>
      </c>
      <c r="N1275">
        <v>7.54</v>
      </c>
      <c r="O1275" s="1">
        <f t="shared" si="96"/>
        <v>190000</v>
      </c>
      <c r="P1275" s="3">
        <v>6.7500000000000004E-2</v>
      </c>
      <c r="Q1275">
        <v>30</v>
      </c>
      <c r="R1275" s="1">
        <v>760000</v>
      </c>
      <c r="S1275" s="8">
        <f t="shared" si="97"/>
        <v>-6161.6819173980448</v>
      </c>
      <c r="T1275" s="1">
        <f t="shared" si="98"/>
        <v>964.67750000000012</v>
      </c>
      <c r="U1275" s="7">
        <f t="shared" si="99"/>
        <v>197.91666666666666</v>
      </c>
      <c r="V1275" s="4">
        <v>600</v>
      </c>
      <c r="W1275" s="1">
        <f t="shared" si="100"/>
        <v>7924.2760840647115</v>
      </c>
      <c r="X1275">
        <v>8</v>
      </c>
      <c r="Y1275">
        <v>9</v>
      </c>
      <c r="Z1275" t="s">
        <v>794</v>
      </c>
      <c r="AA1275" s="2">
        <v>24275</v>
      </c>
      <c r="AB1275">
        <v>1.4</v>
      </c>
      <c r="AC1275" s="2">
        <v>17339</v>
      </c>
    </row>
    <row r="1276" spans="1:29" x14ac:dyDescent="0.2">
      <c r="A1276" t="s">
        <v>1983</v>
      </c>
      <c r="B1276" t="s">
        <v>30</v>
      </c>
      <c r="C1276" s="1">
        <v>12500000</v>
      </c>
      <c r="D1276">
        <v>3</v>
      </c>
      <c r="E1276">
        <v>2</v>
      </c>
      <c r="F1276">
        <v>4000</v>
      </c>
      <c r="G1276" t="s">
        <v>48</v>
      </c>
      <c r="H1276" t="s">
        <v>32</v>
      </c>
      <c r="I1276">
        <v>10013</v>
      </c>
      <c r="J1276" t="s">
        <v>199</v>
      </c>
      <c r="K1276" t="s">
        <v>39</v>
      </c>
      <c r="L1276">
        <v>-74.001332899999994</v>
      </c>
      <c r="M1276">
        <v>40.721761399999998</v>
      </c>
      <c r="N1276">
        <v>2.0499999999999998</v>
      </c>
      <c r="O1276" s="1">
        <f t="shared" si="96"/>
        <v>2500000</v>
      </c>
      <c r="P1276" s="3">
        <v>6.7500000000000004E-2</v>
      </c>
      <c r="Q1276">
        <v>30</v>
      </c>
      <c r="R1276" s="1">
        <v>10000000</v>
      </c>
      <c r="S1276" s="8">
        <f t="shared" si="97"/>
        <v>-81074.762071026911</v>
      </c>
      <c r="T1276" s="1">
        <f t="shared" si="98"/>
        <v>12693.125000000002</v>
      </c>
      <c r="U1276" s="7">
        <f t="shared" si="99"/>
        <v>2604.1666666666665</v>
      </c>
      <c r="V1276" s="4">
        <v>1400</v>
      </c>
      <c r="W1276" s="1">
        <f t="shared" si="100"/>
        <v>97772.053737693583</v>
      </c>
      <c r="X1276">
        <v>6</v>
      </c>
      <c r="Y1276">
        <v>25</v>
      </c>
      <c r="Z1276" t="s">
        <v>200</v>
      </c>
      <c r="AA1276" s="2">
        <v>42742</v>
      </c>
      <c r="AB1276">
        <v>0.9</v>
      </c>
      <c r="AC1276" s="2">
        <v>47491</v>
      </c>
    </row>
    <row r="1277" spans="1:29" x14ac:dyDescent="0.2">
      <c r="A1277" t="s">
        <v>1984</v>
      </c>
      <c r="B1277" t="s">
        <v>68</v>
      </c>
      <c r="C1277" s="1">
        <v>430000</v>
      </c>
      <c r="D1277">
        <v>2</v>
      </c>
      <c r="E1277">
        <v>1</v>
      </c>
      <c r="F1277" s="2">
        <v>2184</v>
      </c>
      <c r="G1277" t="s">
        <v>1985</v>
      </c>
      <c r="H1277" t="s">
        <v>84</v>
      </c>
      <c r="I1277">
        <v>11377</v>
      </c>
      <c r="J1277" t="s">
        <v>100</v>
      </c>
      <c r="K1277" t="s">
        <v>34</v>
      </c>
      <c r="L1277">
        <v>-73.897815199999997</v>
      </c>
      <c r="M1277">
        <v>40.7472542</v>
      </c>
      <c r="N1277">
        <v>4.5999999999999996</v>
      </c>
      <c r="O1277" s="1">
        <f t="shared" si="96"/>
        <v>86000</v>
      </c>
      <c r="P1277" s="3">
        <v>6.7500000000000004E-2</v>
      </c>
      <c r="Q1277">
        <v>30</v>
      </c>
      <c r="R1277" s="1">
        <v>344000</v>
      </c>
      <c r="S1277" s="8">
        <f t="shared" si="97"/>
        <v>-2788.9718152433256</v>
      </c>
      <c r="T1277" s="1">
        <f t="shared" si="98"/>
        <v>436.64350000000007</v>
      </c>
      <c r="U1277" s="7">
        <f t="shared" si="99"/>
        <v>89.583333333333329</v>
      </c>
      <c r="V1277" s="4">
        <v>600</v>
      </c>
      <c r="W1277" s="1">
        <f t="shared" si="100"/>
        <v>3915.1986485766593</v>
      </c>
      <c r="X1277">
        <v>4</v>
      </c>
      <c r="Y1277">
        <v>18</v>
      </c>
      <c r="Z1277" t="s">
        <v>101</v>
      </c>
      <c r="AA1277" s="2">
        <v>45099</v>
      </c>
      <c r="AB1277">
        <v>1.86</v>
      </c>
      <c r="AC1277" s="2">
        <v>24247</v>
      </c>
    </row>
    <row r="1278" spans="1:29" x14ac:dyDescent="0.2">
      <c r="A1278" t="s">
        <v>1986</v>
      </c>
      <c r="B1278" t="s">
        <v>68</v>
      </c>
      <c r="C1278" s="1">
        <v>299000</v>
      </c>
      <c r="D1278">
        <v>3</v>
      </c>
      <c r="E1278">
        <v>1</v>
      </c>
      <c r="F1278" s="2">
        <v>2184</v>
      </c>
      <c r="G1278" t="s">
        <v>1987</v>
      </c>
      <c r="H1278" t="s">
        <v>32</v>
      </c>
      <c r="I1278">
        <v>10017</v>
      </c>
      <c r="J1278" t="s">
        <v>33</v>
      </c>
      <c r="K1278" t="s">
        <v>34</v>
      </c>
      <c r="L1278">
        <v>-73.971616100000006</v>
      </c>
      <c r="M1278">
        <v>40.748849100000001</v>
      </c>
      <c r="N1278">
        <v>0.72</v>
      </c>
      <c r="O1278" s="1">
        <f t="shared" si="96"/>
        <v>59800</v>
      </c>
      <c r="P1278" s="3">
        <v>6.7500000000000004E-2</v>
      </c>
      <c r="Q1278">
        <v>30</v>
      </c>
      <c r="R1278" s="1">
        <v>239200</v>
      </c>
      <c r="S1278" s="8">
        <f t="shared" si="97"/>
        <v>-1939.3083087389634</v>
      </c>
      <c r="T1278" s="1">
        <f t="shared" si="98"/>
        <v>303.61955000000006</v>
      </c>
      <c r="U1278" s="7">
        <f t="shared" si="99"/>
        <v>62.291666666666664</v>
      </c>
      <c r="V1278" s="4">
        <v>600</v>
      </c>
      <c r="W1278" s="1">
        <f t="shared" si="100"/>
        <v>2905.2195254056301</v>
      </c>
      <c r="X1278">
        <v>6</v>
      </c>
      <c r="Y1278">
        <v>18</v>
      </c>
      <c r="Z1278" t="s">
        <v>35</v>
      </c>
      <c r="AA1278" s="2">
        <v>27988</v>
      </c>
      <c r="AB1278">
        <v>0.17</v>
      </c>
      <c r="AC1278" s="2">
        <v>164635</v>
      </c>
    </row>
    <row r="1279" spans="1:29" x14ac:dyDescent="0.2">
      <c r="A1279" t="s">
        <v>1988</v>
      </c>
      <c r="B1279" t="s">
        <v>68</v>
      </c>
      <c r="C1279" s="1">
        <v>279000</v>
      </c>
      <c r="D1279">
        <v>3</v>
      </c>
      <c r="E1279">
        <v>1</v>
      </c>
      <c r="F1279" s="2">
        <v>1400</v>
      </c>
      <c r="G1279" t="s">
        <v>672</v>
      </c>
      <c r="H1279" t="s">
        <v>70</v>
      </c>
      <c r="I1279">
        <v>10462</v>
      </c>
      <c r="J1279" t="s">
        <v>526</v>
      </c>
      <c r="K1279" t="s">
        <v>61</v>
      </c>
      <c r="L1279">
        <v>-73.865973999999994</v>
      </c>
      <c r="M1279">
        <v>40.856353599999998</v>
      </c>
      <c r="N1279">
        <v>9.7100000000000009</v>
      </c>
      <c r="O1279" s="1">
        <f t="shared" si="96"/>
        <v>55800</v>
      </c>
      <c r="P1279" s="3">
        <v>6.7500000000000004E-2</v>
      </c>
      <c r="Q1279">
        <v>30</v>
      </c>
      <c r="R1279" s="1">
        <v>223200</v>
      </c>
      <c r="S1279" s="8">
        <f t="shared" si="97"/>
        <v>-1809.5886894253206</v>
      </c>
      <c r="T1279" s="1">
        <f t="shared" si="98"/>
        <v>283.31055000000003</v>
      </c>
      <c r="U1279" s="7">
        <f t="shared" si="99"/>
        <v>58.125</v>
      </c>
      <c r="V1279" s="4">
        <v>375</v>
      </c>
      <c r="W1279" s="1">
        <f t="shared" si="100"/>
        <v>2526.0242394253205</v>
      </c>
      <c r="X1279">
        <v>6</v>
      </c>
      <c r="Y1279">
        <v>12</v>
      </c>
      <c r="Z1279" t="s">
        <v>527</v>
      </c>
      <c r="AA1279" s="2">
        <v>53686</v>
      </c>
      <c r="AB1279">
        <v>0.75</v>
      </c>
      <c r="AC1279" s="2">
        <v>71581</v>
      </c>
    </row>
    <row r="1280" spans="1:29" x14ac:dyDescent="0.2">
      <c r="A1280" t="s">
        <v>1989</v>
      </c>
      <c r="B1280" t="s">
        <v>42</v>
      </c>
      <c r="C1280" s="1">
        <v>1725000</v>
      </c>
      <c r="D1280">
        <v>3</v>
      </c>
      <c r="E1280">
        <v>2</v>
      </c>
      <c r="F1280" s="2">
        <v>1508</v>
      </c>
      <c r="G1280" t="s">
        <v>82</v>
      </c>
      <c r="H1280" t="s">
        <v>55</v>
      </c>
      <c r="I1280">
        <v>11209</v>
      </c>
      <c r="J1280" t="s">
        <v>104</v>
      </c>
      <c r="K1280" t="s">
        <v>105</v>
      </c>
      <c r="L1280">
        <v>-74.036862999999997</v>
      </c>
      <c r="M1280">
        <v>40.620865500000001</v>
      </c>
      <c r="N1280">
        <v>9.23</v>
      </c>
      <c r="O1280" s="1">
        <f t="shared" si="96"/>
        <v>345000</v>
      </c>
      <c r="P1280" s="3">
        <v>6.7500000000000004E-2</v>
      </c>
      <c r="Q1280">
        <v>30</v>
      </c>
      <c r="R1280" s="1">
        <v>1380000</v>
      </c>
      <c r="S1280" s="8">
        <f t="shared" si="97"/>
        <v>-11188.317165801713</v>
      </c>
      <c r="T1280" s="1">
        <f t="shared" si="98"/>
        <v>1751.6512500000001</v>
      </c>
      <c r="U1280" s="7">
        <f t="shared" si="99"/>
        <v>359.375</v>
      </c>
      <c r="V1280" s="4">
        <v>550</v>
      </c>
      <c r="W1280" s="1">
        <f t="shared" si="100"/>
        <v>13849.343415801713</v>
      </c>
      <c r="X1280">
        <v>6</v>
      </c>
      <c r="Y1280">
        <v>9</v>
      </c>
      <c r="Z1280" t="s">
        <v>106</v>
      </c>
      <c r="AA1280" s="2">
        <v>79731</v>
      </c>
      <c r="AB1280">
        <v>1.71</v>
      </c>
      <c r="AC1280" s="2">
        <v>46626</v>
      </c>
    </row>
    <row r="1281" spans="1:29" x14ac:dyDescent="0.2">
      <c r="A1281" t="s">
        <v>1990</v>
      </c>
      <c r="B1281" t="s">
        <v>125</v>
      </c>
      <c r="C1281" s="1">
        <v>1698000</v>
      </c>
      <c r="D1281">
        <v>4</v>
      </c>
      <c r="E1281">
        <v>4</v>
      </c>
      <c r="F1281" s="2">
        <v>3620</v>
      </c>
      <c r="G1281" t="s">
        <v>82</v>
      </c>
      <c r="H1281" t="s">
        <v>44</v>
      </c>
      <c r="I1281">
        <v>10312</v>
      </c>
      <c r="J1281" t="s">
        <v>45</v>
      </c>
      <c r="K1281" t="s">
        <v>34</v>
      </c>
      <c r="L1281">
        <v>-74.184982199999993</v>
      </c>
      <c r="M1281">
        <v>40.535770300000003</v>
      </c>
      <c r="N1281">
        <v>18.059999999999999</v>
      </c>
      <c r="O1281" s="1">
        <f t="shared" si="96"/>
        <v>339600</v>
      </c>
      <c r="P1281" s="3">
        <v>6.7500000000000004E-2</v>
      </c>
      <c r="Q1281">
        <v>30</v>
      </c>
      <c r="R1281" s="1">
        <v>1358400</v>
      </c>
      <c r="S1281" s="8">
        <f t="shared" si="97"/>
        <v>-11013.195679728295</v>
      </c>
      <c r="T1281" s="1">
        <f t="shared" si="98"/>
        <v>1724.2341000000004</v>
      </c>
      <c r="U1281" s="7">
        <f t="shared" si="99"/>
        <v>353.75</v>
      </c>
      <c r="V1281" s="4">
        <v>1000</v>
      </c>
      <c r="W1281" s="1">
        <f t="shared" si="100"/>
        <v>14091.179779728294</v>
      </c>
      <c r="X1281">
        <v>8</v>
      </c>
      <c r="Y1281">
        <v>15</v>
      </c>
      <c r="Z1281" t="s">
        <v>46</v>
      </c>
      <c r="AA1281" s="2">
        <v>167500</v>
      </c>
      <c r="AB1281">
        <v>21.5</v>
      </c>
      <c r="AC1281" s="2">
        <v>7791</v>
      </c>
    </row>
    <row r="1282" spans="1:29" x14ac:dyDescent="0.2">
      <c r="A1282" t="s">
        <v>1991</v>
      </c>
      <c r="B1282" t="s">
        <v>42</v>
      </c>
      <c r="C1282" s="1">
        <v>438000</v>
      </c>
      <c r="D1282">
        <v>2</v>
      </c>
      <c r="E1282">
        <v>2</v>
      </c>
      <c r="F1282" s="2">
        <v>1354</v>
      </c>
      <c r="G1282" t="s">
        <v>82</v>
      </c>
      <c r="H1282" t="s">
        <v>44</v>
      </c>
      <c r="I1282">
        <v>10312</v>
      </c>
      <c r="J1282" t="s">
        <v>45</v>
      </c>
      <c r="K1282" t="s">
        <v>34</v>
      </c>
      <c r="L1282">
        <v>-74.185382500000003</v>
      </c>
      <c r="M1282">
        <v>40.562804300000003</v>
      </c>
      <c r="N1282">
        <v>16.59</v>
      </c>
      <c r="O1282" s="1">
        <f t="shared" si="96"/>
        <v>87600</v>
      </c>
      <c r="P1282" s="3">
        <v>6.7500000000000004E-2</v>
      </c>
      <c r="Q1282">
        <v>30</v>
      </c>
      <c r="R1282" s="1">
        <v>350400</v>
      </c>
      <c r="S1282" s="8">
        <f t="shared" si="97"/>
        <v>-2840.8596629687827</v>
      </c>
      <c r="T1282" s="1">
        <f t="shared" si="98"/>
        <v>444.76710000000003</v>
      </c>
      <c r="U1282" s="7">
        <f t="shared" si="99"/>
        <v>91.25</v>
      </c>
      <c r="V1282" s="4">
        <v>375</v>
      </c>
      <c r="W1282" s="1">
        <f t="shared" si="100"/>
        <v>3751.8767629687827</v>
      </c>
      <c r="X1282">
        <v>4</v>
      </c>
      <c r="Y1282">
        <v>8</v>
      </c>
      <c r="Z1282" t="s">
        <v>46</v>
      </c>
      <c r="AA1282" s="2">
        <v>167500</v>
      </c>
      <c r="AB1282">
        <v>21.5</v>
      </c>
      <c r="AC1282" s="2">
        <v>7791</v>
      </c>
    </row>
    <row r="1283" spans="1:29" x14ac:dyDescent="0.2">
      <c r="A1283" t="s">
        <v>1992</v>
      </c>
      <c r="B1283" t="s">
        <v>68</v>
      </c>
      <c r="C1283" s="1">
        <v>100000</v>
      </c>
      <c r="D1283">
        <v>3</v>
      </c>
      <c r="E1283">
        <v>1</v>
      </c>
      <c r="F1283">
        <v>512</v>
      </c>
      <c r="G1283" t="s">
        <v>1088</v>
      </c>
      <c r="H1283" t="s">
        <v>84</v>
      </c>
      <c r="I1283">
        <v>11691</v>
      </c>
      <c r="J1283" t="s">
        <v>339</v>
      </c>
      <c r="K1283" t="s">
        <v>90</v>
      </c>
      <c r="L1283">
        <v>-73.747828699999999</v>
      </c>
      <c r="M1283">
        <v>40.6042895</v>
      </c>
      <c r="N1283">
        <v>15.98</v>
      </c>
      <c r="O1283" s="1">
        <f t="shared" ref="O1283:O1346" si="101">$C1283*0.2</f>
        <v>20000</v>
      </c>
      <c r="P1283" s="3">
        <v>6.7500000000000004E-2</v>
      </c>
      <c r="Q1283">
        <v>30</v>
      </c>
      <c r="R1283" s="1">
        <v>80000</v>
      </c>
      <c r="S1283" s="8">
        <f t="shared" ref="S1283:S1346" si="102">PMT(($P1283/12),(30*12),$C1283)</f>
        <v>-648.59809656821528</v>
      </c>
      <c r="T1283" s="1">
        <f t="shared" ref="T1283:T1346" si="103">(($C1283* 6%) * 20.309%)/12</f>
        <v>101.54500000000002</v>
      </c>
      <c r="U1283" s="7">
        <f t="shared" ref="U1283:U1346" si="104">($C1283*0.0025)/12</f>
        <v>20.833333333333332</v>
      </c>
      <c r="V1283" s="4">
        <v>205</v>
      </c>
      <c r="W1283" s="1">
        <f t="shared" ref="W1283:W1346" si="105">SUM(($S1283*-1),$T1283,$U1283,$V1283)</f>
        <v>975.97642990154861</v>
      </c>
      <c r="X1283">
        <v>6</v>
      </c>
      <c r="Y1283">
        <v>4</v>
      </c>
      <c r="Z1283" t="s">
        <v>340</v>
      </c>
      <c r="AA1283" s="2">
        <v>50058</v>
      </c>
      <c r="AB1283">
        <v>11.5</v>
      </c>
      <c r="AC1283" s="2">
        <v>4353</v>
      </c>
    </row>
    <row r="1284" spans="1:29" x14ac:dyDescent="0.2">
      <c r="A1284" t="s">
        <v>1993</v>
      </c>
      <c r="B1284" t="s">
        <v>68</v>
      </c>
      <c r="C1284" s="1">
        <v>299000</v>
      </c>
      <c r="D1284">
        <v>1</v>
      </c>
      <c r="E1284">
        <v>1</v>
      </c>
      <c r="F1284" s="2">
        <v>2184</v>
      </c>
      <c r="G1284" t="s">
        <v>113</v>
      </c>
      <c r="H1284" t="s">
        <v>84</v>
      </c>
      <c r="I1284">
        <v>11372</v>
      </c>
      <c r="J1284" t="s">
        <v>85</v>
      </c>
      <c r="K1284" t="s">
        <v>61</v>
      </c>
      <c r="L1284">
        <v>-73.884990900000005</v>
      </c>
      <c r="M1284">
        <v>40.749098400000001</v>
      </c>
      <c r="N1284">
        <v>5.27</v>
      </c>
      <c r="O1284" s="1">
        <f t="shared" si="101"/>
        <v>59800</v>
      </c>
      <c r="P1284" s="3">
        <v>6.7500000000000004E-2</v>
      </c>
      <c r="Q1284">
        <v>30</v>
      </c>
      <c r="R1284" s="1">
        <v>239200</v>
      </c>
      <c r="S1284" s="8">
        <f t="shared" si="102"/>
        <v>-1939.3083087389634</v>
      </c>
      <c r="T1284" s="1">
        <f t="shared" si="103"/>
        <v>303.61955000000006</v>
      </c>
      <c r="U1284" s="7">
        <f t="shared" si="104"/>
        <v>62.291666666666664</v>
      </c>
      <c r="V1284" s="4">
        <v>600</v>
      </c>
      <c r="W1284" s="1">
        <f t="shared" si="105"/>
        <v>2905.2195254056301</v>
      </c>
      <c r="X1284">
        <v>2</v>
      </c>
      <c r="Y1284">
        <v>18</v>
      </c>
      <c r="Z1284" t="s">
        <v>86</v>
      </c>
      <c r="AA1284" s="2">
        <v>108152</v>
      </c>
      <c r="AB1284">
        <v>0.77</v>
      </c>
      <c r="AC1284" s="2">
        <v>140457</v>
      </c>
    </row>
    <row r="1285" spans="1:29" x14ac:dyDescent="0.2">
      <c r="A1285" t="s">
        <v>1994</v>
      </c>
      <c r="B1285" t="s">
        <v>30</v>
      </c>
      <c r="C1285" s="1">
        <v>625000</v>
      </c>
      <c r="D1285">
        <v>2</v>
      </c>
      <c r="E1285">
        <v>2</v>
      </c>
      <c r="F1285">
        <v>995</v>
      </c>
      <c r="G1285" t="s">
        <v>178</v>
      </c>
      <c r="H1285" t="s">
        <v>84</v>
      </c>
      <c r="I1285">
        <v>11360</v>
      </c>
      <c r="J1285" t="s">
        <v>355</v>
      </c>
      <c r="K1285" t="s">
        <v>39</v>
      </c>
      <c r="L1285">
        <v>-73.780899300000002</v>
      </c>
      <c r="M1285">
        <v>40.778035899999999</v>
      </c>
      <c r="N1285">
        <v>10.92</v>
      </c>
      <c r="O1285" s="1">
        <f t="shared" si="101"/>
        <v>125000</v>
      </c>
      <c r="P1285" s="3">
        <v>6.7500000000000004E-2</v>
      </c>
      <c r="Q1285">
        <v>30</v>
      </c>
      <c r="R1285" s="1">
        <v>500000</v>
      </c>
      <c r="S1285" s="8">
        <f t="shared" si="102"/>
        <v>-4053.7381035513454</v>
      </c>
      <c r="T1285" s="1">
        <f t="shared" si="103"/>
        <v>634.65625000000011</v>
      </c>
      <c r="U1285" s="7">
        <f t="shared" si="104"/>
        <v>130.20833333333334</v>
      </c>
      <c r="V1285" s="4">
        <v>205</v>
      </c>
      <c r="W1285" s="1">
        <f t="shared" si="105"/>
        <v>5023.6026868846784</v>
      </c>
      <c r="X1285">
        <v>4</v>
      </c>
      <c r="Y1285">
        <v>6</v>
      </c>
      <c r="Z1285" t="s">
        <v>356</v>
      </c>
      <c r="AA1285" s="2">
        <v>43808</v>
      </c>
      <c r="AB1285">
        <v>6.68</v>
      </c>
      <c r="AC1285" s="2">
        <v>6558</v>
      </c>
    </row>
    <row r="1286" spans="1:29" x14ac:dyDescent="0.2">
      <c r="A1286" t="s">
        <v>1995</v>
      </c>
      <c r="B1286" t="s">
        <v>42</v>
      </c>
      <c r="C1286" s="1">
        <v>350000</v>
      </c>
      <c r="D1286">
        <v>3</v>
      </c>
      <c r="E1286">
        <v>2.5</v>
      </c>
      <c r="F1286" s="2">
        <v>1520</v>
      </c>
      <c r="G1286" t="s">
        <v>1996</v>
      </c>
      <c r="H1286" t="s">
        <v>55</v>
      </c>
      <c r="I1286">
        <v>11208</v>
      </c>
      <c r="J1286" t="s">
        <v>149</v>
      </c>
      <c r="K1286" t="s">
        <v>150</v>
      </c>
      <c r="L1286">
        <v>-73.882897799999995</v>
      </c>
      <c r="M1286">
        <v>40.675827099999999</v>
      </c>
      <c r="N1286">
        <v>7.37</v>
      </c>
      <c r="O1286" s="1">
        <f t="shared" si="101"/>
        <v>70000</v>
      </c>
      <c r="P1286" s="3">
        <v>6.7500000000000004E-2</v>
      </c>
      <c r="Q1286">
        <v>30</v>
      </c>
      <c r="R1286" s="1">
        <v>280000</v>
      </c>
      <c r="S1286" s="8">
        <f t="shared" si="102"/>
        <v>-2270.0933379887533</v>
      </c>
      <c r="T1286" s="1">
        <f t="shared" si="103"/>
        <v>355.40750000000003</v>
      </c>
      <c r="U1286" s="7">
        <f t="shared" si="104"/>
        <v>72.916666666666671</v>
      </c>
      <c r="V1286" s="4">
        <v>550</v>
      </c>
      <c r="W1286" s="1">
        <f t="shared" si="105"/>
        <v>3248.4175046554196</v>
      </c>
      <c r="X1286">
        <v>6</v>
      </c>
      <c r="Y1286">
        <v>8</v>
      </c>
      <c r="Z1286" t="s">
        <v>151</v>
      </c>
      <c r="AA1286" s="2">
        <v>121301</v>
      </c>
      <c r="AB1286">
        <v>3.96</v>
      </c>
      <c r="AC1286" s="2">
        <v>30632</v>
      </c>
    </row>
    <row r="1287" spans="1:29" x14ac:dyDescent="0.2">
      <c r="A1287" t="s">
        <v>1997</v>
      </c>
      <c r="B1287" t="s">
        <v>68</v>
      </c>
      <c r="C1287" s="1">
        <v>699999</v>
      </c>
      <c r="D1287">
        <v>3</v>
      </c>
      <c r="E1287">
        <v>2</v>
      </c>
      <c r="F1287">
        <v>2184</v>
      </c>
      <c r="G1287" t="s">
        <v>857</v>
      </c>
      <c r="H1287" t="s">
        <v>55</v>
      </c>
      <c r="I1287">
        <v>11213</v>
      </c>
      <c r="J1287" t="s">
        <v>1707</v>
      </c>
      <c r="K1287" t="s">
        <v>61</v>
      </c>
      <c r="L1287">
        <v>-73.956653900000006</v>
      </c>
      <c r="M1287">
        <v>40.667218599999998</v>
      </c>
      <c r="N1287">
        <v>5.83</v>
      </c>
      <c r="O1287" s="1">
        <f t="shared" si="101"/>
        <v>139999.80000000002</v>
      </c>
      <c r="P1287" s="3">
        <v>6.7500000000000004E-2</v>
      </c>
      <c r="Q1287">
        <v>30</v>
      </c>
      <c r="R1287" s="1">
        <v>559999.19999999995</v>
      </c>
      <c r="S1287" s="8">
        <f t="shared" si="102"/>
        <v>-4540.1801899965412</v>
      </c>
      <c r="T1287" s="1">
        <f t="shared" si="103"/>
        <v>710.81398454999999</v>
      </c>
      <c r="U1287" s="7">
        <f t="shared" si="104"/>
        <v>145.833125</v>
      </c>
      <c r="V1287" s="4">
        <v>600</v>
      </c>
      <c r="W1287" s="1">
        <f t="shared" si="105"/>
        <v>5996.8272995465413</v>
      </c>
      <c r="X1287">
        <v>6</v>
      </c>
      <c r="Y1287">
        <v>14</v>
      </c>
      <c r="Z1287" t="s">
        <v>1708</v>
      </c>
      <c r="AA1287" s="2">
        <v>142839</v>
      </c>
      <c r="AB1287">
        <v>2.78</v>
      </c>
      <c r="AC1287" s="2">
        <v>51381</v>
      </c>
    </row>
    <row r="1288" spans="1:29" x14ac:dyDescent="0.2">
      <c r="A1288" t="s">
        <v>1998</v>
      </c>
      <c r="B1288" t="s">
        <v>68</v>
      </c>
      <c r="C1288" s="1">
        <v>529000</v>
      </c>
      <c r="D1288">
        <v>1</v>
      </c>
      <c r="E1288">
        <v>1</v>
      </c>
      <c r="F1288" s="2">
        <v>2184</v>
      </c>
      <c r="G1288" t="s">
        <v>113</v>
      </c>
      <c r="H1288" t="s">
        <v>32</v>
      </c>
      <c r="I1288">
        <v>10010</v>
      </c>
      <c r="J1288" t="s">
        <v>264</v>
      </c>
      <c r="K1288" t="s">
        <v>39</v>
      </c>
      <c r="L1288">
        <v>-73.980661299999994</v>
      </c>
      <c r="M1288">
        <v>40.737125300000002</v>
      </c>
      <c r="N1288">
        <v>0.84</v>
      </c>
      <c r="O1288" s="1">
        <f t="shared" si="101"/>
        <v>105800</v>
      </c>
      <c r="P1288" s="3">
        <v>6.7500000000000004E-2</v>
      </c>
      <c r="Q1288">
        <v>30</v>
      </c>
      <c r="R1288" s="1">
        <v>423200</v>
      </c>
      <c r="S1288" s="8">
        <f t="shared" si="102"/>
        <v>-3431.0839308458585</v>
      </c>
      <c r="T1288" s="1">
        <f t="shared" si="103"/>
        <v>537.17304999999999</v>
      </c>
      <c r="U1288" s="7">
        <f t="shared" si="104"/>
        <v>110.20833333333333</v>
      </c>
      <c r="V1288" s="4">
        <v>600</v>
      </c>
      <c r="W1288" s="1">
        <f t="shared" si="105"/>
        <v>4678.4653141791914</v>
      </c>
      <c r="X1288">
        <v>2</v>
      </c>
      <c r="Y1288">
        <v>18</v>
      </c>
      <c r="Z1288" t="s">
        <v>265</v>
      </c>
      <c r="AA1288" s="2">
        <v>27988</v>
      </c>
      <c r="AB1288">
        <v>0.17</v>
      </c>
      <c r="AC1288" s="2">
        <v>164635</v>
      </c>
    </row>
    <row r="1289" spans="1:29" x14ac:dyDescent="0.2">
      <c r="A1289" t="s">
        <v>1999</v>
      </c>
      <c r="B1289" t="s">
        <v>50</v>
      </c>
      <c r="C1289" s="1">
        <v>23000000</v>
      </c>
      <c r="D1289">
        <v>5</v>
      </c>
      <c r="E1289">
        <v>6</v>
      </c>
      <c r="F1289" s="2">
        <v>7058</v>
      </c>
      <c r="G1289" t="s">
        <v>214</v>
      </c>
      <c r="H1289" t="s">
        <v>32</v>
      </c>
      <c r="I1289">
        <v>10011</v>
      </c>
      <c r="J1289" t="s">
        <v>38</v>
      </c>
      <c r="K1289" t="s">
        <v>39</v>
      </c>
      <c r="L1289">
        <v>-74.001435900000004</v>
      </c>
      <c r="M1289">
        <v>40.743918800000003</v>
      </c>
      <c r="N1289">
        <v>0.91</v>
      </c>
      <c r="O1289" s="1">
        <f t="shared" si="101"/>
        <v>4600000</v>
      </c>
      <c r="P1289" s="3">
        <v>6.7500000000000004E-2</v>
      </c>
      <c r="Q1289">
        <v>30</v>
      </c>
      <c r="R1289" s="1">
        <v>18400000</v>
      </c>
      <c r="S1289" s="8">
        <f t="shared" si="102"/>
        <v>-149177.5622106895</v>
      </c>
      <c r="T1289" s="1">
        <f t="shared" si="103"/>
        <v>23355.350000000002</v>
      </c>
      <c r="U1289" s="7">
        <f t="shared" si="104"/>
        <v>4791.666666666667</v>
      </c>
      <c r="V1289" s="4">
        <f>(5*$F1289)/12</f>
        <v>2940.8333333333335</v>
      </c>
      <c r="W1289" s="1">
        <f t="shared" si="105"/>
        <v>180265.41221068951</v>
      </c>
      <c r="X1289">
        <v>10</v>
      </c>
      <c r="Y1289">
        <v>22</v>
      </c>
      <c r="Z1289" t="s">
        <v>40</v>
      </c>
      <c r="AA1289" s="2">
        <v>70150</v>
      </c>
      <c r="AB1289">
        <v>0.77</v>
      </c>
      <c r="AC1289" s="2">
        <v>91104</v>
      </c>
    </row>
    <row r="1290" spans="1:29" x14ac:dyDescent="0.2">
      <c r="A1290" t="s">
        <v>2000</v>
      </c>
      <c r="B1290" t="s">
        <v>42</v>
      </c>
      <c r="C1290" s="1">
        <v>599000</v>
      </c>
      <c r="D1290">
        <v>3</v>
      </c>
      <c r="E1290">
        <v>2</v>
      </c>
      <c r="F1290" s="2">
        <v>1208</v>
      </c>
      <c r="G1290" t="s">
        <v>268</v>
      </c>
      <c r="H1290" t="s">
        <v>84</v>
      </c>
      <c r="I1290">
        <v>11421</v>
      </c>
      <c r="J1290" t="s">
        <v>173</v>
      </c>
      <c r="K1290" t="s">
        <v>34</v>
      </c>
      <c r="L1290">
        <v>-73.863442599999999</v>
      </c>
      <c r="M1290">
        <v>40.6892122</v>
      </c>
      <c r="N1290">
        <v>7.61</v>
      </c>
      <c r="O1290" s="1">
        <f t="shared" si="101"/>
        <v>119800</v>
      </c>
      <c r="P1290" s="3">
        <v>6.7500000000000004E-2</v>
      </c>
      <c r="Q1290">
        <v>30</v>
      </c>
      <c r="R1290" s="1">
        <v>479200</v>
      </c>
      <c r="S1290" s="8">
        <f t="shared" si="102"/>
        <v>-3885.1025984436092</v>
      </c>
      <c r="T1290" s="1">
        <f t="shared" si="103"/>
        <v>608.25454999999999</v>
      </c>
      <c r="U1290" s="7">
        <f t="shared" si="104"/>
        <v>124.79166666666667</v>
      </c>
      <c r="V1290" s="4">
        <v>375</v>
      </c>
      <c r="W1290" s="1">
        <f t="shared" si="105"/>
        <v>4993.1488151102758</v>
      </c>
      <c r="X1290">
        <v>6</v>
      </c>
      <c r="Y1290">
        <v>8</v>
      </c>
      <c r="Z1290" t="s">
        <v>174</v>
      </c>
      <c r="AA1290" s="2">
        <v>56674</v>
      </c>
      <c r="AB1290">
        <v>1.9</v>
      </c>
      <c r="AC1290" s="2">
        <v>29828</v>
      </c>
    </row>
    <row r="1291" spans="1:29" x14ac:dyDescent="0.2">
      <c r="A1291" t="s">
        <v>2001</v>
      </c>
      <c r="B1291" t="s">
        <v>68</v>
      </c>
      <c r="C1291" s="1">
        <v>279900</v>
      </c>
      <c r="D1291">
        <v>1</v>
      </c>
      <c r="E1291">
        <v>1</v>
      </c>
      <c r="F1291">
        <v>900</v>
      </c>
      <c r="G1291" t="s">
        <v>2002</v>
      </c>
      <c r="H1291" t="s">
        <v>70</v>
      </c>
      <c r="I1291">
        <v>10451</v>
      </c>
      <c r="J1291" t="s">
        <v>79</v>
      </c>
      <c r="K1291" t="s">
        <v>61</v>
      </c>
      <c r="L1291">
        <v>-73.920261100000005</v>
      </c>
      <c r="M1291">
        <v>40.830122199999998</v>
      </c>
      <c r="N1291">
        <v>6.57</v>
      </c>
      <c r="O1291" s="1">
        <f t="shared" si="101"/>
        <v>55980</v>
      </c>
      <c r="P1291" s="3">
        <v>6.7500000000000004E-2</v>
      </c>
      <c r="Q1291">
        <v>30</v>
      </c>
      <c r="R1291" s="1">
        <v>223920</v>
      </c>
      <c r="S1291" s="8">
        <f t="shared" si="102"/>
        <v>-1815.4260722944346</v>
      </c>
      <c r="T1291" s="1">
        <f t="shared" si="103"/>
        <v>284.22445500000003</v>
      </c>
      <c r="U1291" s="7">
        <f t="shared" si="104"/>
        <v>58.3125</v>
      </c>
      <c r="V1291" s="4">
        <v>205</v>
      </c>
      <c r="W1291" s="1">
        <f t="shared" si="105"/>
        <v>2362.9630272944346</v>
      </c>
      <c r="X1291">
        <v>2</v>
      </c>
      <c r="Y1291">
        <v>8</v>
      </c>
      <c r="Z1291" t="s">
        <v>80</v>
      </c>
      <c r="AA1291" s="2">
        <v>36663</v>
      </c>
      <c r="AB1291">
        <v>0.52</v>
      </c>
      <c r="AC1291" s="2">
        <v>70506</v>
      </c>
    </row>
    <row r="1292" spans="1:29" x14ac:dyDescent="0.2">
      <c r="A1292" t="s">
        <v>2003</v>
      </c>
      <c r="B1292" t="s">
        <v>68</v>
      </c>
      <c r="C1292" s="1">
        <v>165000</v>
      </c>
      <c r="D1292">
        <v>1</v>
      </c>
      <c r="E1292">
        <v>1</v>
      </c>
      <c r="F1292">
        <v>875</v>
      </c>
      <c r="G1292" t="s">
        <v>2004</v>
      </c>
      <c r="H1292" t="s">
        <v>70</v>
      </c>
      <c r="I1292">
        <v>10470</v>
      </c>
      <c r="J1292" t="s">
        <v>296</v>
      </c>
      <c r="K1292" t="s">
        <v>34</v>
      </c>
      <c r="L1292">
        <v>-73.870637900000006</v>
      </c>
      <c r="M1292">
        <v>40.899422899999998</v>
      </c>
      <c r="N1292">
        <v>12.01</v>
      </c>
      <c r="O1292" s="1">
        <f t="shared" si="101"/>
        <v>33000</v>
      </c>
      <c r="P1292" s="3">
        <v>6.7500000000000004E-2</v>
      </c>
      <c r="Q1292">
        <v>30</v>
      </c>
      <c r="R1292" s="1">
        <v>132000</v>
      </c>
      <c r="S1292" s="8">
        <f t="shared" si="102"/>
        <v>-1070.1868593375552</v>
      </c>
      <c r="T1292" s="1">
        <f t="shared" si="103"/>
        <v>167.54925</v>
      </c>
      <c r="U1292" s="7">
        <f t="shared" si="104"/>
        <v>34.375</v>
      </c>
      <c r="V1292" s="4">
        <v>205</v>
      </c>
      <c r="W1292" s="1">
        <f t="shared" si="105"/>
        <v>1477.1111093375553</v>
      </c>
      <c r="X1292">
        <v>2</v>
      </c>
      <c r="Y1292">
        <v>7</v>
      </c>
      <c r="Z1292" t="s">
        <v>297</v>
      </c>
      <c r="AA1292" s="2">
        <v>42483</v>
      </c>
      <c r="AB1292">
        <v>0.3</v>
      </c>
      <c r="AC1292" s="2">
        <v>141610</v>
      </c>
    </row>
    <row r="1293" spans="1:29" x14ac:dyDescent="0.2">
      <c r="A1293" t="s">
        <v>2005</v>
      </c>
      <c r="B1293" t="s">
        <v>68</v>
      </c>
      <c r="C1293" s="1">
        <v>270000</v>
      </c>
      <c r="D1293">
        <v>1</v>
      </c>
      <c r="E1293">
        <v>1</v>
      </c>
      <c r="F1293">
        <v>2184</v>
      </c>
      <c r="G1293" t="s">
        <v>59</v>
      </c>
      <c r="H1293" t="s">
        <v>55</v>
      </c>
      <c r="I1293">
        <v>11214</v>
      </c>
      <c r="J1293" t="s">
        <v>138</v>
      </c>
      <c r="K1293" t="s">
        <v>110</v>
      </c>
      <c r="L1293">
        <v>-73.992047600000006</v>
      </c>
      <c r="M1293">
        <v>40.604780900000002</v>
      </c>
      <c r="N1293">
        <v>9.94</v>
      </c>
      <c r="O1293" s="1">
        <f t="shared" si="101"/>
        <v>54000</v>
      </c>
      <c r="P1293" s="3">
        <v>6.7500000000000004E-2</v>
      </c>
      <c r="Q1293">
        <v>30</v>
      </c>
      <c r="R1293" s="1">
        <v>216000</v>
      </c>
      <c r="S1293" s="8">
        <f t="shared" si="102"/>
        <v>-1751.214860734181</v>
      </c>
      <c r="T1293" s="1">
        <f t="shared" si="103"/>
        <v>274.17150000000004</v>
      </c>
      <c r="U1293" s="7">
        <f t="shared" si="104"/>
        <v>56.25</v>
      </c>
      <c r="V1293" s="4">
        <v>600</v>
      </c>
      <c r="W1293" s="1">
        <f t="shared" si="105"/>
        <v>2681.6363607341809</v>
      </c>
      <c r="X1293">
        <v>2</v>
      </c>
      <c r="Y1293">
        <v>18</v>
      </c>
      <c r="Z1293" t="s">
        <v>139</v>
      </c>
      <c r="AA1293" s="2">
        <v>29436</v>
      </c>
      <c r="AB1293">
        <v>1.46</v>
      </c>
      <c r="AC1293" s="2">
        <v>20162</v>
      </c>
    </row>
    <row r="1294" spans="1:29" x14ac:dyDescent="0.2">
      <c r="A1294" t="s">
        <v>2006</v>
      </c>
      <c r="B1294" t="s">
        <v>30</v>
      </c>
      <c r="C1294" s="1">
        <v>625000</v>
      </c>
      <c r="D1294">
        <v>2</v>
      </c>
      <c r="E1294">
        <v>1</v>
      </c>
      <c r="F1294">
        <v>825</v>
      </c>
      <c r="G1294" t="s">
        <v>2007</v>
      </c>
      <c r="H1294" t="s">
        <v>84</v>
      </c>
      <c r="I1294">
        <v>11109</v>
      </c>
      <c r="J1294" t="s">
        <v>2008</v>
      </c>
      <c r="K1294" t="s">
        <v>424</v>
      </c>
      <c r="L1294">
        <v>-73.957100999999994</v>
      </c>
      <c r="M1294">
        <v>40.744346</v>
      </c>
      <c r="N1294">
        <v>1.52</v>
      </c>
      <c r="O1294" s="1">
        <f t="shared" si="101"/>
        <v>125000</v>
      </c>
      <c r="P1294" s="3">
        <v>6.7500000000000004E-2</v>
      </c>
      <c r="Q1294">
        <v>30</v>
      </c>
      <c r="R1294" s="1">
        <v>500000</v>
      </c>
      <c r="S1294" s="8">
        <f t="shared" si="102"/>
        <v>-4053.7381035513454</v>
      </c>
      <c r="T1294" s="1">
        <f t="shared" si="103"/>
        <v>634.65625000000011</v>
      </c>
      <c r="U1294" s="7">
        <f t="shared" si="104"/>
        <v>130.20833333333334</v>
      </c>
      <c r="V1294" s="4">
        <v>205</v>
      </c>
      <c r="W1294" s="1">
        <f t="shared" si="105"/>
        <v>5023.6026868846784</v>
      </c>
      <c r="X1294">
        <v>4</v>
      </c>
      <c r="Y1294">
        <v>7</v>
      </c>
      <c r="Z1294" t="s">
        <v>2009</v>
      </c>
      <c r="AA1294" s="2">
        <v>60642</v>
      </c>
      <c r="AB1294">
        <v>1.54</v>
      </c>
      <c r="AC1294" s="2">
        <v>39378</v>
      </c>
    </row>
    <row r="1295" spans="1:29" x14ac:dyDescent="0.2">
      <c r="A1295" t="s">
        <v>2010</v>
      </c>
      <c r="B1295" t="s">
        <v>42</v>
      </c>
      <c r="C1295" s="1">
        <v>1970000</v>
      </c>
      <c r="D1295">
        <v>4</v>
      </c>
      <c r="E1295">
        <v>4</v>
      </c>
      <c r="F1295" s="2">
        <v>3111</v>
      </c>
      <c r="G1295" t="s">
        <v>113</v>
      </c>
      <c r="H1295" t="s">
        <v>84</v>
      </c>
      <c r="I1295">
        <v>11363</v>
      </c>
      <c r="J1295" t="s">
        <v>445</v>
      </c>
      <c r="K1295" t="s">
        <v>39</v>
      </c>
      <c r="L1295">
        <v>-73.751469700000001</v>
      </c>
      <c r="M1295">
        <v>40.780018300000002</v>
      </c>
      <c r="N1295">
        <v>12.46</v>
      </c>
      <c r="O1295" s="1">
        <f t="shared" si="101"/>
        <v>394000</v>
      </c>
      <c r="P1295" s="3">
        <v>6.7500000000000004E-2</v>
      </c>
      <c r="Q1295">
        <v>30</v>
      </c>
      <c r="R1295" s="1">
        <v>1576000</v>
      </c>
      <c r="S1295" s="8">
        <f t="shared" si="102"/>
        <v>-12777.382502393841</v>
      </c>
      <c r="T1295" s="1">
        <f t="shared" si="103"/>
        <v>2000.4365</v>
      </c>
      <c r="U1295" s="7">
        <f t="shared" si="104"/>
        <v>410.41666666666669</v>
      </c>
      <c r="V1295" s="4">
        <v>1000</v>
      </c>
      <c r="W1295" s="1">
        <f t="shared" si="105"/>
        <v>16188.235669060507</v>
      </c>
      <c r="X1295">
        <v>8</v>
      </c>
      <c r="Y1295">
        <v>13</v>
      </c>
      <c r="Z1295" t="s">
        <v>446</v>
      </c>
      <c r="AA1295" s="2">
        <v>24739</v>
      </c>
      <c r="AB1295">
        <v>4.49</v>
      </c>
      <c r="AC1295" s="2">
        <v>5510</v>
      </c>
    </row>
    <row r="1296" spans="1:29" x14ac:dyDescent="0.2">
      <c r="A1296" t="s">
        <v>2011</v>
      </c>
      <c r="B1296" t="s">
        <v>125</v>
      </c>
      <c r="C1296" s="1">
        <v>580000</v>
      </c>
      <c r="D1296">
        <v>5</v>
      </c>
      <c r="E1296">
        <v>2</v>
      </c>
      <c r="F1296">
        <v>1780</v>
      </c>
      <c r="G1296" t="s">
        <v>2012</v>
      </c>
      <c r="H1296" t="s">
        <v>55</v>
      </c>
      <c r="I1296">
        <v>11235</v>
      </c>
      <c r="J1296" t="s">
        <v>219</v>
      </c>
      <c r="K1296" t="s">
        <v>34</v>
      </c>
      <c r="L1296">
        <v>-73.967571599999999</v>
      </c>
      <c r="M1296">
        <v>40.5874424</v>
      </c>
      <c r="N1296">
        <v>11.17</v>
      </c>
      <c r="O1296" s="1">
        <f t="shared" si="101"/>
        <v>116000</v>
      </c>
      <c r="P1296" s="3">
        <v>6.7500000000000004E-2</v>
      </c>
      <c r="Q1296">
        <v>30</v>
      </c>
      <c r="R1296" s="1">
        <v>464000</v>
      </c>
      <c r="S1296" s="8">
        <f t="shared" si="102"/>
        <v>-3761.8689600956486</v>
      </c>
      <c r="T1296" s="1">
        <f t="shared" si="103"/>
        <v>588.96100000000013</v>
      </c>
      <c r="U1296" s="7">
        <f t="shared" si="104"/>
        <v>120.83333333333333</v>
      </c>
      <c r="V1296" s="4">
        <v>550</v>
      </c>
      <c r="W1296" s="1">
        <f t="shared" si="105"/>
        <v>5021.6632934289819</v>
      </c>
      <c r="X1296">
        <v>10</v>
      </c>
      <c r="Y1296">
        <v>11</v>
      </c>
      <c r="Z1296" t="s">
        <v>220</v>
      </c>
      <c r="AA1296" s="2">
        <v>35547</v>
      </c>
      <c r="AB1296">
        <v>0.73</v>
      </c>
      <c r="AC1296" s="2">
        <v>48695</v>
      </c>
    </row>
    <row r="1297" spans="1:29" x14ac:dyDescent="0.2">
      <c r="A1297" t="s">
        <v>2013</v>
      </c>
      <c r="B1297" t="s">
        <v>30</v>
      </c>
      <c r="C1297" s="1">
        <v>979000</v>
      </c>
      <c r="D1297">
        <v>3</v>
      </c>
      <c r="E1297">
        <v>2</v>
      </c>
      <c r="F1297" s="2">
        <v>1272</v>
      </c>
      <c r="G1297" t="s">
        <v>113</v>
      </c>
      <c r="H1297" t="s">
        <v>55</v>
      </c>
      <c r="I1297">
        <v>11209</v>
      </c>
      <c r="J1297" t="s">
        <v>104</v>
      </c>
      <c r="K1297" t="s">
        <v>105</v>
      </c>
      <c r="L1297">
        <v>-74.027556500000003</v>
      </c>
      <c r="M1297">
        <v>40.629598199999997</v>
      </c>
      <c r="N1297">
        <v>8.52</v>
      </c>
      <c r="O1297" s="1">
        <f t="shared" si="101"/>
        <v>195800</v>
      </c>
      <c r="P1297" s="3">
        <v>6.7500000000000004E-2</v>
      </c>
      <c r="Q1297">
        <v>30</v>
      </c>
      <c r="R1297" s="1">
        <v>783200</v>
      </c>
      <c r="S1297" s="8">
        <f t="shared" si="102"/>
        <v>-6349.7753654028265</v>
      </c>
      <c r="T1297" s="1">
        <f t="shared" si="103"/>
        <v>994.12555000000009</v>
      </c>
      <c r="U1297" s="7">
        <f t="shared" si="104"/>
        <v>203.95833333333334</v>
      </c>
      <c r="V1297" s="4">
        <v>375</v>
      </c>
      <c r="W1297" s="1">
        <f t="shared" si="105"/>
        <v>7922.8592487361593</v>
      </c>
      <c r="X1297">
        <v>6</v>
      </c>
      <c r="Y1297">
        <v>8</v>
      </c>
      <c r="Z1297" t="s">
        <v>106</v>
      </c>
      <c r="AA1297" s="2">
        <v>79731</v>
      </c>
      <c r="AB1297">
        <v>1.71</v>
      </c>
      <c r="AC1297" s="2">
        <v>46626</v>
      </c>
    </row>
    <row r="1298" spans="1:29" x14ac:dyDescent="0.2">
      <c r="A1298" t="s">
        <v>2014</v>
      </c>
      <c r="B1298" t="s">
        <v>68</v>
      </c>
      <c r="C1298" s="1">
        <v>269000</v>
      </c>
      <c r="D1298">
        <v>2</v>
      </c>
      <c r="E1298">
        <v>1</v>
      </c>
      <c r="F1298" s="2">
        <v>2184</v>
      </c>
      <c r="G1298" t="s">
        <v>113</v>
      </c>
      <c r="H1298" t="s">
        <v>32</v>
      </c>
      <c r="I1298">
        <v>10037</v>
      </c>
      <c r="J1298" t="s">
        <v>60</v>
      </c>
      <c r="K1298" t="s">
        <v>61</v>
      </c>
      <c r="L1298">
        <v>-73.937781799999996</v>
      </c>
      <c r="M1298">
        <v>40.809935299999999</v>
      </c>
      <c r="N1298">
        <v>4.9000000000000004</v>
      </c>
      <c r="O1298" s="1">
        <f t="shared" si="101"/>
        <v>53800</v>
      </c>
      <c r="P1298" s="3">
        <v>6.7500000000000004E-2</v>
      </c>
      <c r="Q1298">
        <v>30</v>
      </c>
      <c r="R1298" s="1">
        <v>215200</v>
      </c>
      <c r="S1298" s="8">
        <f t="shared" si="102"/>
        <v>-1744.7288797684992</v>
      </c>
      <c r="T1298" s="1">
        <f t="shared" si="103"/>
        <v>273.15604999999999</v>
      </c>
      <c r="U1298" s="7">
        <f t="shared" si="104"/>
        <v>56.041666666666664</v>
      </c>
      <c r="V1298" s="4">
        <v>600</v>
      </c>
      <c r="W1298" s="1">
        <f t="shared" si="105"/>
        <v>2673.9265964351657</v>
      </c>
      <c r="X1298">
        <v>4</v>
      </c>
      <c r="Y1298">
        <v>18</v>
      </c>
      <c r="Z1298" t="s">
        <v>62</v>
      </c>
      <c r="AA1298" s="2">
        <v>133184</v>
      </c>
      <c r="AB1298">
        <v>1.96</v>
      </c>
      <c r="AC1298" s="2">
        <v>67951</v>
      </c>
    </row>
    <row r="1299" spans="1:29" x14ac:dyDescent="0.2">
      <c r="A1299" t="s">
        <v>2015</v>
      </c>
      <c r="B1299" t="s">
        <v>42</v>
      </c>
      <c r="C1299" s="1">
        <v>1700000</v>
      </c>
      <c r="D1299">
        <v>3</v>
      </c>
      <c r="E1299">
        <v>4</v>
      </c>
      <c r="F1299" s="2">
        <v>2184</v>
      </c>
      <c r="G1299" t="s">
        <v>2016</v>
      </c>
      <c r="H1299" t="s">
        <v>84</v>
      </c>
      <c r="I1299">
        <v>11436</v>
      </c>
      <c r="J1299" t="s">
        <v>133</v>
      </c>
      <c r="K1299" t="s">
        <v>61</v>
      </c>
      <c r="L1299">
        <v>-73.799625899999995</v>
      </c>
      <c r="M1299">
        <v>40.669366799999999</v>
      </c>
      <c r="N1299">
        <v>11.19</v>
      </c>
      <c r="O1299" s="1">
        <f t="shared" si="101"/>
        <v>340000</v>
      </c>
      <c r="P1299" s="3">
        <v>6.7500000000000004E-2</v>
      </c>
      <c r="Q1299">
        <v>30</v>
      </c>
      <c r="R1299" s="1">
        <v>1360000</v>
      </c>
      <c r="S1299" s="8">
        <f t="shared" si="102"/>
        <v>-11026.167641659658</v>
      </c>
      <c r="T1299" s="1">
        <f t="shared" si="103"/>
        <v>1726.2650000000001</v>
      </c>
      <c r="U1299" s="7">
        <f t="shared" si="104"/>
        <v>354.16666666666669</v>
      </c>
      <c r="V1299" s="4">
        <v>600</v>
      </c>
      <c r="W1299" s="1">
        <f t="shared" si="105"/>
        <v>13706.599308326324</v>
      </c>
      <c r="X1299">
        <v>6</v>
      </c>
      <c r="Y1299">
        <v>9</v>
      </c>
      <c r="Z1299" t="s">
        <v>134</v>
      </c>
      <c r="AA1299" s="2">
        <v>217706</v>
      </c>
      <c r="AB1299">
        <v>2.66</v>
      </c>
      <c r="AC1299" s="2">
        <v>81844</v>
      </c>
    </row>
    <row r="1300" spans="1:29" x14ac:dyDescent="0.2">
      <c r="A1300" t="s">
        <v>2017</v>
      </c>
      <c r="B1300" t="s">
        <v>68</v>
      </c>
      <c r="C1300" s="1">
        <v>499000</v>
      </c>
      <c r="D1300">
        <v>2</v>
      </c>
      <c r="E1300">
        <v>2</v>
      </c>
      <c r="F1300" s="2">
        <v>2184</v>
      </c>
      <c r="G1300" t="s">
        <v>51</v>
      </c>
      <c r="H1300" t="s">
        <v>32</v>
      </c>
      <c r="I1300">
        <v>10128</v>
      </c>
      <c r="J1300" t="s">
        <v>52</v>
      </c>
      <c r="K1300" t="s">
        <v>39</v>
      </c>
      <c r="L1300">
        <v>-73.945386499999998</v>
      </c>
      <c r="M1300">
        <v>40.776282500000001</v>
      </c>
      <c r="N1300">
        <v>2.83</v>
      </c>
      <c r="O1300" s="1">
        <f t="shared" si="101"/>
        <v>99800</v>
      </c>
      <c r="P1300" s="3">
        <v>6.7500000000000004E-2</v>
      </c>
      <c r="Q1300">
        <v>30</v>
      </c>
      <c r="R1300" s="1">
        <v>399200</v>
      </c>
      <c r="S1300" s="8">
        <f t="shared" si="102"/>
        <v>-3236.5045018753935</v>
      </c>
      <c r="T1300" s="1">
        <f t="shared" si="103"/>
        <v>506.70955000000004</v>
      </c>
      <c r="U1300" s="7">
        <f t="shared" si="104"/>
        <v>103.95833333333333</v>
      </c>
      <c r="V1300" s="4">
        <v>600</v>
      </c>
      <c r="W1300" s="1">
        <f t="shared" si="105"/>
        <v>4447.1723852087271</v>
      </c>
      <c r="X1300">
        <v>4</v>
      </c>
      <c r="Y1300">
        <v>14</v>
      </c>
      <c r="Z1300" t="s">
        <v>53</v>
      </c>
      <c r="AA1300" s="2">
        <v>61207</v>
      </c>
      <c r="AB1300">
        <v>1.76</v>
      </c>
      <c r="AC1300" s="2">
        <v>34777</v>
      </c>
    </row>
    <row r="1301" spans="1:29" x14ac:dyDescent="0.2">
      <c r="A1301" t="s">
        <v>2018</v>
      </c>
      <c r="B1301" t="s">
        <v>42</v>
      </c>
      <c r="C1301" s="1">
        <v>1699888</v>
      </c>
      <c r="D1301">
        <v>3</v>
      </c>
      <c r="E1301">
        <v>3</v>
      </c>
      <c r="F1301" s="2">
        <v>2275</v>
      </c>
      <c r="G1301" t="s">
        <v>74</v>
      </c>
      <c r="H1301" t="s">
        <v>84</v>
      </c>
      <c r="I1301">
        <v>11414</v>
      </c>
      <c r="J1301" t="s">
        <v>397</v>
      </c>
      <c r="K1301" t="s">
        <v>34</v>
      </c>
      <c r="L1301">
        <v>-73.848958999999994</v>
      </c>
      <c r="M1301">
        <v>40.655644500000001</v>
      </c>
      <c r="N1301">
        <v>9.6300000000000008</v>
      </c>
      <c r="O1301" s="1">
        <f t="shared" si="101"/>
        <v>339977.60000000003</v>
      </c>
      <c r="P1301" s="3">
        <v>6.7500000000000004E-2</v>
      </c>
      <c r="Q1301">
        <v>30</v>
      </c>
      <c r="R1301" s="1">
        <v>1359910.4</v>
      </c>
      <c r="S1301" s="8">
        <f t="shared" si="102"/>
        <v>-11025.441211791502</v>
      </c>
      <c r="T1301" s="1">
        <f t="shared" si="103"/>
        <v>1726.1512696000002</v>
      </c>
      <c r="U1301" s="7">
        <f t="shared" si="104"/>
        <v>354.14333333333337</v>
      </c>
      <c r="V1301" s="4">
        <v>600</v>
      </c>
      <c r="W1301" s="1">
        <f t="shared" si="105"/>
        <v>13705.735814724836</v>
      </c>
      <c r="X1301">
        <v>6</v>
      </c>
      <c r="Y1301">
        <v>11</v>
      </c>
      <c r="Z1301" t="s">
        <v>398</v>
      </c>
      <c r="AA1301" s="2">
        <v>26148</v>
      </c>
      <c r="AB1301">
        <v>2.66</v>
      </c>
      <c r="AC1301" s="2">
        <v>9830</v>
      </c>
    </row>
    <row r="1302" spans="1:29" x14ac:dyDescent="0.2">
      <c r="A1302" t="s">
        <v>2019</v>
      </c>
      <c r="B1302" t="s">
        <v>42</v>
      </c>
      <c r="C1302" s="1">
        <v>3100000</v>
      </c>
      <c r="D1302">
        <v>6</v>
      </c>
      <c r="E1302">
        <v>4</v>
      </c>
      <c r="F1302" s="2">
        <v>2184</v>
      </c>
      <c r="G1302" t="s">
        <v>2020</v>
      </c>
      <c r="H1302" t="s">
        <v>84</v>
      </c>
      <c r="I1302">
        <v>11691</v>
      </c>
      <c r="J1302" t="s">
        <v>339</v>
      </c>
      <c r="K1302" t="s">
        <v>90</v>
      </c>
      <c r="L1302">
        <v>-73.740176099999999</v>
      </c>
      <c r="M1302">
        <v>40.602145100000001</v>
      </c>
      <c r="N1302">
        <v>16.38</v>
      </c>
      <c r="O1302" s="1">
        <f t="shared" si="101"/>
        <v>620000</v>
      </c>
      <c r="P1302" s="3">
        <v>6.7500000000000004E-2</v>
      </c>
      <c r="Q1302">
        <v>30</v>
      </c>
      <c r="R1302" s="1">
        <v>2480000</v>
      </c>
      <c r="S1302" s="8">
        <f t="shared" si="102"/>
        <v>-20106.540993614672</v>
      </c>
      <c r="T1302" s="1">
        <f t="shared" si="103"/>
        <v>3147.8950000000004</v>
      </c>
      <c r="U1302" s="7">
        <f t="shared" si="104"/>
        <v>645.83333333333337</v>
      </c>
      <c r="V1302" s="4">
        <v>600</v>
      </c>
      <c r="W1302" s="1">
        <f t="shared" si="105"/>
        <v>24500.269326948004</v>
      </c>
      <c r="X1302">
        <v>12</v>
      </c>
      <c r="Y1302">
        <v>9</v>
      </c>
      <c r="Z1302" t="s">
        <v>340</v>
      </c>
      <c r="AA1302" s="2">
        <v>50058</v>
      </c>
      <c r="AB1302">
        <v>11.5</v>
      </c>
      <c r="AC1302" s="2">
        <v>4353</v>
      </c>
    </row>
    <row r="1303" spans="1:29" x14ac:dyDescent="0.2">
      <c r="A1303" t="s">
        <v>2021</v>
      </c>
      <c r="B1303" t="s">
        <v>42</v>
      </c>
      <c r="C1303" s="1">
        <v>499000</v>
      </c>
      <c r="D1303">
        <v>4</v>
      </c>
      <c r="E1303">
        <v>2</v>
      </c>
      <c r="F1303" s="2">
        <v>1752</v>
      </c>
      <c r="G1303" t="s">
        <v>570</v>
      </c>
      <c r="H1303" t="s">
        <v>70</v>
      </c>
      <c r="I1303">
        <v>10463</v>
      </c>
      <c r="J1303" t="s">
        <v>109</v>
      </c>
      <c r="K1303" t="s">
        <v>110</v>
      </c>
      <c r="L1303">
        <v>-73.905084700000003</v>
      </c>
      <c r="M1303">
        <v>40.871726799999998</v>
      </c>
      <c r="N1303">
        <v>9.4700000000000006</v>
      </c>
      <c r="O1303" s="1">
        <f t="shared" si="101"/>
        <v>99800</v>
      </c>
      <c r="P1303" s="3">
        <v>6.7500000000000004E-2</v>
      </c>
      <c r="Q1303">
        <v>30</v>
      </c>
      <c r="R1303" s="1">
        <v>399200</v>
      </c>
      <c r="S1303" s="8">
        <f t="shared" si="102"/>
        <v>-3236.5045018753935</v>
      </c>
      <c r="T1303" s="1">
        <f t="shared" si="103"/>
        <v>506.70955000000004</v>
      </c>
      <c r="U1303" s="7">
        <f t="shared" si="104"/>
        <v>103.95833333333333</v>
      </c>
      <c r="V1303" s="4">
        <v>550</v>
      </c>
      <c r="W1303" s="1">
        <f t="shared" si="105"/>
        <v>4397.1723852087271</v>
      </c>
      <c r="X1303">
        <v>8</v>
      </c>
      <c r="Y1303">
        <v>11</v>
      </c>
      <c r="Z1303" t="s">
        <v>111</v>
      </c>
      <c r="AA1303" s="2">
        <v>27860</v>
      </c>
      <c r="AB1303">
        <v>3.52</v>
      </c>
      <c r="AC1303" s="2">
        <v>7915</v>
      </c>
    </row>
    <row r="1304" spans="1:29" x14ac:dyDescent="0.2">
      <c r="A1304" t="s">
        <v>2022</v>
      </c>
      <c r="B1304" t="s">
        <v>125</v>
      </c>
      <c r="C1304" s="1">
        <v>1250000</v>
      </c>
      <c r="D1304">
        <v>6</v>
      </c>
      <c r="E1304">
        <v>2.5</v>
      </c>
      <c r="F1304" s="2">
        <v>3312</v>
      </c>
      <c r="G1304" t="s">
        <v>113</v>
      </c>
      <c r="H1304" t="s">
        <v>84</v>
      </c>
      <c r="I1304">
        <v>11373</v>
      </c>
      <c r="J1304" t="s">
        <v>89</v>
      </c>
      <c r="K1304" t="s">
        <v>90</v>
      </c>
      <c r="L1304">
        <v>-73.868943999999999</v>
      </c>
      <c r="M1304">
        <v>40.745926500000003</v>
      </c>
      <c r="N1304">
        <v>6.12</v>
      </c>
      <c r="O1304" s="1">
        <f t="shared" si="101"/>
        <v>250000</v>
      </c>
      <c r="P1304" s="3">
        <v>6.7500000000000004E-2</v>
      </c>
      <c r="Q1304">
        <v>30</v>
      </c>
      <c r="R1304" s="1">
        <v>1000000</v>
      </c>
      <c r="S1304" s="8">
        <f t="shared" si="102"/>
        <v>-8107.4762071026908</v>
      </c>
      <c r="T1304" s="1">
        <f t="shared" si="103"/>
        <v>1269.3125000000002</v>
      </c>
      <c r="U1304" s="7">
        <f t="shared" si="104"/>
        <v>260.41666666666669</v>
      </c>
      <c r="V1304" s="4">
        <v>1000</v>
      </c>
      <c r="W1304" s="1">
        <f t="shared" si="105"/>
        <v>10637.205373769357</v>
      </c>
      <c r="X1304">
        <v>12</v>
      </c>
      <c r="Y1304">
        <v>18</v>
      </c>
      <c r="Z1304" t="s">
        <v>91</v>
      </c>
      <c r="AA1304" s="2">
        <v>137098</v>
      </c>
      <c r="AB1304">
        <v>1.25</v>
      </c>
      <c r="AC1304" s="2">
        <v>109678</v>
      </c>
    </row>
    <row r="1305" spans="1:29" x14ac:dyDescent="0.2">
      <c r="A1305" t="s">
        <v>2023</v>
      </c>
      <c r="B1305" t="s">
        <v>68</v>
      </c>
      <c r="C1305" s="1">
        <v>245000</v>
      </c>
      <c r="D1305">
        <v>2</v>
      </c>
      <c r="E1305">
        <v>1</v>
      </c>
      <c r="F1305">
        <v>900</v>
      </c>
      <c r="G1305" t="s">
        <v>74</v>
      </c>
      <c r="H1305" t="s">
        <v>55</v>
      </c>
      <c r="I1305">
        <v>11229</v>
      </c>
      <c r="J1305" t="s">
        <v>306</v>
      </c>
      <c r="K1305" t="s">
        <v>34</v>
      </c>
      <c r="L1305">
        <v>-73.932429799999994</v>
      </c>
      <c r="M1305">
        <v>40.601499599999997</v>
      </c>
      <c r="N1305">
        <v>10.54</v>
      </c>
      <c r="O1305" s="1">
        <f t="shared" si="101"/>
        <v>49000</v>
      </c>
      <c r="P1305" s="3">
        <v>6.7500000000000004E-2</v>
      </c>
      <c r="Q1305">
        <v>30</v>
      </c>
      <c r="R1305" s="1">
        <v>196000</v>
      </c>
      <c r="S1305" s="8">
        <f t="shared" si="102"/>
        <v>-1589.0653365921273</v>
      </c>
      <c r="T1305" s="1">
        <f t="shared" si="103"/>
        <v>248.78525000000002</v>
      </c>
      <c r="U1305" s="7">
        <f t="shared" si="104"/>
        <v>51.041666666666664</v>
      </c>
      <c r="V1305" s="4">
        <v>205</v>
      </c>
      <c r="W1305" s="1">
        <f t="shared" si="105"/>
        <v>2093.892253258794</v>
      </c>
      <c r="X1305">
        <v>4</v>
      </c>
      <c r="Y1305">
        <v>8</v>
      </c>
      <c r="Z1305" t="s">
        <v>307</v>
      </c>
      <c r="AA1305" s="2">
        <v>64518</v>
      </c>
      <c r="AB1305">
        <v>0.98</v>
      </c>
      <c r="AC1305" s="2">
        <v>65835</v>
      </c>
    </row>
    <row r="1306" spans="1:29" x14ac:dyDescent="0.2">
      <c r="A1306" t="s">
        <v>2024</v>
      </c>
      <c r="B1306" t="s">
        <v>50</v>
      </c>
      <c r="C1306" s="1">
        <v>5800000</v>
      </c>
      <c r="D1306">
        <v>7</v>
      </c>
      <c r="E1306">
        <v>5</v>
      </c>
      <c r="F1306" s="2">
        <v>6360</v>
      </c>
      <c r="G1306" t="s">
        <v>48</v>
      </c>
      <c r="H1306" t="s">
        <v>55</v>
      </c>
      <c r="I1306">
        <v>11217</v>
      </c>
      <c r="J1306" t="s">
        <v>211</v>
      </c>
      <c r="K1306" t="s">
        <v>34</v>
      </c>
      <c r="L1306">
        <v>-73.974728799999994</v>
      </c>
      <c r="M1306">
        <v>40.688473600000002</v>
      </c>
      <c r="N1306">
        <v>4.2</v>
      </c>
      <c r="O1306" s="1">
        <f t="shared" si="101"/>
        <v>1160000</v>
      </c>
      <c r="P1306" s="3">
        <v>6.7500000000000004E-2</v>
      </c>
      <c r="Q1306">
        <v>30</v>
      </c>
      <c r="R1306" s="1">
        <v>4640000</v>
      </c>
      <c r="S1306" s="8">
        <f t="shared" si="102"/>
        <v>-37618.689600956488</v>
      </c>
      <c r="T1306" s="1">
        <f t="shared" si="103"/>
        <v>5889.6100000000006</v>
      </c>
      <c r="U1306" s="7">
        <f t="shared" si="104"/>
        <v>1208.3333333333333</v>
      </c>
      <c r="V1306" s="4">
        <v>2000</v>
      </c>
      <c r="W1306" s="1">
        <f t="shared" si="105"/>
        <v>46716.632934289824</v>
      </c>
      <c r="X1306">
        <v>14</v>
      </c>
      <c r="Y1306">
        <v>23</v>
      </c>
      <c r="Z1306" t="s">
        <v>212</v>
      </c>
      <c r="AA1306" s="2">
        <v>34495</v>
      </c>
      <c r="AB1306">
        <v>0.46</v>
      </c>
      <c r="AC1306" s="2">
        <v>74989</v>
      </c>
    </row>
    <row r="1307" spans="1:29" x14ac:dyDescent="0.2">
      <c r="A1307" t="s">
        <v>2025</v>
      </c>
      <c r="B1307" t="s">
        <v>42</v>
      </c>
      <c r="C1307" s="1">
        <v>2350000</v>
      </c>
      <c r="D1307">
        <v>5</v>
      </c>
      <c r="E1307">
        <v>4</v>
      </c>
      <c r="F1307">
        <v>4270</v>
      </c>
      <c r="G1307" t="s">
        <v>454</v>
      </c>
      <c r="H1307" t="s">
        <v>44</v>
      </c>
      <c r="I1307">
        <v>10309</v>
      </c>
      <c r="J1307" t="s">
        <v>45</v>
      </c>
      <c r="K1307" t="s">
        <v>34</v>
      </c>
      <c r="L1307">
        <v>-74.217604399999999</v>
      </c>
      <c r="M1307">
        <v>40.525173700000003</v>
      </c>
      <c r="N1307">
        <v>19.670000000000002</v>
      </c>
      <c r="O1307" s="1">
        <f t="shared" si="101"/>
        <v>470000</v>
      </c>
      <c r="P1307" s="3">
        <v>6.7500000000000004E-2</v>
      </c>
      <c r="Q1307">
        <v>30</v>
      </c>
      <c r="R1307" s="1">
        <v>1880000</v>
      </c>
      <c r="S1307" s="8">
        <f t="shared" si="102"/>
        <v>-15242.055269353059</v>
      </c>
      <c r="T1307" s="1">
        <f t="shared" si="103"/>
        <v>2386.3075000000003</v>
      </c>
      <c r="U1307" s="7">
        <f t="shared" si="104"/>
        <v>489.58333333333331</v>
      </c>
      <c r="V1307" s="4">
        <v>1400</v>
      </c>
      <c r="W1307" s="1">
        <f t="shared" si="105"/>
        <v>19517.94610268639</v>
      </c>
      <c r="X1307">
        <v>10</v>
      </c>
      <c r="Y1307">
        <v>18</v>
      </c>
      <c r="Z1307" t="s">
        <v>46</v>
      </c>
      <c r="AA1307" s="2">
        <v>167500</v>
      </c>
      <c r="AB1307">
        <v>21.5</v>
      </c>
      <c r="AC1307" s="2">
        <v>7791</v>
      </c>
    </row>
    <row r="1308" spans="1:29" x14ac:dyDescent="0.2">
      <c r="A1308" t="s">
        <v>2026</v>
      </c>
      <c r="B1308" t="s">
        <v>68</v>
      </c>
      <c r="C1308" s="1">
        <v>425000</v>
      </c>
      <c r="D1308">
        <v>3</v>
      </c>
      <c r="E1308">
        <v>1</v>
      </c>
      <c r="F1308">
        <v>450</v>
      </c>
      <c r="G1308" t="s">
        <v>176</v>
      </c>
      <c r="H1308" t="s">
        <v>32</v>
      </c>
      <c r="I1308">
        <v>10011</v>
      </c>
      <c r="J1308" t="s">
        <v>38</v>
      </c>
      <c r="K1308" t="s">
        <v>39</v>
      </c>
      <c r="L1308">
        <v>-74.001883500000005</v>
      </c>
      <c r="M1308">
        <v>40.746480699999999</v>
      </c>
      <c r="N1308">
        <v>0.88</v>
      </c>
      <c r="O1308" s="1">
        <f t="shared" si="101"/>
        <v>85000</v>
      </c>
      <c r="P1308" s="3">
        <v>6.7500000000000004E-2</v>
      </c>
      <c r="Q1308">
        <v>30</v>
      </c>
      <c r="R1308" s="1">
        <v>340000</v>
      </c>
      <c r="S1308" s="8">
        <f t="shared" si="102"/>
        <v>-2756.5419104149146</v>
      </c>
      <c r="T1308" s="1">
        <f t="shared" si="103"/>
        <v>431.56625000000003</v>
      </c>
      <c r="U1308" s="7">
        <f t="shared" si="104"/>
        <v>88.541666666666671</v>
      </c>
      <c r="V1308" s="4">
        <v>160</v>
      </c>
      <c r="W1308" s="1">
        <f t="shared" si="105"/>
        <v>3436.649827081581</v>
      </c>
      <c r="X1308">
        <v>6</v>
      </c>
      <c r="Y1308">
        <v>4</v>
      </c>
      <c r="Z1308" t="s">
        <v>40</v>
      </c>
      <c r="AA1308" s="2">
        <v>70150</v>
      </c>
      <c r="AB1308">
        <v>0.77</v>
      </c>
      <c r="AC1308" s="2">
        <v>91104</v>
      </c>
    </row>
    <row r="1309" spans="1:29" x14ac:dyDescent="0.2">
      <c r="A1309" t="s">
        <v>2027</v>
      </c>
      <c r="B1309" t="s">
        <v>42</v>
      </c>
      <c r="C1309" s="1">
        <v>799000</v>
      </c>
      <c r="D1309">
        <v>3</v>
      </c>
      <c r="E1309">
        <v>2</v>
      </c>
      <c r="F1309" s="2">
        <v>2340</v>
      </c>
      <c r="G1309" t="s">
        <v>2028</v>
      </c>
      <c r="H1309" t="s">
        <v>44</v>
      </c>
      <c r="I1309">
        <v>10314</v>
      </c>
      <c r="J1309" t="s">
        <v>65</v>
      </c>
      <c r="K1309" t="s">
        <v>34</v>
      </c>
      <c r="L1309">
        <v>-74.144479899999993</v>
      </c>
      <c r="M1309">
        <v>40.588791299999997</v>
      </c>
      <c r="N1309">
        <v>13.85</v>
      </c>
      <c r="O1309" s="1">
        <f t="shared" si="101"/>
        <v>159800</v>
      </c>
      <c r="P1309" s="3">
        <v>6.7500000000000004E-2</v>
      </c>
      <c r="Q1309">
        <v>30</v>
      </c>
      <c r="R1309" s="1">
        <v>639200</v>
      </c>
      <c r="S1309" s="8">
        <f t="shared" si="102"/>
        <v>-5182.2987915800395</v>
      </c>
      <c r="T1309" s="1">
        <f t="shared" si="103"/>
        <v>811.34455000000014</v>
      </c>
      <c r="U1309" s="7">
        <f t="shared" si="104"/>
        <v>166.45833333333334</v>
      </c>
      <c r="V1309" s="4">
        <v>600</v>
      </c>
      <c r="W1309" s="1">
        <f t="shared" si="105"/>
        <v>6760.1016749133723</v>
      </c>
      <c r="X1309">
        <v>6</v>
      </c>
      <c r="Y1309">
        <v>15</v>
      </c>
      <c r="Z1309" t="s">
        <v>66</v>
      </c>
      <c r="AA1309" s="2">
        <v>145000</v>
      </c>
      <c r="AB1309">
        <v>21.3</v>
      </c>
      <c r="AC1309" s="2">
        <v>6808</v>
      </c>
    </row>
    <row r="1310" spans="1:29" x14ac:dyDescent="0.2">
      <c r="A1310" t="s">
        <v>2029</v>
      </c>
      <c r="B1310" t="s">
        <v>125</v>
      </c>
      <c r="C1310" s="1">
        <v>725000</v>
      </c>
      <c r="D1310">
        <v>4</v>
      </c>
      <c r="E1310">
        <v>2</v>
      </c>
      <c r="F1310">
        <v>1700</v>
      </c>
      <c r="G1310" t="s">
        <v>2030</v>
      </c>
      <c r="H1310" t="s">
        <v>55</v>
      </c>
      <c r="I1310">
        <v>11208</v>
      </c>
      <c r="J1310" t="s">
        <v>149</v>
      </c>
      <c r="K1310" t="s">
        <v>150</v>
      </c>
      <c r="L1310">
        <v>-73.874904599999994</v>
      </c>
      <c r="M1310">
        <v>40.668194300000003</v>
      </c>
      <c r="N1310">
        <v>8.0399999999999991</v>
      </c>
      <c r="O1310" s="1">
        <f t="shared" si="101"/>
        <v>145000</v>
      </c>
      <c r="P1310" s="3">
        <v>6.7500000000000004E-2</v>
      </c>
      <c r="Q1310">
        <v>30</v>
      </c>
      <c r="R1310" s="1">
        <v>580000</v>
      </c>
      <c r="S1310" s="8">
        <f t="shared" si="102"/>
        <v>-4702.336200119561</v>
      </c>
      <c r="T1310" s="1">
        <f t="shared" si="103"/>
        <v>736.20125000000007</v>
      </c>
      <c r="U1310" s="7">
        <f t="shared" si="104"/>
        <v>151.04166666666666</v>
      </c>
      <c r="V1310" s="4">
        <v>550</v>
      </c>
      <c r="W1310" s="1">
        <f t="shared" si="105"/>
        <v>6139.579116786228</v>
      </c>
      <c r="X1310">
        <v>8</v>
      </c>
      <c r="Y1310">
        <v>11</v>
      </c>
      <c r="Z1310" t="s">
        <v>151</v>
      </c>
      <c r="AA1310" s="2">
        <v>121301</v>
      </c>
      <c r="AB1310">
        <v>3.96</v>
      </c>
      <c r="AC1310" s="2">
        <v>30632</v>
      </c>
    </row>
    <row r="1311" spans="1:29" x14ac:dyDescent="0.2">
      <c r="A1311" t="s">
        <v>2031</v>
      </c>
      <c r="B1311" t="s">
        <v>68</v>
      </c>
      <c r="C1311" s="1">
        <v>3695000</v>
      </c>
      <c r="D1311">
        <v>2</v>
      </c>
      <c r="E1311">
        <v>2</v>
      </c>
      <c r="F1311" s="2">
        <v>1697</v>
      </c>
      <c r="G1311" t="s">
        <v>2032</v>
      </c>
      <c r="H1311" t="s">
        <v>32</v>
      </c>
      <c r="I1311">
        <v>10012</v>
      </c>
      <c r="J1311" t="s">
        <v>182</v>
      </c>
      <c r="K1311" t="s">
        <v>39</v>
      </c>
      <c r="L1311">
        <v>-73.996091199999995</v>
      </c>
      <c r="M1311">
        <v>40.7246503</v>
      </c>
      <c r="N1311">
        <v>1.76</v>
      </c>
      <c r="O1311" s="1">
        <f t="shared" si="101"/>
        <v>739000</v>
      </c>
      <c r="P1311" s="3">
        <v>6.7500000000000004E-2</v>
      </c>
      <c r="Q1311">
        <v>30</v>
      </c>
      <c r="R1311" s="1">
        <v>2956000</v>
      </c>
      <c r="S1311" s="8">
        <f t="shared" si="102"/>
        <v>-23965.69966819555</v>
      </c>
      <c r="T1311" s="1">
        <f t="shared" si="103"/>
        <v>3752.0877500000006</v>
      </c>
      <c r="U1311" s="7">
        <f t="shared" si="104"/>
        <v>769.79166666666663</v>
      </c>
      <c r="V1311" s="4">
        <v>550</v>
      </c>
      <c r="W1311" s="1">
        <f t="shared" si="105"/>
        <v>29037.579084862216</v>
      </c>
      <c r="X1311">
        <v>4</v>
      </c>
      <c r="Y1311">
        <v>11</v>
      </c>
      <c r="Z1311" t="s">
        <v>183</v>
      </c>
      <c r="AA1311" s="2">
        <v>42742</v>
      </c>
      <c r="AB1311">
        <v>0.26</v>
      </c>
      <c r="AC1311" s="2">
        <v>164392</v>
      </c>
    </row>
    <row r="1312" spans="1:29" x14ac:dyDescent="0.2">
      <c r="A1312" t="s">
        <v>2033</v>
      </c>
      <c r="B1312" t="s">
        <v>209</v>
      </c>
      <c r="C1312" s="1">
        <v>3100000</v>
      </c>
      <c r="D1312">
        <v>4</v>
      </c>
      <c r="E1312">
        <v>2.5</v>
      </c>
      <c r="F1312" s="2">
        <v>3600</v>
      </c>
      <c r="G1312" t="s">
        <v>88</v>
      </c>
      <c r="H1312" t="s">
        <v>84</v>
      </c>
      <c r="I1312">
        <v>11357</v>
      </c>
      <c r="J1312" t="s">
        <v>244</v>
      </c>
      <c r="K1312" t="s">
        <v>39</v>
      </c>
      <c r="L1312">
        <v>-73.8246757</v>
      </c>
      <c r="M1312">
        <v>40.795641199999999</v>
      </c>
      <c r="N1312">
        <v>9.0299999999999994</v>
      </c>
      <c r="O1312" s="1">
        <f t="shared" si="101"/>
        <v>620000</v>
      </c>
      <c r="P1312" s="3">
        <v>6.7500000000000004E-2</v>
      </c>
      <c r="Q1312">
        <v>30</v>
      </c>
      <c r="R1312" s="1">
        <v>2480000</v>
      </c>
      <c r="S1312" s="8">
        <f t="shared" si="102"/>
        <v>-20106.540993614672</v>
      </c>
      <c r="T1312" s="1">
        <f t="shared" si="103"/>
        <v>3147.8950000000004</v>
      </c>
      <c r="U1312" s="7">
        <f t="shared" si="104"/>
        <v>645.83333333333337</v>
      </c>
      <c r="V1312" s="4">
        <v>1000</v>
      </c>
      <c r="W1312" s="1">
        <f t="shared" si="105"/>
        <v>24900.269326948004</v>
      </c>
      <c r="X1312">
        <v>8</v>
      </c>
      <c r="Y1312">
        <v>20</v>
      </c>
      <c r="Z1312" t="s">
        <v>245</v>
      </c>
      <c r="AA1312" s="2">
        <v>30773</v>
      </c>
      <c r="AB1312">
        <v>2.6</v>
      </c>
      <c r="AC1312" s="2">
        <v>11836</v>
      </c>
    </row>
    <row r="1313" spans="1:29" x14ac:dyDescent="0.2">
      <c r="A1313" t="s">
        <v>2034</v>
      </c>
      <c r="B1313" t="s">
        <v>42</v>
      </c>
      <c r="C1313" s="1">
        <v>1499999</v>
      </c>
      <c r="D1313">
        <v>5</v>
      </c>
      <c r="E1313">
        <v>3</v>
      </c>
      <c r="F1313" s="2">
        <v>2184</v>
      </c>
      <c r="G1313" t="s">
        <v>480</v>
      </c>
      <c r="H1313" t="s">
        <v>84</v>
      </c>
      <c r="I1313">
        <v>11418</v>
      </c>
      <c r="J1313" t="s">
        <v>192</v>
      </c>
      <c r="K1313" t="s">
        <v>34</v>
      </c>
      <c r="L1313">
        <v>-73.832656</v>
      </c>
      <c r="M1313">
        <v>40.695042999999998</v>
      </c>
      <c r="N1313">
        <v>8.84</v>
      </c>
      <c r="O1313" s="1">
        <f t="shared" si="101"/>
        <v>299999.8</v>
      </c>
      <c r="P1313" s="3">
        <v>6.7500000000000004E-2</v>
      </c>
      <c r="Q1313">
        <v>30</v>
      </c>
      <c r="R1313" s="1">
        <v>1199999.2</v>
      </c>
      <c r="S1313" s="8">
        <f t="shared" si="102"/>
        <v>-9728.9649625422626</v>
      </c>
      <c r="T1313" s="1">
        <f t="shared" si="103"/>
        <v>1523.1739845500003</v>
      </c>
      <c r="U1313" s="7">
        <f t="shared" si="104"/>
        <v>312.49979166666668</v>
      </c>
      <c r="V1313" s="4">
        <v>600</v>
      </c>
      <c r="W1313" s="1">
        <f t="shared" si="105"/>
        <v>12164.638738758929</v>
      </c>
      <c r="X1313">
        <v>10</v>
      </c>
      <c r="Y1313">
        <v>11</v>
      </c>
      <c r="Z1313" t="s">
        <v>193</v>
      </c>
      <c r="AA1313" s="2">
        <v>62982</v>
      </c>
      <c r="AB1313">
        <v>1.1399999999999999</v>
      </c>
      <c r="AC1313" s="2">
        <v>55247</v>
      </c>
    </row>
    <row r="1314" spans="1:29" x14ac:dyDescent="0.2">
      <c r="A1314" t="s">
        <v>2035</v>
      </c>
      <c r="B1314" t="s">
        <v>42</v>
      </c>
      <c r="C1314" s="1">
        <v>1250000</v>
      </c>
      <c r="D1314">
        <v>4</v>
      </c>
      <c r="E1314">
        <v>3</v>
      </c>
      <c r="F1314" s="2">
        <v>2184</v>
      </c>
      <c r="G1314" t="s">
        <v>159</v>
      </c>
      <c r="H1314" t="s">
        <v>84</v>
      </c>
      <c r="I1314">
        <v>11358</v>
      </c>
      <c r="J1314" t="s">
        <v>160</v>
      </c>
      <c r="K1314" t="s">
        <v>34</v>
      </c>
      <c r="L1314">
        <v>-73.796988600000006</v>
      </c>
      <c r="M1314">
        <v>40.768436700000002</v>
      </c>
      <c r="N1314">
        <v>9.98</v>
      </c>
      <c r="O1314" s="1">
        <f t="shared" si="101"/>
        <v>250000</v>
      </c>
      <c r="P1314" s="3">
        <v>6.7500000000000004E-2</v>
      </c>
      <c r="Q1314">
        <v>30</v>
      </c>
      <c r="R1314" s="1">
        <v>1000000</v>
      </c>
      <c r="S1314" s="8">
        <f t="shared" si="102"/>
        <v>-8107.4762071026908</v>
      </c>
      <c r="T1314" s="1">
        <f t="shared" si="103"/>
        <v>1269.3125000000002</v>
      </c>
      <c r="U1314" s="7">
        <f t="shared" si="104"/>
        <v>260.41666666666669</v>
      </c>
      <c r="V1314" s="4">
        <v>600</v>
      </c>
      <c r="W1314" s="1">
        <f t="shared" si="105"/>
        <v>10237.205373769357</v>
      </c>
      <c r="X1314">
        <v>8</v>
      </c>
      <c r="Y1314">
        <v>11</v>
      </c>
      <c r="Z1314" t="s">
        <v>161</v>
      </c>
      <c r="AA1314" s="2">
        <v>230183</v>
      </c>
      <c r="AB1314">
        <v>2.0299999999999998</v>
      </c>
      <c r="AC1314" s="2">
        <v>113391</v>
      </c>
    </row>
    <row r="1315" spans="1:29" x14ac:dyDescent="0.2">
      <c r="A1315" t="s">
        <v>2036</v>
      </c>
      <c r="B1315" t="s">
        <v>42</v>
      </c>
      <c r="C1315" s="1">
        <v>1199000</v>
      </c>
      <c r="D1315">
        <v>4</v>
      </c>
      <c r="E1315">
        <v>1</v>
      </c>
      <c r="F1315" s="2">
        <v>1840</v>
      </c>
      <c r="G1315" t="s">
        <v>48</v>
      </c>
      <c r="H1315" t="s">
        <v>55</v>
      </c>
      <c r="I1315">
        <v>11228</v>
      </c>
      <c r="J1315" t="s">
        <v>456</v>
      </c>
      <c r="K1315" t="s">
        <v>39</v>
      </c>
      <c r="L1315">
        <v>-74.004584600000001</v>
      </c>
      <c r="M1315">
        <v>40.616513099999999</v>
      </c>
      <c r="N1315">
        <v>9.18</v>
      </c>
      <c r="O1315" s="1">
        <f t="shared" si="101"/>
        <v>239800</v>
      </c>
      <c r="P1315" s="3">
        <v>6.7500000000000004E-2</v>
      </c>
      <c r="Q1315">
        <v>30</v>
      </c>
      <c r="R1315" s="1">
        <v>959200</v>
      </c>
      <c r="S1315" s="8">
        <f t="shared" si="102"/>
        <v>-7776.6911778529011</v>
      </c>
      <c r="T1315" s="1">
        <f t="shared" si="103"/>
        <v>1217.5245500000001</v>
      </c>
      <c r="U1315" s="7">
        <f t="shared" si="104"/>
        <v>249.79166666666666</v>
      </c>
      <c r="V1315" s="4">
        <v>550</v>
      </c>
      <c r="W1315" s="1">
        <f t="shared" si="105"/>
        <v>9794.0073945195672</v>
      </c>
      <c r="X1315">
        <v>8</v>
      </c>
      <c r="Y1315">
        <v>15</v>
      </c>
      <c r="Z1315" t="s">
        <v>457</v>
      </c>
      <c r="AA1315" s="2">
        <v>42419</v>
      </c>
      <c r="AB1315">
        <v>1.43</v>
      </c>
      <c r="AC1315" s="2">
        <v>29664</v>
      </c>
    </row>
    <row r="1316" spans="1:29" x14ac:dyDescent="0.2">
      <c r="A1316" t="s">
        <v>2037</v>
      </c>
      <c r="B1316" t="s">
        <v>30</v>
      </c>
      <c r="C1316" s="1">
        <v>28000000</v>
      </c>
      <c r="D1316">
        <v>4</v>
      </c>
      <c r="E1316">
        <v>4</v>
      </c>
      <c r="F1316" s="2">
        <v>5000</v>
      </c>
      <c r="G1316" t="s">
        <v>48</v>
      </c>
      <c r="H1316" t="s">
        <v>32</v>
      </c>
      <c r="I1316">
        <v>10013</v>
      </c>
      <c r="J1316" t="s">
        <v>199</v>
      </c>
      <c r="K1316" t="s">
        <v>39</v>
      </c>
      <c r="L1316">
        <v>-74.009352399999997</v>
      </c>
      <c r="M1316">
        <v>40.722976899999999</v>
      </c>
      <c r="N1316">
        <v>2.1800000000000002</v>
      </c>
      <c r="O1316" s="1">
        <f t="shared" si="101"/>
        <v>5600000</v>
      </c>
      <c r="P1316" s="3">
        <v>6.7500000000000004E-2</v>
      </c>
      <c r="Q1316">
        <v>30</v>
      </c>
      <c r="R1316" s="1">
        <v>22400000</v>
      </c>
      <c r="S1316" s="8">
        <f t="shared" si="102"/>
        <v>-181607.46703910027</v>
      </c>
      <c r="T1316" s="1">
        <f t="shared" si="103"/>
        <v>28432.600000000002</v>
      </c>
      <c r="U1316" s="7">
        <f t="shared" si="104"/>
        <v>5833.333333333333</v>
      </c>
      <c r="V1316" s="4">
        <v>1700</v>
      </c>
      <c r="W1316" s="1">
        <f t="shared" si="105"/>
        <v>217573.40037243362</v>
      </c>
      <c r="X1316">
        <v>8</v>
      </c>
      <c r="Y1316">
        <v>21</v>
      </c>
      <c r="Z1316" t="s">
        <v>200</v>
      </c>
      <c r="AA1316" s="2">
        <v>42742</v>
      </c>
      <c r="AB1316">
        <v>0.9</v>
      </c>
      <c r="AC1316" s="2">
        <v>47491</v>
      </c>
    </row>
    <row r="1317" spans="1:29" x14ac:dyDescent="0.2">
      <c r="A1317" t="s">
        <v>2038</v>
      </c>
      <c r="B1317" t="s">
        <v>30</v>
      </c>
      <c r="C1317" s="1">
        <v>719000</v>
      </c>
      <c r="D1317">
        <v>3</v>
      </c>
      <c r="E1317">
        <v>2</v>
      </c>
      <c r="F1317" s="2">
        <v>2184</v>
      </c>
      <c r="G1317" t="s">
        <v>2039</v>
      </c>
      <c r="H1317" t="s">
        <v>84</v>
      </c>
      <c r="I1317">
        <v>11357</v>
      </c>
      <c r="J1317" t="s">
        <v>244</v>
      </c>
      <c r="K1317" t="s">
        <v>39</v>
      </c>
      <c r="L1317">
        <v>-73.805809600000003</v>
      </c>
      <c r="M1317">
        <v>40.7964178</v>
      </c>
      <c r="N1317">
        <v>9.98</v>
      </c>
      <c r="O1317" s="1">
        <f t="shared" si="101"/>
        <v>143800</v>
      </c>
      <c r="P1317" s="3">
        <v>6.7500000000000004E-2</v>
      </c>
      <c r="Q1317">
        <v>30</v>
      </c>
      <c r="R1317" s="1">
        <v>575200</v>
      </c>
      <c r="S1317" s="8">
        <f t="shared" si="102"/>
        <v>-4663.4203143254681</v>
      </c>
      <c r="T1317" s="1">
        <f t="shared" si="103"/>
        <v>730.10855000000004</v>
      </c>
      <c r="U1317" s="7">
        <f t="shared" si="104"/>
        <v>149.79166666666666</v>
      </c>
      <c r="V1317" s="4">
        <v>600</v>
      </c>
      <c r="W1317" s="1">
        <f t="shared" si="105"/>
        <v>6143.320530992135</v>
      </c>
      <c r="X1317">
        <v>6</v>
      </c>
      <c r="Y1317">
        <v>14</v>
      </c>
      <c r="Z1317" t="s">
        <v>245</v>
      </c>
      <c r="AA1317" s="2">
        <v>30773</v>
      </c>
      <c r="AB1317">
        <v>2.6</v>
      </c>
      <c r="AC1317" s="2">
        <v>11836</v>
      </c>
    </row>
    <row r="1318" spans="1:29" x14ac:dyDescent="0.2">
      <c r="A1318" t="s">
        <v>2040</v>
      </c>
      <c r="B1318" t="s">
        <v>68</v>
      </c>
      <c r="C1318" s="1">
        <v>169000</v>
      </c>
      <c r="D1318">
        <v>3</v>
      </c>
      <c r="E1318">
        <v>1</v>
      </c>
      <c r="F1318" s="2">
        <v>2184</v>
      </c>
      <c r="G1318" t="s">
        <v>1244</v>
      </c>
      <c r="H1318" t="s">
        <v>84</v>
      </c>
      <c r="I1318">
        <v>11375</v>
      </c>
      <c r="J1318" t="s">
        <v>122</v>
      </c>
      <c r="K1318" t="s">
        <v>39</v>
      </c>
      <c r="L1318">
        <v>-73.835942200000005</v>
      </c>
      <c r="M1318">
        <v>40.720589400000001</v>
      </c>
      <c r="N1318">
        <v>8.08</v>
      </c>
      <c r="O1318" s="1">
        <f t="shared" si="101"/>
        <v>33800</v>
      </c>
      <c r="P1318" s="3">
        <v>6.7500000000000004E-2</v>
      </c>
      <c r="Q1318">
        <v>30</v>
      </c>
      <c r="R1318" s="1">
        <v>135200</v>
      </c>
      <c r="S1318" s="8">
        <f t="shared" si="102"/>
        <v>-1096.1307832002838</v>
      </c>
      <c r="T1318" s="1">
        <f t="shared" si="103"/>
        <v>171.61105000000001</v>
      </c>
      <c r="U1318" s="7">
        <f t="shared" si="104"/>
        <v>35.208333333333336</v>
      </c>
      <c r="V1318" s="4">
        <v>600</v>
      </c>
      <c r="W1318" s="1">
        <f t="shared" si="105"/>
        <v>1902.950166533617</v>
      </c>
      <c r="X1318">
        <v>6</v>
      </c>
      <c r="Y1318">
        <v>18</v>
      </c>
      <c r="Z1318" t="s">
        <v>123</v>
      </c>
      <c r="AA1318" s="2">
        <v>83728</v>
      </c>
      <c r="AB1318">
        <v>2.6</v>
      </c>
      <c r="AC1318" s="2">
        <v>32203</v>
      </c>
    </row>
    <row r="1319" spans="1:29" x14ac:dyDescent="0.2">
      <c r="A1319" t="s">
        <v>2041</v>
      </c>
      <c r="B1319" t="s">
        <v>68</v>
      </c>
      <c r="C1319" s="1">
        <v>99000</v>
      </c>
      <c r="D1319">
        <v>1</v>
      </c>
      <c r="E1319">
        <v>1</v>
      </c>
      <c r="F1319">
        <v>850</v>
      </c>
      <c r="G1319" t="s">
        <v>574</v>
      </c>
      <c r="H1319" t="s">
        <v>70</v>
      </c>
      <c r="I1319">
        <v>10452</v>
      </c>
      <c r="J1319" t="s">
        <v>85</v>
      </c>
      <c r="K1319" t="s">
        <v>61</v>
      </c>
      <c r="L1319">
        <v>-73.924271000000005</v>
      </c>
      <c r="M1319">
        <v>40.836449999999999</v>
      </c>
      <c r="N1319">
        <v>6.84</v>
      </c>
      <c r="O1319" s="1">
        <f t="shared" si="101"/>
        <v>19800</v>
      </c>
      <c r="P1319" s="3">
        <v>6.7500000000000004E-2</v>
      </c>
      <c r="Q1319">
        <v>30</v>
      </c>
      <c r="R1319" s="1">
        <v>79200</v>
      </c>
      <c r="S1319" s="8">
        <f t="shared" si="102"/>
        <v>-642.11211560253309</v>
      </c>
      <c r="T1319" s="1">
        <f t="shared" si="103"/>
        <v>100.52955000000001</v>
      </c>
      <c r="U1319" s="7">
        <f t="shared" si="104"/>
        <v>20.625</v>
      </c>
      <c r="V1319" s="4">
        <v>205</v>
      </c>
      <c r="W1319" s="1">
        <f t="shared" si="105"/>
        <v>968.26666560253307</v>
      </c>
      <c r="X1319">
        <v>2</v>
      </c>
      <c r="Y1319">
        <v>7</v>
      </c>
      <c r="Z1319" t="s">
        <v>86</v>
      </c>
      <c r="AA1319" s="2">
        <v>108152</v>
      </c>
      <c r="AB1319">
        <v>0.77</v>
      </c>
      <c r="AC1319" s="2">
        <v>140457</v>
      </c>
    </row>
    <row r="1320" spans="1:29" x14ac:dyDescent="0.2">
      <c r="A1320" t="s">
        <v>2042</v>
      </c>
      <c r="B1320" t="s">
        <v>42</v>
      </c>
      <c r="C1320" s="1">
        <v>399000</v>
      </c>
      <c r="D1320">
        <v>3</v>
      </c>
      <c r="E1320">
        <v>2.5</v>
      </c>
      <c r="F1320" s="2">
        <v>1601</v>
      </c>
      <c r="G1320" t="s">
        <v>43</v>
      </c>
      <c r="H1320" t="s">
        <v>84</v>
      </c>
      <c r="I1320">
        <v>11429</v>
      </c>
      <c r="J1320" t="s">
        <v>690</v>
      </c>
      <c r="K1320" t="s">
        <v>34</v>
      </c>
      <c r="L1320">
        <v>-73.746429599999999</v>
      </c>
      <c r="M1320">
        <v>40.711549499999997</v>
      </c>
      <c r="N1320">
        <v>12.81</v>
      </c>
      <c r="O1320" s="1">
        <f t="shared" si="101"/>
        <v>79800</v>
      </c>
      <c r="P1320" s="3">
        <v>6.7500000000000004E-2</v>
      </c>
      <c r="Q1320">
        <v>30</v>
      </c>
      <c r="R1320" s="1">
        <v>319200</v>
      </c>
      <c r="S1320" s="8">
        <f t="shared" si="102"/>
        <v>-2587.9064053071788</v>
      </c>
      <c r="T1320" s="1">
        <f t="shared" si="103"/>
        <v>405.16455000000002</v>
      </c>
      <c r="U1320" s="7">
        <f t="shared" si="104"/>
        <v>83.125</v>
      </c>
      <c r="V1320" s="4">
        <v>550</v>
      </c>
      <c r="W1320" s="1">
        <f t="shared" si="105"/>
        <v>3626.1959553071788</v>
      </c>
      <c r="X1320">
        <v>6</v>
      </c>
      <c r="Y1320">
        <v>9</v>
      </c>
      <c r="Z1320" t="s">
        <v>691</v>
      </c>
      <c r="AA1320" s="2">
        <v>52504</v>
      </c>
      <c r="AB1320">
        <v>1.86</v>
      </c>
      <c r="AC1320" s="2">
        <v>28228</v>
      </c>
    </row>
    <row r="1321" spans="1:29" x14ac:dyDescent="0.2">
      <c r="A1321" t="s">
        <v>2043</v>
      </c>
      <c r="B1321" t="s">
        <v>30</v>
      </c>
      <c r="C1321" s="1">
        <v>1300000</v>
      </c>
      <c r="D1321">
        <v>2</v>
      </c>
      <c r="E1321">
        <v>2</v>
      </c>
      <c r="F1321">
        <v>1140</v>
      </c>
      <c r="G1321" t="s">
        <v>93</v>
      </c>
      <c r="H1321" t="s">
        <v>32</v>
      </c>
      <c r="I1321">
        <v>10025</v>
      </c>
      <c r="J1321" t="s">
        <v>215</v>
      </c>
      <c r="K1321" t="s">
        <v>39</v>
      </c>
      <c r="L1321">
        <v>-73.964958199999998</v>
      </c>
      <c r="M1321">
        <v>40.7945469</v>
      </c>
      <c r="N1321">
        <v>3.33</v>
      </c>
      <c r="O1321" s="1">
        <f t="shared" si="101"/>
        <v>260000</v>
      </c>
      <c r="P1321" s="3">
        <v>6.7500000000000004E-2</v>
      </c>
      <c r="Q1321">
        <v>30</v>
      </c>
      <c r="R1321" s="1">
        <v>1040000</v>
      </c>
      <c r="S1321" s="8">
        <f t="shared" si="102"/>
        <v>-8431.7752553867977</v>
      </c>
      <c r="T1321" s="1">
        <f t="shared" si="103"/>
        <v>1320.0850000000003</v>
      </c>
      <c r="U1321" s="7">
        <f t="shared" si="104"/>
        <v>270.83333333333331</v>
      </c>
      <c r="V1321" s="4">
        <v>375</v>
      </c>
      <c r="W1321" s="1">
        <f t="shared" si="105"/>
        <v>10397.693588720133</v>
      </c>
      <c r="X1321">
        <v>4</v>
      </c>
      <c r="Y1321">
        <v>7</v>
      </c>
      <c r="Z1321" t="s">
        <v>216</v>
      </c>
      <c r="AA1321" s="2">
        <v>61207</v>
      </c>
      <c r="AB1321">
        <v>1.76</v>
      </c>
      <c r="AC1321" s="2">
        <v>34777</v>
      </c>
    </row>
    <row r="1322" spans="1:29" x14ac:dyDescent="0.2">
      <c r="A1322" t="s">
        <v>2044</v>
      </c>
      <c r="B1322" t="s">
        <v>125</v>
      </c>
      <c r="C1322" s="1">
        <v>888000</v>
      </c>
      <c r="D1322">
        <v>5</v>
      </c>
      <c r="E1322">
        <v>4</v>
      </c>
      <c r="F1322" s="2">
        <v>2184</v>
      </c>
      <c r="G1322" t="s">
        <v>1244</v>
      </c>
      <c r="H1322" t="s">
        <v>55</v>
      </c>
      <c r="I1322">
        <v>11207</v>
      </c>
      <c r="J1322" t="s">
        <v>149</v>
      </c>
      <c r="K1322" t="s">
        <v>150</v>
      </c>
      <c r="L1322">
        <v>-73.890841499999993</v>
      </c>
      <c r="M1322">
        <v>40.6741308</v>
      </c>
      <c r="N1322">
        <v>7.16</v>
      </c>
      <c r="O1322" s="1">
        <f t="shared" si="101"/>
        <v>177600</v>
      </c>
      <c r="P1322" s="3">
        <v>6.7500000000000004E-2</v>
      </c>
      <c r="Q1322">
        <v>30</v>
      </c>
      <c r="R1322" s="1">
        <v>710400</v>
      </c>
      <c r="S1322" s="8">
        <f t="shared" si="102"/>
        <v>-5759.5510975257512</v>
      </c>
      <c r="T1322" s="1">
        <f t="shared" si="103"/>
        <v>901.71960000000001</v>
      </c>
      <c r="U1322" s="7">
        <f t="shared" si="104"/>
        <v>185</v>
      </c>
      <c r="V1322" s="4">
        <v>600</v>
      </c>
      <c r="W1322" s="1">
        <f t="shared" si="105"/>
        <v>7446.2706975257515</v>
      </c>
      <c r="X1322">
        <v>10</v>
      </c>
      <c r="Y1322">
        <v>9</v>
      </c>
      <c r="Z1322" t="s">
        <v>151</v>
      </c>
      <c r="AA1322" s="2">
        <v>121301</v>
      </c>
      <c r="AB1322">
        <v>3.96</v>
      </c>
      <c r="AC1322" s="2">
        <v>30632</v>
      </c>
    </row>
    <row r="1323" spans="1:29" x14ac:dyDescent="0.2">
      <c r="A1323" t="s">
        <v>2045</v>
      </c>
      <c r="B1323" t="s">
        <v>125</v>
      </c>
      <c r="C1323" s="1">
        <v>1308888</v>
      </c>
      <c r="D1323">
        <v>4</v>
      </c>
      <c r="E1323">
        <v>3</v>
      </c>
      <c r="F1323" s="2">
        <v>2184</v>
      </c>
      <c r="G1323" t="s">
        <v>113</v>
      </c>
      <c r="H1323" t="s">
        <v>84</v>
      </c>
      <c r="I1323">
        <v>11357</v>
      </c>
      <c r="J1323" t="s">
        <v>244</v>
      </c>
      <c r="K1323" t="s">
        <v>39</v>
      </c>
      <c r="L1323">
        <v>-73.814129800000003</v>
      </c>
      <c r="M1323">
        <v>40.783622800000003</v>
      </c>
      <c r="N1323">
        <v>9.3000000000000007</v>
      </c>
      <c r="O1323" s="1">
        <f t="shared" si="101"/>
        <v>261777.6</v>
      </c>
      <c r="P1323" s="3">
        <v>6.7500000000000004E-2</v>
      </c>
      <c r="Q1323">
        <v>30</v>
      </c>
      <c r="R1323" s="1">
        <v>1047110.4</v>
      </c>
      <c r="S1323" s="8">
        <f t="shared" si="102"/>
        <v>-8489.4226542097804</v>
      </c>
      <c r="T1323" s="1">
        <f t="shared" si="103"/>
        <v>1329.1103196000001</v>
      </c>
      <c r="U1323" s="7">
        <f t="shared" si="104"/>
        <v>272.685</v>
      </c>
      <c r="V1323" s="4">
        <v>600</v>
      </c>
      <c r="W1323" s="1">
        <f t="shared" si="105"/>
        <v>10691.21797380978</v>
      </c>
      <c r="X1323">
        <v>8</v>
      </c>
      <c r="Y1323">
        <v>11</v>
      </c>
      <c r="Z1323" t="s">
        <v>245</v>
      </c>
      <c r="AA1323" s="2">
        <v>30773</v>
      </c>
      <c r="AB1323">
        <v>2.6</v>
      </c>
      <c r="AC1323" s="2">
        <v>11836</v>
      </c>
    </row>
    <row r="1324" spans="1:29" x14ac:dyDescent="0.2">
      <c r="A1324" t="s">
        <v>2046</v>
      </c>
      <c r="B1324" t="s">
        <v>42</v>
      </c>
      <c r="C1324" s="1">
        <v>1265000</v>
      </c>
      <c r="D1324">
        <v>3</v>
      </c>
      <c r="E1324">
        <v>2</v>
      </c>
      <c r="F1324" s="2">
        <v>2184</v>
      </c>
      <c r="G1324" t="s">
        <v>2047</v>
      </c>
      <c r="H1324" t="s">
        <v>84</v>
      </c>
      <c r="I1324">
        <v>11379</v>
      </c>
      <c r="J1324" t="s">
        <v>713</v>
      </c>
      <c r="K1324" t="s">
        <v>34</v>
      </c>
      <c r="L1324">
        <v>-73.883460299999996</v>
      </c>
      <c r="M1324">
        <v>40.715132799999999</v>
      </c>
      <c r="N1324">
        <v>5.84</v>
      </c>
      <c r="O1324" s="1">
        <f t="shared" si="101"/>
        <v>253000</v>
      </c>
      <c r="P1324" s="3">
        <v>6.7500000000000004E-2</v>
      </c>
      <c r="Q1324">
        <v>30</v>
      </c>
      <c r="R1324" s="1">
        <v>1012000</v>
      </c>
      <c r="S1324" s="8">
        <f t="shared" si="102"/>
        <v>-8204.765921587923</v>
      </c>
      <c r="T1324" s="1">
        <f t="shared" si="103"/>
        <v>1284.5442500000001</v>
      </c>
      <c r="U1324" s="7">
        <f t="shared" si="104"/>
        <v>263.54166666666669</v>
      </c>
      <c r="V1324" s="4">
        <v>600</v>
      </c>
      <c r="W1324" s="1">
        <f t="shared" si="105"/>
        <v>10352.85183825459</v>
      </c>
      <c r="X1324">
        <v>6</v>
      </c>
      <c r="Y1324">
        <v>14</v>
      </c>
      <c r="Z1324" t="s">
        <v>714</v>
      </c>
      <c r="AA1324" s="2">
        <v>37929</v>
      </c>
      <c r="AB1324">
        <v>1.93</v>
      </c>
      <c r="AC1324" s="2">
        <v>19652</v>
      </c>
    </row>
    <row r="1325" spans="1:29" x14ac:dyDescent="0.2">
      <c r="A1325" t="s">
        <v>2048</v>
      </c>
      <c r="B1325" t="s">
        <v>30</v>
      </c>
      <c r="C1325" s="1">
        <v>558000</v>
      </c>
      <c r="D1325">
        <v>1</v>
      </c>
      <c r="E1325">
        <v>1</v>
      </c>
      <c r="F1325">
        <v>751</v>
      </c>
      <c r="G1325" t="s">
        <v>1103</v>
      </c>
      <c r="H1325" t="s">
        <v>55</v>
      </c>
      <c r="I1325">
        <v>11209</v>
      </c>
      <c r="J1325" t="s">
        <v>104</v>
      </c>
      <c r="K1325" t="s">
        <v>105</v>
      </c>
      <c r="L1325">
        <v>-74.031157699999994</v>
      </c>
      <c r="M1325">
        <v>40.619526</v>
      </c>
      <c r="N1325">
        <v>9.24</v>
      </c>
      <c r="O1325" s="1">
        <f t="shared" si="101"/>
        <v>111600</v>
      </c>
      <c r="P1325" s="3">
        <v>6.7500000000000004E-2</v>
      </c>
      <c r="Q1325">
        <v>30</v>
      </c>
      <c r="R1325" s="1">
        <v>446400</v>
      </c>
      <c r="S1325" s="8">
        <f t="shared" si="102"/>
        <v>-3619.1773788506412</v>
      </c>
      <c r="T1325" s="1">
        <f t="shared" si="103"/>
        <v>566.62110000000007</v>
      </c>
      <c r="U1325" s="7">
        <f t="shared" si="104"/>
        <v>116.25</v>
      </c>
      <c r="V1325" s="4">
        <v>205</v>
      </c>
      <c r="W1325" s="1">
        <f t="shared" si="105"/>
        <v>4507.048478850641</v>
      </c>
      <c r="X1325">
        <v>2</v>
      </c>
      <c r="Y1325">
        <v>6</v>
      </c>
      <c r="Z1325" t="s">
        <v>106</v>
      </c>
      <c r="AA1325" s="2">
        <v>79731</v>
      </c>
      <c r="AB1325">
        <v>1.71</v>
      </c>
      <c r="AC1325" s="2">
        <v>46626</v>
      </c>
    </row>
    <row r="1326" spans="1:29" x14ac:dyDescent="0.2">
      <c r="A1326" t="s">
        <v>2049</v>
      </c>
      <c r="B1326" t="s">
        <v>42</v>
      </c>
      <c r="C1326" s="1">
        <v>1280000</v>
      </c>
      <c r="D1326">
        <v>4</v>
      </c>
      <c r="E1326">
        <v>2</v>
      </c>
      <c r="F1326" s="2">
        <v>2340</v>
      </c>
      <c r="G1326" t="s">
        <v>82</v>
      </c>
      <c r="H1326" t="s">
        <v>84</v>
      </c>
      <c r="I1326">
        <v>11363</v>
      </c>
      <c r="J1326" t="s">
        <v>445</v>
      </c>
      <c r="K1326" t="s">
        <v>39</v>
      </c>
      <c r="L1326">
        <v>-73.744498899999996</v>
      </c>
      <c r="M1326">
        <v>40.769054799999999</v>
      </c>
      <c r="N1326">
        <v>12.72</v>
      </c>
      <c r="O1326" s="1">
        <f t="shared" si="101"/>
        <v>256000</v>
      </c>
      <c r="P1326" s="3">
        <v>6.7500000000000004E-2</v>
      </c>
      <c r="Q1326">
        <v>30</v>
      </c>
      <c r="R1326" s="1">
        <v>1024000</v>
      </c>
      <c r="S1326" s="8">
        <f t="shared" si="102"/>
        <v>-8302.0556360731553</v>
      </c>
      <c r="T1326" s="1">
        <f t="shared" si="103"/>
        <v>1299.7760000000001</v>
      </c>
      <c r="U1326" s="7">
        <f t="shared" si="104"/>
        <v>266.66666666666669</v>
      </c>
      <c r="V1326" s="4">
        <v>600</v>
      </c>
      <c r="W1326" s="1">
        <f t="shared" si="105"/>
        <v>10468.498302739821</v>
      </c>
      <c r="X1326">
        <v>8</v>
      </c>
      <c r="Y1326">
        <v>15</v>
      </c>
      <c r="Z1326" t="s">
        <v>446</v>
      </c>
      <c r="AA1326" s="2">
        <v>24739</v>
      </c>
      <c r="AB1326">
        <v>4.49</v>
      </c>
      <c r="AC1326" s="2">
        <v>5510</v>
      </c>
    </row>
    <row r="1327" spans="1:29" x14ac:dyDescent="0.2">
      <c r="A1327" t="s">
        <v>2050</v>
      </c>
      <c r="B1327" t="s">
        <v>68</v>
      </c>
      <c r="C1327" s="1">
        <v>429000</v>
      </c>
      <c r="D1327">
        <v>2</v>
      </c>
      <c r="E1327">
        <v>2</v>
      </c>
      <c r="F1327">
        <v>1450</v>
      </c>
      <c r="G1327" t="s">
        <v>176</v>
      </c>
      <c r="H1327" t="s">
        <v>70</v>
      </c>
      <c r="I1327">
        <v>10463</v>
      </c>
      <c r="J1327" t="s">
        <v>109</v>
      </c>
      <c r="K1327" t="s">
        <v>110</v>
      </c>
      <c r="L1327">
        <v>-73.912972600000003</v>
      </c>
      <c r="M1327">
        <v>40.8868607</v>
      </c>
      <c r="N1327">
        <v>10.25</v>
      </c>
      <c r="O1327" s="1">
        <f t="shared" si="101"/>
        <v>85800</v>
      </c>
      <c r="P1327" s="3">
        <v>6.7500000000000004E-2</v>
      </c>
      <c r="Q1327">
        <v>30</v>
      </c>
      <c r="R1327" s="1">
        <v>343200</v>
      </c>
      <c r="S1327" s="8">
        <f t="shared" si="102"/>
        <v>-2782.4858342776433</v>
      </c>
      <c r="T1327" s="1">
        <f t="shared" si="103"/>
        <v>435.62805000000003</v>
      </c>
      <c r="U1327" s="7">
        <f t="shared" si="104"/>
        <v>89.375</v>
      </c>
      <c r="V1327" s="4">
        <v>375</v>
      </c>
      <c r="W1327" s="1">
        <f t="shared" si="105"/>
        <v>3682.4888842776436</v>
      </c>
      <c r="X1327">
        <v>4</v>
      </c>
      <c r="Y1327">
        <v>9</v>
      </c>
      <c r="Z1327" t="s">
        <v>111</v>
      </c>
      <c r="AA1327" s="2">
        <v>27860</v>
      </c>
      <c r="AB1327">
        <v>3.52</v>
      </c>
      <c r="AC1327" s="2">
        <v>7915</v>
      </c>
    </row>
    <row r="1328" spans="1:29" x14ac:dyDescent="0.2">
      <c r="A1328" t="s">
        <v>2051</v>
      </c>
      <c r="B1328" t="s">
        <v>30</v>
      </c>
      <c r="C1328" s="1">
        <v>399900</v>
      </c>
      <c r="D1328">
        <v>2</v>
      </c>
      <c r="E1328">
        <v>2</v>
      </c>
      <c r="F1328">
        <v>853</v>
      </c>
      <c r="G1328" t="s">
        <v>465</v>
      </c>
      <c r="H1328" t="s">
        <v>44</v>
      </c>
      <c r="I1328">
        <v>10314</v>
      </c>
      <c r="J1328" t="s">
        <v>65</v>
      </c>
      <c r="K1328" t="s">
        <v>34</v>
      </c>
      <c r="L1328">
        <v>-74.157805800000006</v>
      </c>
      <c r="M1328">
        <v>40.580378500000002</v>
      </c>
      <c r="N1328">
        <v>14.73</v>
      </c>
      <c r="O1328" s="1">
        <f t="shared" si="101"/>
        <v>79980</v>
      </c>
      <c r="P1328" s="3">
        <v>6.7500000000000004E-2</v>
      </c>
      <c r="Q1328">
        <v>30</v>
      </c>
      <c r="R1328" s="1">
        <v>319920</v>
      </c>
      <c r="S1328" s="8">
        <f t="shared" si="102"/>
        <v>-2593.7437881762926</v>
      </c>
      <c r="T1328" s="1">
        <f t="shared" si="103"/>
        <v>406.07845500000008</v>
      </c>
      <c r="U1328" s="7">
        <f t="shared" si="104"/>
        <v>83.3125</v>
      </c>
      <c r="V1328" s="4">
        <v>205</v>
      </c>
      <c r="W1328" s="1">
        <f t="shared" si="105"/>
        <v>3288.1347431762924</v>
      </c>
      <c r="X1328">
        <v>4</v>
      </c>
      <c r="Y1328">
        <v>5</v>
      </c>
      <c r="Z1328" t="s">
        <v>66</v>
      </c>
      <c r="AA1328" s="2">
        <v>145000</v>
      </c>
      <c r="AB1328">
        <v>21.3</v>
      </c>
      <c r="AC1328" s="2">
        <v>6808</v>
      </c>
    </row>
    <row r="1329" spans="1:29" x14ac:dyDescent="0.2">
      <c r="A1329" t="s">
        <v>2052</v>
      </c>
      <c r="B1329" t="s">
        <v>125</v>
      </c>
      <c r="C1329" s="1">
        <v>2489000</v>
      </c>
      <c r="D1329">
        <v>4</v>
      </c>
      <c r="E1329">
        <v>4</v>
      </c>
      <c r="F1329" s="2">
        <v>2334</v>
      </c>
      <c r="G1329" t="s">
        <v>2053</v>
      </c>
      <c r="H1329" t="s">
        <v>55</v>
      </c>
      <c r="I1329">
        <v>11215</v>
      </c>
      <c r="J1329" t="s">
        <v>311</v>
      </c>
      <c r="K1329" t="s">
        <v>39</v>
      </c>
      <c r="L1329">
        <v>-73.988939700000003</v>
      </c>
      <c r="M1329">
        <v>40.671984999999999</v>
      </c>
      <c r="N1329">
        <v>5.3</v>
      </c>
      <c r="O1329" s="1">
        <f t="shared" si="101"/>
        <v>497800</v>
      </c>
      <c r="P1329" s="3">
        <v>6.7500000000000004E-2</v>
      </c>
      <c r="Q1329">
        <v>30</v>
      </c>
      <c r="R1329" s="1">
        <v>1991200</v>
      </c>
      <c r="S1329" s="8">
        <f t="shared" si="102"/>
        <v>-16143.606623582878</v>
      </c>
      <c r="T1329" s="1">
        <f t="shared" si="103"/>
        <v>2527.45505</v>
      </c>
      <c r="U1329" s="7">
        <f t="shared" si="104"/>
        <v>518.54166666666663</v>
      </c>
      <c r="V1329" s="4">
        <v>600</v>
      </c>
      <c r="W1329" s="1">
        <f t="shared" si="105"/>
        <v>19789.603340249545</v>
      </c>
      <c r="X1329">
        <v>8</v>
      </c>
      <c r="Y1329">
        <v>10</v>
      </c>
      <c r="Z1329" t="s">
        <v>312</v>
      </c>
      <c r="AA1329" s="2">
        <v>67649</v>
      </c>
      <c r="AB1329">
        <v>0.66</v>
      </c>
      <c r="AC1329" s="2">
        <v>102499</v>
      </c>
    </row>
    <row r="1330" spans="1:29" x14ac:dyDescent="0.2">
      <c r="A1330" t="s">
        <v>2054</v>
      </c>
      <c r="B1330" t="s">
        <v>30</v>
      </c>
      <c r="C1330" s="1">
        <v>255500</v>
      </c>
      <c r="D1330">
        <v>1</v>
      </c>
      <c r="E1330">
        <v>1</v>
      </c>
      <c r="F1330">
        <v>950</v>
      </c>
      <c r="G1330" t="s">
        <v>1726</v>
      </c>
      <c r="H1330" t="s">
        <v>44</v>
      </c>
      <c r="I1330">
        <v>10305</v>
      </c>
      <c r="J1330" t="s">
        <v>65</v>
      </c>
      <c r="K1330" t="s">
        <v>34</v>
      </c>
      <c r="L1330">
        <v>-74.074308599999995</v>
      </c>
      <c r="M1330">
        <v>40.607749800000001</v>
      </c>
      <c r="N1330">
        <v>10.8</v>
      </c>
      <c r="O1330" s="1">
        <f t="shared" si="101"/>
        <v>51100</v>
      </c>
      <c r="P1330" s="3">
        <v>6.7500000000000004E-2</v>
      </c>
      <c r="Q1330">
        <v>30</v>
      </c>
      <c r="R1330" s="1">
        <v>204400</v>
      </c>
      <c r="S1330" s="8">
        <f t="shared" si="102"/>
        <v>-1657.1681367317899</v>
      </c>
      <c r="T1330" s="1">
        <f t="shared" si="103"/>
        <v>259.447475</v>
      </c>
      <c r="U1330" s="7">
        <f t="shared" si="104"/>
        <v>53.229166666666664</v>
      </c>
      <c r="V1330" s="4">
        <v>205</v>
      </c>
      <c r="W1330" s="1">
        <f t="shared" si="105"/>
        <v>2174.8447783984566</v>
      </c>
      <c r="X1330">
        <v>2</v>
      </c>
      <c r="Y1330">
        <v>8</v>
      </c>
      <c r="Z1330" t="s">
        <v>66</v>
      </c>
      <c r="AA1330" s="2">
        <v>145000</v>
      </c>
      <c r="AB1330">
        <v>21.3</v>
      </c>
      <c r="AC1330" s="2">
        <v>6808</v>
      </c>
    </row>
    <row r="1331" spans="1:29" x14ac:dyDescent="0.2">
      <c r="A1331" t="s">
        <v>2055</v>
      </c>
      <c r="B1331" t="s">
        <v>42</v>
      </c>
      <c r="C1331" s="1">
        <v>30000000</v>
      </c>
      <c r="D1331">
        <v>5</v>
      </c>
      <c r="E1331">
        <v>2.5</v>
      </c>
      <c r="F1331" s="2">
        <v>6000</v>
      </c>
      <c r="G1331" t="s">
        <v>93</v>
      </c>
      <c r="H1331" t="s">
        <v>32</v>
      </c>
      <c r="I1331">
        <v>10014</v>
      </c>
      <c r="J1331" t="s">
        <v>94</v>
      </c>
      <c r="K1331" t="s">
        <v>39</v>
      </c>
      <c r="L1331">
        <v>-74.002457699999994</v>
      </c>
      <c r="M1331">
        <v>40.737177199999998</v>
      </c>
      <c r="N1331">
        <v>1.2</v>
      </c>
      <c r="O1331" s="1">
        <f t="shared" si="101"/>
        <v>6000000</v>
      </c>
      <c r="P1331" s="3">
        <v>6.7500000000000004E-2</v>
      </c>
      <c r="Q1331">
        <v>30</v>
      </c>
      <c r="R1331" s="1">
        <v>24000000</v>
      </c>
      <c r="S1331" s="8">
        <f t="shared" si="102"/>
        <v>-194579.42897046459</v>
      </c>
      <c r="T1331" s="1">
        <f t="shared" si="103"/>
        <v>30463.500000000004</v>
      </c>
      <c r="U1331" s="7">
        <f t="shared" si="104"/>
        <v>6250</v>
      </c>
      <c r="V1331" s="4">
        <v>2000</v>
      </c>
      <c r="W1331" s="1">
        <f t="shared" si="105"/>
        <v>233292.92897046459</v>
      </c>
      <c r="X1331">
        <v>10</v>
      </c>
      <c r="Y1331">
        <v>33</v>
      </c>
      <c r="Z1331" t="s">
        <v>95</v>
      </c>
      <c r="AA1331" s="2">
        <v>42742</v>
      </c>
      <c r="AB1331">
        <v>0.26</v>
      </c>
      <c r="AC1331" s="2">
        <v>164392</v>
      </c>
    </row>
    <row r="1332" spans="1:29" x14ac:dyDescent="0.2">
      <c r="A1332" t="s">
        <v>2056</v>
      </c>
      <c r="B1332" t="s">
        <v>30</v>
      </c>
      <c r="C1332" s="1">
        <v>395000</v>
      </c>
      <c r="D1332">
        <v>3</v>
      </c>
      <c r="E1332">
        <v>1</v>
      </c>
      <c r="F1332">
        <v>2184</v>
      </c>
      <c r="G1332" t="s">
        <v>48</v>
      </c>
      <c r="H1332" t="s">
        <v>32</v>
      </c>
      <c r="I1332">
        <v>10028</v>
      </c>
      <c r="J1332" t="s">
        <v>52</v>
      </c>
      <c r="K1332" t="s">
        <v>39</v>
      </c>
      <c r="L1332">
        <v>-73.952491199999997</v>
      </c>
      <c r="M1332">
        <v>40.778483999999999</v>
      </c>
      <c r="N1332">
        <v>2.68</v>
      </c>
      <c r="O1332" s="1">
        <f t="shared" si="101"/>
        <v>79000</v>
      </c>
      <c r="P1332" s="3">
        <v>6.7500000000000004E-2</v>
      </c>
      <c r="Q1332">
        <v>30</v>
      </c>
      <c r="R1332" s="1">
        <v>316000</v>
      </c>
      <c r="S1332" s="8">
        <f t="shared" si="102"/>
        <v>-2561.9624814444501</v>
      </c>
      <c r="T1332" s="1">
        <f t="shared" si="103"/>
        <v>401.10275000000001</v>
      </c>
      <c r="U1332" s="7">
        <f t="shared" si="104"/>
        <v>82.291666666666671</v>
      </c>
      <c r="V1332" s="4">
        <v>600</v>
      </c>
      <c r="W1332" s="1">
        <f t="shared" si="105"/>
        <v>3645.3568981111166</v>
      </c>
      <c r="X1332">
        <v>6</v>
      </c>
      <c r="Y1332">
        <v>18</v>
      </c>
      <c r="Z1332" t="s">
        <v>53</v>
      </c>
      <c r="AA1332" s="2">
        <v>61207</v>
      </c>
      <c r="AB1332">
        <v>1.76</v>
      </c>
      <c r="AC1332" s="2">
        <v>34777</v>
      </c>
    </row>
    <row r="1333" spans="1:29" x14ac:dyDescent="0.2">
      <c r="A1333" t="s">
        <v>2057</v>
      </c>
      <c r="B1333" t="s">
        <v>125</v>
      </c>
      <c r="C1333" s="1">
        <v>1090000</v>
      </c>
      <c r="D1333">
        <v>5</v>
      </c>
      <c r="E1333">
        <v>3</v>
      </c>
      <c r="F1333" s="2">
        <v>2184</v>
      </c>
      <c r="G1333" t="s">
        <v>942</v>
      </c>
      <c r="H1333" t="s">
        <v>84</v>
      </c>
      <c r="I1333">
        <v>11356</v>
      </c>
      <c r="J1333" t="s">
        <v>793</v>
      </c>
      <c r="K1333" t="s">
        <v>34</v>
      </c>
      <c r="L1333">
        <v>-73.840516500000007</v>
      </c>
      <c r="M1333">
        <v>40.7922364</v>
      </c>
      <c r="N1333">
        <v>8.17</v>
      </c>
      <c r="O1333" s="1">
        <f t="shared" si="101"/>
        <v>218000</v>
      </c>
      <c r="P1333" s="3">
        <v>6.7500000000000004E-2</v>
      </c>
      <c r="Q1333">
        <v>30</v>
      </c>
      <c r="R1333" s="1">
        <v>872000</v>
      </c>
      <c r="S1333" s="8">
        <f t="shared" si="102"/>
        <v>-7069.7192525935461</v>
      </c>
      <c r="T1333" s="1">
        <f t="shared" si="103"/>
        <v>1106.8405</v>
      </c>
      <c r="U1333" s="7">
        <f t="shared" si="104"/>
        <v>227.08333333333334</v>
      </c>
      <c r="V1333" s="4">
        <v>600</v>
      </c>
      <c r="W1333" s="1">
        <f t="shared" si="105"/>
        <v>9003.6430859268803</v>
      </c>
      <c r="X1333">
        <v>10</v>
      </c>
      <c r="Y1333">
        <v>11</v>
      </c>
      <c r="Z1333" t="s">
        <v>794</v>
      </c>
      <c r="AA1333" s="2">
        <v>24275</v>
      </c>
      <c r="AB1333">
        <v>1.4</v>
      </c>
      <c r="AC1333" s="2">
        <v>17339</v>
      </c>
    </row>
    <row r="1334" spans="1:29" x14ac:dyDescent="0.2">
      <c r="A1334" t="s">
        <v>2058</v>
      </c>
      <c r="B1334" t="s">
        <v>125</v>
      </c>
      <c r="C1334" s="1">
        <v>471300</v>
      </c>
      <c r="D1334">
        <v>4</v>
      </c>
      <c r="E1334">
        <v>2</v>
      </c>
      <c r="F1334" s="2">
        <v>2175</v>
      </c>
      <c r="G1334" t="s">
        <v>1370</v>
      </c>
      <c r="H1334" t="s">
        <v>55</v>
      </c>
      <c r="I1334">
        <v>11207</v>
      </c>
      <c r="J1334" t="s">
        <v>149</v>
      </c>
      <c r="K1334" t="s">
        <v>150</v>
      </c>
      <c r="L1334">
        <v>-73.887814599999999</v>
      </c>
      <c r="M1334">
        <v>40.662938599999997</v>
      </c>
      <c r="N1334">
        <v>7.84</v>
      </c>
      <c r="O1334" s="1">
        <f t="shared" si="101"/>
        <v>94260</v>
      </c>
      <c r="P1334" s="3">
        <v>6.7500000000000004E-2</v>
      </c>
      <c r="Q1334">
        <v>30</v>
      </c>
      <c r="R1334" s="1">
        <v>377040</v>
      </c>
      <c r="S1334" s="8">
        <f t="shared" si="102"/>
        <v>-3056.8428291259984</v>
      </c>
      <c r="T1334" s="1">
        <f t="shared" si="103"/>
        <v>478.58158500000008</v>
      </c>
      <c r="U1334" s="7">
        <f t="shared" si="104"/>
        <v>98.1875</v>
      </c>
      <c r="V1334" s="4">
        <v>600</v>
      </c>
      <c r="W1334" s="1">
        <f t="shared" si="105"/>
        <v>4233.6119141259987</v>
      </c>
      <c r="X1334">
        <v>8</v>
      </c>
      <c r="Y1334">
        <v>14</v>
      </c>
      <c r="Z1334" t="s">
        <v>151</v>
      </c>
      <c r="AA1334" s="2">
        <v>121301</v>
      </c>
      <c r="AB1334">
        <v>3.96</v>
      </c>
      <c r="AC1334" s="2">
        <v>30632</v>
      </c>
    </row>
    <row r="1335" spans="1:29" x14ac:dyDescent="0.2">
      <c r="A1335" t="s">
        <v>2059</v>
      </c>
      <c r="B1335" t="s">
        <v>30</v>
      </c>
      <c r="C1335" s="1">
        <v>9450000</v>
      </c>
      <c r="D1335">
        <v>2</v>
      </c>
      <c r="E1335">
        <v>3</v>
      </c>
      <c r="F1335" s="2">
        <v>3918</v>
      </c>
      <c r="G1335" t="s">
        <v>37</v>
      </c>
      <c r="H1335" t="s">
        <v>32</v>
      </c>
      <c r="I1335">
        <v>10012</v>
      </c>
      <c r="J1335" t="s">
        <v>182</v>
      </c>
      <c r="K1335" t="s">
        <v>39</v>
      </c>
      <c r="L1335">
        <v>-74.000879999999995</v>
      </c>
      <c r="M1335">
        <v>40.722817800000001</v>
      </c>
      <c r="N1335">
        <v>1.97</v>
      </c>
      <c r="O1335" s="1">
        <f t="shared" si="101"/>
        <v>1890000</v>
      </c>
      <c r="P1335" s="3">
        <v>6.7500000000000004E-2</v>
      </c>
      <c r="Q1335">
        <v>30</v>
      </c>
      <c r="R1335" s="1">
        <v>7560000</v>
      </c>
      <c r="S1335" s="8">
        <f t="shared" si="102"/>
        <v>-61292.520125696334</v>
      </c>
      <c r="T1335" s="1">
        <f t="shared" si="103"/>
        <v>9596.0025000000005</v>
      </c>
      <c r="U1335" s="7">
        <f t="shared" si="104"/>
        <v>1968.75</v>
      </c>
      <c r="V1335" s="4">
        <v>1000</v>
      </c>
      <c r="W1335" s="1">
        <f t="shared" si="105"/>
        <v>73857.272625696336</v>
      </c>
      <c r="X1335">
        <v>4</v>
      </c>
      <c r="Y1335">
        <v>20</v>
      </c>
      <c r="Z1335" t="s">
        <v>183</v>
      </c>
      <c r="AA1335" s="2">
        <v>42742</v>
      </c>
      <c r="AB1335">
        <v>0.26</v>
      </c>
      <c r="AC1335" s="2">
        <v>164392</v>
      </c>
    </row>
    <row r="1336" spans="1:29" x14ac:dyDescent="0.2">
      <c r="A1336" t="s">
        <v>2060</v>
      </c>
      <c r="B1336" t="s">
        <v>42</v>
      </c>
      <c r="C1336" s="1">
        <v>1089000</v>
      </c>
      <c r="D1336">
        <v>4</v>
      </c>
      <c r="E1336">
        <v>2</v>
      </c>
      <c r="F1336" s="2">
        <v>1720</v>
      </c>
      <c r="G1336" t="s">
        <v>2053</v>
      </c>
      <c r="H1336" t="s">
        <v>55</v>
      </c>
      <c r="I1336">
        <v>11209</v>
      </c>
      <c r="J1336" t="s">
        <v>104</v>
      </c>
      <c r="K1336" t="s">
        <v>105</v>
      </c>
      <c r="L1336">
        <v>-74.018889000000001</v>
      </c>
      <c r="M1336">
        <v>40.6275081</v>
      </c>
      <c r="N1336">
        <v>8.5500000000000007</v>
      </c>
      <c r="O1336" s="1">
        <f t="shared" si="101"/>
        <v>217800</v>
      </c>
      <c r="P1336" s="3">
        <v>6.7500000000000004E-2</v>
      </c>
      <c r="Q1336">
        <v>30</v>
      </c>
      <c r="R1336" s="1">
        <v>871200</v>
      </c>
      <c r="S1336" s="8">
        <f t="shared" si="102"/>
        <v>-7063.2332716278634</v>
      </c>
      <c r="T1336" s="1">
        <f t="shared" si="103"/>
        <v>1105.8250500000001</v>
      </c>
      <c r="U1336" s="7">
        <f t="shared" si="104"/>
        <v>226.875</v>
      </c>
      <c r="V1336" s="4">
        <v>550</v>
      </c>
      <c r="W1336" s="1">
        <f t="shared" si="105"/>
        <v>8945.9333216278646</v>
      </c>
      <c r="X1336">
        <v>8</v>
      </c>
      <c r="Y1336">
        <v>11</v>
      </c>
      <c r="Z1336" t="s">
        <v>106</v>
      </c>
      <c r="AA1336" s="2">
        <v>79731</v>
      </c>
      <c r="AB1336">
        <v>1.71</v>
      </c>
      <c r="AC1336" s="2">
        <v>46626</v>
      </c>
    </row>
    <row r="1337" spans="1:29" x14ac:dyDescent="0.2">
      <c r="A1337" t="s">
        <v>2061</v>
      </c>
      <c r="B1337" t="s">
        <v>68</v>
      </c>
      <c r="C1337" s="1">
        <v>220000</v>
      </c>
      <c r="D1337">
        <v>1</v>
      </c>
      <c r="E1337">
        <v>1</v>
      </c>
      <c r="F1337">
        <v>500</v>
      </c>
      <c r="G1337" t="s">
        <v>2062</v>
      </c>
      <c r="H1337" t="s">
        <v>55</v>
      </c>
      <c r="I1337">
        <v>11213</v>
      </c>
      <c r="J1337" t="s">
        <v>1707</v>
      </c>
      <c r="K1337" t="s">
        <v>61</v>
      </c>
      <c r="L1337">
        <v>-73.942939499999994</v>
      </c>
      <c r="M1337">
        <v>40.669944800000003</v>
      </c>
      <c r="N1337">
        <v>5.88</v>
      </c>
      <c r="O1337" s="1">
        <f t="shared" si="101"/>
        <v>44000</v>
      </c>
      <c r="P1337" s="3">
        <v>6.7500000000000004E-2</v>
      </c>
      <c r="Q1337">
        <v>30</v>
      </c>
      <c r="R1337" s="1">
        <v>176000</v>
      </c>
      <c r="S1337" s="8">
        <f t="shared" si="102"/>
        <v>-1426.9158124500736</v>
      </c>
      <c r="T1337" s="1">
        <f t="shared" si="103"/>
        <v>223.39900000000003</v>
      </c>
      <c r="U1337" s="7">
        <f t="shared" si="104"/>
        <v>45.833333333333336</v>
      </c>
      <c r="V1337" s="4">
        <v>205</v>
      </c>
      <c r="W1337" s="1">
        <f t="shared" si="105"/>
        <v>1901.148145783407</v>
      </c>
      <c r="X1337">
        <v>2</v>
      </c>
      <c r="Y1337">
        <v>4</v>
      </c>
      <c r="Z1337" t="s">
        <v>1708</v>
      </c>
      <c r="AA1337" s="2">
        <v>142839</v>
      </c>
      <c r="AB1337">
        <v>2.78</v>
      </c>
      <c r="AC1337" s="2">
        <v>51381</v>
      </c>
    </row>
    <row r="1338" spans="1:29" x14ac:dyDescent="0.2">
      <c r="A1338" t="s">
        <v>2063</v>
      </c>
      <c r="B1338" t="s">
        <v>50</v>
      </c>
      <c r="C1338" s="1">
        <v>9950000</v>
      </c>
      <c r="D1338">
        <v>10</v>
      </c>
      <c r="E1338">
        <v>10</v>
      </c>
      <c r="F1338" s="2">
        <v>8000</v>
      </c>
      <c r="G1338" t="s">
        <v>48</v>
      </c>
      <c r="H1338" t="s">
        <v>32</v>
      </c>
      <c r="I1338">
        <v>10003</v>
      </c>
      <c r="J1338" t="s">
        <v>676</v>
      </c>
      <c r="K1338" t="s">
        <v>105</v>
      </c>
      <c r="L1338">
        <v>-73.986887600000003</v>
      </c>
      <c r="M1338">
        <v>40.736992700000002</v>
      </c>
      <c r="N1338">
        <v>0.82</v>
      </c>
      <c r="O1338" s="1">
        <f t="shared" si="101"/>
        <v>1990000</v>
      </c>
      <c r="P1338" s="3">
        <v>6.7500000000000004E-2</v>
      </c>
      <c r="Q1338">
        <v>30</v>
      </c>
      <c r="R1338" s="1">
        <v>7960000</v>
      </c>
      <c r="S1338" s="8">
        <f t="shared" si="102"/>
        <v>-64535.510608537414</v>
      </c>
      <c r="T1338" s="1">
        <f t="shared" si="103"/>
        <v>10103.727500000001</v>
      </c>
      <c r="U1338" s="7">
        <f t="shared" si="104"/>
        <v>2072.9166666666665</v>
      </c>
      <c r="V1338" s="4">
        <f>(5*$F1338)/12</f>
        <v>3333.3333333333335</v>
      </c>
      <c r="W1338" s="1">
        <f t="shared" si="105"/>
        <v>80045.488108537422</v>
      </c>
      <c r="X1338">
        <v>20</v>
      </c>
      <c r="Y1338">
        <v>17</v>
      </c>
      <c r="Z1338" t="s">
        <v>677</v>
      </c>
      <c r="AA1338" s="2">
        <v>44136</v>
      </c>
      <c r="AB1338">
        <v>0.94</v>
      </c>
      <c r="AC1338" s="2">
        <v>46953</v>
      </c>
    </row>
    <row r="1339" spans="1:29" x14ac:dyDescent="0.2">
      <c r="A1339" t="s">
        <v>2064</v>
      </c>
      <c r="B1339" t="s">
        <v>68</v>
      </c>
      <c r="C1339" s="1">
        <v>295000</v>
      </c>
      <c r="D1339">
        <v>2</v>
      </c>
      <c r="E1339">
        <v>1</v>
      </c>
      <c r="F1339">
        <v>950</v>
      </c>
      <c r="G1339" t="s">
        <v>2065</v>
      </c>
      <c r="H1339" t="s">
        <v>84</v>
      </c>
      <c r="I1339">
        <v>11422</v>
      </c>
      <c r="J1339" t="s">
        <v>259</v>
      </c>
      <c r="K1339" t="s">
        <v>34</v>
      </c>
      <c r="L1339">
        <v>-73.733501200000006</v>
      </c>
      <c r="M1339">
        <v>40.677844700000001</v>
      </c>
      <c r="N1339">
        <v>14.1</v>
      </c>
      <c r="O1339" s="1">
        <f t="shared" si="101"/>
        <v>59000</v>
      </c>
      <c r="P1339" s="3">
        <v>6.7500000000000004E-2</v>
      </c>
      <c r="Q1339">
        <v>30</v>
      </c>
      <c r="R1339" s="1">
        <v>236000</v>
      </c>
      <c r="S1339" s="8">
        <f t="shared" si="102"/>
        <v>-1913.3643848762347</v>
      </c>
      <c r="T1339" s="1">
        <f t="shared" si="103"/>
        <v>299.55775</v>
      </c>
      <c r="U1339" s="7">
        <f t="shared" si="104"/>
        <v>61.458333333333336</v>
      </c>
      <c r="V1339" s="4">
        <v>205</v>
      </c>
      <c r="W1339" s="1">
        <f t="shared" si="105"/>
        <v>2479.3804682095683</v>
      </c>
      <c r="X1339">
        <v>4</v>
      </c>
      <c r="Y1339">
        <v>8</v>
      </c>
      <c r="Z1339" t="s">
        <v>260</v>
      </c>
      <c r="AA1339" s="2">
        <v>25063</v>
      </c>
      <c r="AB1339">
        <v>1.78</v>
      </c>
      <c r="AC1339" s="2">
        <v>14080</v>
      </c>
    </row>
    <row r="1340" spans="1:29" x14ac:dyDescent="0.2">
      <c r="A1340" t="s">
        <v>2066</v>
      </c>
      <c r="B1340" t="s">
        <v>42</v>
      </c>
      <c r="C1340" s="1">
        <v>1375000</v>
      </c>
      <c r="D1340">
        <v>5</v>
      </c>
      <c r="E1340">
        <v>4</v>
      </c>
      <c r="F1340" s="2">
        <v>2704</v>
      </c>
      <c r="G1340" t="s">
        <v>2067</v>
      </c>
      <c r="H1340" t="s">
        <v>44</v>
      </c>
      <c r="I1340">
        <v>10314</v>
      </c>
      <c r="J1340" t="s">
        <v>65</v>
      </c>
      <c r="K1340" t="s">
        <v>34</v>
      </c>
      <c r="L1340">
        <v>-74.144709199999994</v>
      </c>
      <c r="M1340">
        <v>40.606710999999997</v>
      </c>
      <c r="N1340">
        <v>12.89</v>
      </c>
      <c r="O1340" s="1">
        <f t="shared" si="101"/>
        <v>275000</v>
      </c>
      <c r="P1340" s="3">
        <v>6.7500000000000004E-2</v>
      </c>
      <c r="Q1340">
        <v>30</v>
      </c>
      <c r="R1340" s="1">
        <v>1100000</v>
      </c>
      <c r="S1340" s="8">
        <f t="shared" si="102"/>
        <v>-8918.2238278129589</v>
      </c>
      <c r="T1340" s="1">
        <f t="shared" si="103"/>
        <v>1396.2437500000003</v>
      </c>
      <c r="U1340" s="7">
        <f t="shared" si="104"/>
        <v>286.45833333333331</v>
      </c>
      <c r="V1340" s="4">
        <v>600</v>
      </c>
      <c r="W1340" s="1">
        <f t="shared" si="105"/>
        <v>11200.925911146292</v>
      </c>
      <c r="X1340">
        <v>10</v>
      </c>
      <c r="Y1340">
        <v>11</v>
      </c>
      <c r="Z1340" t="s">
        <v>66</v>
      </c>
      <c r="AA1340" s="2">
        <v>145000</v>
      </c>
      <c r="AB1340">
        <v>21.3</v>
      </c>
      <c r="AC1340" s="2">
        <v>6808</v>
      </c>
    </row>
    <row r="1341" spans="1:29" x14ac:dyDescent="0.2">
      <c r="A1341" t="s">
        <v>2068</v>
      </c>
      <c r="B1341" t="s">
        <v>68</v>
      </c>
      <c r="C1341" s="1">
        <v>399000</v>
      </c>
      <c r="D1341">
        <v>2</v>
      </c>
      <c r="E1341">
        <v>2</v>
      </c>
      <c r="F1341">
        <v>1050</v>
      </c>
      <c r="G1341" t="s">
        <v>1342</v>
      </c>
      <c r="H1341" t="s">
        <v>55</v>
      </c>
      <c r="I1341">
        <v>11224</v>
      </c>
      <c r="J1341" t="s">
        <v>413</v>
      </c>
      <c r="K1341" t="s">
        <v>61</v>
      </c>
      <c r="L1341">
        <v>-73.973731400000005</v>
      </c>
      <c r="M1341">
        <v>40.577692399999997</v>
      </c>
      <c r="N1341">
        <v>11.82</v>
      </c>
      <c r="O1341" s="1">
        <f t="shared" si="101"/>
        <v>79800</v>
      </c>
      <c r="P1341" s="3">
        <v>6.7500000000000004E-2</v>
      </c>
      <c r="Q1341">
        <v>30</v>
      </c>
      <c r="R1341" s="1">
        <v>319200</v>
      </c>
      <c r="S1341" s="8">
        <f t="shared" si="102"/>
        <v>-2587.9064053071788</v>
      </c>
      <c r="T1341" s="1">
        <f t="shared" si="103"/>
        <v>405.16455000000002</v>
      </c>
      <c r="U1341" s="7">
        <f t="shared" si="104"/>
        <v>83.125</v>
      </c>
      <c r="V1341" s="4">
        <v>375</v>
      </c>
      <c r="W1341" s="1">
        <f t="shared" si="105"/>
        <v>3451.1959553071788</v>
      </c>
      <c r="X1341">
        <v>4</v>
      </c>
      <c r="Y1341">
        <v>7</v>
      </c>
      <c r="Z1341" t="s">
        <v>414</v>
      </c>
      <c r="AA1341" s="2">
        <v>31965</v>
      </c>
      <c r="AB1341">
        <v>1.1399999999999999</v>
      </c>
      <c r="AC1341" s="2">
        <v>28039</v>
      </c>
    </row>
    <row r="1342" spans="1:29" x14ac:dyDescent="0.2">
      <c r="A1342" t="s">
        <v>2069</v>
      </c>
      <c r="B1342" t="s">
        <v>68</v>
      </c>
      <c r="C1342" s="1">
        <v>219999</v>
      </c>
      <c r="D1342">
        <v>2</v>
      </c>
      <c r="E1342">
        <v>1</v>
      </c>
      <c r="F1342">
        <v>800</v>
      </c>
      <c r="G1342" t="s">
        <v>2070</v>
      </c>
      <c r="H1342" t="s">
        <v>70</v>
      </c>
      <c r="I1342">
        <v>10463</v>
      </c>
      <c r="J1342" t="s">
        <v>109</v>
      </c>
      <c r="K1342" t="s">
        <v>110</v>
      </c>
      <c r="L1342">
        <v>-73.907460999999998</v>
      </c>
      <c r="M1342">
        <v>40.8833792</v>
      </c>
      <c r="N1342">
        <v>10.15</v>
      </c>
      <c r="O1342" s="1">
        <f t="shared" si="101"/>
        <v>43999.8</v>
      </c>
      <c r="P1342" s="3">
        <v>6.7500000000000004E-2</v>
      </c>
      <c r="Q1342">
        <v>30</v>
      </c>
      <c r="R1342" s="1">
        <v>175999.2</v>
      </c>
      <c r="S1342" s="8">
        <f t="shared" si="102"/>
        <v>-1426.9093264691078</v>
      </c>
      <c r="T1342" s="1">
        <f t="shared" si="103"/>
        <v>223.39798455000002</v>
      </c>
      <c r="U1342" s="7">
        <f t="shared" si="104"/>
        <v>45.833125000000003</v>
      </c>
      <c r="V1342" s="4">
        <v>205</v>
      </c>
      <c r="W1342" s="1">
        <f t="shared" si="105"/>
        <v>1901.1404360191079</v>
      </c>
      <c r="X1342">
        <v>4</v>
      </c>
      <c r="Y1342">
        <v>7</v>
      </c>
      <c r="Z1342" t="s">
        <v>111</v>
      </c>
      <c r="AA1342" s="2">
        <v>27860</v>
      </c>
      <c r="AB1342">
        <v>3.52</v>
      </c>
      <c r="AC1342" s="2">
        <v>7915</v>
      </c>
    </row>
    <row r="1343" spans="1:29" x14ac:dyDescent="0.2">
      <c r="A1343" t="s">
        <v>2071</v>
      </c>
      <c r="B1343" t="s">
        <v>68</v>
      </c>
      <c r="C1343" s="1">
        <v>129000</v>
      </c>
      <c r="D1343">
        <v>3</v>
      </c>
      <c r="E1343">
        <v>1</v>
      </c>
      <c r="F1343" s="2">
        <v>2184</v>
      </c>
      <c r="G1343" t="s">
        <v>93</v>
      </c>
      <c r="H1343" t="s">
        <v>84</v>
      </c>
      <c r="I1343">
        <v>11432</v>
      </c>
      <c r="J1343" t="s">
        <v>133</v>
      </c>
      <c r="K1343" t="s">
        <v>61</v>
      </c>
      <c r="L1343">
        <v>-73.798206399999998</v>
      </c>
      <c r="M1343">
        <v>40.710450899999998</v>
      </c>
      <c r="N1343">
        <v>10.18</v>
      </c>
      <c r="O1343" s="1">
        <f t="shared" si="101"/>
        <v>25800</v>
      </c>
      <c r="P1343" s="3">
        <v>6.7500000000000004E-2</v>
      </c>
      <c r="Q1343">
        <v>30</v>
      </c>
      <c r="R1343" s="1">
        <v>103200</v>
      </c>
      <c r="S1343" s="8">
        <f t="shared" si="102"/>
        <v>-836.69154457299771</v>
      </c>
      <c r="T1343" s="1">
        <f t="shared" si="103"/>
        <v>130.99305000000001</v>
      </c>
      <c r="U1343" s="7">
        <f t="shared" si="104"/>
        <v>26.875</v>
      </c>
      <c r="V1343" s="4">
        <v>600</v>
      </c>
      <c r="W1343" s="1">
        <f t="shared" si="105"/>
        <v>1594.5595945729979</v>
      </c>
      <c r="X1343">
        <v>6</v>
      </c>
      <c r="Y1343">
        <v>18</v>
      </c>
      <c r="Z1343" t="s">
        <v>134</v>
      </c>
      <c r="AA1343" s="2">
        <v>217706</v>
      </c>
      <c r="AB1343">
        <v>2.66</v>
      </c>
      <c r="AC1343" s="2">
        <v>81844</v>
      </c>
    </row>
    <row r="1344" spans="1:29" x14ac:dyDescent="0.2">
      <c r="A1344" t="s">
        <v>2072</v>
      </c>
      <c r="B1344" t="s">
        <v>68</v>
      </c>
      <c r="C1344" s="1">
        <v>329000</v>
      </c>
      <c r="D1344">
        <v>1</v>
      </c>
      <c r="E1344">
        <v>1</v>
      </c>
      <c r="F1344">
        <v>2184</v>
      </c>
      <c r="G1344" t="s">
        <v>48</v>
      </c>
      <c r="H1344" t="s">
        <v>84</v>
      </c>
      <c r="I1344">
        <v>11104</v>
      </c>
      <c r="J1344" t="s">
        <v>1543</v>
      </c>
      <c r="K1344" t="s">
        <v>34</v>
      </c>
      <c r="L1344">
        <v>-73.922980300000006</v>
      </c>
      <c r="M1344">
        <v>40.739058999999997</v>
      </c>
      <c r="N1344">
        <v>3.35</v>
      </c>
      <c r="O1344" s="1">
        <f t="shared" si="101"/>
        <v>65800</v>
      </c>
      <c r="P1344" s="3">
        <v>6.7500000000000004E-2</v>
      </c>
      <c r="Q1344">
        <v>30</v>
      </c>
      <c r="R1344" s="1">
        <v>263200</v>
      </c>
      <c r="S1344" s="8">
        <f t="shared" si="102"/>
        <v>-2133.8877377094282</v>
      </c>
      <c r="T1344" s="1">
        <f t="shared" si="103"/>
        <v>334.08305000000001</v>
      </c>
      <c r="U1344" s="7">
        <f t="shared" si="104"/>
        <v>68.541666666666671</v>
      </c>
      <c r="V1344" s="4">
        <v>600</v>
      </c>
      <c r="W1344" s="1">
        <f t="shared" si="105"/>
        <v>3136.5124543760949</v>
      </c>
      <c r="X1344">
        <v>2</v>
      </c>
      <c r="Y1344">
        <v>18</v>
      </c>
      <c r="Z1344" t="s">
        <v>1544</v>
      </c>
      <c r="AA1344" s="2">
        <v>63271</v>
      </c>
      <c r="AB1344">
        <v>0.8</v>
      </c>
      <c r="AC1344" s="2">
        <v>79089</v>
      </c>
    </row>
    <row r="1345" spans="1:29" x14ac:dyDescent="0.2">
      <c r="A1345" t="s">
        <v>2073</v>
      </c>
      <c r="B1345" t="s">
        <v>42</v>
      </c>
      <c r="C1345" s="1">
        <v>639000</v>
      </c>
      <c r="D1345">
        <v>4</v>
      </c>
      <c r="E1345">
        <v>2</v>
      </c>
      <c r="F1345" s="2">
        <v>1856</v>
      </c>
      <c r="G1345" t="s">
        <v>2074</v>
      </c>
      <c r="H1345" t="s">
        <v>44</v>
      </c>
      <c r="I1345">
        <v>10306</v>
      </c>
      <c r="J1345" t="s">
        <v>65</v>
      </c>
      <c r="K1345" t="s">
        <v>34</v>
      </c>
      <c r="L1345">
        <v>-74.118100400000003</v>
      </c>
      <c r="M1345">
        <v>40.577496199999999</v>
      </c>
      <c r="N1345">
        <v>13.72</v>
      </c>
      <c r="O1345" s="1">
        <f t="shared" si="101"/>
        <v>127800</v>
      </c>
      <c r="P1345" s="3">
        <v>6.7500000000000004E-2</v>
      </c>
      <c r="Q1345">
        <v>30</v>
      </c>
      <c r="R1345" s="1">
        <v>511200</v>
      </c>
      <c r="S1345" s="8">
        <f t="shared" si="102"/>
        <v>-4144.5418370708958</v>
      </c>
      <c r="T1345" s="1">
        <f t="shared" si="103"/>
        <v>648.87255000000005</v>
      </c>
      <c r="U1345" s="7">
        <f t="shared" si="104"/>
        <v>133.125</v>
      </c>
      <c r="V1345" s="4">
        <v>550</v>
      </c>
      <c r="W1345" s="1">
        <f t="shared" si="105"/>
        <v>5476.5393870708958</v>
      </c>
      <c r="X1345">
        <v>8</v>
      </c>
      <c r="Y1345">
        <v>12</v>
      </c>
      <c r="Z1345" t="s">
        <v>66</v>
      </c>
      <c r="AA1345" s="2">
        <v>145000</v>
      </c>
      <c r="AB1345">
        <v>21.3</v>
      </c>
      <c r="AC1345" s="2">
        <v>6808</v>
      </c>
    </row>
    <row r="1346" spans="1:29" x14ac:dyDescent="0.2">
      <c r="A1346" t="s">
        <v>2075</v>
      </c>
      <c r="B1346" t="s">
        <v>42</v>
      </c>
      <c r="C1346" s="1">
        <v>750000</v>
      </c>
      <c r="D1346">
        <v>4</v>
      </c>
      <c r="E1346">
        <v>4</v>
      </c>
      <c r="F1346" s="2">
        <v>1240</v>
      </c>
      <c r="G1346" t="s">
        <v>504</v>
      </c>
      <c r="H1346" t="s">
        <v>44</v>
      </c>
      <c r="I1346">
        <v>10312</v>
      </c>
      <c r="J1346" t="s">
        <v>45</v>
      </c>
      <c r="K1346" t="s">
        <v>34</v>
      </c>
      <c r="L1346">
        <v>-74.178056600000005</v>
      </c>
      <c r="M1346">
        <v>40.554683199999999</v>
      </c>
      <c r="N1346">
        <v>16.79</v>
      </c>
      <c r="O1346" s="1">
        <f t="shared" si="101"/>
        <v>150000</v>
      </c>
      <c r="P1346" s="3">
        <v>6.7500000000000004E-2</v>
      </c>
      <c r="Q1346">
        <v>30</v>
      </c>
      <c r="R1346" s="1">
        <v>600000</v>
      </c>
      <c r="S1346" s="8">
        <f t="shared" si="102"/>
        <v>-4864.4857242616135</v>
      </c>
      <c r="T1346" s="1">
        <f t="shared" si="103"/>
        <v>761.58750000000009</v>
      </c>
      <c r="U1346" s="7">
        <f t="shared" si="104"/>
        <v>156.25</v>
      </c>
      <c r="V1346" s="4">
        <v>375</v>
      </c>
      <c r="W1346" s="1">
        <f t="shared" si="105"/>
        <v>6157.3232242616141</v>
      </c>
      <c r="X1346">
        <v>8</v>
      </c>
      <c r="Y1346">
        <v>5</v>
      </c>
      <c r="Z1346" t="s">
        <v>46</v>
      </c>
      <c r="AA1346" s="2">
        <v>167500</v>
      </c>
      <c r="AB1346">
        <v>21.5</v>
      </c>
      <c r="AC1346" s="2">
        <v>7791</v>
      </c>
    </row>
    <row r="1347" spans="1:29" x14ac:dyDescent="0.2">
      <c r="A1347" t="s">
        <v>2076</v>
      </c>
      <c r="B1347" t="s">
        <v>42</v>
      </c>
      <c r="C1347" s="1">
        <v>499999</v>
      </c>
      <c r="D1347">
        <v>3</v>
      </c>
      <c r="E1347">
        <v>2</v>
      </c>
      <c r="F1347" s="2">
        <v>1763</v>
      </c>
      <c r="G1347" t="s">
        <v>2077</v>
      </c>
      <c r="H1347" t="s">
        <v>44</v>
      </c>
      <c r="I1347">
        <v>10304</v>
      </c>
      <c r="J1347" t="s">
        <v>118</v>
      </c>
      <c r="K1347" t="s">
        <v>34</v>
      </c>
      <c r="L1347">
        <v>-74.085832199999999</v>
      </c>
      <c r="M1347">
        <v>40.617580799999999</v>
      </c>
      <c r="N1347">
        <v>10.48</v>
      </c>
      <c r="O1347" s="1">
        <f t="shared" ref="O1347:O1410" si="106">$C1347*0.2</f>
        <v>99999.8</v>
      </c>
      <c r="P1347" s="3">
        <v>6.7500000000000004E-2</v>
      </c>
      <c r="Q1347">
        <v>30</v>
      </c>
      <c r="R1347" s="1">
        <v>399999.2</v>
      </c>
      <c r="S1347" s="8">
        <f t="shared" ref="S1347:S1410" si="107">PMT(($P1347/12),(30*12),$C1347)</f>
        <v>-3242.9839968601104</v>
      </c>
      <c r="T1347" s="1">
        <f t="shared" ref="T1347:T1410" si="108">(($C1347* 6%) * 20.309%)/12</f>
        <v>507.72398455000001</v>
      </c>
      <c r="U1347" s="7">
        <f t="shared" ref="U1347:U1410" si="109">($C1347*0.0025)/12</f>
        <v>104.16645833333332</v>
      </c>
      <c r="V1347" s="4">
        <v>550</v>
      </c>
      <c r="W1347" s="1">
        <f t="shared" ref="W1347:W1410" si="110">SUM(($S1347*-1),$T1347,$U1347,$V1347)</f>
        <v>4404.8744397434439</v>
      </c>
      <c r="X1347">
        <v>6</v>
      </c>
      <c r="Y1347">
        <v>11</v>
      </c>
      <c r="Z1347" t="s">
        <v>119</v>
      </c>
      <c r="AA1347" s="2">
        <v>181200</v>
      </c>
      <c r="AB1347">
        <v>13.5</v>
      </c>
      <c r="AC1347" s="2">
        <v>13422</v>
      </c>
    </row>
    <row r="1348" spans="1:29" x14ac:dyDescent="0.2">
      <c r="A1348" t="s">
        <v>2078</v>
      </c>
      <c r="B1348" t="s">
        <v>68</v>
      </c>
      <c r="C1348" s="1">
        <v>560000</v>
      </c>
      <c r="D1348">
        <v>2</v>
      </c>
      <c r="E1348">
        <v>2</v>
      </c>
      <c r="F1348" s="2">
        <v>2184</v>
      </c>
      <c r="G1348" t="s">
        <v>59</v>
      </c>
      <c r="H1348" t="s">
        <v>84</v>
      </c>
      <c r="I1348">
        <v>11375</v>
      </c>
      <c r="J1348" t="s">
        <v>122</v>
      </c>
      <c r="K1348" t="s">
        <v>39</v>
      </c>
      <c r="L1348">
        <v>-73.841530000000006</v>
      </c>
      <c r="M1348">
        <v>40.722309899999999</v>
      </c>
      <c r="N1348">
        <v>7.77</v>
      </c>
      <c r="O1348" s="1">
        <f t="shared" si="106"/>
        <v>112000</v>
      </c>
      <c r="P1348" s="3">
        <v>6.7500000000000004E-2</v>
      </c>
      <c r="Q1348">
        <v>30</v>
      </c>
      <c r="R1348" s="1">
        <v>448000</v>
      </c>
      <c r="S1348" s="8">
        <f t="shared" si="107"/>
        <v>-3632.1493407820053</v>
      </c>
      <c r="T1348" s="1">
        <f t="shared" si="108"/>
        <v>568.65200000000004</v>
      </c>
      <c r="U1348" s="7">
        <f t="shared" si="109"/>
        <v>116.66666666666667</v>
      </c>
      <c r="V1348" s="4">
        <v>600</v>
      </c>
      <c r="W1348" s="1">
        <f t="shared" si="110"/>
        <v>4917.4680074486723</v>
      </c>
      <c r="X1348">
        <v>4</v>
      </c>
      <c r="Y1348">
        <v>14</v>
      </c>
      <c r="Z1348" t="s">
        <v>123</v>
      </c>
      <c r="AA1348" s="2">
        <v>83728</v>
      </c>
      <c r="AB1348">
        <v>2.6</v>
      </c>
      <c r="AC1348" s="2">
        <v>32203</v>
      </c>
    </row>
    <row r="1349" spans="1:29" x14ac:dyDescent="0.2">
      <c r="A1349" t="s">
        <v>2079</v>
      </c>
      <c r="B1349" t="s">
        <v>50</v>
      </c>
      <c r="C1349" s="1">
        <v>1268000</v>
      </c>
      <c r="D1349">
        <v>3</v>
      </c>
      <c r="E1349">
        <v>2</v>
      </c>
      <c r="F1349" s="2">
        <v>1513</v>
      </c>
      <c r="G1349" t="s">
        <v>82</v>
      </c>
      <c r="H1349" t="s">
        <v>84</v>
      </c>
      <c r="I1349">
        <v>11375</v>
      </c>
      <c r="J1349" t="s">
        <v>122</v>
      </c>
      <c r="K1349" t="s">
        <v>39</v>
      </c>
      <c r="L1349">
        <v>-73.852122699999995</v>
      </c>
      <c r="M1349">
        <v>40.724081200000001</v>
      </c>
      <c r="N1349">
        <v>7.2</v>
      </c>
      <c r="O1349" s="1">
        <f t="shared" si="106"/>
        <v>253600</v>
      </c>
      <c r="P1349" s="3">
        <v>6.7500000000000004E-2</v>
      </c>
      <c r="Q1349">
        <v>30</v>
      </c>
      <c r="R1349" s="1">
        <v>1014400</v>
      </c>
      <c r="S1349" s="8">
        <f t="shared" si="107"/>
        <v>-8224.2238644849695</v>
      </c>
      <c r="T1349" s="1">
        <f t="shared" si="108"/>
        <v>1287.5906000000002</v>
      </c>
      <c r="U1349" s="7">
        <f t="shared" si="109"/>
        <v>264.16666666666669</v>
      </c>
      <c r="V1349" s="4">
        <v>550</v>
      </c>
      <c r="W1349" s="1">
        <f t="shared" si="110"/>
        <v>10325.981131151635</v>
      </c>
      <c r="X1349">
        <v>6</v>
      </c>
      <c r="Y1349">
        <v>9</v>
      </c>
      <c r="Z1349" t="s">
        <v>123</v>
      </c>
      <c r="AA1349" s="2">
        <v>83728</v>
      </c>
      <c r="AB1349">
        <v>2.6</v>
      </c>
      <c r="AC1349" s="2">
        <v>32203</v>
      </c>
    </row>
    <row r="1350" spans="1:29" x14ac:dyDescent="0.2">
      <c r="A1350" t="s">
        <v>2080</v>
      </c>
      <c r="B1350" t="s">
        <v>42</v>
      </c>
      <c r="C1350" s="1">
        <v>1899000</v>
      </c>
      <c r="D1350">
        <v>7</v>
      </c>
      <c r="E1350">
        <v>4</v>
      </c>
      <c r="F1350" s="2">
        <v>2800</v>
      </c>
      <c r="G1350" t="s">
        <v>1866</v>
      </c>
      <c r="H1350" t="s">
        <v>55</v>
      </c>
      <c r="I1350">
        <v>11234</v>
      </c>
      <c r="J1350" t="s">
        <v>275</v>
      </c>
      <c r="K1350" t="s">
        <v>39</v>
      </c>
      <c r="L1350">
        <v>-73.910653199999999</v>
      </c>
      <c r="M1350">
        <v>40.604992099999997</v>
      </c>
      <c r="N1350">
        <v>10.67</v>
      </c>
      <c r="O1350" s="1">
        <f t="shared" si="106"/>
        <v>379800</v>
      </c>
      <c r="P1350" s="3">
        <v>6.7500000000000004E-2</v>
      </c>
      <c r="Q1350">
        <v>30</v>
      </c>
      <c r="R1350" s="1">
        <v>1519200</v>
      </c>
      <c r="S1350" s="8">
        <f t="shared" si="107"/>
        <v>-12316.877853830409</v>
      </c>
      <c r="T1350" s="1">
        <f t="shared" si="108"/>
        <v>1928.3395500000004</v>
      </c>
      <c r="U1350" s="7">
        <f t="shared" si="109"/>
        <v>395.625</v>
      </c>
      <c r="V1350" s="4">
        <v>600</v>
      </c>
      <c r="W1350" s="1">
        <f t="shared" si="110"/>
        <v>15240.842403830409</v>
      </c>
      <c r="X1350">
        <v>14</v>
      </c>
      <c r="Y1350">
        <v>12</v>
      </c>
      <c r="Z1350" t="s">
        <v>276</v>
      </c>
      <c r="AA1350" s="2">
        <v>83693</v>
      </c>
      <c r="AB1350">
        <v>3.13</v>
      </c>
      <c r="AC1350" s="2">
        <v>26739</v>
      </c>
    </row>
    <row r="1351" spans="1:29" x14ac:dyDescent="0.2">
      <c r="A1351" t="s">
        <v>2081</v>
      </c>
      <c r="B1351" t="s">
        <v>68</v>
      </c>
      <c r="C1351" s="1">
        <v>888000</v>
      </c>
      <c r="D1351">
        <v>3</v>
      </c>
      <c r="E1351">
        <v>2</v>
      </c>
      <c r="F1351" s="2">
        <v>1600</v>
      </c>
      <c r="G1351" t="s">
        <v>2082</v>
      </c>
      <c r="H1351" t="s">
        <v>84</v>
      </c>
      <c r="I1351">
        <v>11375</v>
      </c>
      <c r="J1351" t="s">
        <v>122</v>
      </c>
      <c r="K1351" t="s">
        <v>39</v>
      </c>
      <c r="L1351">
        <v>-73.845844099999994</v>
      </c>
      <c r="M1351">
        <v>40.724513999999999</v>
      </c>
      <c r="N1351">
        <v>7.52</v>
      </c>
      <c r="O1351" s="1">
        <f t="shared" si="106"/>
        <v>177600</v>
      </c>
      <c r="P1351" s="3">
        <v>6.7500000000000004E-2</v>
      </c>
      <c r="Q1351">
        <v>30</v>
      </c>
      <c r="R1351" s="1">
        <v>710400</v>
      </c>
      <c r="S1351" s="8">
        <f t="shared" si="107"/>
        <v>-5759.5510975257512</v>
      </c>
      <c r="T1351" s="1">
        <f t="shared" si="108"/>
        <v>901.71960000000001</v>
      </c>
      <c r="U1351" s="7">
        <f t="shared" si="109"/>
        <v>185</v>
      </c>
      <c r="V1351" s="4">
        <v>550</v>
      </c>
      <c r="W1351" s="1">
        <f t="shared" si="110"/>
        <v>7396.2706975257515</v>
      </c>
      <c r="X1351">
        <v>6</v>
      </c>
      <c r="Y1351">
        <v>10</v>
      </c>
      <c r="Z1351" t="s">
        <v>123</v>
      </c>
      <c r="AA1351" s="2">
        <v>83728</v>
      </c>
      <c r="AB1351">
        <v>2.6</v>
      </c>
      <c r="AC1351" s="2">
        <v>32203</v>
      </c>
    </row>
    <row r="1352" spans="1:29" x14ac:dyDescent="0.2">
      <c r="A1352" t="s">
        <v>2083</v>
      </c>
      <c r="B1352" t="s">
        <v>125</v>
      </c>
      <c r="C1352" s="1">
        <v>2100000</v>
      </c>
      <c r="D1352">
        <v>20</v>
      </c>
      <c r="E1352">
        <v>8</v>
      </c>
      <c r="F1352" s="2">
        <v>7200</v>
      </c>
      <c r="G1352" t="s">
        <v>716</v>
      </c>
      <c r="H1352" t="s">
        <v>55</v>
      </c>
      <c r="I1352">
        <v>11209</v>
      </c>
      <c r="J1352" t="s">
        <v>104</v>
      </c>
      <c r="K1352" t="s">
        <v>105</v>
      </c>
      <c r="L1352">
        <v>-74.027418800000007</v>
      </c>
      <c r="M1352">
        <v>40.633021300000003</v>
      </c>
      <c r="N1352">
        <v>8.2899999999999991</v>
      </c>
      <c r="O1352" s="1">
        <f t="shared" si="106"/>
        <v>420000</v>
      </c>
      <c r="P1352" s="3">
        <v>6.7500000000000004E-2</v>
      </c>
      <c r="Q1352">
        <v>30</v>
      </c>
      <c r="R1352" s="1">
        <v>1680000</v>
      </c>
      <c r="S1352" s="8">
        <f t="shared" si="107"/>
        <v>-13620.560027932519</v>
      </c>
      <c r="T1352" s="1">
        <f t="shared" si="108"/>
        <v>2132.4450000000002</v>
      </c>
      <c r="U1352" s="7">
        <f t="shared" si="109"/>
        <v>437.5</v>
      </c>
      <c r="V1352" s="4">
        <f>(5*$F1352)/12</f>
        <v>3000</v>
      </c>
      <c r="W1352" s="1">
        <f t="shared" si="110"/>
        <v>19190.505027932519</v>
      </c>
      <c r="X1352">
        <v>40</v>
      </c>
      <c r="Y1352">
        <v>18</v>
      </c>
      <c r="Z1352" t="s">
        <v>106</v>
      </c>
      <c r="AA1352" s="2">
        <v>79731</v>
      </c>
      <c r="AB1352">
        <v>1.71</v>
      </c>
      <c r="AC1352" s="2">
        <v>46626</v>
      </c>
    </row>
    <row r="1353" spans="1:29" x14ac:dyDescent="0.2">
      <c r="A1353" t="s">
        <v>2084</v>
      </c>
      <c r="B1353" t="s">
        <v>42</v>
      </c>
      <c r="C1353" s="1">
        <v>1250000</v>
      </c>
      <c r="D1353">
        <v>4</v>
      </c>
      <c r="E1353">
        <v>2.5</v>
      </c>
      <c r="F1353" s="2">
        <v>2184</v>
      </c>
      <c r="G1353" t="s">
        <v>286</v>
      </c>
      <c r="H1353" t="s">
        <v>84</v>
      </c>
      <c r="I1353">
        <v>11355</v>
      </c>
      <c r="J1353" t="s">
        <v>160</v>
      </c>
      <c r="K1353" t="s">
        <v>34</v>
      </c>
      <c r="L1353">
        <v>-73.818081699999993</v>
      </c>
      <c r="M1353">
        <v>40.756270399999998</v>
      </c>
      <c r="N1353">
        <v>8.8000000000000007</v>
      </c>
      <c r="O1353" s="1">
        <f t="shared" si="106"/>
        <v>250000</v>
      </c>
      <c r="P1353" s="3">
        <v>6.7500000000000004E-2</v>
      </c>
      <c r="Q1353">
        <v>30</v>
      </c>
      <c r="R1353" s="1">
        <v>1000000</v>
      </c>
      <c r="S1353" s="8">
        <f t="shared" si="107"/>
        <v>-8107.4762071026908</v>
      </c>
      <c r="T1353" s="1">
        <f t="shared" si="108"/>
        <v>1269.3125000000002</v>
      </c>
      <c r="U1353" s="7">
        <f t="shared" si="109"/>
        <v>260.41666666666669</v>
      </c>
      <c r="V1353" s="4">
        <v>600</v>
      </c>
      <c r="W1353" s="1">
        <f t="shared" si="110"/>
        <v>10237.205373769357</v>
      </c>
      <c r="X1353">
        <v>8</v>
      </c>
      <c r="Y1353">
        <v>12</v>
      </c>
      <c r="Z1353" t="s">
        <v>161</v>
      </c>
      <c r="AA1353" s="2">
        <v>230183</v>
      </c>
      <c r="AB1353">
        <v>2.0299999999999998</v>
      </c>
      <c r="AC1353" s="2">
        <v>113391</v>
      </c>
    </row>
    <row r="1354" spans="1:29" x14ac:dyDescent="0.2">
      <c r="A1354" t="s">
        <v>2085</v>
      </c>
      <c r="B1354" t="s">
        <v>30</v>
      </c>
      <c r="C1354" s="1">
        <v>1078000</v>
      </c>
      <c r="D1354">
        <v>3</v>
      </c>
      <c r="E1354">
        <v>2</v>
      </c>
      <c r="F1354" s="2">
        <v>2184</v>
      </c>
      <c r="G1354" t="s">
        <v>1686</v>
      </c>
      <c r="H1354" t="s">
        <v>84</v>
      </c>
      <c r="I1354">
        <v>11375</v>
      </c>
      <c r="J1354" t="s">
        <v>122</v>
      </c>
      <c r="K1354" t="s">
        <v>39</v>
      </c>
      <c r="L1354">
        <v>-73.8523359</v>
      </c>
      <c r="M1354">
        <v>40.727013900000003</v>
      </c>
      <c r="N1354">
        <v>7.15</v>
      </c>
      <c r="O1354" s="1">
        <f t="shared" si="106"/>
        <v>215600</v>
      </c>
      <c r="P1354" s="3">
        <v>6.7500000000000004E-2</v>
      </c>
      <c r="Q1354">
        <v>30</v>
      </c>
      <c r="R1354" s="1">
        <v>862400</v>
      </c>
      <c r="S1354" s="8">
        <f t="shared" si="107"/>
        <v>-6991.8874810053603</v>
      </c>
      <c r="T1354" s="1">
        <f t="shared" si="108"/>
        <v>1094.6551000000002</v>
      </c>
      <c r="U1354" s="7">
        <f t="shared" si="109"/>
        <v>224.58333333333334</v>
      </c>
      <c r="V1354" s="4">
        <v>600</v>
      </c>
      <c r="W1354" s="1">
        <f t="shared" si="110"/>
        <v>8911.1259143386942</v>
      </c>
      <c r="X1354">
        <v>6</v>
      </c>
      <c r="Y1354">
        <v>14</v>
      </c>
      <c r="Z1354" t="s">
        <v>123</v>
      </c>
      <c r="AA1354" s="2">
        <v>83728</v>
      </c>
      <c r="AB1354">
        <v>2.6</v>
      </c>
      <c r="AC1354" s="2">
        <v>32203</v>
      </c>
    </row>
    <row r="1355" spans="1:29" x14ac:dyDescent="0.2">
      <c r="A1355" t="s">
        <v>2086</v>
      </c>
      <c r="B1355" t="s">
        <v>42</v>
      </c>
      <c r="C1355" s="1">
        <v>3200000</v>
      </c>
      <c r="D1355">
        <v>4</v>
      </c>
      <c r="E1355">
        <v>4</v>
      </c>
      <c r="F1355" s="2">
        <v>2950</v>
      </c>
      <c r="G1355" t="s">
        <v>1023</v>
      </c>
      <c r="H1355" t="s">
        <v>55</v>
      </c>
      <c r="I1355">
        <v>11209</v>
      </c>
      <c r="J1355" t="s">
        <v>104</v>
      </c>
      <c r="K1355" t="s">
        <v>105</v>
      </c>
      <c r="L1355">
        <v>-74.037241699999996</v>
      </c>
      <c r="M1355">
        <v>40.628685400000002</v>
      </c>
      <c r="N1355">
        <v>8.7200000000000006</v>
      </c>
      <c r="O1355" s="1">
        <f t="shared" si="106"/>
        <v>640000</v>
      </c>
      <c r="P1355" s="3">
        <v>6.7500000000000004E-2</v>
      </c>
      <c r="Q1355">
        <v>30</v>
      </c>
      <c r="R1355" s="1">
        <v>2560000</v>
      </c>
      <c r="S1355" s="8">
        <f t="shared" si="107"/>
        <v>-20755.139090182889</v>
      </c>
      <c r="T1355" s="1">
        <f t="shared" si="108"/>
        <v>3249.4400000000005</v>
      </c>
      <c r="U1355" s="7">
        <f t="shared" si="109"/>
        <v>666.66666666666663</v>
      </c>
      <c r="V1355" s="4">
        <v>600</v>
      </c>
      <c r="W1355" s="1">
        <f t="shared" si="110"/>
        <v>25271.245756849556</v>
      </c>
      <c r="X1355">
        <v>8</v>
      </c>
      <c r="Y1355">
        <v>12</v>
      </c>
      <c r="Z1355" t="s">
        <v>106</v>
      </c>
      <c r="AA1355" s="2">
        <v>79731</v>
      </c>
      <c r="AB1355">
        <v>1.71</v>
      </c>
      <c r="AC1355" s="2">
        <v>46626</v>
      </c>
    </row>
    <row r="1356" spans="1:29" x14ac:dyDescent="0.2">
      <c r="A1356" t="s">
        <v>2087</v>
      </c>
      <c r="B1356" t="s">
        <v>68</v>
      </c>
      <c r="C1356" s="1">
        <v>555555</v>
      </c>
      <c r="D1356">
        <v>1</v>
      </c>
      <c r="E1356">
        <v>1</v>
      </c>
      <c r="F1356" s="2">
        <v>2184</v>
      </c>
      <c r="G1356" t="s">
        <v>48</v>
      </c>
      <c r="H1356" t="s">
        <v>32</v>
      </c>
      <c r="I1356">
        <v>10024</v>
      </c>
      <c r="J1356" t="s">
        <v>215</v>
      </c>
      <c r="K1356" t="s">
        <v>39</v>
      </c>
      <c r="L1356">
        <v>-73.975633700000003</v>
      </c>
      <c r="M1356">
        <v>40.791493799999998</v>
      </c>
      <c r="N1356">
        <v>2.99</v>
      </c>
      <c r="O1356" s="1">
        <f t="shared" si="106"/>
        <v>111111</v>
      </c>
      <c r="P1356" s="3">
        <v>6.7500000000000004E-2</v>
      </c>
      <c r="Q1356">
        <v>30</v>
      </c>
      <c r="R1356" s="1">
        <v>444444</v>
      </c>
      <c r="S1356" s="8">
        <f t="shared" si="107"/>
        <v>-3603.3191553895481</v>
      </c>
      <c r="T1356" s="1">
        <f t="shared" si="108"/>
        <v>564.13832474999992</v>
      </c>
      <c r="U1356" s="7">
        <f t="shared" si="109"/>
        <v>115.74062500000001</v>
      </c>
      <c r="V1356" s="4">
        <v>600</v>
      </c>
      <c r="W1356" s="1">
        <f t="shared" si="110"/>
        <v>4883.1981051395487</v>
      </c>
      <c r="X1356">
        <v>2</v>
      </c>
      <c r="Y1356">
        <v>18</v>
      </c>
      <c r="Z1356" t="s">
        <v>216</v>
      </c>
      <c r="AA1356" s="2">
        <v>61207</v>
      </c>
      <c r="AB1356">
        <v>1.76</v>
      </c>
      <c r="AC1356" s="2">
        <v>34777</v>
      </c>
    </row>
    <row r="1357" spans="1:29" x14ac:dyDescent="0.2">
      <c r="A1357" t="s">
        <v>2088</v>
      </c>
      <c r="B1357" t="s">
        <v>68</v>
      </c>
      <c r="C1357" s="1">
        <v>293900</v>
      </c>
      <c r="D1357">
        <v>1</v>
      </c>
      <c r="E1357">
        <v>1</v>
      </c>
      <c r="F1357" s="2">
        <v>2184</v>
      </c>
      <c r="G1357" t="s">
        <v>113</v>
      </c>
      <c r="H1357" t="s">
        <v>84</v>
      </c>
      <c r="I1357">
        <v>11372</v>
      </c>
      <c r="J1357" t="s">
        <v>85</v>
      </c>
      <c r="K1357" t="s">
        <v>61</v>
      </c>
      <c r="L1357">
        <v>-73.881443300000001</v>
      </c>
      <c r="M1357">
        <v>40.751250499999998</v>
      </c>
      <c r="N1357">
        <v>5.46</v>
      </c>
      <c r="O1357" s="1">
        <f t="shared" si="106"/>
        <v>58780</v>
      </c>
      <c r="P1357" s="3">
        <v>6.7500000000000004E-2</v>
      </c>
      <c r="Q1357">
        <v>30</v>
      </c>
      <c r="R1357" s="1">
        <v>235120</v>
      </c>
      <c r="S1357" s="8">
        <f t="shared" si="107"/>
        <v>-1906.2298058139845</v>
      </c>
      <c r="T1357" s="1">
        <f t="shared" si="108"/>
        <v>298.44075500000002</v>
      </c>
      <c r="U1357" s="7">
        <f t="shared" si="109"/>
        <v>61.229166666666664</v>
      </c>
      <c r="V1357" s="4">
        <v>600</v>
      </c>
      <c r="W1357" s="1">
        <f t="shared" si="110"/>
        <v>2865.8997274806511</v>
      </c>
      <c r="X1357">
        <v>2</v>
      </c>
      <c r="Y1357">
        <v>18</v>
      </c>
      <c r="Z1357" t="s">
        <v>86</v>
      </c>
      <c r="AA1357" s="2">
        <v>108152</v>
      </c>
      <c r="AB1357">
        <v>0.77</v>
      </c>
      <c r="AC1357" s="2">
        <v>140457</v>
      </c>
    </row>
    <row r="1358" spans="1:29" x14ac:dyDescent="0.2">
      <c r="A1358" t="s">
        <v>2089</v>
      </c>
      <c r="B1358" t="s">
        <v>42</v>
      </c>
      <c r="C1358" s="1">
        <v>1175000</v>
      </c>
      <c r="D1358">
        <v>3</v>
      </c>
      <c r="E1358">
        <v>2</v>
      </c>
      <c r="F1358" s="2">
        <v>1192</v>
      </c>
      <c r="G1358" t="s">
        <v>82</v>
      </c>
      <c r="H1358" t="s">
        <v>55</v>
      </c>
      <c r="I1358">
        <v>11220</v>
      </c>
      <c r="J1358" t="s">
        <v>104</v>
      </c>
      <c r="K1358" t="s">
        <v>105</v>
      </c>
      <c r="L1358">
        <v>-74.027678699999996</v>
      </c>
      <c r="M1358">
        <v>40.636981900000002</v>
      </c>
      <c r="N1358">
        <v>8.0299999999999994</v>
      </c>
      <c r="O1358" s="1">
        <f t="shared" si="106"/>
        <v>235000</v>
      </c>
      <c r="P1358" s="3">
        <v>6.7500000000000004E-2</v>
      </c>
      <c r="Q1358">
        <v>30</v>
      </c>
      <c r="R1358" s="1">
        <v>940000</v>
      </c>
      <c r="S1358" s="8">
        <f t="shared" si="107"/>
        <v>-7621.0276346765295</v>
      </c>
      <c r="T1358" s="1">
        <f t="shared" si="108"/>
        <v>1193.1537500000002</v>
      </c>
      <c r="U1358" s="7">
        <f t="shared" si="109"/>
        <v>244.79166666666666</v>
      </c>
      <c r="V1358" s="4">
        <v>375</v>
      </c>
      <c r="W1358" s="1">
        <f t="shared" si="110"/>
        <v>9433.973051343195</v>
      </c>
      <c r="X1358">
        <v>6</v>
      </c>
      <c r="Y1358">
        <v>7</v>
      </c>
      <c r="Z1358" t="s">
        <v>106</v>
      </c>
      <c r="AA1358" s="2">
        <v>79731</v>
      </c>
      <c r="AB1358">
        <v>1.71</v>
      </c>
      <c r="AC1358" s="2">
        <v>46626</v>
      </c>
    </row>
    <row r="1359" spans="1:29" x14ac:dyDescent="0.2">
      <c r="A1359" t="s">
        <v>2090</v>
      </c>
      <c r="B1359" t="s">
        <v>249</v>
      </c>
      <c r="C1359" s="1">
        <v>160000</v>
      </c>
      <c r="D1359">
        <v>3</v>
      </c>
      <c r="E1359">
        <v>2.5</v>
      </c>
      <c r="F1359" s="2">
        <v>2184</v>
      </c>
      <c r="G1359" t="s">
        <v>1134</v>
      </c>
      <c r="H1359" t="s">
        <v>84</v>
      </c>
      <c r="I1359">
        <v>11429</v>
      </c>
      <c r="J1359" t="s">
        <v>690</v>
      </c>
      <c r="K1359" t="s">
        <v>34</v>
      </c>
      <c r="L1359">
        <v>-73.743912199999997</v>
      </c>
      <c r="M1359">
        <v>40.706698099999997</v>
      </c>
      <c r="N1359">
        <v>13.01</v>
      </c>
      <c r="O1359" s="1">
        <f t="shared" si="106"/>
        <v>32000</v>
      </c>
      <c r="P1359" s="3">
        <v>6.7500000000000004E-2</v>
      </c>
      <c r="Q1359">
        <v>30</v>
      </c>
      <c r="R1359" s="1">
        <v>128000</v>
      </c>
      <c r="S1359" s="8">
        <f t="shared" si="107"/>
        <v>-1037.7569545091444</v>
      </c>
      <c r="T1359" s="1">
        <f t="shared" si="108"/>
        <v>162.47200000000001</v>
      </c>
      <c r="U1359" s="7">
        <f t="shared" si="109"/>
        <v>33.333333333333336</v>
      </c>
      <c r="V1359" s="4">
        <v>600</v>
      </c>
      <c r="W1359" s="1">
        <f t="shared" si="110"/>
        <v>1833.5622878424776</v>
      </c>
      <c r="X1359">
        <v>6</v>
      </c>
      <c r="Y1359">
        <v>12</v>
      </c>
      <c r="Z1359" t="s">
        <v>691</v>
      </c>
      <c r="AA1359" s="2">
        <v>52504</v>
      </c>
      <c r="AB1359">
        <v>1.86</v>
      </c>
      <c r="AC1359" s="2">
        <v>28228</v>
      </c>
    </row>
    <row r="1360" spans="1:29" x14ac:dyDescent="0.2">
      <c r="A1360" t="s">
        <v>2091</v>
      </c>
      <c r="B1360" t="s">
        <v>68</v>
      </c>
      <c r="C1360" s="1">
        <v>999999</v>
      </c>
      <c r="D1360">
        <v>3</v>
      </c>
      <c r="E1360">
        <v>2</v>
      </c>
      <c r="F1360" s="2">
        <v>1880</v>
      </c>
      <c r="G1360" t="s">
        <v>454</v>
      </c>
      <c r="H1360" t="s">
        <v>55</v>
      </c>
      <c r="I1360">
        <v>11220</v>
      </c>
      <c r="J1360" t="s">
        <v>104</v>
      </c>
      <c r="K1360" t="s">
        <v>105</v>
      </c>
      <c r="L1360">
        <v>-74.019460699999996</v>
      </c>
      <c r="M1360">
        <v>40.632583799999999</v>
      </c>
      <c r="N1360">
        <v>8.2200000000000006</v>
      </c>
      <c r="O1360" s="1">
        <f t="shared" si="106"/>
        <v>199999.80000000002</v>
      </c>
      <c r="P1360" s="3">
        <v>6.7500000000000004E-2</v>
      </c>
      <c r="Q1360">
        <v>30</v>
      </c>
      <c r="R1360" s="1">
        <v>799999.2</v>
      </c>
      <c r="S1360" s="8">
        <f t="shared" si="107"/>
        <v>-6485.9744797011872</v>
      </c>
      <c r="T1360" s="1">
        <f t="shared" si="108"/>
        <v>1015.4489845500001</v>
      </c>
      <c r="U1360" s="7">
        <f t="shared" si="109"/>
        <v>208.333125</v>
      </c>
      <c r="V1360" s="4">
        <v>550</v>
      </c>
      <c r="W1360" s="1">
        <f t="shared" si="110"/>
        <v>8259.7565892511884</v>
      </c>
      <c r="X1360">
        <v>6</v>
      </c>
      <c r="Y1360">
        <v>12</v>
      </c>
      <c r="Z1360" t="s">
        <v>106</v>
      </c>
      <c r="AA1360" s="2">
        <v>79731</v>
      </c>
      <c r="AB1360">
        <v>1.71</v>
      </c>
      <c r="AC1360" s="2">
        <v>46626</v>
      </c>
    </row>
    <row r="1361" spans="1:29" x14ac:dyDescent="0.2">
      <c r="A1361" t="s">
        <v>2092</v>
      </c>
      <c r="B1361" t="s">
        <v>42</v>
      </c>
      <c r="C1361" s="1">
        <v>1448000</v>
      </c>
      <c r="D1361">
        <v>5</v>
      </c>
      <c r="E1361">
        <v>4</v>
      </c>
      <c r="F1361" s="2">
        <v>2000</v>
      </c>
      <c r="G1361" t="s">
        <v>2093</v>
      </c>
      <c r="H1361" t="s">
        <v>84</v>
      </c>
      <c r="I1361">
        <v>11426</v>
      </c>
      <c r="J1361" t="s">
        <v>342</v>
      </c>
      <c r="K1361" t="s">
        <v>110</v>
      </c>
      <c r="L1361">
        <v>-73.714203100000006</v>
      </c>
      <c r="M1361">
        <v>40.735334999999999</v>
      </c>
      <c r="N1361">
        <v>14.26</v>
      </c>
      <c r="O1361" s="1">
        <f t="shared" si="106"/>
        <v>289600</v>
      </c>
      <c r="P1361" s="3">
        <v>6.7500000000000004E-2</v>
      </c>
      <c r="Q1361">
        <v>30</v>
      </c>
      <c r="R1361" s="1">
        <v>1158400</v>
      </c>
      <c r="S1361" s="8">
        <f t="shared" si="107"/>
        <v>-9391.7004383077565</v>
      </c>
      <c r="T1361" s="1">
        <f t="shared" si="108"/>
        <v>1470.3716000000002</v>
      </c>
      <c r="U1361" s="7">
        <f t="shared" si="109"/>
        <v>301.66666666666669</v>
      </c>
      <c r="V1361" s="4">
        <v>600</v>
      </c>
      <c r="W1361" s="1">
        <f t="shared" si="110"/>
        <v>11763.738704974423</v>
      </c>
      <c r="X1361">
        <v>10</v>
      </c>
      <c r="Y1361">
        <v>8</v>
      </c>
      <c r="Z1361" t="s">
        <v>343</v>
      </c>
      <c r="AA1361" s="2">
        <v>25287</v>
      </c>
      <c r="AB1361">
        <v>0.92</v>
      </c>
      <c r="AC1361" s="2">
        <v>27486</v>
      </c>
    </row>
    <row r="1362" spans="1:29" x14ac:dyDescent="0.2">
      <c r="A1362" t="s">
        <v>2094</v>
      </c>
      <c r="B1362" t="s">
        <v>42</v>
      </c>
      <c r="C1362" s="1">
        <v>2950000</v>
      </c>
      <c r="D1362">
        <v>6</v>
      </c>
      <c r="E1362">
        <v>5</v>
      </c>
      <c r="F1362" s="2">
        <v>5436</v>
      </c>
      <c r="G1362" t="s">
        <v>1221</v>
      </c>
      <c r="H1362" t="s">
        <v>55</v>
      </c>
      <c r="I1362">
        <v>11234</v>
      </c>
      <c r="J1362" t="s">
        <v>275</v>
      </c>
      <c r="K1362" t="s">
        <v>39</v>
      </c>
      <c r="L1362">
        <v>-73.9113665</v>
      </c>
      <c r="M1362">
        <v>40.603768799999997</v>
      </c>
      <c r="N1362">
        <v>10.74</v>
      </c>
      <c r="O1362" s="1">
        <f t="shared" si="106"/>
        <v>590000</v>
      </c>
      <c r="P1362" s="3">
        <v>6.7500000000000004E-2</v>
      </c>
      <c r="Q1362">
        <v>30</v>
      </c>
      <c r="R1362" s="1">
        <v>2360000</v>
      </c>
      <c r="S1362" s="8">
        <f t="shared" si="107"/>
        <v>-19133.643848762349</v>
      </c>
      <c r="T1362" s="1">
        <f t="shared" si="108"/>
        <v>2995.5774999999999</v>
      </c>
      <c r="U1362" s="7">
        <f t="shared" si="109"/>
        <v>614.58333333333337</v>
      </c>
      <c r="V1362" s="4">
        <v>1700</v>
      </c>
      <c r="W1362" s="1">
        <f t="shared" si="110"/>
        <v>24443.804682095681</v>
      </c>
      <c r="X1362">
        <v>12</v>
      </c>
      <c r="Y1362">
        <v>19</v>
      </c>
      <c r="Z1362" t="s">
        <v>276</v>
      </c>
      <c r="AA1362" s="2">
        <v>83693</v>
      </c>
      <c r="AB1362">
        <v>3.13</v>
      </c>
      <c r="AC1362" s="2">
        <v>26739</v>
      </c>
    </row>
    <row r="1363" spans="1:29" x14ac:dyDescent="0.2">
      <c r="A1363" t="s">
        <v>2095</v>
      </c>
      <c r="B1363" t="s">
        <v>68</v>
      </c>
      <c r="C1363" s="1">
        <v>150000</v>
      </c>
      <c r="D1363">
        <v>3</v>
      </c>
      <c r="E1363">
        <v>1</v>
      </c>
      <c r="F1363">
        <v>600</v>
      </c>
      <c r="G1363" t="s">
        <v>168</v>
      </c>
      <c r="H1363" t="s">
        <v>84</v>
      </c>
      <c r="I1363">
        <v>11368</v>
      </c>
      <c r="J1363" t="s">
        <v>506</v>
      </c>
      <c r="K1363" t="s">
        <v>61</v>
      </c>
      <c r="L1363">
        <v>-73.858482600000002</v>
      </c>
      <c r="M1363">
        <v>40.736449899999997</v>
      </c>
      <c r="N1363">
        <v>6.72</v>
      </c>
      <c r="O1363" s="1">
        <f t="shared" si="106"/>
        <v>30000</v>
      </c>
      <c r="P1363" s="3">
        <v>6.7500000000000004E-2</v>
      </c>
      <c r="Q1363">
        <v>30</v>
      </c>
      <c r="R1363" s="1">
        <v>120000</v>
      </c>
      <c r="S1363" s="8">
        <f t="shared" si="107"/>
        <v>-972.89714485232275</v>
      </c>
      <c r="T1363" s="1">
        <f t="shared" si="108"/>
        <v>152.31750000000002</v>
      </c>
      <c r="U1363" s="7">
        <f t="shared" si="109"/>
        <v>31.25</v>
      </c>
      <c r="V1363" s="4">
        <v>205</v>
      </c>
      <c r="W1363" s="1">
        <f t="shared" si="110"/>
        <v>1361.4646448523229</v>
      </c>
      <c r="X1363">
        <v>6</v>
      </c>
      <c r="Y1363">
        <v>5</v>
      </c>
      <c r="Z1363" t="s">
        <v>507</v>
      </c>
      <c r="AA1363" s="2">
        <v>109695</v>
      </c>
      <c r="AB1363">
        <v>2.25</v>
      </c>
      <c r="AC1363" s="2">
        <v>48753</v>
      </c>
    </row>
    <row r="1364" spans="1:29" x14ac:dyDescent="0.2">
      <c r="A1364" t="s">
        <v>2096</v>
      </c>
      <c r="B1364" t="s">
        <v>30</v>
      </c>
      <c r="C1364" s="1">
        <v>354900</v>
      </c>
      <c r="D1364">
        <v>2</v>
      </c>
      <c r="E1364">
        <v>1</v>
      </c>
      <c r="F1364">
        <v>673</v>
      </c>
      <c r="G1364" t="s">
        <v>349</v>
      </c>
      <c r="H1364" t="s">
        <v>55</v>
      </c>
      <c r="I1364">
        <v>11209</v>
      </c>
      <c r="J1364" t="s">
        <v>104</v>
      </c>
      <c r="K1364" t="s">
        <v>105</v>
      </c>
      <c r="L1364">
        <v>-74.031133499999996</v>
      </c>
      <c r="M1364">
        <v>40.634366700000001</v>
      </c>
      <c r="N1364">
        <v>8.25</v>
      </c>
      <c r="O1364" s="1">
        <f t="shared" si="106"/>
        <v>70980</v>
      </c>
      <c r="P1364" s="3">
        <v>6.7500000000000004E-2</v>
      </c>
      <c r="Q1364">
        <v>30</v>
      </c>
      <c r="R1364" s="1">
        <v>283920</v>
      </c>
      <c r="S1364" s="8">
        <f t="shared" si="107"/>
        <v>-2301.8746447205958</v>
      </c>
      <c r="T1364" s="1">
        <f t="shared" si="108"/>
        <v>360.38320500000003</v>
      </c>
      <c r="U1364" s="7">
        <f t="shared" si="109"/>
        <v>73.9375</v>
      </c>
      <c r="V1364" s="4">
        <v>205</v>
      </c>
      <c r="W1364" s="1">
        <f t="shared" si="110"/>
        <v>2941.1953497205959</v>
      </c>
      <c r="X1364">
        <v>4</v>
      </c>
      <c r="Y1364">
        <v>6</v>
      </c>
      <c r="Z1364" t="s">
        <v>106</v>
      </c>
      <c r="AA1364" s="2">
        <v>79731</v>
      </c>
      <c r="AB1364">
        <v>1.71</v>
      </c>
      <c r="AC1364" s="2">
        <v>46626</v>
      </c>
    </row>
    <row r="1365" spans="1:29" x14ac:dyDescent="0.2">
      <c r="A1365" t="s">
        <v>2097</v>
      </c>
      <c r="B1365" t="s">
        <v>30</v>
      </c>
      <c r="C1365" s="1">
        <v>580000</v>
      </c>
      <c r="D1365">
        <v>2</v>
      </c>
      <c r="E1365">
        <v>2</v>
      </c>
      <c r="F1365">
        <v>2184</v>
      </c>
      <c r="G1365" t="s">
        <v>1055</v>
      </c>
      <c r="H1365" t="s">
        <v>84</v>
      </c>
      <c r="I1365">
        <v>11372</v>
      </c>
      <c r="J1365" t="s">
        <v>85</v>
      </c>
      <c r="K1365" t="s">
        <v>61</v>
      </c>
      <c r="L1365">
        <v>-73.873836499999996</v>
      </c>
      <c r="M1365">
        <v>40.751082599999997</v>
      </c>
      <c r="N1365">
        <v>5.86</v>
      </c>
      <c r="O1365" s="1">
        <f t="shared" si="106"/>
        <v>116000</v>
      </c>
      <c r="P1365" s="3">
        <v>6.7500000000000004E-2</v>
      </c>
      <c r="Q1365">
        <v>30</v>
      </c>
      <c r="R1365" s="1">
        <v>464000</v>
      </c>
      <c r="S1365" s="8">
        <f t="shared" si="107"/>
        <v>-3761.8689600956486</v>
      </c>
      <c r="T1365" s="1">
        <f t="shared" si="108"/>
        <v>588.96100000000013</v>
      </c>
      <c r="U1365" s="7">
        <f t="shared" si="109"/>
        <v>120.83333333333333</v>
      </c>
      <c r="V1365" s="4">
        <v>600</v>
      </c>
      <c r="W1365" s="1">
        <f t="shared" si="110"/>
        <v>5071.6632934289819</v>
      </c>
      <c r="X1365">
        <v>4</v>
      </c>
      <c r="Y1365">
        <v>14</v>
      </c>
      <c r="Z1365" t="s">
        <v>86</v>
      </c>
      <c r="AA1365" s="2">
        <v>108152</v>
      </c>
      <c r="AB1365">
        <v>0.77</v>
      </c>
      <c r="AC1365" s="2">
        <v>140457</v>
      </c>
    </row>
    <row r="1366" spans="1:29" x14ac:dyDescent="0.2">
      <c r="A1366" t="s">
        <v>2098</v>
      </c>
      <c r="B1366" t="s">
        <v>42</v>
      </c>
      <c r="C1366" s="1">
        <v>969000</v>
      </c>
      <c r="D1366">
        <v>3</v>
      </c>
      <c r="E1366">
        <v>2</v>
      </c>
      <c r="F1366">
        <v>1776</v>
      </c>
      <c r="G1366" t="s">
        <v>925</v>
      </c>
      <c r="H1366" t="s">
        <v>84</v>
      </c>
      <c r="I1366">
        <v>11379</v>
      </c>
      <c r="J1366" t="s">
        <v>713</v>
      </c>
      <c r="K1366" t="s">
        <v>34</v>
      </c>
      <c r="L1366">
        <v>-73.883494999999996</v>
      </c>
      <c r="M1366">
        <v>40.7165988</v>
      </c>
      <c r="N1366">
        <v>5.79</v>
      </c>
      <c r="O1366" s="1">
        <f t="shared" si="106"/>
        <v>193800</v>
      </c>
      <c r="P1366" s="3">
        <v>6.7500000000000004E-2</v>
      </c>
      <c r="Q1366">
        <v>30</v>
      </c>
      <c r="R1366" s="1">
        <v>775200</v>
      </c>
      <c r="S1366" s="8">
        <f t="shared" si="107"/>
        <v>-6284.9155557460053</v>
      </c>
      <c r="T1366" s="1">
        <f t="shared" si="108"/>
        <v>983.9710500000001</v>
      </c>
      <c r="U1366" s="7">
        <f t="shared" si="109"/>
        <v>201.875</v>
      </c>
      <c r="V1366" s="4">
        <v>550</v>
      </c>
      <c r="W1366" s="1">
        <f t="shared" si="110"/>
        <v>8020.7616057460054</v>
      </c>
      <c r="X1366">
        <v>6</v>
      </c>
      <c r="Y1366">
        <v>11</v>
      </c>
      <c r="Z1366" t="s">
        <v>714</v>
      </c>
      <c r="AA1366" s="2">
        <v>37929</v>
      </c>
      <c r="AB1366">
        <v>1.93</v>
      </c>
      <c r="AC1366" s="2">
        <v>19652</v>
      </c>
    </row>
    <row r="1367" spans="1:29" x14ac:dyDescent="0.2">
      <c r="A1367" t="s">
        <v>2099</v>
      </c>
      <c r="B1367" t="s">
        <v>30</v>
      </c>
      <c r="C1367" s="1">
        <v>530000</v>
      </c>
      <c r="D1367">
        <v>1</v>
      </c>
      <c r="E1367">
        <v>1</v>
      </c>
      <c r="F1367">
        <v>538</v>
      </c>
      <c r="G1367" t="s">
        <v>2100</v>
      </c>
      <c r="H1367" t="s">
        <v>55</v>
      </c>
      <c r="I1367">
        <v>11214</v>
      </c>
      <c r="J1367" t="s">
        <v>138</v>
      </c>
      <c r="K1367" t="s">
        <v>110</v>
      </c>
      <c r="L1367">
        <v>-73.996842200000003</v>
      </c>
      <c r="M1367">
        <v>40.595459599999998</v>
      </c>
      <c r="N1367">
        <v>10.6</v>
      </c>
      <c r="O1367" s="1">
        <f t="shared" si="106"/>
        <v>106000</v>
      </c>
      <c r="P1367" s="3">
        <v>6.7500000000000004E-2</v>
      </c>
      <c r="Q1367">
        <v>30</v>
      </c>
      <c r="R1367" s="1">
        <v>424000</v>
      </c>
      <c r="S1367" s="8">
        <f t="shared" si="107"/>
        <v>-3437.5699118115404</v>
      </c>
      <c r="T1367" s="1">
        <f t="shared" si="108"/>
        <v>538.18850000000009</v>
      </c>
      <c r="U1367" s="7">
        <f t="shared" si="109"/>
        <v>110.41666666666667</v>
      </c>
      <c r="V1367" s="4">
        <v>205</v>
      </c>
      <c r="W1367" s="1">
        <f t="shared" si="110"/>
        <v>4291.1750784782071</v>
      </c>
      <c r="X1367">
        <v>2</v>
      </c>
      <c r="Y1367">
        <v>4</v>
      </c>
      <c r="Z1367" t="s">
        <v>139</v>
      </c>
      <c r="AA1367" s="2">
        <v>29436</v>
      </c>
      <c r="AB1367">
        <v>1.46</v>
      </c>
      <c r="AC1367" s="2">
        <v>20162</v>
      </c>
    </row>
    <row r="1368" spans="1:29" x14ac:dyDescent="0.2">
      <c r="A1368" t="s">
        <v>2101</v>
      </c>
      <c r="B1368" t="s">
        <v>42</v>
      </c>
      <c r="C1368" s="1">
        <v>3900000</v>
      </c>
      <c r="D1368">
        <v>5</v>
      </c>
      <c r="E1368">
        <v>6</v>
      </c>
      <c r="F1368" s="2">
        <v>7723</v>
      </c>
      <c r="G1368" t="s">
        <v>178</v>
      </c>
      <c r="H1368" t="s">
        <v>84</v>
      </c>
      <c r="I1368">
        <v>11357</v>
      </c>
      <c r="J1368" t="s">
        <v>244</v>
      </c>
      <c r="K1368" t="s">
        <v>39</v>
      </c>
      <c r="L1368">
        <v>-73.825836199999998</v>
      </c>
      <c r="M1368">
        <v>40.792435300000001</v>
      </c>
      <c r="N1368">
        <v>8.9</v>
      </c>
      <c r="O1368" s="1">
        <f t="shared" si="106"/>
        <v>780000</v>
      </c>
      <c r="P1368" s="3">
        <v>6.7500000000000004E-2</v>
      </c>
      <c r="Q1368">
        <v>30</v>
      </c>
      <c r="R1368" s="1">
        <v>3120000</v>
      </c>
      <c r="S1368" s="8">
        <f t="shared" si="107"/>
        <v>-25295.325766160397</v>
      </c>
      <c r="T1368" s="1">
        <f t="shared" si="108"/>
        <v>3960.2550000000006</v>
      </c>
      <c r="U1368" s="7">
        <f t="shared" si="109"/>
        <v>812.5</v>
      </c>
      <c r="V1368" s="4">
        <f>(5*$F1368)/12</f>
        <v>3217.9166666666665</v>
      </c>
      <c r="W1368" s="1">
        <f t="shared" si="110"/>
        <v>33285.997432827062</v>
      </c>
      <c r="X1368">
        <v>10</v>
      </c>
      <c r="Y1368">
        <v>24</v>
      </c>
      <c r="Z1368" t="s">
        <v>245</v>
      </c>
      <c r="AA1368" s="2">
        <v>30773</v>
      </c>
      <c r="AB1368">
        <v>2.6</v>
      </c>
      <c r="AC1368" s="2">
        <v>11836</v>
      </c>
    </row>
    <row r="1369" spans="1:29" x14ac:dyDescent="0.2">
      <c r="A1369" t="s">
        <v>2102</v>
      </c>
      <c r="B1369" t="s">
        <v>30</v>
      </c>
      <c r="C1369" s="1">
        <v>624999</v>
      </c>
      <c r="D1369">
        <v>3</v>
      </c>
      <c r="E1369">
        <v>2</v>
      </c>
      <c r="F1369">
        <v>2184</v>
      </c>
      <c r="G1369" t="s">
        <v>113</v>
      </c>
      <c r="H1369" t="s">
        <v>55</v>
      </c>
      <c r="I1369">
        <v>11234</v>
      </c>
      <c r="J1369" t="s">
        <v>275</v>
      </c>
      <c r="K1369" t="s">
        <v>39</v>
      </c>
      <c r="L1369">
        <v>-73.9175027</v>
      </c>
      <c r="M1369">
        <v>40.628377100000002</v>
      </c>
      <c r="N1369">
        <v>9.0399999999999991</v>
      </c>
      <c r="O1369" s="1">
        <f t="shared" si="106"/>
        <v>124999.8</v>
      </c>
      <c r="P1369" s="3">
        <v>6.7500000000000004E-2</v>
      </c>
      <c r="Q1369">
        <v>30</v>
      </c>
      <c r="R1369" s="1">
        <v>499999.2</v>
      </c>
      <c r="S1369" s="8">
        <f t="shared" si="107"/>
        <v>-4053.7316175703791</v>
      </c>
      <c r="T1369" s="1">
        <f t="shared" si="108"/>
        <v>634.65523455000005</v>
      </c>
      <c r="U1369" s="7">
        <f t="shared" si="109"/>
        <v>130.208125</v>
      </c>
      <c r="V1369" s="4">
        <v>600</v>
      </c>
      <c r="W1369" s="1">
        <f t="shared" si="110"/>
        <v>5418.5949771203796</v>
      </c>
      <c r="X1369">
        <v>6</v>
      </c>
      <c r="Y1369">
        <v>14</v>
      </c>
      <c r="Z1369" t="s">
        <v>276</v>
      </c>
      <c r="AA1369" s="2">
        <v>83693</v>
      </c>
      <c r="AB1369">
        <v>3.13</v>
      </c>
      <c r="AC1369" s="2">
        <v>26739</v>
      </c>
    </row>
    <row r="1370" spans="1:29" x14ac:dyDescent="0.2">
      <c r="A1370" t="s">
        <v>2103</v>
      </c>
      <c r="B1370" t="s">
        <v>42</v>
      </c>
      <c r="C1370" s="1">
        <v>551000</v>
      </c>
      <c r="D1370">
        <v>3</v>
      </c>
      <c r="E1370">
        <v>2.5</v>
      </c>
      <c r="F1370" s="2">
        <v>2184</v>
      </c>
      <c r="G1370" t="s">
        <v>2104</v>
      </c>
      <c r="H1370" t="s">
        <v>55</v>
      </c>
      <c r="I1370">
        <v>11234</v>
      </c>
      <c r="J1370" t="s">
        <v>275</v>
      </c>
      <c r="K1370" t="s">
        <v>39</v>
      </c>
      <c r="L1370">
        <v>-73.932287000000002</v>
      </c>
      <c r="M1370">
        <v>40.621474900000003</v>
      </c>
      <c r="N1370">
        <v>9.2200000000000006</v>
      </c>
      <c r="O1370" s="1">
        <f t="shared" si="106"/>
        <v>110200</v>
      </c>
      <c r="P1370" s="3">
        <v>6.7500000000000004E-2</v>
      </c>
      <c r="Q1370">
        <v>30</v>
      </c>
      <c r="R1370" s="1">
        <v>440800</v>
      </c>
      <c r="S1370" s="8">
        <f t="shared" si="107"/>
        <v>-3573.775512090866</v>
      </c>
      <c r="T1370" s="1">
        <f t="shared" si="108"/>
        <v>559.51295000000005</v>
      </c>
      <c r="U1370" s="7">
        <f t="shared" si="109"/>
        <v>114.79166666666667</v>
      </c>
      <c r="V1370" s="4">
        <v>600</v>
      </c>
      <c r="W1370" s="1">
        <f t="shared" si="110"/>
        <v>4848.0801287575332</v>
      </c>
      <c r="X1370">
        <v>6</v>
      </c>
      <c r="Y1370">
        <v>12</v>
      </c>
      <c r="Z1370" t="s">
        <v>276</v>
      </c>
      <c r="AA1370" s="2">
        <v>83693</v>
      </c>
      <c r="AB1370">
        <v>3.13</v>
      </c>
      <c r="AC1370" s="2">
        <v>26739</v>
      </c>
    </row>
    <row r="1371" spans="1:29" x14ac:dyDescent="0.2">
      <c r="A1371" t="s">
        <v>2105</v>
      </c>
      <c r="B1371" t="s">
        <v>50</v>
      </c>
      <c r="C1371" s="1">
        <v>14800000</v>
      </c>
      <c r="D1371">
        <v>8</v>
      </c>
      <c r="E1371">
        <v>10</v>
      </c>
      <c r="F1371" s="2">
        <v>2184</v>
      </c>
      <c r="G1371" t="s">
        <v>93</v>
      </c>
      <c r="H1371" t="s">
        <v>32</v>
      </c>
      <c r="I1371">
        <v>10003</v>
      </c>
      <c r="J1371" t="s">
        <v>676</v>
      </c>
      <c r="K1371" t="s">
        <v>105</v>
      </c>
      <c r="L1371">
        <v>-73.987444100000005</v>
      </c>
      <c r="M1371">
        <v>40.734512299999999</v>
      </c>
      <c r="N1371">
        <v>0.99</v>
      </c>
      <c r="O1371" s="1">
        <f t="shared" si="106"/>
        <v>2960000</v>
      </c>
      <c r="P1371" s="3">
        <v>6.7500000000000004E-2</v>
      </c>
      <c r="Q1371">
        <v>30</v>
      </c>
      <c r="R1371" s="1">
        <v>11840000</v>
      </c>
      <c r="S1371" s="8">
        <f t="shared" si="107"/>
        <v>-95992.518292095847</v>
      </c>
      <c r="T1371" s="1">
        <f t="shared" si="108"/>
        <v>15028.660000000002</v>
      </c>
      <c r="U1371" s="7">
        <f t="shared" si="109"/>
        <v>3083.3333333333335</v>
      </c>
      <c r="V1371" s="4">
        <v>600</v>
      </c>
      <c r="W1371" s="1">
        <f t="shared" si="110"/>
        <v>114704.51162542918</v>
      </c>
      <c r="X1371">
        <v>16</v>
      </c>
      <c r="Y1371">
        <v>5</v>
      </c>
      <c r="Z1371" t="s">
        <v>677</v>
      </c>
      <c r="AA1371" s="2">
        <v>44136</v>
      </c>
      <c r="AB1371">
        <v>0.94</v>
      </c>
      <c r="AC1371" s="2">
        <v>46953</v>
      </c>
    </row>
    <row r="1372" spans="1:29" x14ac:dyDescent="0.2">
      <c r="A1372" t="s">
        <v>2106</v>
      </c>
      <c r="B1372" t="s">
        <v>42</v>
      </c>
      <c r="C1372" s="1">
        <v>450000</v>
      </c>
      <c r="D1372">
        <v>3</v>
      </c>
      <c r="E1372">
        <v>2.5</v>
      </c>
      <c r="F1372" s="2">
        <v>1122</v>
      </c>
      <c r="G1372" t="s">
        <v>2107</v>
      </c>
      <c r="H1372" t="s">
        <v>70</v>
      </c>
      <c r="I1372">
        <v>10464</v>
      </c>
      <c r="J1372" t="s">
        <v>763</v>
      </c>
      <c r="K1372" t="s">
        <v>110</v>
      </c>
      <c r="L1372">
        <v>-73.785668099999995</v>
      </c>
      <c r="M1372">
        <v>40.840830799999999</v>
      </c>
      <c r="N1372">
        <v>12.25</v>
      </c>
      <c r="O1372" s="1">
        <f t="shared" si="106"/>
        <v>90000</v>
      </c>
      <c r="P1372" s="3">
        <v>6.7500000000000004E-2</v>
      </c>
      <c r="Q1372">
        <v>30</v>
      </c>
      <c r="R1372" s="1">
        <v>360000</v>
      </c>
      <c r="S1372" s="8">
        <f t="shared" si="107"/>
        <v>-2918.6914345569685</v>
      </c>
      <c r="T1372" s="1">
        <f t="shared" si="108"/>
        <v>456.95250000000004</v>
      </c>
      <c r="U1372" s="7">
        <f t="shared" si="109"/>
        <v>93.75</v>
      </c>
      <c r="V1372" s="4">
        <v>375</v>
      </c>
      <c r="W1372" s="1">
        <f t="shared" si="110"/>
        <v>3844.3939345569684</v>
      </c>
      <c r="X1372">
        <v>6</v>
      </c>
      <c r="Y1372">
        <v>6</v>
      </c>
      <c r="Z1372" t="s">
        <v>764</v>
      </c>
      <c r="AA1372" s="2">
        <v>26583</v>
      </c>
      <c r="AB1372">
        <v>0.44</v>
      </c>
      <c r="AC1372" s="2">
        <v>60416</v>
      </c>
    </row>
    <row r="1373" spans="1:29" x14ac:dyDescent="0.2">
      <c r="A1373" t="s">
        <v>2108</v>
      </c>
      <c r="B1373" t="s">
        <v>30</v>
      </c>
      <c r="C1373" s="1">
        <v>475000</v>
      </c>
      <c r="D1373">
        <v>2</v>
      </c>
      <c r="E1373">
        <v>1</v>
      </c>
      <c r="F1373" s="2">
        <v>1296</v>
      </c>
      <c r="G1373" t="s">
        <v>504</v>
      </c>
      <c r="H1373" t="s">
        <v>44</v>
      </c>
      <c r="I1373">
        <v>10308</v>
      </c>
      <c r="J1373" t="s">
        <v>45</v>
      </c>
      <c r="K1373" t="s">
        <v>34</v>
      </c>
      <c r="L1373">
        <v>-74.153929700000006</v>
      </c>
      <c r="M1373">
        <v>40.552775500000003</v>
      </c>
      <c r="N1373">
        <v>16.170000000000002</v>
      </c>
      <c r="O1373" s="1">
        <f t="shared" si="106"/>
        <v>95000</v>
      </c>
      <c r="P1373" s="3">
        <v>6.7500000000000004E-2</v>
      </c>
      <c r="Q1373">
        <v>30</v>
      </c>
      <c r="R1373" s="1">
        <v>380000</v>
      </c>
      <c r="S1373" s="8">
        <f t="shared" si="107"/>
        <v>-3080.8409586990224</v>
      </c>
      <c r="T1373" s="1">
        <f t="shared" si="108"/>
        <v>482.33875000000006</v>
      </c>
      <c r="U1373" s="7">
        <f t="shared" si="109"/>
        <v>98.958333333333329</v>
      </c>
      <c r="V1373" s="4">
        <v>375</v>
      </c>
      <c r="W1373" s="1">
        <f t="shared" si="110"/>
        <v>4037.1380420323558</v>
      </c>
      <c r="X1373">
        <v>4</v>
      </c>
      <c r="Y1373">
        <v>11</v>
      </c>
      <c r="Z1373" t="s">
        <v>46</v>
      </c>
      <c r="AA1373" s="2">
        <v>167500</v>
      </c>
      <c r="AB1373">
        <v>21.5</v>
      </c>
      <c r="AC1373" s="2">
        <v>7791</v>
      </c>
    </row>
    <row r="1374" spans="1:29" x14ac:dyDescent="0.2">
      <c r="A1374" t="s">
        <v>2109</v>
      </c>
      <c r="B1374" t="s">
        <v>30</v>
      </c>
      <c r="C1374" s="1">
        <v>995000</v>
      </c>
      <c r="D1374">
        <v>3</v>
      </c>
      <c r="E1374">
        <v>2</v>
      </c>
      <c r="F1374" s="2">
        <v>2184</v>
      </c>
      <c r="G1374" t="s">
        <v>93</v>
      </c>
      <c r="H1374" t="s">
        <v>32</v>
      </c>
      <c r="I1374">
        <v>10025</v>
      </c>
      <c r="J1374" t="s">
        <v>215</v>
      </c>
      <c r="K1374" t="s">
        <v>39</v>
      </c>
      <c r="L1374">
        <v>-73.962019499999997</v>
      </c>
      <c r="M1374">
        <v>40.797445600000003</v>
      </c>
      <c r="N1374">
        <v>3.57</v>
      </c>
      <c r="O1374" s="1">
        <f t="shared" si="106"/>
        <v>199000</v>
      </c>
      <c r="P1374" s="3">
        <v>6.7500000000000004E-2</v>
      </c>
      <c r="Q1374">
        <v>30</v>
      </c>
      <c r="R1374" s="1">
        <v>796000</v>
      </c>
      <c r="S1374" s="8">
        <f t="shared" si="107"/>
        <v>-6453.5510608537415</v>
      </c>
      <c r="T1374" s="1">
        <f t="shared" si="108"/>
        <v>1010.3727500000001</v>
      </c>
      <c r="U1374" s="7">
        <f t="shared" si="109"/>
        <v>207.29166666666666</v>
      </c>
      <c r="V1374" s="4">
        <v>600</v>
      </c>
      <c r="W1374" s="1">
        <f t="shared" si="110"/>
        <v>8271.215477520409</v>
      </c>
      <c r="X1374">
        <v>6</v>
      </c>
      <c r="Y1374">
        <v>14</v>
      </c>
      <c r="Z1374" t="s">
        <v>216</v>
      </c>
      <c r="AA1374" s="2">
        <v>61207</v>
      </c>
      <c r="AB1374">
        <v>1.76</v>
      </c>
      <c r="AC1374" s="2">
        <v>34777</v>
      </c>
    </row>
    <row r="1375" spans="1:29" x14ac:dyDescent="0.2">
      <c r="A1375" t="s">
        <v>2110</v>
      </c>
      <c r="B1375" t="s">
        <v>68</v>
      </c>
      <c r="C1375" s="1">
        <v>650000</v>
      </c>
      <c r="D1375">
        <v>1</v>
      </c>
      <c r="E1375">
        <v>1</v>
      </c>
      <c r="F1375" s="2">
        <v>2184</v>
      </c>
      <c r="G1375" t="s">
        <v>51</v>
      </c>
      <c r="H1375" t="s">
        <v>32</v>
      </c>
      <c r="I1375">
        <v>10022</v>
      </c>
      <c r="J1375" t="s">
        <v>33</v>
      </c>
      <c r="K1375" t="s">
        <v>34</v>
      </c>
      <c r="L1375">
        <v>-73.962450599999997</v>
      </c>
      <c r="M1375">
        <v>40.7582795</v>
      </c>
      <c r="N1375">
        <v>1.37</v>
      </c>
      <c r="O1375" s="1">
        <f t="shared" si="106"/>
        <v>130000</v>
      </c>
      <c r="P1375" s="3">
        <v>6.7500000000000004E-2</v>
      </c>
      <c r="Q1375">
        <v>30</v>
      </c>
      <c r="R1375" s="1">
        <v>520000</v>
      </c>
      <c r="S1375" s="8">
        <f t="shared" si="107"/>
        <v>-4215.8876276933988</v>
      </c>
      <c r="T1375" s="1">
        <f t="shared" si="108"/>
        <v>660.04250000000013</v>
      </c>
      <c r="U1375" s="7">
        <f t="shared" si="109"/>
        <v>135.41666666666666</v>
      </c>
      <c r="V1375" s="4">
        <v>600</v>
      </c>
      <c r="W1375" s="1">
        <f t="shared" si="110"/>
        <v>5611.3467943600663</v>
      </c>
      <c r="X1375">
        <v>2</v>
      </c>
      <c r="Y1375">
        <v>18</v>
      </c>
      <c r="Z1375" t="s">
        <v>35</v>
      </c>
      <c r="AA1375" s="2">
        <v>27988</v>
      </c>
      <c r="AB1375">
        <v>0.17</v>
      </c>
      <c r="AC1375" s="2">
        <v>164635</v>
      </c>
    </row>
    <row r="1376" spans="1:29" x14ac:dyDescent="0.2">
      <c r="A1376" t="s">
        <v>2111</v>
      </c>
      <c r="B1376" t="s">
        <v>68</v>
      </c>
      <c r="C1376" s="1">
        <v>250000</v>
      </c>
      <c r="D1376">
        <v>2</v>
      </c>
      <c r="E1376">
        <v>1</v>
      </c>
      <c r="F1376" s="2">
        <v>2184</v>
      </c>
      <c r="G1376" t="s">
        <v>1043</v>
      </c>
      <c r="H1376" t="s">
        <v>84</v>
      </c>
      <c r="I1376">
        <v>11421</v>
      </c>
      <c r="J1376" t="s">
        <v>173</v>
      </c>
      <c r="K1376" t="s">
        <v>34</v>
      </c>
      <c r="L1376">
        <v>-73.853546600000001</v>
      </c>
      <c r="M1376">
        <v>40.700308999999997</v>
      </c>
      <c r="N1376">
        <v>7.69</v>
      </c>
      <c r="O1376" s="1">
        <f t="shared" si="106"/>
        <v>50000</v>
      </c>
      <c r="P1376" s="3">
        <v>6.7500000000000004E-2</v>
      </c>
      <c r="Q1376">
        <v>30</v>
      </c>
      <c r="R1376" s="1">
        <v>200000</v>
      </c>
      <c r="S1376" s="8">
        <f t="shared" si="107"/>
        <v>-1621.4952414205382</v>
      </c>
      <c r="T1376" s="1">
        <f t="shared" si="108"/>
        <v>253.86250000000004</v>
      </c>
      <c r="U1376" s="7">
        <f t="shared" si="109"/>
        <v>52.083333333333336</v>
      </c>
      <c r="V1376" s="4">
        <v>600</v>
      </c>
      <c r="W1376" s="1">
        <f t="shared" si="110"/>
        <v>2527.4410747538714</v>
      </c>
      <c r="X1376">
        <v>4</v>
      </c>
      <c r="Y1376">
        <v>18</v>
      </c>
      <c r="Z1376" t="s">
        <v>174</v>
      </c>
      <c r="AA1376" s="2">
        <v>56674</v>
      </c>
      <c r="AB1376">
        <v>1.9</v>
      </c>
      <c r="AC1376" s="2">
        <v>29828</v>
      </c>
    </row>
    <row r="1377" spans="1:29" x14ac:dyDescent="0.2">
      <c r="A1377" t="s">
        <v>2112</v>
      </c>
      <c r="B1377" t="s">
        <v>68</v>
      </c>
      <c r="C1377" s="1">
        <v>125000</v>
      </c>
      <c r="D1377">
        <v>3</v>
      </c>
      <c r="E1377">
        <v>1</v>
      </c>
      <c r="F1377">
        <v>600</v>
      </c>
      <c r="G1377" t="s">
        <v>82</v>
      </c>
      <c r="H1377" t="s">
        <v>70</v>
      </c>
      <c r="I1377">
        <v>10461</v>
      </c>
      <c r="J1377" t="s">
        <v>839</v>
      </c>
      <c r="K1377" t="s">
        <v>34</v>
      </c>
      <c r="L1377">
        <v>-73.826421800000006</v>
      </c>
      <c r="M1377">
        <v>40.845596100000002</v>
      </c>
      <c r="N1377">
        <v>10.68</v>
      </c>
      <c r="O1377" s="1">
        <f t="shared" si="106"/>
        <v>25000</v>
      </c>
      <c r="P1377" s="3">
        <v>6.7500000000000004E-2</v>
      </c>
      <c r="Q1377">
        <v>30</v>
      </c>
      <c r="R1377" s="1">
        <v>100000</v>
      </c>
      <c r="S1377" s="8">
        <f t="shared" si="107"/>
        <v>-810.74762071026908</v>
      </c>
      <c r="T1377" s="1">
        <f t="shared" si="108"/>
        <v>126.93125000000002</v>
      </c>
      <c r="U1377" s="7">
        <f t="shared" si="109"/>
        <v>26.041666666666668</v>
      </c>
      <c r="V1377" s="4">
        <v>205</v>
      </c>
      <c r="W1377" s="1">
        <f t="shared" si="110"/>
        <v>1168.7205373769357</v>
      </c>
      <c r="X1377">
        <v>6</v>
      </c>
      <c r="Y1377">
        <v>5</v>
      </c>
      <c r="Z1377" t="s">
        <v>840</v>
      </c>
      <c r="AA1377" s="2">
        <v>26583</v>
      </c>
      <c r="AB1377">
        <v>0.71</v>
      </c>
      <c r="AC1377" s="2">
        <v>37441</v>
      </c>
    </row>
    <row r="1378" spans="1:29" x14ac:dyDescent="0.2">
      <c r="A1378" t="s">
        <v>2113</v>
      </c>
      <c r="B1378" t="s">
        <v>68</v>
      </c>
      <c r="C1378" s="1">
        <v>2200000</v>
      </c>
      <c r="D1378">
        <v>3</v>
      </c>
      <c r="E1378">
        <v>3</v>
      </c>
      <c r="F1378" s="2">
        <v>2195</v>
      </c>
      <c r="G1378" t="s">
        <v>48</v>
      </c>
      <c r="H1378" t="s">
        <v>32</v>
      </c>
      <c r="I1378">
        <v>10025</v>
      </c>
      <c r="J1378" t="s">
        <v>215</v>
      </c>
      <c r="K1378" t="s">
        <v>39</v>
      </c>
      <c r="L1378">
        <v>-73.966175000000007</v>
      </c>
      <c r="M1378">
        <v>40.790419700000001</v>
      </c>
      <c r="N1378">
        <v>3.04</v>
      </c>
      <c r="O1378" s="1">
        <f t="shared" si="106"/>
        <v>440000</v>
      </c>
      <c r="P1378" s="3">
        <v>6.7500000000000004E-2</v>
      </c>
      <c r="Q1378">
        <v>30</v>
      </c>
      <c r="R1378" s="1">
        <v>1760000</v>
      </c>
      <c r="S1378" s="8">
        <f t="shared" si="107"/>
        <v>-14269.158124500735</v>
      </c>
      <c r="T1378" s="1">
        <f t="shared" si="108"/>
        <v>2233.9900000000002</v>
      </c>
      <c r="U1378" s="7">
        <f t="shared" si="109"/>
        <v>458.33333333333331</v>
      </c>
      <c r="V1378" s="4">
        <v>600</v>
      </c>
      <c r="W1378" s="1">
        <f t="shared" si="110"/>
        <v>17561.481457834067</v>
      </c>
      <c r="X1378">
        <v>6</v>
      </c>
      <c r="Y1378">
        <v>11</v>
      </c>
      <c r="Z1378" t="s">
        <v>216</v>
      </c>
      <c r="AA1378" s="2">
        <v>61207</v>
      </c>
      <c r="AB1378">
        <v>1.76</v>
      </c>
      <c r="AC1378" s="2">
        <v>34777</v>
      </c>
    </row>
    <row r="1379" spans="1:29" x14ac:dyDescent="0.2">
      <c r="A1379" t="s">
        <v>2114</v>
      </c>
      <c r="B1379" t="s">
        <v>30</v>
      </c>
      <c r="C1379" s="1">
        <v>925000</v>
      </c>
      <c r="D1379">
        <v>2</v>
      </c>
      <c r="E1379">
        <v>1</v>
      </c>
      <c r="F1379">
        <v>2184</v>
      </c>
      <c r="G1379" t="s">
        <v>93</v>
      </c>
      <c r="H1379" t="s">
        <v>32</v>
      </c>
      <c r="I1379">
        <v>10012</v>
      </c>
      <c r="J1379" t="s">
        <v>182</v>
      </c>
      <c r="K1379" t="s">
        <v>39</v>
      </c>
      <c r="L1379">
        <v>-73.993952899999996</v>
      </c>
      <c r="M1379">
        <v>40.721385400000003</v>
      </c>
      <c r="N1379">
        <v>1.95</v>
      </c>
      <c r="O1379" s="1">
        <f t="shared" si="106"/>
        <v>185000</v>
      </c>
      <c r="P1379" s="3">
        <v>6.7500000000000004E-2</v>
      </c>
      <c r="Q1379">
        <v>30</v>
      </c>
      <c r="R1379" s="1">
        <v>740000</v>
      </c>
      <c r="S1379" s="8">
        <f t="shared" si="107"/>
        <v>-5999.5323932559904</v>
      </c>
      <c r="T1379" s="1">
        <f t="shared" si="108"/>
        <v>939.2912500000001</v>
      </c>
      <c r="U1379" s="7">
        <f t="shared" si="109"/>
        <v>192.70833333333334</v>
      </c>
      <c r="V1379" s="4">
        <v>600</v>
      </c>
      <c r="W1379" s="1">
        <f t="shared" si="110"/>
        <v>7731.5319765893237</v>
      </c>
      <c r="X1379">
        <v>4</v>
      </c>
      <c r="Y1379">
        <v>18</v>
      </c>
      <c r="Z1379" t="s">
        <v>183</v>
      </c>
      <c r="AA1379" s="2">
        <v>42742</v>
      </c>
      <c r="AB1379">
        <v>0.26</v>
      </c>
      <c r="AC1379" s="2">
        <v>164392</v>
      </c>
    </row>
    <row r="1380" spans="1:29" x14ac:dyDescent="0.2">
      <c r="A1380" t="s">
        <v>2115</v>
      </c>
      <c r="B1380" t="s">
        <v>42</v>
      </c>
      <c r="C1380" s="1">
        <v>639000</v>
      </c>
      <c r="D1380">
        <v>3</v>
      </c>
      <c r="E1380">
        <v>2</v>
      </c>
      <c r="F1380" s="2">
        <v>2184</v>
      </c>
      <c r="G1380" t="s">
        <v>2116</v>
      </c>
      <c r="H1380" t="s">
        <v>55</v>
      </c>
      <c r="I1380">
        <v>11234</v>
      </c>
      <c r="J1380" t="s">
        <v>275</v>
      </c>
      <c r="K1380" t="s">
        <v>39</v>
      </c>
      <c r="L1380">
        <v>-73.905805000000001</v>
      </c>
      <c r="M1380">
        <v>40.621460800000001</v>
      </c>
      <c r="N1380">
        <v>9.73</v>
      </c>
      <c r="O1380" s="1">
        <f t="shared" si="106"/>
        <v>127800</v>
      </c>
      <c r="P1380" s="3">
        <v>6.7500000000000004E-2</v>
      </c>
      <c r="Q1380">
        <v>30</v>
      </c>
      <c r="R1380" s="1">
        <v>511200</v>
      </c>
      <c r="S1380" s="8">
        <f t="shared" si="107"/>
        <v>-4144.5418370708958</v>
      </c>
      <c r="T1380" s="1">
        <f t="shared" si="108"/>
        <v>648.87255000000005</v>
      </c>
      <c r="U1380" s="7">
        <f t="shared" si="109"/>
        <v>133.125</v>
      </c>
      <c r="V1380" s="4">
        <v>600</v>
      </c>
      <c r="W1380" s="1">
        <f t="shared" si="110"/>
        <v>5526.5393870708958</v>
      </c>
      <c r="X1380">
        <v>6</v>
      </c>
      <c r="Y1380">
        <v>14</v>
      </c>
      <c r="Z1380" t="s">
        <v>276</v>
      </c>
      <c r="AA1380" s="2">
        <v>83693</v>
      </c>
      <c r="AB1380">
        <v>3.13</v>
      </c>
      <c r="AC1380" s="2">
        <v>26739</v>
      </c>
    </row>
    <row r="1381" spans="1:29" x14ac:dyDescent="0.2">
      <c r="A1381" t="s">
        <v>2117</v>
      </c>
      <c r="B1381" t="s">
        <v>42</v>
      </c>
      <c r="C1381" s="1">
        <v>215000</v>
      </c>
      <c r="D1381">
        <v>3</v>
      </c>
      <c r="E1381">
        <v>2.5</v>
      </c>
      <c r="F1381" s="2">
        <v>1509</v>
      </c>
      <c r="G1381" t="s">
        <v>43</v>
      </c>
      <c r="H1381" t="s">
        <v>84</v>
      </c>
      <c r="I1381">
        <v>11412</v>
      </c>
      <c r="J1381" t="s">
        <v>769</v>
      </c>
      <c r="K1381" t="s">
        <v>34</v>
      </c>
      <c r="L1381">
        <v>-73.760587400000006</v>
      </c>
      <c r="M1381">
        <v>40.698227099999997</v>
      </c>
      <c r="N1381">
        <v>12.31</v>
      </c>
      <c r="O1381" s="1">
        <f t="shared" si="106"/>
        <v>43000</v>
      </c>
      <c r="P1381" s="3">
        <v>6.7500000000000004E-2</v>
      </c>
      <c r="Q1381">
        <v>30</v>
      </c>
      <c r="R1381" s="1">
        <v>172000</v>
      </c>
      <c r="S1381" s="8">
        <f t="shared" si="107"/>
        <v>-1394.4859076216628</v>
      </c>
      <c r="T1381" s="1">
        <f t="shared" si="108"/>
        <v>218.32175000000004</v>
      </c>
      <c r="U1381" s="7">
        <f t="shared" si="109"/>
        <v>44.791666666666664</v>
      </c>
      <c r="V1381" s="4">
        <v>550</v>
      </c>
      <c r="W1381" s="1">
        <f t="shared" si="110"/>
        <v>2207.5993242883296</v>
      </c>
      <c r="X1381">
        <v>6</v>
      </c>
      <c r="Y1381">
        <v>8</v>
      </c>
      <c r="Z1381" t="s">
        <v>770</v>
      </c>
      <c r="AA1381" s="2">
        <v>217706</v>
      </c>
      <c r="AB1381">
        <v>2.66</v>
      </c>
      <c r="AC1381" s="2">
        <v>81844</v>
      </c>
    </row>
    <row r="1382" spans="1:29" x14ac:dyDescent="0.2">
      <c r="A1382" t="s">
        <v>2118</v>
      </c>
      <c r="B1382" t="s">
        <v>42</v>
      </c>
      <c r="C1382" s="1">
        <v>2050000</v>
      </c>
      <c r="D1382">
        <v>6</v>
      </c>
      <c r="E1382">
        <v>6</v>
      </c>
      <c r="F1382" s="2">
        <v>5600</v>
      </c>
      <c r="G1382" t="s">
        <v>465</v>
      </c>
      <c r="H1382" t="s">
        <v>44</v>
      </c>
      <c r="I1382">
        <v>10304</v>
      </c>
      <c r="J1382" t="s">
        <v>118</v>
      </c>
      <c r="K1382" t="s">
        <v>34</v>
      </c>
      <c r="L1382">
        <v>-74.106859400000005</v>
      </c>
      <c r="M1382">
        <v>40.5856353</v>
      </c>
      <c r="N1382">
        <v>12.94</v>
      </c>
      <c r="O1382" s="1">
        <f t="shared" si="106"/>
        <v>410000</v>
      </c>
      <c r="P1382" s="3">
        <v>6.7500000000000004E-2</v>
      </c>
      <c r="Q1382">
        <v>30</v>
      </c>
      <c r="R1382" s="1">
        <v>1640000</v>
      </c>
      <c r="S1382" s="8">
        <f t="shared" si="107"/>
        <v>-13296.26097964841</v>
      </c>
      <c r="T1382" s="1">
        <f t="shared" si="108"/>
        <v>2081.6725000000001</v>
      </c>
      <c r="U1382" s="7">
        <f t="shared" si="109"/>
        <v>427.08333333333331</v>
      </c>
      <c r="V1382" s="4">
        <v>1700</v>
      </c>
      <c r="W1382" s="1">
        <f t="shared" si="110"/>
        <v>17505.016812981747</v>
      </c>
      <c r="X1382">
        <v>12</v>
      </c>
      <c r="Y1382">
        <v>18</v>
      </c>
      <c r="Z1382" t="s">
        <v>119</v>
      </c>
      <c r="AA1382" s="2">
        <v>181200</v>
      </c>
      <c r="AB1382">
        <v>13.5</v>
      </c>
      <c r="AC1382" s="2">
        <v>13422</v>
      </c>
    </row>
    <row r="1383" spans="1:29" x14ac:dyDescent="0.2">
      <c r="A1383" t="s">
        <v>2119</v>
      </c>
      <c r="B1383" t="s">
        <v>68</v>
      </c>
      <c r="C1383" s="1">
        <v>279000</v>
      </c>
      <c r="D1383">
        <v>2</v>
      </c>
      <c r="E1383">
        <v>2</v>
      </c>
      <c r="F1383" s="2">
        <v>1050</v>
      </c>
      <c r="G1383" t="s">
        <v>2120</v>
      </c>
      <c r="H1383" t="s">
        <v>70</v>
      </c>
      <c r="I1383">
        <v>10470</v>
      </c>
      <c r="J1383" t="s">
        <v>296</v>
      </c>
      <c r="K1383" t="s">
        <v>34</v>
      </c>
      <c r="L1383">
        <v>-73.873836499999996</v>
      </c>
      <c r="M1383">
        <v>40.898665999999999</v>
      </c>
      <c r="N1383">
        <v>11.88</v>
      </c>
      <c r="O1383" s="1">
        <f t="shared" si="106"/>
        <v>55800</v>
      </c>
      <c r="P1383" s="3">
        <v>6.7500000000000004E-2</v>
      </c>
      <c r="Q1383">
        <v>30</v>
      </c>
      <c r="R1383" s="1">
        <v>223200</v>
      </c>
      <c r="S1383" s="8">
        <f t="shared" si="107"/>
        <v>-1809.5886894253206</v>
      </c>
      <c r="T1383" s="1">
        <f t="shared" si="108"/>
        <v>283.31055000000003</v>
      </c>
      <c r="U1383" s="7">
        <f t="shared" si="109"/>
        <v>58.125</v>
      </c>
      <c r="V1383" s="4">
        <v>375</v>
      </c>
      <c r="W1383" s="1">
        <f t="shared" si="110"/>
        <v>2526.0242394253205</v>
      </c>
      <c r="X1383">
        <v>4</v>
      </c>
      <c r="Y1383">
        <v>7</v>
      </c>
      <c r="Z1383" t="s">
        <v>297</v>
      </c>
      <c r="AA1383" s="2">
        <v>42483</v>
      </c>
      <c r="AB1383">
        <v>0.3</v>
      </c>
      <c r="AC1383" s="2">
        <v>141610</v>
      </c>
    </row>
    <row r="1384" spans="1:29" x14ac:dyDescent="0.2">
      <c r="A1384" t="s">
        <v>2121</v>
      </c>
      <c r="B1384" t="s">
        <v>30</v>
      </c>
      <c r="C1384" s="1">
        <v>785000</v>
      </c>
      <c r="D1384">
        <v>2</v>
      </c>
      <c r="E1384">
        <v>2</v>
      </c>
      <c r="F1384">
        <v>968</v>
      </c>
      <c r="G1384" t="s">
        <v>48</v>
      </c>
      <c r="H1384" t="s">
        <v>55</v>
      </c>
      <c r="I1384">
        <v>11214</v>
      </c>
      <c r="J1384" t="s">
        <v>138</v>
      </c>
      <c r="K1384" t="s">
        <v>110</v>
      </c>
      <c r="L1384">
        <v>-73.998084800000001</v>
      </c>
      <c r="M1384">
        <v>40.603914600000003</v>
      </c>
      <c r="N1384">
        <v>10.02</v>
      </c>
      <c r="O1384" s="1">
        <f t="shared" si="106"/>
        <v>157000</v>
      </c>
      <c r="P1384" s="3">
        <v>6.7500000000000004E-2</v>
      </c>
      <c r="Q1384">
        <v>30</v>
      </c>
      <c r="R1384" s="1">
        <v>628000</v>
      </c>
      <c r="S1384" s="8">
        <f t="shared" si="107"/>
        <v>-5091.4950580604891</v>
      </c>
      <c r="T1384" s="1">
        <f t="shared" si="108"/>
        <v>797.12825000000009</v>
      </c>
      <c r="U1384" s="7">
        <f t="shared" si="109"/>
        <v>163.54166666666666</v>
      </c>
      <c r="V1384" s="4">
        <v>205</v>
      </c>
      <c r="W1384" s="1">
        <f t="shared" si="110"/>
        <v>6257.1649747271558</v>
      </c>
      <c r="X1384">
        <v>4</v>
      </c>
      <c r="Y1384">
        <v>6</v>
      </c>
      <c r="Z1384" t="s">
        <v>139</v>
      </c>
      <c r="AA1384" s="2">
        <v>29436</v>
      </c>
      <c r="AB1384">
        <v>1.46</v>
      </c>
      <c r="AC1384" s="2">
        <v>20162</v>
      </c>
    </row>
    <row r="1385" spans="1:29" x14ac:dyDescent="0.2">
      <c r="A1385" t="s">
        <v>2122</v>
      </c>
      <c r="B1385" t="s">
        <v>42</v>
      </c>
      <c r="C1385" s="1">
        <v>669000</v>
      </c>
      <c r="D1385">
        <v>3</v>
      </c>
      <c r="E1385">
        <v>2</v>
      </c>
      <c r="F1385" s="2">
        <v>1312</v>
      </c>
      <c r="G1385" t="s">
        <v>143</v>
      </c>
      <c r="H1385" t="s">
        <v>44</v>
      </c>
      <c r="I1385">
        <v>10314</v>
      </c>
      <c r="J1385" t="s">
        <v>65</v>
      </c>
      <c r="K1385" t="s">
        <v>34</v>
      </c>
      <c r="L1385">
        <v>-74.138096399999995</v>
      </c>
      <c r="M1385">
        <v>40.601379700000003</v>
      </c>
      <c r="N1385">
        <v>12.95</v>
      </c>
      <c r="O1385" s="1">
        <f t="shared" si="106"/>
        <v>133800</v>
      </c>
      <c r="P1385" s="3">
        <v>6.7500000000000004E-2</v>
      </c>
      <c r="Q1385">
        <v>30</v>
      </c>
      <c r="R1385" s="1">
        <v>535200</v>
      </c>
      <c r="S1385" s="8">
        <f t="shared" si="107"/>
        <v>-4339.1212660413594</v>
      </c>
      <c r="T1385" s="1">
        <f t="shared" si="108"/>
        <v>679.33605</v>
      </c>
      <c r="U1385" s="7">
        <f t="shared" si="109"/>
        <v>139.375</v>
      </c>
      <c r="V1385" s="4">
        <v>375</v>
      </c>
      <c r="W1385" s="1">
        <f t="shared" si="110"/>
        <v>5532.8323160413593</v>
      </c>
      <c r="X1385">
        <v>6</v>
      </c>
      <c r="Y1385">
        <v>8</v>
      </c>
      <c r="Z1385" t="s">
        <v>66</v>
      </c>
      <c r="AA1385" s="2">
        <v>145000</v>
      </c>
      <c r="AB1385">
        <v>21.3</v>
      </c>
      <c r="AC1385" s="2">
        <v>6808</v>
      </c>
    </row>
    <row r="1386" spans="1:29" x14ac:dyDescent="0.2">
      <c r="A1386" t="s">
        <v>2123</v>
      </c>
      <c r="B1386" t="s">
        <v>125</v>
      </c>
      <c r="C1386" s="1">
        <v>3650000</v>
      </c>
      <c r="D1386">
        <v>4</v>
      </c>
      <c r="E1386">
        <v>4</v>
      </c>
      <c r="F1386">
        <v>2880</v>
      </c>
      <c r="G1386" t="s">
        <v>93</v>
      </c>
      <c r="H1386" t="s">
        <v>55</v>
      </c>
      <c r="I1386">
        <v>11201</v>
      </c>
      <c r="J1386" t="s">
        <v>428</v>
      </c>
      <c r="K1386" t="s">
        <v>39</v>
      </c>
      <c r="L1386">
        <v>-73.9983127</v>
      </c>
      <c r="M1386">
        <v>40.693881500000003</v>
      </c>
      <c r="N1386">
        <v>3.85</v>
      </c>
      <c r="O1386" s="1">
        <f t="shared" si="106"/>
        <v>730000</v>
      </c>
      <c r="P1386" s="3">
        <v>6.7500000000000004E-2</v>
      </c>
      <c r="Q1386">
        <v>30</v>
      </c>
      <c r="R1386" s="1">
        <v>2920000</v>
      </c>
      <c r="S1386" s="8">
        <f t="shared" si="107"/>
        <v>-23673.830524739857</v>
      </c>
      <c r="T1386" s="1">
        <f t="shared" si="108"/>
        <v>3706.3925000000004</v>
      </c>
      <c r="U1386" s="7">
        <f t="shared" si="109"/>
        <v>760.41666666666663</v>
      </c>
      <c r="V1386" s="4">
        <v>600</v>
      </c>
      <c r="W1386" s="1">
        <f t="shared" si="110"/>
        <v>28740.639691406526</v>
      </c>
      <c r="X1386">
        <v>8</v>
      </c>
      <c r="Y1386">
        <v>12</v>
      </c>
      <c r="Z1386" t="s">
        <v>429</v>
      </c>
      <c r="AA1386" s="2">
        <v>22887</v>
      </c>
      <c r="AB1386">
        <v>0.34</v>
      </c>
      <c r="AC1386" s="2">
        <v>67315</v>
      </c>
    </row>
    <row r="1387" spans="1:29" x14ac:dyDescent="0.2">
      <c r="A1387" t="s">
        <v>2124</v>
      </c>
      <c r="B1387" t="s">
        <v>50</v>
      </c>
      <c r="C1387" s="1">
        <v>6700000</v>
      </c>
      <c r="D1387">
        <v>4</v>
      </c>
      <c r="E1387">
        <v>4</v>
      </c>
      <c r="F1387" s="2">
        <v>3740</v>
      </c>
      <c r="G1387" t="s">
        <v>2125</v>
      </c>
      <c r="H1387" t="s">
        <v>32</v>
      </c>
      <c r="I1387">
        <v>10025</v>
      </c>
      <c r="J1387" t="s">
        <v>215</v>
      </c>
      <c r="K1387" t="s">
        <v>39</v>
      </c>
      <c r="L1387">
        <v>-73.966760500000007</v>
      </c>
      <c r="M1387">
        <v>40.791862500000001</v>
      </c>
      <c r="N1387">
        <v>3.13</v>
      </c>
      <c r="O1387" s="1">
        <f t="shared" si="106"/>
        <v>1340000</v>
      </c>
      <c r="P1387" s="3">
        <v>6.7500000000000004E-2</v>
      </c>
      <c r="Q1387">
        <v>30</v>
      </c>
      <c r="R1387" s="1">
        <v>5360000</v>
      </c>
      <c r="S1387" s="8">
        <f t="shared" si="107"/>
        <v>-43456.072470070416</v>
      </c>
      <c r="T1387" s="1">
        <f t="shared" si="108"/>
        <v>6803.5150000000003</v>
      </c>
      <c r="U1387" s="7">
        <f t="shared" si="109"/>
        <v>1395.8333333333333</v>
      </c>
      <c r="V1387" s="4">
        <v>1000</v>
      </c>
      <c r="W1387" s="1">
        <f t="shared" si="110"/>
        <v>52655.420803403751</v>
      </c>
      <c r="X1387">
        <v>8</v>
      </c>
      <c r="Y1387">
        <v>16</v>
      </c>
      <c r="Z1387" t="s">
        <v>216</v>
      </c>
      <c r="AA1387" s="2">
        <v>61207</v>
      </c>
      <c r="AB1387">
        <v>1.76</v>
      </c>
      <c r="AC1387" s="2">
        <v>34777</v>
      </c>
    </row>
    <row r="1388" spans="1:29" x14ac:dyDescent="0.2">
      <c r="A1388" t="s">
        <v>2126</v>
      </c>
      <c r="B1388" t="s">
        <v>125</v>
      </c>
      <c r="C1388" s="1">
        <v>681000</v>
      </c>
      <c r="D1388">
        <v>6</v>
      </c>
      <c r="E1388">
        <v>3</v>
      </c>
      <c r="F1388" s="2">
        <v>2184</v>
      </c>
      <c r="G1388" t="s">
        <v>2127</v>
      </c>
      <c r="H1388" t="s">
        <v>55</v>
      </c>
      <c r="I1388">
        <v>11207</v>
      </c>
      <c r="J1388" t="s">
        <v>149</v>
      </c>
      <c r="K1388" t="s">
        <v>150</v>
      </c>
      <c r="L1388">
        <v>-73.882691100000002</v>
      </c>
      <c r="M1388">
        <v>40.664882499999997</v>
      </c>
      <c r="N1388">
        <v>7.91</v>
      </c>
      <c r="O1388" s="1">
        <f t="shared" si="106"/>
        <v>136200</v>
      </c>
      <c r="P1388" s="3">
        <v>6.7500000000000004E-2</v>
      </c>
      <c r="Q1388">
        <v>30</v>
      </c>
      <c r="R1388" s="1">
        <v>544800</v>
      </c>
      <c r="S1388" s="8">
        <f t="shared" si="107"/>
        <v>-4416.9530376295461</v>
      </c>
      <c r="T1388" s="1">
        <f t="shared" si="108"/>
        <v>691.52145000000007</v>
      </c>
      <c r="U1388" s="7">
        <f t="shared" si="109"/>
        <v>141.875</v>
      </c>
      <c r="V1388" s="4">
        <v>600</v>
      </c>
      <c r="W1388" s="1">
        <f t="shared" si="110"/>
        <v>5850.3494876295463</v>
      </c>
      <c r="X1388">
        <v>12</v>
      </c>
      <c r="Y1388">
        <v>11</v>
      </c>
      <c r="Z1388" t="s">
        <v>151</v>
      </c>
      <c r="AA1388" s="2">
        <v>121301</v>
      </c>
      <c r="AB1388">
        <v>3.96</v>
      </c>
      <c r="AC1388" s="2">
        <v>30632</v>
      </c>
    </row>
    <row r="1389" spans="1:29" x14ac:dyDescent="0.2">
      <c r="A1389" t="s">
        <v>2128</v>
      </c>
      <c r="B1389" t="s">
        <v>125</v>
      </c>
      <c r="C1389" s="1">
        <v>530000</v>
      </c>
      <c r="D1389">
        <v>2</v>
      </c>
      <c r="E1389">
        <v>2</v>
      </c>
      <c r="F1389" s="2">
        <v>1672</v>
      </c>
      <c r="G1389" t="s">
        <v>504</v>
      </c>
      <c r="H1389" t="s">
        <v>44</v>
      </c>
      <c r="I1389">
        <v>10303</v>
      </c>
      <c r="J1389" t="s">
        <v>118</v>
      </c>
      <c r="K1389" t="s">
        <v>34</v>
      </c>
      <c r="L1389">
        <v>-74.147645100000005</v>
      </c>
      <c r="M1389">
        <v>40.626862600000003</v>
      </c>
      <c r="N1389">
        <v>11.98</v>
      </c>
      <c r="O1389" s="1">
        <f t="shared" si="106"/>
        <v>106000</v>
      </c>
      <c r="P1389" s="3">
        <v>6.7500000000000004E-2</v>
      </c>
      <c r="Q1389">
        <v>30</v>
      </c>
      <c r="R1389" s="1">
        <v>424000</v>
      </c>
      <c r="S1389" s="8">
        <f t="shared" si="107"/>
        <v>-3437.5699118115404</v>
      </c>
      <c r="T1389" s="1">
        <f t="shared" si="108"/>
        <v>538.18850000000009</v>
      </c>
      <c r="U1389" s="7">
        <f t="shared" si="109"/>
        <v>110.41666666666667</v>
      </c>
      <c r="V1389" s="4">
        <v>550</v>
      </c>
      <c r="W1389" s="1">
        <f t="shared" si="110"/>
        <v>4636.1750784782071</v>
      </c>
      <c r="X1389">
        <v>4</v>
      </c>
      <c r="Y1389">
        <v>10</v>
      </c>
      <c r="Z1389" t="s">
        <v>119</v>
      </c>
      <c r="AA1389" s="2">
        <v>181200</v>
      </c>
      <c r="AB1389">
        <v>13.5</v>
      </c>
      <c r="AC1389" s="2">
        <v>13422</v>
      </c>
    </row>
    <row r="1390" spans="1:29" x14ac:dyDescent="0.2">
      <c r="A1390" t="s">
        <v>2129</v>
      </c>
      <c r="B1390" t="s">
        <v>30</v>
      </c>
      <c r="C1390" s="1">
        <v>1700000</v>
      </c>
      <c r="D1390">
        <v>2</v>
      </c>
      <c r="E1390">
        <v>2</v>
      </c>
      <c r="F1390" s="2">
        <v>1580</v>
      </c>
      <c r="G1390" t="s">
        <v>93</v>
      </c>
      <c r="H1390" t="s">
        <v>55</v>
      </c>
      <c r="I1390">
        <v>11216</v>
      </c>
      <c r="J1390" t="s">
        <v>236</v>
      </c>
      <c r="K1390" t="s">
        <v>237</v>
      </c>
      <c r="L1390">
        <v>-73.954347400000003</v>
      </c>
      <c r="M1390">
        <v>40.676352199999997</v>
      </c>
      <c r="N1390">
        <v>5.26</v>
      </c>
      <c r="O1390" s="1">
        <f t="shared" si="106"/>
        <v>340000</v>
      </c>
      <c r="P1390" s="3">
        <v>6.7500000000000004E-2</v>
      </c>
      <c r="Q1390">
        <v>30</v>
      </c>
      <c r="R1390" s="1">
        <v>1360000</v>
      </c>
      <c r="S1390" s="8">
        <f t="shared" si="107"/>
        <v>-11026.167641659658</v>
      </c>
      <c r="T1390" s="1">
        <f t="shared" si="108"/>
        <v>1726.2650000000001</v>
      </c>
      <c r="U1390" s="7">
        <f t="shared" si="109"/>
        <v>354.16666666666669</v>
      </c>
      <c r="V1390" s="4">
        <v>550</v>
      </c>
      <c r="W1390" s="1">
        <f t="shared" si="110"/>
        <v>13656.599308326324</v>
      </c>
      <c r="X1390">
        <v>4</v>
      </c>
      <c r="Y1390">
        <v>10</v>
      </c>
      <c r="Z1390" t="s">
        <v>238</v>
      </c>
      <c r="AA1390" s="2">
        <v>70713</v>
      </c>
      <c r="AB1390">
        <v>2.97</v>
      </c>
      <c r="AC1390" s="2">
        <v>23809</v>
      </c>
    </row>
    <row r="1391" spans="1:29" x14ac:dyDescent="0.2">
      <c r="A1391" t="s">
        <v>2130</v>
      </c>
      <c r="B1391" t="s">
        <v>68</v>
      </c>
      <c r="C1391" s="1">
        <v>339000</v>
      </c>
      <c r="D1391">
        <v>1</v>
      </c>
      <c r="E1391">
        <v>1</v>
      </c>
      <c r="F1391" s="2">
        <v>1085</v>
      </c>
      <c r="G1391" t="s">
        <v>719</v>
      </c>
      <c r="H1391" t="s">
        <v>55</v>
      </c>
      <c r="I1391">
        <v>11209</v>
      </c>
      <c r="J1391" t="s">
        <v>104</v>
      </c>
      <c r="K1391" t="s">
        <v>105</v>
      </c>
      <c r="L1391">
        <v>-74.038520300000002</v>
      </c>
      <c r="M1391">
        <v>40.617120100000001</v>
      </c>
      <c r="N1391">
        <v>9.51</v>
      </c>
      <c r="O1391" s="1">
        <f t="shared" si="106"/>
        <v>67800</v>
      </c>
      <c r="P1391" s="3">
        <v>6.7500000000000004E-2</v>
      </c>
      <c r="Q1391">
        <v>30</v>
      </c>
      <c r="R1391" s="1">
        <v>271200</v>
      </c>
      <c r="S1391" s="8">
        <f t="shared" si="107"/>
        <v>-2198.7475473662498</v>
      </c>
      <c r="T1391" s="1">
        <f t="shared" si="108"/>
        <v>344.23755000000006</v>
      </c>
      <c r="U1391" s="7">
        <f t="shared" si="109"/>
        <v>70.625</v>
      </c>
      <c r="V1391" s="4">
        <v>375</v>
      </c>
      <c r="W1391" s="1">
        <f t="shared" si="110"/>
        <v>2988.6100973662496</v>
      </c>
      <c r="X1391">
        <v>2</v>
      </c>
      <c r="Y1391">
        <v>9</v>
      </c>
      <c r="Z1391" t="s">
        <v>106</v>
      </c>
      <c r="AA1391" s="2">
        <v>79731</v>
      </c>
      <c r="AB1391">
        <v>1.71</v>
      </c>
      <c r="AC1391" s="2">
        <v>46626</v>
      </c>
    </row>
    <row r="1392" spans="1:29" x14ac:dyDescent="0.2">
      <c r="A1392" t="s">
        <v>2131</v>
      </c>
      <c r="B1392" t="s">
        <v>42</v>
      </c>
      <c r="C1392" s="1">
        <v>800000</v>
      </c>
      <c r="D1392">
        <v>3</v>
      </c>
      <c r="E1392">
        <v>2</v>
      </c>
      <c r="F1392" s="2">
        <v>1224</v>
      </c>
      <c r="G1392" t="s">
        <v>2132</v>
      </c>
      <c r="H1392" t="s">
        <v>55</v>
      </c>
      <c r="I1392">
        <v>11234</v>
      </c>
      <c r="J1392" t="s">
        <v>275</v>
      </c>
      <c r="K1392" t="s">
        <v>39</v>
      </c>
      <c r="L1392">
        <v>-73.922983560000006</v>
      </c>
      <c r="M1392">
        <v>40.612514310000002</v>
      </c>
      <c r="N1392">
        <v>9.9600000000000009</v>
      </c>
      <c r="O1392" s="1">
        <f t="shared" si="106"/>
        <v>160000</v>
      </c>
      <c r="P1392" s="3">
        <v>6.7500000000000004E-2</v>
      </c>
      <c r="Q1392">
        <v>30</v>
      </c>
      <c r="R1392" s="1">
        <v>640000</v>
      </c>
      <c r="S1392" s="8">
        <f t="shared" si="107"/>
        <v>-5188.7847725457223</v>
      </c>
      <c r="T1392" s="1">
        <f t="shared" si="108"/>
        <v>812.36000000000013</v>
      </c>
      <c r="U1392" s="7">
        <f t="shared" si="109"/>
        <v>166.66666666666666</v>
      </c>
      <c r="V1392" s="4">
        <v>375</v>
      </c>
      <c r="W1392" s="1">
        <f t="shared" si="110"/>
        <v>6542.8114392123889</v>
      </c>
      <c r="X1392">
        <v>6</v>
      </c>
      <c r="Y1392">
        <v>8</v>
      </c>
      <c r="Z1392" t="s">
        <v>276</v>
      </c>
      <c r="AA1392" s="2">
        <v>83693</v>
      </c>
      <c r="AB1392">
        <v>3.13</v>
      </c>
      <c r="AC1392" s="2">
        <v>26739</v>
      </c>
    </row>
    <row r="1393" spans="1:29" x14ac:dyDescent="0.2">
      <c r="A1393" t="s">
        <v>2133</v>
      </c>
      <c r="B1393" t="s">
        <v>68</v>
      </c>
      <c r="C1393" s="1">
        <v>189000</v>
      </c>
      <c r="D1393">
        <v>1</v>
      </c>
      <c r="E1393">
        <v>1</v>
      </c>
      <c r="F1393">
        <v>700</v>
      </c>
      <c r="G1393" t="s">
        <v>82</v>
      </c>
      <c r="H1393" t="s">
        <v>70</v>
      </c>
      <c r="I1393">
        <v>10471</v>
      </c>
      <c r="J1393" t="s">
        <v>109</v>
      </c>
      <c r="K1393" t="s">
        <v>110</v>
      </c>
      <c r="L1393">
        <v>-73.896804700000004</v>
      </c>
      <c r="M1393">
        <v>40.906568</v>
      </c>
      <c r="N1393">
        <v>11.84</v>
      </c>
      <c r="O1393" s="1">
        <f t="shared" si="106"/>
        <v>37800</v>
      </c>
      <c r="P1393" s="3">
        <v>6.7500000000000004E-2</v>
      </c>
      <c r="Q1393">
        <v>30</v>
      </c>
      <c r="R1393" s="1">
        <v>151200</v>
      </c>
      <c r="S1393" s="8">
        <f t="shared" si="107"/>
        <v>-1225.8504025139268</v>
      </c>
      <c r="T1393" s="1">
        <f t="shared" si="108"/>
        <v>191.92005000000003</v>
      </c>
      <c r="U1393" s="7">
        <f t="shared" si="109"/>
        <v>39.375</v>
      </c>
      <c r="V1393" s="4">
        <v>205</v>
      </c>
      <c r="W1393" s="1">
        <f t="shared" si="110"/>
        <v>1662.1454525139268</v>
      </c>
      <c r="X1393">
        <v>2</v>
      </c>
      <c r="Y1393">
        <v>6</v>
      </c>
      <c r="Z1393" t="s">
        <v>111</v>
      </c>
      <c r="AA1393" s="2">
        <v>27860</v>
      </c>
      <c r="AB1393">
        <v>3.52</v>
      </c>
      <c r="AC1393" s="2">
        <v>7915</v>
      </c>
    </row>
    <row r="1394" spans="1:29" x14ac:dyDescent="0.2">
      <c r="A1394" t="s">
        <v>2134</v>
      </c>
      <c r="B1394" t="s">
        <v>68</v>
      </c>
      <c r="C1394" s="1">
        <v>48000000</v>
      </c>
      <c r="D1394">
        <v>5</v>
      </c>
      <c r="E1394">
        <v>2.5</v>
      </c>
      <c r="F1394" s="2">
        <v>2184</v>
      </c>
      <c r="G1394" t="s">
        <v>93</v>
      </c>
      <c r="H1394" t="s">
        <v>32</v>
      </c>
      <c r="I1394">
        <v>10021</v>
      </c>
      <c r="J1394" t="s">
        <v>52</v>
      </c>
      <c r="K1394" t="s">
        <v>39</v>
      </c>
      <c r="L1394">
        <v>-73.964528299999998</v>
      </c>
      <c r="M1394">
        <v>40.770751599999997</v>
      </c>
      <c r="N1394">
        <v>1.87</v>
      </c>
      <c r="O1394" s="1">
        <f t="shared" si="106"/>
        <v>9600000</v>
      </c>
      <c r="P1394" s="3">
        <v>6.7500000000000004E-2</v>
      </c>
      <c r="Q1394">
        <v>30</v>
      </c>
      <c r="R1394" s="1">
        <v>38400000</v>
      </c>
      <c r="S1394" s="8">
        <f t="shared" si="107"/>
        <v>-311327.08635274327</v>
      </c>
      <c r="T1394" s="1">
        <f t="shared" si="108"/>
        <v>48741.600000000006</v>
      </c>
      <c r="U1394" s="7">
        <f t="shared" si="109"/>
        <v>10000</v>
      </c>
      <c r="V1394" s="4">
        <v>600</v>
      </c>
      <c r="W1394" s="1">
        <f t="shared" si="110"/>
        <v>370668.6863527433</v>
      </c>
      <c r="X1394">
        <v>10</v>
      </c>
      <c r="Y1394">
        <v>12</v>
      </c>
      <c r="Z1394" t="s">
        <v>53</v>
      </c>
      <c r="AA1394" s="2">
        <v>61207</v>
      </c>
      <c r="AB1394">
        <v>1.76</v>
      </c>
      <c r="AC1394" s="2">
        <v>34777</v>
      </c>
    </row>
    <row r="1395" spans="1:29" x14ac:dyDescent="0.2">
      <c r="A1395" t="s">
        <v>2135</v>
      </c>
      <c r="B1395" t="s">
        <v>68</v>
      </c>
      <c r="C1395" s="1">
        <v>4995000</v>
      </c>
      <c r="D1395">
        <v>2</v>
      </c>
      <c r="E1395">
        <v>2</v>
      </c>
      <c r="F1395">
        <v>2184</v>
      </c>
      <c r="G1395" t="s">
        <v>214</v>
      </c>
      <c r="H1395" t="s">
        <v>32</v>
      </c>
      <c r="I1395">
        <v>10021</v>
      </c>
      <c r="J1395" t="s">
        <v>52</v>
      </c>
      <c r="K1395" t="s">
        <v>39</v>
      </c>
      <c r="L1395">
        <v>-73.964457400000001</v>
      </c>
      <c r="M1395">
        <v>40.773763500000001</v>
      </c>
      <c r="N1395">
        <v>2.04</v>
      </c>
      <c r="O1395" s="1">
        <f t="shared" si="106"/>
        <v>999000</v>
      </c>
      <c r="P1395" s="3">
        <v>6.7500000000000004E-2</v>
      </c>
      <c r="Q1395">
        <v>30</v>
      </c>
      <c r="R1395" s="1">
        <v>3996000</v>
      </c>
      <c r="S1395" s="8">
        <f t="shared" si="107"/>
        <v>-32397.474923582347</v>
      </c>
      <c r="T1395" s="1">
        <f t="shared" si="108"/>
        <v>5072.1727500000006</v>
      </c>
      <c r="U1395" s="7">
        <f t="shared" si="109"/>
        <v>1040.625</v>
      </c>
      <c r="V1395" s="4">
        <v>600</v>
      </c>
      <c r="W1395" s="1">
        <f t="shared" si="110"/>
        <v>39110.272673582345</v>
      </c>
      <c r="X1395">
        <v>4</v>
      </c>
      <c r="Y1395">
        <v>14</v>
      </c>
      <c r="Z1395" t="s">
        <v>53</v>
      </c>
      <c r="AA1395" s="2">
        <v>61207</v>
      </c>
      <c r="AB1395">
        <v>1.76</v>
      </c>
      <c r="AC1395" s="2">
        <v>34777</v>
      </c>
    </row>
    <row r="1396" spans="1:29" x14ac:dyDescent="0.2">
      <c r="A1396" t="s">
        <v>2136</v>
      </c>
      <c r="B1396" t="s">
        <v>68</v>
      </c>
      <c r="C1396" s="1">
        <v>835000</v>
      </c>
      <c r="D1396">
        <v>5</v>
      </c>
      <c r="E1396">
        <v>2</v>
      </c>
      <c r="F1396" s="2">
        <v>2050</v>
      </c>
      <c r="G1396" t="s">
        <v>2137</v>
      </c>
      <c r="H1396" t="s">
        <v>44</v>
      </c>
      <c r="I1396">
        <v>10306</v>
      </c>
      <c r="J1396" t="s">
        <v>65</v>
      </c>
      <c r="K1396" t="s">
        <v>34</v>
      </c>
      <c r="L1396">
        <v>-74.116081699999995</v>
      </c>
      <c r="M1396">
        <v>40.558271599999998</v>
      </c>
      <c r="N1396">
        <v>14.83</v>
      </c>
      <c r="O1396" s="1">
        <f t="shared" si="106"/>
        <v>167000</v>
      </c>
      <c r="P1396" s="3">
        <v>6.7500000000000004E-2</v>
      </c>
      <c r="Q1396">
        <v>30</v>
      </c>
      <c r="R1396" s="1">
        <v>668000</v>
      </c>
      <c r="S1396" s="8">
        <f t="shared" si="107"/>
        <v>-5415.7941063445969</v>
      </c>
      <c r="T1396" s="1">
        <f t="shared" si="108"/>
        <v>847.90075000000013</v>
      </c>
      <c r="U1396" s="7">
        <f t="shared" si="109"/>
        <v>173.95833333333334</v>
      </c>
      <c r="V1396" s="4">
        <v>600</v>
      </c>
      <c r="W1396" s="1">
        <f t="shared" si="110"/>
        <v>7037.6531896779297</v>
      </c>
      <c r="X1396">
        <v>10</v>
      </c>
      <c r="Y1396">
        <v>13</v>
      </c>
      <c r="Z1396" t="s">
        <v>66</v>
      </c>
      <c r="AA1396" s="2">
        <v>145000</v>
      </c>
      <c r="AB1396">
        <v>21.3</v>
      </c>
      <c r="AC1396" s="2">
        <v>6808</v>
      </c>
    </row>
    <row r="1397" spans="1:29" x14ac:dyDescent="0.2">
      <c r="A1397" t="s">
        <v>2138</v>
      </c>
      <c r="B1397" t="s">
        <v>42</v>
      </c>
      <c r="C1397" s="1">
        <v>999999</v>
      </c>
      <c r="D1397">
        <v>2</v>
      </c>
      <c r="E1397">
        <v>2</v>
      </c>
      <c r="F1397" s="2">
        <v>1198</v>
      </c>
      <c r="G1397" t="s">
        <v>59</v>
      </c>
      <c r="H1397" t="s">
        <v>32</v>
      </c>
      <c r="I1397">
        <v>10128</v>
      </c>
      <c r="J1397" t="s">
        <v>52</v>
      </c>
      <c r="K1397" t="s">
        <v>39</v>
      </c>
      <c r="L1397">
        <v>-73.947265999999999</v>
      </c>
      <c r="M1397">
        <v>40.780342900000001</v>
      </c>
      <c r="N1397">
        <v>2.96</v>
      </c>
      <c r="O1397" s="1">
        <f t="shared" si="106"/>
        <v>199999.80000000002</v>
      </c>
      <c r="P1397" s="3">
        <v>6.7500000000000004E-2</v>
      </c>
      <c r="Q1397">
        <v>30</v>
      </c>
      <c r="R1397" s="1">
        <v>799999.2</v>
      </c>
      <c r="S1397" s="8">
        <f t="shared" si="107"/>
        <v>-6485.9744797011872</v>
      </c>
      <c r="T1397" s="1">
        <f t="shared" si="108"/>
        <v>1015.4489845500001</v>
      </c>
      <c r="U1397" s="7">
        <f t="shared" si="109"/>
        <v>208.333125</v>
      </c>
      <c r="V1397" s="4">
        <v>375</v>
      </c>
      <c r="W1397" s="1">
        <f t="shared" si="110"/>
        <v>8084.7565892511875</v>
      </c>
      <c r="X1397">
        <v>4</v>
      </c>
      <c r="Y1397">
        <v>7</v>
      </c>
      <c r="Z1397" t="s">
        <v>53</v>
      </c>
      <c r="AA1397" s="2">
        <v>61207</v>
      </c>
      <c r="AB1397">
        <v>1.76</v>
      </c>
      <c r="AC1397" s="2">
        <v>34777</v>
      </c>
    </row>
    <row r="1398" spans="1:29" x14ac:dyDescent="0.2">
      <c r="A1398" t="s">
        <v>2139</v>
      </c>
      <c r="B1398" t="s">
        <v>30</v>
      </c>
      <c r="C1398" s="1">
        <v>575000</v>
      </c>
      <c r="D1398">
        <v>3</v>
      </c>
      <c r="E1398">
        <v>2</v>
      </c>
      <c r="F1398">
        <v>877</v>
      </c>
      <c r="G1398" t="s">
        <v>2140</v>
      </c>
      <c r="H1398" t="s">
        <v>84</v>
      </c>
      <c r="I1398">
        <v>11385</v>
      </c>
      <c r="J1398" t="s">
        <v>240</v>
      </c>
      <c r="K1398" t="s">
        <v>105</v>
      </c>
      <c r="L1398">
        <v>-73.894209399999994</v>
      </c>
      <c r="M1398">
        <v>40.701979299999998</v>
      </c>
      <c r="N1398">
        <v>5.78</v>
      </c>
      <c r="O1398" s="1">
        <f t="shared" si="106"/>
        <v>115000</v>
      </c>
      <c r="P1398" s="3">
        <v>6.7500000000000004E-2</v>
      </c>
      <c r="Q1398">
        <v>30</v>
      </c>
      <c r="R1398" s="1">
        <v>460000</v>
      </c>
      <c r="S1398" s="8">
        <f t="shared" si="107"/>
        <v>-3729.4390552672376</v>
      </c>
      <c r="T1398" s="1">
        <f t="shared" si="108"/>
        <v>583.88375000000008</v>
      </c>
      <c r="U1398" s="7">
        <f t="shared" si="109"/>
        <v>119.79166666666667</v>
      </c>
      <c r="V1398" s="4">
        <v>205</v>
      </c>
      <c r="W1398" s="1">
        <f t="shared" si="110"/>
        <v>4638.1144719339045</v>
      </c>
      <c r="X1398">
        <v>6</v>
      </c>
      <c r="Y1398">
        <v>5</v>
      </c>
      <c r="Z1398" t="s">
        <v>241</v>
      </c>
      <c r="AA1398" s="2">
        <v>69317</v>
      </c>
      <c r="AB1398">
        <v>2.4500000000000002</v>
      </c>
      <c r="AC1398" s="2">
        <v>28293</v>
      </c>
    </row>
    <row r="1399" spans="1:29" x14ac:dyDescent="0.2">
      <c r="A1399" t="s">
        <v>2141</v>
      </c>
      <c r="B1399" t="s">
        <v>68</v>
      </c>
      <c r="C1399" s="1">
        <v>349750</v>
      </c>
      <c r="D1399">
        <v>1</v>
      </c>
      <c r="E1399">
        <v>1</v>
      </c>
      <c r="F1399" s="2">
        <v>2184</v>
      </c>
      <c r="G1399" t="s">
        <v>93</v>
      </c>
      <c r="H1399" t="s">
        <v>55</v>
      </c>
      <c r="I1399">
        <v>11215</v>
      </c>
      <c r="J1399" t="s">
        <v>311</v>
      </c>
      <c r="K1399" t="s">
        <v>39</v>
      </c>
      <c r="L1399">
        <v>-73.9825211</v>
      </c>
      <c r="M1399">
        <v>40.658562199999999</v>
      </c>
      <c r="N1399">
        <v>6.23</v>
      </c>
      <c r="O1399" s="1">
        <f t="shared" si="106"/>
        <v>69950</v>
      </c>
      <c r="P1399" s="3">
        <v>6.7500000000000004E-2</v>
      </c>
      <c r="Q1399">
        <v>30</v>
      </c>
      <c r="R1399" s="1">
        <v>279800</v>
      </c>
      <c r="S1399" s="8">
        <f t="shared" si="107"/>
        <v>-2268.4718427473326</v>
      </c>
      <c r="T1399" s="1">
        <f t="shared" si="108"/>
        <v>355.15363750000006</v>
      </c>
      <c r="U1399" s="7">
        <f t="shared" si="109"/>
        <v>72.864583333333329</v>
      </c>
      <c r="V1399" s="4">
        <v>600</v>
      </c>
      <c r="W1399" s="1">
        <f t="shared" si="110"/>
        <v>3296.4900635806662</v>
      </c>
      <c r="X1399">
        <v>2</v>
      </c>
      <c r="Y1399">
        <v>18</v>
      </c>
      <c r="Z1399" t="s">
        <v>312</v>
      </c>
      <c r="AA1399" s="2">
        <v>67649</v>
      </c>
      <c r="AB1399">
        <v>0.66</v>
      </c>
      <c r="AC1399" s="2">
        <v>102499</v>
      </c>
    </row>
    <row r="1400" spans="1:29" x14ac:dyDescent="0.2">
      <c r="A1400" t="s">
        <v>2142</v>
      </c>
      <c r="B1400" t="s">
        <v>68</v>
      </c>
      <c r="C1400" s="1">
        <v>385000</v>
      </c>
      <c r="D1400">
        <v>1</v>
      </c>
      <c r="E1400">
        <v>1</v>
      </c>
      <c r="F1400">
        <v>2184</v>
      </c>
      <c r="G1400" t="s">
        <v>93</v>
      </c>
      <c r="H1400" t="s">
        <v>32</v>
      </c>
      <c r="I1400">
        <v>10033</v>
      </c>
      <c r="J1400" t="s">
        <v>336</v>
      </c>
      <c r="K1400" t="s">
        <v>34</v>
      </c>
      <c r="L1400">
        <v>-73.939181000000005</v>
      </c>
      <c r="M1400">
        <v>40.852269399999997</v>
      </c>
      <c r="N1400">
        <v>7.54</v>
      </c>
      <c r="O1400" s="1">
        <f t="shared" si="106"/>
        <v>77000</v>
      </c>
      <c r="P1400" s="3">
        <v>6.7500000000000004E-2</v>
      </c>
      <c r="Q1400">
        <v>30</v>
      </c>
      <c r="R1400" s="1">
        <v>308000</v>
      </c>
      <c r="S1400" s="8">
        <f t="shared" si="107"/>
        <v>-2497.1026717876284</v>
      </c>
      <c r="T1400" s="1">
        <f t="shared" si="108"/>
        <v>390.94825000000009</v>
      </c>
      <c r="U1400" s="7">
        <f t="shared" si="109"/>
        <v>80.208333333333329</v>
      </c>
      <c r="V1400" s="4">
        <v>600</v>
      </c>
      <c r="W1400" s="1">
        <f t="shared" si="110"/>
        <v>3568.2592551209618</v>
      </c>
      <c r="X1400">
        <v>2</v>
      </c>
      <c r="Y1400">
        <v>18</v>
      </c>
      <c r="Z1400" t="s">
        <v>337</v>
      </c>
      <c r="AA1400" s="2">
        <v>151574</v>
      </c>
      <c r="AB1400">
        <v>1.64</v>
      </c>
      <c r="AC1400" s="2">
        <v>92423</v>
      </c>
    </row>
    <row r="1401" spans="1:29" x14ac:dyDescent="0.2">
      <c r="A1401" t="s">
        <v>2143</v>
      </c>
      <c r="B1401" t="s">
        <v>50</v>
      </c>
      <c r="C1401" s="1">
        <v>7950000</v>
      </c>
      <c r="D1401">
        <v>4</v>
      </c>
      <c r="E1401">
        <v>2</v>
      </c>
      <c r="F1401" s="2">
        <v>3397</v>
      </c>
      <c r="G1401" t="s">
        <v>48</v>
      </c>
      <c r="H1401" t="s">
        <v>32</v>
      </c>
      <c r="I1401">
        <v>10014</v>
      </c>
      <c r="J1401" t="s">
        <v>94</v>
      </c>
      <c r="K1401" t="s">
        <v>39</v>
      </c>
      <c r="L1401">
        <v>-74.002506100000005</v>
      </c>
      <c r="M1401">
        <v>40.731948500000001</v>
      </c>
      <c r="N1401">
        <v>1.47</v>
      </c>
      <c r="O1401" s="1">
        <f t="shared" si="106"/>
        <v>1590000</v>
      </c>
      <c r="P1401" s="3">
        <v>6.7500000000000004E-2</v>
      </c>
      <c r="Q1401">
        <v>30</v>
      </c>
      <c r="R1401" s="1">
        <v>6360000</v>
      </c>
      <c r="S1401" s="8">
        <f t="shared" si="107"/>
        <v>-51563.548677173108</v>
      </c>
      <c r="T1401" s="1">
        <f t="shared" si="108"/>
        <v>8072.8275000000003</v>
      </c>
      <c r="U1401" s="7">
        <f t="shared" si="109"/>
        <v>1656.25</v>
      </c>
      <c r="V1401" s="4">
        <v>1000</v>
      </c>
      <c r="W1401" s="1">
        <f t="shared" si="110"/>
        <v>62292.626177173108</v>
      </c>
      <c r="X1401">
        <v>8</v>
      </c>
      <c r="Y1401">
        <v>21</v>
      </c>
      <c r="Z1401" t="s">
        <v>95</v>
      </c>
      <c r="AA1401" s="2">
        <v>42742</v>
      </c>
      <c r="AB1401">
        <v>0.26</v>
      </c>
      <c r="AC1401" s="2">
        <v>164392</v>
      </c>
    </row>
    <row r="1402" spans="1:29" x14ac:dyDescent="0.2">
      <c r="A1402" t="s">
        <v>2144</v>
      </c>
      <c r="B1402" t="s">
        <v>68</v>
      </c>
      <c r="C1402" s="1">
        <v>324900</v>
      </c>
      <c r="D1402">
        <v>2</v>
      </c>
      <c r="E1402">
        <v>2</v>
      </c>
      <c r="F1402" s="2">
        <v>1100</v>
      </c>
      <c r="G1402" t="s">
        <v>2145</v>
      </c>
      <c r="H1402" t="s">
        <v>70</v>
      </c>
      <c r="I1402">
        <v>10471</v>
      </c>
      <c r="J1402" t="s">
        <v>109</v>
      </c>
      <c r="K1402" t="s">
        <v>110</v>
      </c>
      <c r="L1402">
        <v>-73.900019999999998</v>
      </c>
      <c r="M1402">
        <v>40.905795900000001</v>
      </c>
      <c r="N1402">
        <v>11.72</v>
      </c>
      <c r="O1402" s="1">
        <f t="shared" si="106"/>
        <v>64980</v>
      </c>
      <c r="P1402" s="3">
        <v>6.7500000000000004E-2</v>
      </c>
      <c r="Q1402">
        <v>30</v>
      </c>
      <c r="R1402" s="1">
        <v>259920</v>
      </c>
      <c r="S1402" s="8">
        <f t="shared" si="107"/>
        <v>-2107.2952157501313</v>
      </c>
      <c r="T1402" s="1">
        <f t="shared" si="108"/>
        <v>329.91970500000002</v>
      </c>
      <c r="U1402" s="7">
        <f t="shared" si="109"/>
        <v>67.6875</v>
      </c>
      <c r="V1402" s="4">
        <v>375</v>
      </c>
      <c r="W1402" s="1">
        <f t="shared" si="110"/>
        <v>2879.9024207501316</v>
      </c>
      <c r="X1402">
        <v>4</v>
      </c>
      <c r="Y1402">
        <v>7</v>
      </c>
      <c r="Z1402" t="s">
        <v>111</v>
      </c>
      <c r="AA1402" s="2">
        <v>27860</v>
      </c>
      <c r="AB1402">
        <v>3.52</v>
      </c>
      <c r="AC1402" s="2">
        <v>7915</v>
      </c>
    </row>
    <row r="1403" spans="1:29" x14ac:dyDescent="0.2">
      <c r="A1403" t="s">
        <v>2146</v>
      </c>
      <c r="B1403" t="s">
        <v>68</v>
      </c>
      <c r="C1403" s="1">
        <v>175000</v>
      </c>
      <c r="D1403">
        <v>3</v>
      </c>
      <c r="E1403">
        <v>1</v>
      </c>
      <c r="F1403" s="2">
        <v>2184</v>
      </c>
      <c r="G1403" t="s">
        <v>59</v>
      </c>
      <c r="H1403" t="s">
        <v>55</v>
      </c>
      <c r="I1403">
        <v>11230</v>
      </c>
      <c r="J1403" t="s">
        <v>75</v>
      </c>
      <c r="K1403" t="s">
        <v>34</v>
      </c>
      <c r="L1403">
        <v>-73.970927399999994</v>
      </c>
      <c r="M1403">
        <v>40.632963400000001</v>
      </c>
      <c r="N1403">
        <v>8.0299999999999994</v>
      </c>
      <c r="O1403" s="1">
        <f t="shared" si="106"/>
        <v>35000</v>
      </c>
      <c r="P1403" s="3">
        <v>6.7500000000000004E-2</v>
      </c>
      <c r="Q1403">
        <v>30</v>
      </c>
      <c r="R1403" s="1">
        <v>140000</v>
      </c>
      <c r="S1403" s="8">
        <f t="shared" si="107"/>
        <v>-1135.0466689943767</v>
      </c>
      <c r="T1403" s="1">
        <f t="shared" si="108"/>
        <v>177.70375000000001</v>
      </c>
      <c r="U1403" s="7">
        <f t="shared" si="109"/>
        <v>36.458333333333336</v>
      </c>
      <c r="V1403" s="4">
        <v>600</v>
      </c>
      <c r="W1403" s="1">
        <f t="shared" si="110"/>
        <v>1949.2087523277098</v>
      </c>
      <c r="X1403">
        <v>6</v>
      </c>
      <c r="Y1403">
        <v>18</v>
      </c>
      <c r="Z1403" t="s">
        <v>76</v>
      </c>
      <c r="AA1403" s="2">
        <v>106357</v>
      </c>
      <c r="AB1403">
        <v>2.25</v>
      </c>
      <c r="AC1403" s="2">
        <v>47270</v>
      </c>
    </row>
    <row r="1404" spans="1:29" x14ac:dyDescent="0.2">
      <c r="A1404" t="s">
        <v>2147</v>
      </c>
      <c r="B1404" t="s">
        <v>125</v>
      </c>
      <c r="C1404" s="1">
        <v>915999</v>
      </c>
      <c r="D1404">
        <v>5</v>
      </c>
      <c r="E1404">
        <v>3</v>
      </c>
      <c r="F1404" s="2">
        <v>2184</v>
      </c>
      <c r="G1404" t="s">
        <v>113</v>
      </c>
      <c r="H1404" t="s">
        <v>84</v>
      </c>
      <c r="I1404">
        <v>11369</v>
      </c>
      <c r="J1404" t="s">
        <v>441</v>
      </c>
      <c r="K1404" t="s">
        <v>34</v>
      </c>
      <c r="L1404">
        <v>-73.875853800000002</v>
      </c>
      <c r="M1404">
        <v>40.761898500000001</v>
      </c>
      <c r="N1404">
        <v>5.82</v>
      </c>
      <c r="O1404" s="1">
        <f t="shared" si="106"/>
        <v>183199.80000000002</v>
      </c>
      <c r="P1404" s="3">
        <v>6.7500000000000004E-2</v>
      </c>
      <c r="Q1404">
        <v>30</v>
      </c>
      <c r="R1404" s="1">
        <v>732799.2</v>
      </c>
      <c r="S1404" s="8">
        <f t="shared" si="107"/>
        <v>-5941.1520785838857</v>
      </c>
      <c r="T1404" s="1">
        <f t="shared" si="108"/>
        <v>930.15118455000004</v>
      </c>
      <c r="U1404" s="7">
        <f t="shared" si="109"/>
        <v>190.833125</v>
      </c>
      <c r="V1404" s="4">
        <v>600</v>
      </c>
      <c r="W1404" s="1">
        <f t="shared" si="110"/>
        <v>7662.1363881338857</v>
      </c>
      <c r="X1404">
        <v>10</v>
      </c>
      <c r="Y1404">
        <v>11</v>
      </c>
      <c r="Z1404" t="s">
        <v>442</v>
      </c>
      <c r="AA1404" s="2">
        <v>137098</v>
      </c>
      <c r="AB1404">
        <v>1.25</v>
      </c>
      <c r="AC1404" s="2">
        <v>109678</v>
      </c>
    </row>
    <row r="1405" spans="1:29" x14ac:dyDescent="0.2">
      <c r="A1405" t="s">
        <v>2148</v>
      </c>
      <c r="B1405" t="s">
        <v>125</v>
      </c>
      <c r="C1405" s="1">
        <v>1850000</v>
      </c>
      <c r="D1405">
        <v>12</v>
      </c>
      <c r="E1405">
        <v>8</v>
      </c>
      <c r="F1405" s="2">
        <v>5250</v>
      </c>
      <c r="G1405" t="s">
        <v>82</v>
      </c>
      <c r="H1405" t="s">
        <v>55</v>
      </c>
      <c r="I1405">
        <v>11229</v>
      </c>
      <c r="J1405" t="s">
        <v>306</v>
      </c>
      <c r="K1405" t="s">
        <v>34</v>
      </c>
      <c r="L1405">
        <v>-73.958828100000005</v>
      </c>
      <c r="M1405">
        <v>40.607437099999999</v>
      </c>
      <c r="N1405">
        <v>9.86</v>
      </c>
      <c r="O1405" s="1">
        <f t="shared" si="106"/>
        <v>370000</v>
      </c>
      <c r="P1405" s="3">
        <v>6.7500000000000004E-2</v>
      </c>
      <c r="Q1405">
        <v>30</v>
      </c>
      <c r="R1405" s="1">
        <v>1480000</v>
      </c>
      <c r="S1405" s="8">
        <f t="shared" si="107"/>
        <v>-11999.064786511981</v>
      </c>
      <c r="T1405" s="1">
        <f t="shared" si="108"/>
        <v>1878.5825000000002</v>
      </c>
      <c r="U1405" s="7">
        <f t="shared" si="109"/>
        <v>385.41666666666669</v>
      </c>
      <c r="V1405" s="4">
        <v>1700</v>
      </c>
      <c r="W1405" s="1">
        <f t="shared" si="110"/>
        <v>15963.063953178647</v>
      </c>
      <c r="X1405">
        <v>24</v>
      </c>
      <c r="Y1405">
        <v>13</v>
      </c>
      <c r="Z1405" t="s">
        <v>307</v>
      </c>
      <c r="AA1405" s="2">
        <v>64518</v>
      </c>
      <c r="AB1405">
        <v>0.98</v>
      </c>
      <c r="AC1405" s="2">
        <v>65835</v>
      </c>
    </row>
    <row r="1406" spans="1:29" x14ac:dyDescent="0.2">
      <c r="A1406" t="s">
        <v>2149</v>
      </c>
      <c r="B1406" t="s">
        <v>30</v>
      </c>
      <c r="C1406" s="1">
        <v>40000000</v>
      </c>
      <c r="D1406">
        <v>5</v>
      </c>
      <c r="E1406">
        <v>6</v>
      </c>
      <c r="F1406" s="2">
        <v>7488</v>
      </c>
      <c r="G1406" t="s">
        <v>59</v>
      </c>
      <c r="H1406" t="s">
        <v>32</v>
      </c>
      <c r="I1406">
        <v>10007</v>
      </c>
      <c r="J1406" t="s">
        <v>199</v>
      </c>
      <c r="K1406" t="s">
        <v>39</v>
      </c>
      <c r="L1406">
        <v>-74.012844099999995</v>
      </c>
      <c r="M1406">
        <v>40.715350999999998</v>
      </c>
      <c r="N1406">
        <v>2.72</v>
      </c>
      <c r="O1406" s="1">
        <f t="shared" si="106"/>
        <v>8000000</v>
      </c>
      <c r="P1406" s="3">
        <v>6.7500000000000004E-2</v>
      </c>
      <c r="Q1406">
        <v>30</v>
      </c>
      <c r="R1406" s="1">
        <v>32000000</v>
      </c>
      <c r="S1406" s="8">
        <f t="shared" si="107"/>
        <v>-259439.2386272861</v>
      </c>
      <c r="T1406" s="1">
        <f t="shared" si="108"/>
        <v>40618.000000000007</v>
      </c>
      <c r="U1406" s="7">
        <f t="shared" si="109"/>
        <v>8333.3333333333339</v>
      </c>
      <c r="V1406" s="4">
        <f>(5*$F1406)/12</f>
        <v>3120</v>
      </c>
      <c r="W1406" s="1">
        <f t="shared" si="110"/>
        <v>311510.57196061942</v>
      </c>
      <c r="X1406">
        <v>10</v>
      </c>
      <c r="Y1406">
        <v>23</v>
      </c>
      <c r="Z1406" t="s">
        <v>200</v>
      </c>
      <c r="AA1406" s="2">
        <v>42742</v>
      </c>
      <c r="AB1406">
        <v>0.9</v>
      </c>
      <c r="AC1406" s="2">
        <v>47491</v>
      </c>
    </row>
    <row r="1407" spans="1:29" x14ac:dyDescent="0.2">
      <c r="A1407" t="s">
        <v>2150</v>
      </c>
      <c r="B1407" t="s">
        <v>68</v>
      </c>
      <c r="C1407" s="1">
        <v>175000</v>
      </c>
      <c r="D1407">
        <v>1</v>
      </c>
      <c r="E1407">
        <v>1</v>
      </c>
      <c r="F1407">
        <v>800</v>
      </c>
      <c r="G1407" t="s">
        <v>69</v>
      </c>
      <c r="H1407" t="s">
        <v>70</v>
      </c>
      <c r="I1407">
        <v>10458</v>
      </c>
      <c r="J1407" t="s">
        <v>379</v>
      </c>
      <c r="K1407" t="s">
        <v>61</v>
      </c>
      <c r="L1407">
        <v>-73.883752999999999</v>
      </c>
      <c r="M1407">
        <v>40.874294900000002</v>
      </c>
      <c r="N1407">
        <v>10.17</v>
      </c>
      <c r="O1407" s="1">
        <f t="shared" si="106"/>
        <v>35000</v>
      </c>
      <c r="P1407" s="3">
        <v>6.7500000000000004E-2</v>
      </c>
      <c r="Q1407">
        <v>30</v>
      </c>
      <c r="R1407" s="1">
        <v>140000</v>
      </c>
      <c r="S1407" s="8">
        <f t="shared" si="107"/>
        <v>-1135.0466689943767</v>
      </c>
      <c r="T1407" s="1">
        <f t="shared" si="108"/>
        <v>177.70375000000001</v>
      </c>
      <c r="U1407" s="7">
        <f t="shared" si="109"/>
        <v>36.458333333333336</v>
      </c>
      <c r="V1407" s="4">
        <v>205</v>
      </c>
      <c r="W1407" s="1">
        <f t="shared" si="110"/>
        <v>1554.2087523277098</v>
      </c>
      <c r="X1407">
        <v>2</v>
      </c>
      <c r="Y1407">
        <v>7</v>
      </c>
      <c r="Z1407" t="s">
        <v>380</v>
      </c>
      <c r="AA1407" s="2">
        <v>82677</v>
      </c>
      <c r="AB1407">
        <v>0.64</v>
      </c>
      <c r="AC1407" s="2">
        <v>129183</v>
      </c>
    </row>
    <row r="1408" spans="1:29" x14ac:dyDescent="0.2">
      <c r="A1408" t="s">
        <v>2151</v>
      </c>
      <c r="B1408" t="s">
        <v>42</v>
      </c>
      <c r="C1408" s="1">
        <v>850000</v>
      </c>
      <c r="D1408">
        <v>2</v>
      </c>
      <c r="E1408">
        <v>1</v>
      </c>
      <c r="F1408">
        <v>775</v>
      </c>
      <c r="G1408" t="s">
        <v>2152</v>
      </c>
      <c r="H1408" t="s">
        <v>32</v>
      </c>
      <c r="I1408">
        <v>10003</v>
      </c>
      <c r="J1408" t="s">
        <v>676</v>
      </c>
      <c r="K1408" t="s">
        <v>105</v>
      </c>
      <c r="L1408">
        <v>-73.989224100000001</v>
      </c>
      <c r="M1408">
        <v>40.727433499999997</v>
      </c>
      <c r="N1408">
        <v>1.49</v>
      </c>
      <c r="O1408" s="1">
        <f t="shared" si="106"/>
        <v>170000</v>
      </c>
      <c r="P1408" s="3">
        <v>6.7500000000000004E-2</v>
      </c>
      <c r="Q1408">
        <v>30</v>
      </c>
      <c r="R1408" s="1">
        <v>680000</v>
      </c>
      <c r="S1408" s="8">
        <f t="shared" si="107"/>
        <v>-5513.0838208298292</v>
      </c>
      <c r="T1408" s="1">
        <f t="shared" si="108"/>
        <v>863.13250000000005</v>
      </c>
      <c r="U1408" s="7">
        <f t="shared" si="109"/>
        <v>177.08333333333334</v>
      </c>
      <c r="V1408" s="4">
        <v>205</v>
      </c>
      <c r="W1408" s="1">
        <f t="shared" si="110"/>
        <v>6758.2996541631619</v>
      </c>
      <c r="X1408">
        <v>4</v>
      </c>
      <c r="Y1408">
        <v>6</v>
      </c>
      <c r="Z1408" t="s">
        <v>677</v>
      </c>
      <c r="AA1408" s="2">
        <v>44136</v>
      </c>
      <c r="AB1408">
        <v>0.94</v>
      </c>
      <c r="AC1408" s="2">
        <v>46953</v>
      </c>
    </row>
    <row r="1409" spans="1:29" x14ac:dyDescent="0.2">
      <c r="A1409" t="s">
        <v>2153</v>
      </c>
      <c r="B1409" t="s">
        <v>42</v>
      </c>
      <c r="C1409" s="1">
        <v>729000</v>
      </c>
      <c r="D1409">
        <v>4</v>
      </c>
      <c r="E1409">
        <v>2</v>
      </c>
      <c r="F1409">
        <v>2184</v>
      </c>
      <c r="G1409" t="s">
        <v>178</v>
      </c>
      <c r="H1409" t="s">
        <v>84</v>
      </c>
      <c r="I1409">
        <v>11411</v>
      </c>
      <c r="J1409" t="s">
        <v>408</v>
      </c>
      <c r="K1409" t="s">
        <v>105</v>
      </c>
      <c r="L1409">
        <v>-73.737097800000001</v>
      </c>
      <c r="M1409">
        <v>40.691753800000001</v>
      </c>
      <c r="N1409">
        <v>13.62</v>
      </c>
      <c r="O1409" s="1">
        <f t="shared" si="106"/>
        <v>145800</v>
      </c>
      <c r="P1409" s="3">
        <v>6.7500000000000004E-2</v>
      </c>
      <c r="Q1409">
        <v>30</v>
      </c>
      <c r="R1409" s="1">
        <v>583200</v>
      </c>
      <c r="S1409" s="8">
        <f t="shared" si="107"/>
        <v>-4728.2801239822893</v>
      </c>
      <c r="T1409" s="1">
        <f t="shared" si="108"/>
        <v>740.26305000000002</v>
      </c>
      <c r="U1409" s="7">
        <f t="shared" si="109"/>
        <v>151.875</v>
      </c>
      <c r="V1409" s="4">
        <v>600</v>
      </c>
      <c r="W1409" s="1">
        <f t="shared" si="110"/>
        <v>6220.4181739822889</v>
      </c>
      <c r="X1409">
        <v>8</v>
      </c>
      <c r="Y1409">
        <v>14</v>
      </c>
      <c r="Z1409" t="s">
        <v>409</v>
      </c>
      <c r="AA1409" s="2">
        <v>18677</v>
      </c>
      <c r="AB1409">
        <v>1.08</v>
      </c>
      <c r="AC1409" s="2">
        <v>17294</v>
      </c>
    </row>
    <row r="1410" spans="1:29" x14ac:dyDescent="0.2">
      <c r="A1410" t="s">
        <v>2154</v>
      </c>
      <c r="B1410" t="s">
        <v>50</v>
      </c>
      <c r="C1410" s="1">
        <v>5995000</v>
      </c>
      <c r="D1410">
        <v>6</v>
      </c>
      <c r="E1410">
        <v>4</v>
      </c>
      <c r="F1410">
        <v>4000</v>
      </c>
      <c r="G1410" t="s">
        <v>59</v>
      </c>
      <c r="H1410" t="s">
        <v>55</v>
      </c>
      <c r="I1410">
        <v>11231</v>
      </c>
      <c r="J1410" t="s">
        <v>202</v>
      </c>
      <c r="K1410" t="s">
        <v>39</v>
      </c>
      <c r="L1410">
        <v>-73.998822599999997</v>
      </c>
      <c r="M1410">
        <v>40.686820900000001</v>
      </c>
      <c r="N1410">
        <v>4.34</v>
      </c>
      <c r="O1410" s="1">
        <f t="shared" si="106"/>
        <v>1199000</v>
      </c>
      <c r="P1410" s="3">
        <v>6.7500000000000004E-2</v>
      </c>
      <c r="Q1410">
        <v>30</v>
      </c>
      <c r="R1410" s="1">
        <v>4796000</v>
      </c>
      <c r="S1410" s="8">
        <f t="shared" si="107"/>
        <v>-38883.455889264507</v>
      </c>
      <c r="T1410" s="1">
        <f t="shared" si="108"/>
        <v>6087.6227500000014</v>
      </c>
      <c r="U1410" s="7">
        <f t="shared" si="109"/>
        <v>1248.9583333333333</v>
      </c>
      <c r="V1410" s="4">
        <v>1400</v>
      </c>
      <c r="W1410" s="1">
        <f t="shared" si="110"/>
        <v>47620.036972597845</v>
      </c>
      <c r="X1410">
        <v>12</v>
      </c>
      <c r="Y1410">
        <v>17</v>
      </c>
      <c r="Z1410" t="s">
        <v>203</v>
      </c>
      <c r="AA1410" s="2">
        <v>38353</v>
      </c>
      <c r="AB1410">
        <v>0.78</v>
      </c>
      <c r="AC1410" s="2">
        <v>49171</v>
      </c>
    </row>
    <row r="1411" spans="1:29" x14ac:dyDescent="0.2">
      <c r="A1411" t="s">
        <v>2155</v>
      </c>
      <c r="B1411" t="s">
        <v>68</v>
      </c>
      <c r="C1411" s="1">
        <v>480000</v>
      </c>
      <c r="D1411">
        <v>2</v>
      </c>
      <c r="E1411">
        <v>1</v>
      </c>
      <c r="F1411" s="2">
        <v>2184</v>
      </c>
      <c r="G1411" t="s">
        <v>168</v>
      </c>
      <c r="H1411" t="s">
        <v>84</v>
      </c>
      <c r="I1411">
        <v>11375</v>
      </c>
      <c r="J1411" t="s">
        <v>122</v>
      </c>
      <c r="K1411" t="s">
        <v>39</v>
      </c>
      <c r="L1411">
        <v>-73.849440000000001</v>
      </c>
      <c r="M1411">
        <v>40.729149900000003</v>
      </c>
      <c r="N1411">
        <v>7.27</v>
      </c>
      <c r="O1411" s="1">
        <f t="shared" ref="O1411:O1474" si="111">$C1411*0.2</f>
        <v>96000</v>
      </c>
      <c r="P1411" s="3">
        <v>6.7500000000000004E-2</v>
      </c>
      <c r="Q1411">
        <v>30</v>
      </c>
      <c r="R1411" s="1">
        <v>384000</v>
      </c>
      <c r="S1411" s="8">
        <f t="shared" ref="S1411:S1474" si="112">PMT(($P1411/12),(30*12),$C1411)</f>
        <v>-3113.270863527433</v>
      </c>
      <c r="T1411" s="1">
        <f t="shared" ref="T1411:T1474" si="113">(($C1411* 6%) * 20.309%)/12</f>
        <v>487.416</v>
      </c>
      <c r="U1411" s="7">
        <f t="shared" ref="U1411:U1474" si="114">($C1411*0.0025)/12</f>
        <v>100</v>
      </c>
      <c r="V1411" s="4">
        <v>600</v>
      </c>
      <c r="W1411" s="1">
        <f t="shared" ref="W1411:W1474" si="115">SUM(($S1411*-1),$T1411,$U1411,$V1411)</f>
        <v>4300.6868635274332</v>
      </c>
      <c r="X1411">
        <v>4</v>
      </c>
      <c r="Y1411">
        <v>18</v>
      </c>
      <c r="Z1411" t="s">
        <v>123</v>
      </c>
      <c r="AA1411" s="2">
        <v>83728</v>
      </c>
      <c r="AB1411">
        <v>2.6</v>
      </c>
      <c r="AC1411" s="2">
        <v>32203</v>
      </c>
    </row>
    <row r="1412" spans="1:29" x14ac:dyDescent="0.2">
      <c r="A1412" t="s">
        <v>2156</v>
      </c>
      <c r="B1412" t="s">
        <v>42</v>
      </c>
      <c r="C1412" s="1">
        <v>4200000</v>
      </c>
      <c r="D1412">
        <v>5</v>
      </c>
      <c r="E1412">
        <v>4</v>
      </c>
      <c r="F1412" s="2">
        <v>4480</v>
      </c>
      <c r="G1412" t="s">
        <v>176</v>
      </c>
      <c r="H1412" t="s">
        <v>32</v>
      </c>
      <c r="I1412">
        <v>10024</v>
      </c>
      <c r="J1412" t="s">
        <v>215</v>
      </c>
      <c r="K1412" t="s">
        <v>39</v>
      </c>
      <c r="L1412">
        <v>-73.973188699999994</v>
      </c>
      <c r="M1412">
        <v>40.788437000000002</v>
      </c>
      <c r="N1412">
        <v>2.81</v>
      </c>
      <c r="O1412" s="1">
        <f t="shared" si="111"/>
        <v>840000</v>
      </c>
      <c r="P1412" s="3">
        <v>6.7500000000000004E-2</v>
      </c>
      <c r="Q1412">
        <v>30</v>
      </c>
      <c r="R1412" s="1">
        <v>3360000</v>
      </c>
      <c r="S1412" s="8">
        <f t="shared" si="112"/>
        <v>-27241.120055865038</v>
      </c>
      <c r="T1412" s="1">
        <f t="shared" si="113"/>
        <v>4264.8900000000003</v>
      </c>
      <c r="U1412" s="7">
        <f t="shared" si="114"/>
        <v>875</v>
      </c>
      <c r="V1412" s="4">
        <v>1400</v>
      </c>
      <c r="W1412" s="1">
        <f t="shared" si="115"/>
        <v>33781.010055865037</v>
      </c>
      <c r="X1412">
        <v>10</v>
      </c>
      <c r="Y1412">
        <v>19</v>
      </c>
      <c r="Z1412" t="s">
        <v>216</v>
      </c>
      <c r="AA1412" s="2">
        <v>61207</v>
      </c>
      <c r="AB1412">
        <v>1.76</v>
      </c>
      <c r="AC1412" s="2">
        <v>34777</v>
      </c>
    </row>
    <row r="1413" spans="1:29" x14ac:dyDescent="0.2">
      <c r="A1413" t="s">
        <v>2157</v>
      </c>
      <c r="B1413" t="s">
        <v>50</v>
      </c>
      <c r="C1413" s="1">
        <v>1198000</v>
      </c>
      <c r="D1413">
        <v>4</v>
      </c>
      <c r="E1413">
        <v>2</v>
      </c>
      <c r="F1413" s="2">
        <v>2184</v>
      </c>
      <c r="G1413" t="s">
        <v>535</v>
      </c>
      <c r="H1413" t="s">
        <v>84</v>
      </c>
      <c r="I1413">
        <v>11375</v>
      </c>
      <c r="J1413" t="s">
        <v>122</v>
      </c>
      <c r="K1413" t="s">
        <v>39</v>
      </c>
      <c r="L1413">
        <v>-73.856199399999994</v>
      </c>
      <c r="M1413">
        <v>40.7129312</v>
      </c>
      <c r="N1413">
        <v>7.22</v>
      </c>
      <c r="O1413" s="1">
        <f t="shared" si="111"/>
        <v>239600</v>
      </c>
      <c r="P1413" s="3">
        <v>6.7500000000000004E-2</v>
      </c>
      <c r="Q1413">
        <v>30</v>
      </c>
      <c r="R1413" s="1">
        <v>958400</v>
      </c>
      <c r="S1413" s="8">
        <f t="shared" si="112"/>
        <v>-7770.2051968872183</v>
      </c>
      <c r="T1413" s="1">
        <f t="shared" si="113"/>
        <v>1216.5091</v>
      </c>
      <c r="U1413" s="7">
        <f t="shared" si="114"/>
        <v>249.58333333333334</v>
      </c>
      <c r="V1413" s="4">
        <v>600</v>
      </c>
      <c r="W1413" s="1">
        <f t="shared" si="115"/>
        <v>9836.2976302205516</v>
      </c>
      <c r="X1413">
        <v>8</v>
      </c>
      <c r="Y1413">
        <v>14</v>
      </c>
      <c r="Z1413" t="s">
        <v>123</v>
      </c>
      <c r="AA1413" s="2">
        <v>83728</v>
      </c>
      <c r="AB1413">
        <v>2.6</v>
      </c>
      <c r="AC1413" s="2">
        <v>32203</v>
      </c>
    </row>
    <row r="1414" spans="1:29" x14ac:dyDescent="0.2">
      <c r="A1414" t="s">
        <v>2158</v>
      </c>
      <c r="B1414" t="s">
        <v>42</v>
      </c>
      <c r="C1414" s="1">
        <v>1848000</v>
      </c>
      <c r="D1414">
        <v>6</v>
      </c>
      <c r="E1414">
        <v>2.5</v>
      </c>
      <c r="F1414" s="2">
        <v>3676</v>
      </c>
      <c r="G1414" t="s">
        <v>868</v>
      </c>
      <c r="H1414" t="s">
        <v>55</v>
      </c>
      <c r="I1414">
        <v>11226</v>
      </c>
      <c r="J1414" t="s">
        <v>282</v>
      </c>
      <c r="K1414" t="s">
        <v>34</v>
      </c>
      <c r="L1414">
        <v>-73.959195500000007</v>
      </c>
      <c r="M1414">
        <v>40.638625099999999</v>
      </c>
      <c r="N1414">
        <v>7.73</v>
      </c>
      <c r="O1414" s="1">
        <f t="shared" si="111"/>
        <v>369600</v>
      </c>
      <c r="P1414" s="3">
        <v>6.7500000000000004E-2</v>
      </c>
      <c r="Q1414">
        <v>30</v>
      </c>
      <c r="R1414" s="1">
        <v>1478400</v>
      </c>
      <c r="S1414" s="8">
        <f t="shared" si="112"/>
        <v>-11986.092824580619</v>
      </c>
      <c r="T1414" s="1">
        <f t="shared" si="113"/>
        <v>1876.5516</v>
      </c>
      <c r="U1414" s="7">
        <f t="shared" si="114"/>
        <v>385</v>
      </c>
      <c r="V1414" s="4">
        <v>1000</v>
      </c>
      <c r="W1414" s="1">
        <f t="shared" si="115"/>
        <v>15247.64442458062</v>
      </c>
      <c r="X1414">
        <v>12</v>
      </c>
      <c r="Y1414">
        <v>20</v>
      </c>
      <c r="Z1414" t="s">
        <v>283</v>
      </c>
      <c r="AA1414" s="2">
        <v>156159</v>
      </c>
      <c r="AB1414">
        <v>2.4</v>
      </c>
      <c r="AC1414" s="2">
        <v>65066</v>
      </c>
    </row>
    <row r="1415" spans="1:29" x14ac:dyDescent="0.2">
      <c r="A1415" t="s">
        <v>2159</v>
      </c>
      <c r="B1415" t="s">
        <v>68</v>
      </c>
      <c r="C1415" s="1">
        <v>285000</v>
      </c>
      <c r="D1415">
        <v>1</v>
      </c>
      <c r="E1415">
        <v>1</v>
      </c>
      <c r="F1415">
        <v>750</v>
      </c>
      <c r="G1415" t="s">
        <v>168</v>
      </c>
      <c r="H1415" t="s">
        <v>55</v>
      </c>
      <c r="I1415">
        <v>11230</v>
      </c>
      <c r="J1415" t="s">
        <v>75</v>
      </c>
      <c r="K1415" t="s">
        <v>34</v>
      </c>
      <c r="L1415">
        <v>-73.970636099999993</v>
      </c>
      <c r="M1415">
        <v>40.619581099999998</v>
      </c>
      <c r="N1415">
        <v>8.9499999999999993</v>
      </c>
      <c r="O1415" s="1">
        <f t="shared" si="111"/>
        <v>57000</v>
      </c>
      <c r="P1415" s="3">
        <v>6.7500000000000004E-2</v>
      </c>
      <c r="Q1415">
        <v>30</v>
      </c>
      <c r="R1415" s="1">
        <v>228000</v>
      </c>
      <c r="S1415" s="8">
        <f t="shared" si="112"/>
        <v>-1848.5045752194135</v>
      </c>
      <c r="T1415" s="1">
        <f t="shared" si="113"/>
        <v>289.40325000000001</v>
      </c>
      <c r="U1415" s="7">
        <f t="shared" si="114"/>
        <v>59.375</v>
      </c>
      <c r="V1415" s="4">
        <v>205</v>
      </c>
      <c r="W1415" s="1">
        <f t="shared" si="115"/>
        <v>2402.2828252194136</v>
      </c>
      <c r="X1415">
        <v>2</v>
      </c>
      <c r="Y1415">
        <v>6</v>
      </c>
      <c r="Z1415" t="s">
        <v>76</v>
      </c>
      <c r="AA1415" s="2">
        <v>106357</v>
      </c>
      <c r="AB1415">
        <v>2.25</v>
      </c>
      <c r="AC1415" s="2">
        <v>47270</v>
      </c>
    </row>
    <row r="1416" spans="1:29" x14ac:dyDescent="0.2">
      <c r="A1416" t="s">
        <v>2160</v>
      </c>
      <c r="B1416" t="s">
        <v>125</v>
      </c>
      <c r="C1416" s="1">
        <v>849000</v>
      </c>
      <c r="D1416">
        <v>5</v>
      </c>
      <c r="E1416">
        <v>3</v>
      </c>
      <c r="F1416" s="2">
        <v>2460</v>
      </c>
      <c r="G1416" t="s">
        <v>1659</v>
      </c>
      <c r="H1416" t="s">
        <v>84</v>
      </c>
      <c r="I1416">
        <v>11691</v>
      </c>
      <c r="J1416" t="s">
        <v>339</v>
      </c>
      <c r="K1416" t="s">
        <v>90</v>
      </c>
      <c r="L1416">
        <v>-73.774836100000002</v>
      </c>
      <c r="M1416">
        <v>40.593942800000001</v>
      </c>
      <c r="N1416">
        <v>15.38</v>
      </c>
      <c r="O1416" s="1">
        <f t="shared" si="111"/>
        <v>169800</v>
      </c>
      <c r="P1416" s="3">
        <v>6.7500000000000004E-2</v>
      </c>
      <c r="Q1416">
        <v>30</v>
      </c>
      <c r="R1416" s="1">
        <v>679200</v>
      </c>
      <c r="S1416" s="8">
        <f t="shared" si="112"/>
        <v>-5506.5978398641473</v>
      </c>
      <c r="T1416" s="1">
        <f t="shared" si="113"/>
        <v>862.11705000000018</v>
      </c>
      <c r="U1416" s="7">
        <f t="shared" si="114"/>
        <v>176.875</v>
      </c>
      <c r="V1416" s="4">
        <v>600</v>
      </c>
      <c r="W1416" s="1">
        <f t="shared" si="115"/>
        <v>7145.5898898641472</v>
      </c>
      <c r="X1416">
        <v>10</v>
      </c>
      <c r="Y1416">
        <v>12</v>
      </c>
      <c r="Z1416" t="s">
        <v>340</v>
      </c>
      <c r="AA1416" s="2">
        <v>50058</v>
      </c>
      <c r="AB1416">
        <v>11.5</v>
      </c>
      <c r="AC1416" s="2">
        <v>4353</v>
      </c>
    </row>
    <row r="1417" spans="1:29" x14ac:dyDescent="0.2">
      <c r="A1417" t="s">
        <v>2161</v>
      </c>
      <c r="B1417" t="s">
        <v>42</v>
      </c>
      <c r="C1417" s="1">
        <v>549000</v>
      </c>
      <c r="D1417">
        <v>3</v>
      </c>
      <c r="E1417">
        <v>2</v>
      </c>
      <c r="F1417">
        <v>1250</v>
      </c>
      <c r="G1417" t="s">
        <v>48</v>
      </c>
      <c r="H1417" t="s">
        <v>70</v>
      </c>
      <c r="I1417">
        <v>10453</v>
      </c>
      <c r="J1417" t="s">
        <v>169</v>
      </c>
      <c r="K1417" t="s">
        <v>61</v>
      </c>
      <c r="L1417">
        <v>-73.919786200000004</v>
      </c>
      <c r="M1417">
        <v>40.851533099999997</v>
      </c>
      <c r="N1417">
        <v>7.88</v>
      </c>
      <c r="O1417" s="1">
        <f t="shared" si="111"/>
        <v>109800</v>
      </c>
      <c r="P1417" s="3">
        <v>6.7500000000000004E-2</v>
      </c>
      <c r="Q1417">
        <v>30</v>
      </c>
      <c r="R1417" s="1">
        <v>439200</v>
      </c>
      <c r="S1417" s="8">
        <f t="shared" si="112"/>
        <v>-3560.8035501595018</v>
      </c>
      <c r="T1417" s="1">
        <f t="shared" si="113"/>
        <v>557.48205000000007</v>
      </c>
      <c r="U1417" s="7">
        <f t="shared" si="114"/>
        <v>114.375</v>
      </c>
      <c r="V1417" s="4">
        <v>375</v>
      </c>
      <c r="W1417" s="1">
        <f t="shared" si="115"/>
        <v>4607.6606001595019</v>
      </c>
      <c r="X1417">
        <v>6</v>
      </c>
      <c r="Y1417">
        <v>8</v>
      </c>
      <c r="Z1417" t="s">
        <v>170</v>
      </c>
      <c r="AA1417" s="2">
        <v>54188</v>
      </c>
      <c r="AB1417">
        <v>0.37</v>
      </c>
      <c r="AC1417" s="2">
        <v>146454</v>
      </c>
    </row>
    <row r="1418" spans="1:29" x14ac:dyDescent="0.2">
      <c r="A1418" t="s">
        <v>2162</v>
      </c>
      <c r="B1418" t="s">
        <v>68</v>
      </c>
      <c r="C1418" s="1">
        <v>729000</v>
      </c>
      <c r="D1418">
        <v>2</v>
      </c>
      <c r="E1418">
        <v>2</v>
      </c>
      <c r="F1418" s="2">
        <v>1700</v>
      </c>
      <c r="G1418" t="s">
        <v>997</v>
      </c>
      <c r="H1418" t="s">
        <v>84</v>
      </c>
      <c r="I1418">
        <v>11005</v>
      </c>
      <c r="J1418" t="s">
        <v>372</v>
      </c>
      <c r="K1418" t="s">
        <v>39</v>
      </c>
      <c r="L1418">
        <v>-73.715956399999996</v>
      </c>
      <c r="M1418">
        <v>40.7577991</v>
      </c>
      <c r="N1418">
        <v>14.15</v>
      </c>
      <c r="O1418" s="1">
        <f t="shared" si="111"/>
        <v>145800</v>
      </c>
      <c r="P1418" s="3">
        <v>6.7500000000000004E-2</v>
      </c>
      <c r="Q1418">
        <v>30</v>
      </c>
      <c r="R1418" s="1">
        <v>583200</v>
      </c>
      <c r="S1418" s="8">
        <f t="shared" si="112"/>
        <v>-4728.2801239822893</v>
      </c>
      <c r="T1418" s="1">
        <f t="shared" si="113"/>
        <v>740.26305000000002</v>
      </c>
      <c r="U1418" s="7">
        <f t="shared" si="114"/>
        <v>151.875</v>
      </c>
      <c r="V1418" s="4">
        <v>550</v>
      </c>
      <c r="W1418" s="1">
        <f t="shared" si="115"/>
        <v>6170.4181739822889</v>
      </c>
      <c r="X1418">
        <v>4</v>
      </c>
      <c r="Y1418">
        <v>11</v>
      </c>
      <c r="Z1418" t="s">
        <v>373</v>
      </c>
      <c r="AA1418" s="2">
        <v>22571</v>
      </c>
      <c r="AB1418">
        <v>0.56000000000000005</v>
      </c>
      <c r="AC1418" s="2">
        <v>40305</v>
      </c>
    </row>
    <row r="1419" spans="1:29" x14ac:dyDescent="0.2">
      <c r="A1419" t="s">
        <v>2163</v>
      </c>
      <c r="B1419" t="s">
        <v>68</v>
      </c>
      <c r="C1419" s="1">
        <v>199999</v>
      </c>
      <c r="D1419">
        <v>1</v>
      </c>
      <c r="E1419">
        <v>1</v>
      </c>
      <c r="F1419" s="2">
        <v>2184</v>
      </c>
      <c r="G1419" t="s">
        <v>59</v>
      </c>
      <c r="H1419" t="s">
        <v>84</v>
      </c>
      <c r="I1419">
        <v>11361</v>
      </c>
      <c r="J1419" t="s">
        <v>355</v>
      </c>
      <c r="K1419" t="s">
        <v>39</v>
      </c>
      <c r="L1419">
        <v>-73.776881399999994</v>
      </c>
      <c r="M1419">
        <v>40.762788</v>
      </c>
      <c r="N1419">
        <v>10.99</v>
      </c>
      <c r="O1419" s="1">
        <f t="shared" si="111"/>
        <v>39999.800000000003</v>
      </c>
      <c r="P1419" s="3">
        <v>6.7500000000000004E-2</v>
      </c>
      <c r="Q1419">
        <v>30</v>
      </c>
      <c r="R1419" s="1">
        <v>159999.20000000001</v>
      </c>
      <c r="S1419" s="8">
        <f t="shared" si="112"/>
        <v>-1297.1897071554647</v>
      </c>
      <c r="T1419" s="1">
        <f t="shared" si="113"/>
        <v>203.08898454999999</v>
      </c>
      <c r="U1419" s="7">
        <f t="shared" si="114"/>
        <v>41.666458333333331</v>
      </c>
      <c r="V1419" s="4">
        <v>600</v>
      </c>
      <c r="W1419" s="1">
        <f t="shared" si="115"/>
        <v>2141.9451500387981</v>
      </c>
      <c r="X1419">
        <v>2</v>
      </c>
      <c r="Y1419">
        <v>18</v>
      </c>
      <c r="Z1419" t="s">
        <v>356</v>
      </c>
      <c r="AA1419" s="2">
        <v>43808</v>
      </c>
      <c r="AB1419">
        <v>6.68</v>
      </c>
      <c r="AC1419" s="2">
        <v>6558</v>
      </c>
    </row>
    <row r="1420" spans="1:29" x14ac:dyDescent="0.2">
      <c r="A1420" t="s">
        <v>2164</v>
      </c>
      <c r="B1420" t="s">
        <v>42</v>
      </c>
      <c r="C1420" s="1">
        <v>4900000</v>
      </c>
      <c r="D1420">
        <v>8</v>
      </c>
      <c r="E1420">
        <v>2.5</v>
      </c>
      <c r="F1420" s="2">
        <v>9000</v>
      </c>
      <c r="G1420" t="s">
        <v>59</v>
      </c>
      <c r="H1420" t="s">
        <v>70</v>
      </c>
      <c r="I1420">
        <v>10471</v>
      </c>
      <c r="J1420" t="s">
        <v>109</v>
      </c>
      <c r="K1420" t="s">
        <v>110</v>
      </c>
      <c r="L1420">
        <v>-73.902084900000006</v>
      </c>
      <c r="M1420">
        <v>40.898307600000003</v>
      </c>
      <c r="N1420">
        <v>11.2</v>
      </c>
      <c r="O1420" s="1">
        <f t="shared" si="111"/>
        <v>980000</v>
      </c>
      <c r="P1420" s="3">
        <v>6.7500000000000004E-2</v>
      </c>
      <c r="Q1420">
        <v>30</v>
      </c>
      <c r="R1420" s="1">
        <v>3920000</v>
      </c>
      <c r="S1420" s="8">
        <f t="shared" si="112"/>
        <v>-31781.306731842546</v>
      </c>
      <c r="T1420" s="1">
        <f t="shared" si="113"/>
        <v>4975.7050000000008</v>
      </c>
      <c r="U1420" s="7">
        <f t="shared" si="114"/>
        <v>1020.8333333333334</v>
      </c>
      <c r="V1420" s="4">
        <f>(5*$F1420)/12</f>
        <v>3750</v>
      </c>
      <c r="W1420" s="1">
        <f t="shared" si="115"/>
        <v>41527.845065175883</v>
      </c>
      <c r="X1420">
        <v>16</v>
      </c>
      <c r="Y1420">
        <v>50</v>
      </c>
      <c r="Z1420" t="s">
        <v>111</v>
      </c>
      <c r="AA1420" s="2">
        <v>27860</v>
      </c>
      <c r="AB1420">
        <v>3.52</v>
      </c>
      <c r="AC1420" s="2">
        <v>7915</v>
      </c>
    </row>
    <row r="1421" spans="1:29" x14ac:dyDescent="0.2">
      <c r="A1421" t="s">
        <v>2165</v>
      </c>
      <c r="B1421" t="s">
        <v>125</v>
      </c>
      <c r="C1421" s="1">
        <v>600000</v>
      </c>
      <c r="D1421">
        <v>4</v>
      </c>
      <c r="E1421">
        <v>2</v>
      </c>
      <c r="F1421" s="2">
        <v>1728</v>
      </c>
      <c r="G1421" t="s">
        <v>168</v>
      </c>
      <c r="H1421" t="s">
        <v>70</v>
      </c>
      <c r="I1421">
        <v>10466</v>
      </c>
      <c r="J1421" t="s">
        <v>255</v>
      </c>
      <c r="K1421" t="s">
        <v>61</v>
      </c>
      <c r="L1421">
        <v>-73.839487000000005</v>
      </c>
      <c r="M1421">
        <v>40.896178999999997</v>
      </c>
      <c r="N1421">
        <v>12.72</v>
      </c>
      <c r="O1421" s="1">
        <f t="shared" si="111"/>
        <v>120000</v>
      </c>
      <c r="P1421" s="3">
        <v>6.7500000000000004E-2</v>
      </c>
      <c r="Q1421">
        <v>30</v>
      </c>
      <c r="R1421" s="1">
        <v>480000</v>
      </c>
      <c r="S1421" s="8">
        <f t="shared" si="112"/>
        <v>-3891.588579409291</v>
      </c>
      <c r="T1421" s="1">
        <f t="shared" si="113"/>
        <v>609.2700000000001</v>
      </c>
      <c r="U1421" s="7">
        <f t="shared" si="114"/>
        <v>125</v>
      </c>
      <c r="V1421" s="4">
        <v>550</v>
      </c>
      <c r="W1421" s="1">
        <f t="shared" si="115"/>
        <v>5175.8585794092915</v>
      </c>
      <c r="X1421">
        <v>8</v>
      </c>
      <c r="Y1421">
        <v>11</v>
      </c>
      <c r="Z1421" t="s">
        <v>256</v>
      </c>
      <c r="AA1421" s="2">
        <v>34517</v>
      </c>
      <c r="AB1421">
        <v>1.5</v>
      </c>
      <c r="AC1421" s="2">
        <v>23011</v>
      </c>
    </row>
    <row r="1422" spans="1:29" x14ac:dyDescent="0.2">
      <c r="A1422" t="s">
        <v>2166</v>
      </c>
      <c r="B1422" t="s">
        <v>42</v>
      </c>
      <c r="C1422" s="1">
        <v>599000</v>
      </c>
      <c r="D1422">
        <v>3</v>
      </c>
      <c r="E1422">
        <v>1</v>
      </c>
      <c r="F1422" s="2">
        <v>1340</v>
      </c>
      <c r="G1422" t="s">
        <v>113</v>
      </c>
      <c r="H1422" t="s">
        <v>84</v>
      </c>
      <c r="I1422">
        <v>11435</v>
      </c>
      <c r="J1422" t="s">
        <v>133</v>
      </c>
      <c r="K1422" t="s">
        <v>61</v>
      </c>
      <c r="L1422">
        <v>-73.799885900000007</v>
      </c>
      <c r="M1422">
        <v>40.686097500000002</v>
      </c>
      <c r="N1422">
        <v>10.66</v>
      </c>
      <c r="O1422" s="1">
        <f t="shared" si="111"/>
        <v>119800</v>
      </c>
      <c r="P1422" s="3">
        <v>6.7500000000000004E-2</v>
      </c>
      <c r="Q1422">
        <v>30</v>
      </c>
      <c r="R1422" s="1">
        <v>479200</v>
      </c>
      <c r="S1422" s="8">
        <f t="shared" si="112"/>
        <v>-3885.1025984436092</v>
      </c>
      <c r="T1422" s="1">
        <f t="shared" si="113"/>
        <v>608.25454999999999</v>
      </c>
      <c r="U1422" s="7">
        <f t="shared" si="114"/>
        <v>124.79166666666667</v>
      </c>
      <c r="V1422" s="4">
        <v>375</v>
      </c>
      <c r="W1422" s="1">
        <f t="shared" si="115"/>
        <v>4993.1488151102758</v>
      </c>
      <c r="X1422">
        <v>6</v>
      </c>
      <c r="Y1422">
        <v>11</v>
      </c>
      <c r="Z1422" t="s">
        <v>134</v>
      </c>
      <c r="AA1422" s="2">
        <v>217706</v>
      </c>
      <c r="AB1422">
        <v>2.66</v>
      </c>
      <c r="AC1422" s="2">
        <v>81844</v>
      </c>
    </row>
    <row r="1423" spans="1:29" x14ac:dyDescent="0.2">
      <c r="A1423" t="s">
        <v>2167</v>
      </c>
      <c r="B1423" t="s">
        <v>125</v>
      </c>
      <c r="C1423" s="1">
        <v>599000</v>
      </c>
      <c r="D1423">
        <v>5</v>
      </c>
      <c r="E1423">
        <v>2</v>
      </c>
      <c r="F1423" s="2">
        <v>2268</v>
      </c>
      <c r="G1423" t="s">
        <v>596</v>
      </c>
      <c r="H1423" t="s">
        <v>55</v>
      </c>
      <c r="I1423">
        <v>11233</v>
      </c>
      <c r="J1423" t="s">
        <v>236</v>
      </c>
      <c r="K1423" t="s">
        <v>237</v>
      </c>
      <c r="L1423">
        <v>-73.914107799999996</v>
      </c>
      <c r="M1423">
        <v>40.683524800000001</v>
      </c>
      <c r="N1423">
        <v>5.86</v>
      </c>
      <c r="O1423" s="1">
        <f t="shared" si="111"/>
        <v>119800</v>
      </c>
      <c r="P1423" s="3">
        <v>6.7500000000000004E-2</v>
      </c>
      <c r="Q1423">
        <v>30</v>
      </c>
      <c r="R1423" s="1">
        <v>479200</v>
      </c>
      <c r="S1423" s="8">
        <f t="shared" si="112"/>
        <v>-3885.1025984436092</v>
      </c>
      <c r="T1423" s="1">
        <f t="shared" si="113"/>
        <v>608.25454999999999</v>
      </c>
      <c r="U1423" s="7">
        <f t="shared" si="114"/>
        <v>124.79166666666667</v>
      </c>
      <c r="V1423" s="4">
        <v>600</v>
      </c>
      <c r="W1423" s="1">
        <f t="shared" si="115"/>
        <v>5218.1488151102758</v>
      </c>
      <c r="X1423">
        <v>10</v>
      </c>
      <c r="Y1423">
        <v>14</v>
      </c>
      <c r="Z1423" t="s">
        <v>238</v>
      </c>
      <c r="AA1423" s="2">
        <v>70713</v>
      </c>
      <c r="AB1423">
        <v>2.97</v>
      </c>
      <c r="AC1423" s="2">
        <v>23809</v>
      </c>
    </row>
    <row r="1424" spans="1:29" x14ac:dyDescent="0.2">
      <c r="A1424" t="s">
        <v>2168</v>
      </c>
      <c r="B1424" t="s">
        <v>30</v>
      </c>
      <c r="C1424" s="1">
        <v>725000</v>
      </c>
      <c r="D1424">
        <v>3</v>
      </c>
      <c r="E1424">
        <v>2</v>
      </c>
      <c r="F1424" s="2">
        <v>1185</v>
      </c>
      <c r="G1424" t="s">
        <v>635</v>
      </c>
      <c r="H1424" t="s">
        <v>55</v>
      </c>
      <c r="I1424">
        <v>11230</v>
      </c>
      <c r="J1424" t="s">
        <v>75</v>
      </c>
      <c r="K1424" t="s">
        <v>34</v>
      </c>
      <c r="L1424">
        <v>-73.961101099999993</v>
      </c>
      <c r="M1424">
        <v>40.617257199999997</v>
      </c>
      <c r="N1424">
        <v>9.17</v>
      </c>
      <c r="O1424" s="1">
        <f t="shared" si="111"/>
        <v>145000</v>
      </c>
      <c r="P1424" s="3">
        <v>6.7500000000000004E-2</v>
      </c>
      <c r="Q1424">
        <v>30</v>
      </c>
      <c r="R1424" s="1">
        <v>580000</v>
      </c>
      <c r="S1424" s="8">
        <f t="shared" si="112"/>
        <v>-4702.336200119561</v>
      </c>
      <c r="T1424" s="1">
        <f t="shared" si="113"/>
        <v>736.20125000000007</v>
      </c>
      <c r="U1424" s="7">
        <f t="shared" si="114"/>
        <v>151.04166666666666</v>
      </c>
      <c r="V1424" s="4">
        <v>375</v>
      </c>
      <c r="W1424" s="1">
        <f t="shared" si="115"/>
        <v>5964.579116786228</v>
      </c>
      <c r="X1424">
        <v>6</v>
      </c>
      <c r="Y1424">
        <v>7</v>
      </c>
      <c r="Z1424" t="s">
        <v>76</v>
      </c>
      <c r="AA1424" s="2">
        <v>106357</v>
      </c>
      <c r="AB1424">
        <v>2.25</v>
      </c>
      <c r="AC1424" s="2">
        <v>47270</v>
      </c>
    </row>
    <row r="1425" spans="1:29" x14ac:dyDescent="0.2">
      <c r="A1425" t="s">
        <v>2169</v>
      </c>
      <c r="B1425" t="s">
        <v>125</v>
      </c>
      <c r="C1425" s="1">
        <v>1295000</v>
      </c>
      <c r="D1425">
        <v>3</v>
      </c>
      <c r="E1425">
        <v>2</v>
      </c>
      <c r="F1425" s="2">
        <v>2600</v>
      </c>
      <c r="G1425" t="s">
        <v>1866</v>
      </c>
      <c r="H1425" t="s">
        <v>55</v>
      </c>
      <c r="I1425">
        <v>11234</v>
      </c>
      <c r="J1425" t="s">
        <v>275</v>
      </c>
      <c r="K1425" t="s">
        <v>39</v>
      </c>
      <c r="L1425">
        <v>-73.908402600000002</v>
      </c>
      <c r="M1425">
        <v>40.609816000000002</v>
      </c>
      <c r="N1425">
        <v>10.41</v>
      </c>
      <c r="O1425" s="1">
        <f t="shared" si="111"/>
        <v>259000</v>
      </c>
      <c r="P1425" s="3">
        <v>6.7500000000000004E-2</v>
      </c>
      <c r="Q1425">
        <v>30</v>
      </c>
      <c r="R1425" s="1">
        <v>1036000</v>
      </c>
      <c r="S1425" s="8">
        <f t="shared" si="112"/>
        <v>-8399.3453505583875</v>
      </c>
      <c r="T1425" s="1">
        <f t="shared" si="113"/>
        <v>1315.00775</v>
      </c>
      <c r="U1425" s="7">
        <f t="shared" si="114"/>
        <v>269.79166666666669</v>
      </c>
      <c r="V1425" s="4">
        <v>600</v>
      </c>
      <c r="W1425" s="1">
        <f t="shared" si="115"/>
        <v>10584.144767225054</v>
      </c>
      <c r="X1425">
        <v>6</v>
      </c>
      <c r="Y1425">
        <v>16</v>
      </c>
      <c r="Z1425" t="s">
        <v>276</v>
      </c>
      <c r="AA1425" s="2">
        <v>83693</v>
      </c>
      <c r="AB1425">
        <v>3.13</v>
      </c>
      <c r="AC1425" s="2">
        <v>26739</v>
      </c>
    </row>
    <row r="1426" spans="1:29" x14ac:dyDescent="0.2">
      <c r="A1426" t="s">
        <v>2170</v>
      </c>
      <c r="B1426" t="s">
        <v>125</v>
      </c>
      <c r="C1426" s="1">
        <v>798888</v>
      </c>
      <c r="D1426">
        <v>3</v>
      </c>
      <c r="E1426">
        <v>2</v>
      </c>
      <c r="F1426" s="2">
        <v>1500</v>
      </c>
      <c r="G1426" t="s">
        <v>716</v>
      </c>
      <c r="H1426" t="s">
        <v>44</v>
      </c>
      <c r="I1426">
        <v>10309</v>
      </c>
      <c r="J1426" t="s">
        <v>45</v>
      </c>
      <c r="K1426" t="s">
        <v>34</v>
      </c>
      <c r="L1426">
        <v>-74.209850299999999</v>
      </c>
      <c r="M1426">
        <v>40.547493299999999</v>
      </c>
      <c r="N1426">
        <v>18.22</v>
      </c>
      <c r="O1426" s="1">
        <f t="shared" si="111"/>
        <v>159777.60000000001</v>
      </c>
      <c r="P1426" s="3">
        <v>6.7500000000000004E-2</v>
      </c>
      <c r="Q1426">
        <v>30</v>
      </c>
      <c r="R1426" s="1">
        <v>639110.40000000002</v>
      </c>
      <c r="S1426" s="8">
        <f t="shared" si="112"/>
        <v>-5181.5723617118829</v>
      </c>
      <c r="T1426" s="1">
        <f t="shared" si="113"/>
        <v>811.23081960000002</v>
      </c>
      <c r="U1426" s="7">
        <f t="shared" si="114"/>
        <v>166.435</v>
      </c>
      <c r="V1426" s="4">
        <v>550</v>
      </c>
      <c r="W1426" s="1">
        <f t="shared" si="115"/>
        <v>6709.2381813118836</v>
      </c>
      <c r="X1426">
        <v>6</v>
      </c>
      <c r="Y1426">
        <v>9</v>
      </c>
      <c r="Z1426" t="s">
        <v>46</v>
      </c>
      <c r="AA1426" s="2">
        <v>167500</v>
      </c>
      <c r="AB1426">
        <v>21.5</v>
      </c>
      <c r="AC1426" s="2">
        <v>7791</v>
      </c>
    </row>
    <row r="1427" spans="1:29" x14ac:dyDescent="0.2">
      <c r="A1427" t="s">
        <v>2171</v>
      </c>
      <c r="B1427" t="s">
        <v>42</v>
      </c>
      <c r="C1427" s="1">
        <v>529000</v>
      </c>
      <c r="D1427">
        <v>3</v>
      </c>
      <c r="E1427">
        <v>1</v>
      </c>
      <c r="F1427" s="2">
        <v>1800</v>
      </c>
      <c r="G1427" t="s">
        <v>467</v>
      </c>
      <c r="H1427" t="s">
        <v>84</v>
      </c>
      <c r="I1427">
        <v>11427</v>
      </c>
      <c r="J1427" t="s">
        <v>690</v>
      </c>
      <c r="K1427" t="s">
        <v>34</v>
      </c>
      <c r="L1427">
        <v>-73.754439500000004</v>
      </c>
      <c r="M1427">
        <v>40.721299799999997</v>
      </c>
      <c r="N1427">
        <v>12.27</v>
      </c>
      <c r="O1427" s="1">
        <f t="shared" si="111"/>
        <v>105800</v>
      </c>
      <c r="P1427" s="3">
        <v>6.7500000000000004E-2</v>
      </c>
      <c r="Q1427">
        <v>30</v>
      </c>
      <c r="R1427" s="1">
        <v>423200</v>
      </c>
      <c r="S1427" s="8">
        <f t="shared" si="112"/>
        <v>-3431.0839308458585</v>
      </c>
      <c r="T1427" s="1">
        <f t="shared" si="113"/>
        <v>537.17304999999999</v>
      </c>
      <c r="U1427" s="7">
        <f t="shared" si="114"/>
        <v>110.20833333333333</v>
      </c>
      <c r="V1427" s="4">
        <v>550</v>
      </c>
      <c r="W1427" s="1">
        <f t="shared" si="115"/>
        <v>4628.4653141791914</v>
      </c>
      <c r="X1427">
        <v>6</v>
      </c>
      <c r="Y1427">
        <v>15</v>
      </c>
      <c r="Z1427" t="s">
        <v>691</v>
      </c>
      <c r="AA1427" s="2">
        <v>52504</v>
      </c>
      <c r="AB1427">
        <v>1.86</v>
      </c>
      <c r="AC1427" s="2">
        <v>28228</v>
      </c>
    </row>
    <row r="1428" spans="1:29" x14ac:dyDescent="0.2">
      <c r="A1428" t="s">
        <v>2172</v>
      </c>
      <c r="B1428" t="s">
        <v>125</v>
      </c>
      <c r="C1428" s="1">
        <v>999998</v>
      </c>
      <c r="D1428">
        <v>3</v>
      </c>
      <c r="E1428">
        <v>2.5</v>
      </c>
      <c r="F1428" s="2">
        <v>2400</v>
      </c>
      <c r="G1428" t="s">
        <v>205</v>
      </c>
      <c r="H1428" t="s">
        <v>44</v>
      </c>
      <c r="I1428">
        <v>10307</v>
      </c>
      <c r="J1428" t="s">
        <v>45</v>
      </c>
      <c r="K1428" t="s">
        <v>34</v>
      </c>
      <c r="L1428">
        <v>-74.238268500000004</v>
      </c>
      <c r="M1428">
        <v>40.511494300000003</v>
      </c>
      <c r="N1428">
        <v>21.09</v>
      </c>
      <c r="O1428" s="1">
        <f t="shared" si="111"/>
        <v>199999.6</v>
      </c>
      <c r="P1428" s="3">
        <v>6.7500000000000004E-2</v>
      </c>
      <c r="Q1428">
        <v>30</v>
      </c>
      <c r="R1428" s="1">
        <v>799998.4</v>
      </c>
      <c r="S1428" s="8">
        <f t="shared" si="112"/>
        <v>-6485.9679937202209</v>
      </c>
      <c r="T1428" s="1">
        <f t="shared" si="113"/>
        <v>1015.4479691</v>
      </c>
      <c r="U1428" s="7">
        <f t="shared" si="114"/>
        <v>208.33291666666665</v>
      </c>
      <c r="V1428" s="4">
        <v>600</v>
      </c>
      <c r="W1428" s="1">
        <f t="shared" si="115"/>
        <v>8309.7488794868877</v>
      </c>
      <c r="X1428">
        <v>6</v>
      </c>
      <c r="Y1428">
        <v>13</v>
      </c>
      <c r="Z1428" t="s">
        <v>46</v>
      </c>
      <c r="AA1428" s="2">
        <v>167500</v>
      </c>
      <c r="AB1428">
        <v>21.5</v>
      </c>
      <c r="AC1428" s="2">
        <v>7791</v>
      </c>
    </row>
    <row r="1429" spans="1:29" x14ac:dyDescent="0.2">
      <c r="A1429" t="s">
        <v>2173</v>
      </c>
      <c r="B1429" t="s">
        <v>42</v>
      </c>
      <c r="C1429" s="1">
        <v>499000</v>
      </c>
      <c r="D1429">
        <v>1</v>
      </c>
      <c r="E1429">
        <v>1</v>
      </c>
      <c r="F1429">
        <v>615</v>
      </c>
      <c r="G1429" t="s">
        <v>48</v>
      </c>
      <c r="H1429" t="s">
        <v>32</v>
      </c>
      <c r="I1429">
        <v>10027</v>
      </c>
      <c r="J1429" t="s">
        <v>60</v>
      </c>
      <c r="K1429" t="s">
        <v>61</v>
      </c>
      <c r="L1429">
        <v>-73.947667300000006</v>
      </c>
      <c r="M1429">
        <v>40.813891900000002</v>
      </c>
      <c r="N1429">
        <v>4.91</v>
      </c>
      <c r="O1429" s="1">
        <f t="shared" si="111"/>
        <v>99800</v>
      </c>
      <c r="P1429" s="3">
        <v>6.7500000000000004E-2</v>
      </c>
      <c r="Q1429">
        <v>30</v>
      </c>
      <c r="R1429" s="1">
        <v>399200</v>
      </c>
      <c r="S1429" s="8">
        <f t="shared" si="112"/>
        <v>-3236.5045018753935</v>
      </c>
      <c r="T1429" s="1">
        <f t="shared" si="113"/>
        <v>506.70955000000004</v>
      </c>
      <c r="U1429" s="7">
        <f t="shared" si="114"/>
        <v>103.95833333333333</v>
      </c>
      <c r="V1429" s="4">
        <v>205</v>
      </c>
      <c r="W1429" s="1">
        <f t="shared" si="115"/>
        <v>4052.1723852087271</v>
      </c>
      <c r="X1429">
        <v>2</v>
      </c>
      <c r="Y1429">
        <v>5</v>
      </c>
      <c r="Z1429" t="s">
        <v>62</v>
      </c>
      <c r="AA1429" s="2">
        <v>133184</v>
      </c>
      <c r="AB1429">
        <v>1.96</v>
      </c>
      <c r="AC1429" s="2">
        <v>67951</v>
      </c>
    </row>
    <row r="1430" spans="1:29" x14ac:dyDescent="0.2">
      <c r="A1430" t="s">
        <v>2174</v>
      </c>
      <c r="B1430" t="s">
        <v>125</v>
      </c>
      <c r="C1430" s="1">
        <v>1550000</v>
      </c>
      <c r="D1430">
        <v>12</v>
      </c>
      <c r="E1430">
        <v>7</v>
      </c>
      <c r="F1430" s="2">
        <v>3000</v>
      </c>
      <c r="G1430" t="s">
        <v>82</v>
      </c>
      <c r="H1430" t="s">
        <v>44</v>
      </c>
      <c r="I1430">
        <v>10309</v>
      </c>
      <c r="J1430" t="s">
        <v>45</v>
      </c>
      <c r="K1430" t="s">
        <v>34</v>
      </c>
      <c r="L1430">
        <v>-74.229934900000003</v>
      </c>
      <c r="M1430">
        <v>40.508344600000001</v>
      </c>
      <c r="N1430">
        <v>20.99</v>
      </c>
      <c r="O1430" s="1">
        <f t="shared" si="111"/>
        <v>310000</v>
      </c>
      <c r="P1430" s="3">
        <v>6.7500000000000004E-2</v>
      </c>
      <c r="Q1430">
        <v>30</v>
      </c>
      <c r="R1430" s="1">
        <v>1240000</v>
      </c>
      <c r="S1430" s="8">
        <f t="shared" si="112"/>
        <v>-10053.270496807336</v>
      </c>
      <c r="T1430" s="1">
        <f t="shared" si="113"/>
        <v>1573.9475000000002</v>
      </c>
      <c r="U1430" s="7">
        <f t="shared" si="114"/>
        <v>322.91666666666669</v>
      </c>
      <c r="V1430" s="4">
        <v>1000</v>
      </c>
      <c r="W1430" s="1">
        <f t="shared" si="115"/>
        <v>12950.134663474002</v>
      </c>
      <c r="X1430">
        <v>24</v>
      </c>
      <c r="Y1430">
        <v>8</v>
      </c>
      <c r="Z1430" t="s">
        <v>46</v>
      </c>
      <c r="AA1430" s="2">
        <v>167500</v>
      </c>
      <c r="AB1430">
        <v>21.5</v>
      </c>
      <c r="AC1430" s="2">
        <v>7791</v>
      </c>
    </row>
    <row r="1431" spans="1:29" x14ac:dyDescent="0.2">
      <c r="A1431" t="s">
        <v>2175</v>
      </c>
      <c r="B1431" t="s">
        <v>68</v>
      </c>
      <c r="C1431" s="1">
        <v>319000</v>
      </c>
      <c r="D1431">
        <v>2</v>
      </c>
      <c r="E1431">
        <v>1</v>
      </c>
      <c r="F1431">
        <v>2184</v>
      </c>
      <c r="G1431" t="s">
        <v>82</v>
      </c>
      <c r="H1431" t="s">
        <v>84</v>
      </c>
      <c r="I1431">
        <v>11375</v>
      </c>
      <c r="J1431" t="s">
        <v>122</v>
      </c>
      <c r="K1431" t="s">
        <v>39</v>
      </c>
      <c r="L1431">
        <v>-73.856279999999998</v>
      </c>
      <c r="M1431">
        <v>40.723039900000003</v>
      </c>
      <c r="N1431">
        <v>7.01</v>
      </c>
      <c r="O1431" s="1">
        <f t="shared" si="111"/>
        <v>63800</v>
      </c>
      <c r="P1431" s="3">
        <v>6.7500000000000004E-2</v>
      </c>
      <c r="Q1431">
        <v>30</v>
      </c>
      <c r="R1431" s="1">
        <v>255200</v>
      </c>
      <c r="S1431" s="8">
        <f t="shared" si="112"/>
        <v>-2069.0279280526065</v>
      </c>
      <c r="T1431" s="1">
        <f t="shared" si="113"/>
        <v>323.92855000000003</v>
      </c>
      <c r="U1431" s="7">
        <f t="shared" si="114"/>
        <v>66.458333333333329</v>
      </c>
      <c r="V1431" s="4">
        <v>600</v>
      </c>
      <c r="W1431" s="1">
        <f t="shared" si="115"/>
        <v>3059.4148113859401</v>
      </c>
      <c r="X1431">
        <v>4</v>
      </c>
      <c r="Y1431">
        <v>18</v>
      </c>
      <c r="Z1431" t="s">
        <v>123</v>
      </c>
      <c r="AA1431" s="2">
        <v>83728</v>
      </c>
      <c r="AB1431">
        <v>2.6</v>
      </c>
      <c r="AC1431" s="2">
        <v>32203</v>
      </c>
    </row>
    <row r="1432" spans="1:29" x14ac:dyDescent="0.2">
      <c r="A1432" t="s">
        <v>2176</v>
      </c>
      <c r="B1432" t="s">
        <v>68</v>
      </c>
      <c r="C1432" s="1">
        <v>759000</v>
      </c>
      <c r="D1432">
        <v>3</v>
      </c>
      <c r="E1432">
        <v>4</v>
      </c>
      <c r="F1432" s="2">
        <v>1424</v>
      </c>
      <c r="G1432" t="s">
        <v>1495</v>
      </c>
      <c r="H1432" t="s">
        <v>44</v>
      </c>
      <c r="I1432">
        <v>10308</v>
      </c>
      <c r="J1432" t="s">
        <v>45</v>
      </c>
      <c r="K1432" t="s">
        <v>34</v>
      </c>
      <c r="L1432">
        <v>-74.14076</v>
      </c>
      <c r="M1432">
        <v>40.552359000000003</v>
      </c>
      <c r="N1432">
        <v>15.82</v>
      </c>
      <c r="O1432" s="1">
        <f t="shared" si="111"/>
        <v>151800</v>
      </c>
      <c r="P1432" s="3">
        <v>6.7500000000000004E-2</v>
      </c>
      <c r="Q1432">
        <v>30</v>
      </c>
      <c r="R1432" s="1">
        <v>607200</v>
      </c>
      <c r="S1432" s="8">
        <f t="shared" si="112"/>
        <v>-4922.8595529527538</v>
      </c>
      <c r="T1432" s="1">
        <f t="shared" si="113"/>
        <v>770.72654999999997</v>
      </c>
      <c r="U1432" s="7">
        <f t="shared" si="114"/>
        <v>158.125</v>
      </c>
      <c r="V1432" s="4">
        <v>375</v>
      </c>
      <c r="W1432" s="1">
        <f t="shared" si="115"/>
        <v>6226.7111029527541</v>
      </c>
      <c r="X1432">
        <v>6</v>
      </c>
      <c r="Y1432">
        <v>6</v>
      </c>
      <c r="Z1432" t="s">
        <v>46</v>
      </c>
      <c r="AA1432" s="2">
        <v>167500</v>
      </c>
      <c r="AB1432">
        <v>21.5</v>
      </c>
      <c r="AC1432" s="2">
        <v>7791</v>
      </c>
    </row>
    <row r="1433" spans="1:29" x14ac:dyDescent="0.2">
      <c r="A1433" t="s">
        <v>2177</v>
      </c>
      <c r="B1433" t="s">
        <v>68</v>
      </c>
      <c r="C1433" s="1">
        <v>245000</v>
      </c>
      <c r="D1433">
        <v>3</v>
      </c>
      <c r="E1433">
        <v>1</v>
      </c>
      <c r="F1433">
        <v>260</v>
      </c>
      <c r="G1433" t="s">
        <v>2178</v>
      </c>
      <c r="H1433" t="s">
        <v>32</v>
      </c>
      <c r="I1433">
        <v>10017</v>
      </c>
      <c r="J1433" t="s">
        <v>33</v>
      </c>
      <c r="K1433" t="s">
        <v>34</v>
      </c>
      <c r="L1433">
        <v>-73.970880500000007</v>
      </c>
      <c r="M1433">
        <v>40.748134</v>
      </c>
      <c r="N1433">
        <v>0.76</v>
      </c>
      <c r="O1433" s="1">
        <f t="shared" si="111"/>
        <v>49000</v>
      </c>
      <c r="P1433" s="3">
        <v>6.7500000000000004E-2</v>
      </c>
      <c r="Q1433">
        <v>30</v>
      </c>
      <c r="R1433" s="1">
        <v>196000</v>
      </c>
      <c r="S1433" s="8">
        <f t="shared" si="112"/>
        <v>-1589.0653365921273</v>
      </c>
      <c r="T1433" s="1">
        <f t="shared" si="113"/>
        <v>248.78525000000002</v>
      </c>
      <c r="U1433" s="7">
        <f t="shared" si="114"/>
        <v>51.041666666666664</v>
      </c>
      <c r="V1433" s="4">
        <v>160</v>
      </c>
      <c r="W1433" s="1">
        <f t="shared" si="115"/>
        <v>2048.892253258794</v>
      </c>
      <c r="X1433">
        <v>6</v>
      </c>
      <c r="Y1433">
        <v>2</v>
      </c>
      <c r="Z1433" t="s">
        <v>35</v>
      </c>
      <c r="AA1433" s="2">
        <v>27988</v>
      </c>
      <c r="AB1433">
        <v>0.17</v>
      </c>
      <c r="AC1433" s="2">
        <v>164635</v>
      </c>
    </row>
    <row r="1434" spans="1:29" x14ac:dyDescent="0.2">
      <c r="A1434" t="s">
        <v>2179</v>
      </c>
      <c r="B1434" t="s">
        <v>125</v>
      </c>
      <c r="C1434" s="1">
        <v>1249000</v>
      </c>
      <c r="D1434">
        <v>5</v>
      </c>
      <c r="E1434">
        <v>3</v>
      </c>
      <c r="F1434" s="2">
        <v>1548</v>
      </c>
      <c r="G1434" t="s">
        <v>145</v>
      </c>
      <c r="H1434" t="s">
        <v>55</v>
      </c>
      <c r="I1434">
        <v>11223</v>
      </c>
      <c r="J1434" t="s">
        <v>156</v>
      </c>
      <c r="K1434" t="s">
        <v>105</v>
      </c>
      <c r="L1434">
        <v>-73.977929500000002</v>
      </c>
      <c r="M1434">
        <v>40.594632900000001</v>
      </c>
      <c r="N1434">
        <v>10.65</v>
      </c>
      <c r="O1434" s="1">
        <f t="shared" si="111"/>
        <v>249800</v>
      </c>
      <c r="P1434" s="3">
        <v>6.7500000000000004E-2</v>
      </c>
      <c r="Q1434">
        <v>30</v>
      </c>
      <c r="R1434" s="1">
        <v>999200</v>
      </c>
      <c r="S1434" s="8">
        <f t="shared" si="112"/>
        <v>-8100.990226137008</v>
      </c>
      <c r="T1434" s="1">
        <f t="shared" si="113"/>
        <v>1268.2970500000001</v>
      </c>
      <c r="U1434" s="7">
        <f t="shared" si="114"/>
        <v>260.20833333333331</v>
      </c>
      <c r="V1434" s="4">
        <v>550</v>
      </c>
      <c r="W1434" s="1">
        <f t="shared" si="115"/>
        <v>10179.495609470343</v>
      </c>
      <c r="X1434">
        <v>10</v>
      </c>
      <c r="Y1434">
        <v>8</v>
      </c>
      <c r="Z1434" t="s">
        <v>157</v>
      </c>
      <c r="AA1434" s="2">
        <v>151705</v>
      </c>
      <c r="AB1434">
        <v>2.25</v>
      </c>
      <c r="AC1434" s="2">
        <v>67424</v>
      </c>
    </row>
    <row r="1435" spans="1:29" x14ac:dyDescent="0.2">
      <c r="A1435" t="s">
        <v>2180</v>
      </c>
      <c r="B1435" t="s">
        <v>30</v>
      </c>
      <c r="C1435" s="1">
        <v>455000</v>
      </c>
      <c r="D1435">
        <v>2</v>
      </c>
      <c r="E1435">
        <v>1</v>
      </c>
      <c r="F1435">
        <v>939</v>
      </c>
      <c r="G1435" t="s">
        <v>82</v>
      </c>
      <c r="H1435" t="s">
        <v>44</v>
      </c>
      <c r="I1435">
        <v>10306</v>
      </c>
      <c r="J1435" t="s">
        <v>65</v>
      </c>
      <c r="K1435" t="s">
        <v>34</v>
      </c>
      <c r="L1435">
        <v>-74.119825500000005</v>
      </c>
      <c r="M1435">
        <v>40.559952799999998</v>
      </c>
      <c r="N1435">
        <v>14.82</v>
      </c>
      <c r="O1435" s="1">
        <f t="shared" si="111"/>
        <v>91000</v>
      </c>
      <c r="P1435" s="3">
        <v>6.7500000000000004E-2</v>
      </c>
      <c r="Q1435">
        <v>30</v>
      </c>
      <c r="R1435" s="1">
        <v>364000</v>
      </c>
      <c r="S1435" s="8">
        <f t="shared" si="112"/>
        <v>-2951.1213393853791</v>
      </c>
      <c r="T1435" s="1">
        <f t="shared" si="113"/>
        <v>462.02975000000009</v>
      </c>
      <c r="U1435" s="7">
        <f t="shared" si="114"/>
        <v>94.791666666666671</v>
      </c>
      <c r="V1435" s="4">
        <v>205</v>
      </c>
      <c r="W1435" s="1">
        <f t="shared" si="115"/>
        <v>3712.9427560520458</v>
      </c>
      <c r="X1435">
        <v>4</v>
      </c>
      <c r="Y1435">
        <v>8</v>
      </c>
      <c r="Z1435" t="s">
        <v>66</v>
      </c>
      <c r="AA1435" s="2">
        <v>145000</v>
      </c>
      <c r="AB1435">
        <v>21.3</v>
      </c>
      <c r="AC1435" s="2">
        <v>6808</v>
      </c>
    </row>
    <row r="1436" spans="1:29" x14ac:dyDescent="0.2">
      <c r="A1436" t="s">
        <v>2181</v>
      </c>
      <c r="B1436" t="s">
        <v>125</v>
      </c>
      <c r="C1436" s="1">
        <v>999900</v>
      </c>
      <c r="D1436">
        <v>4</v>
      </c>
      <c r="E1436">
        <v>2</v>
      </c>
      <c r="F1436" s="2">
        <v>2024</v>
      </c>
      <c r="G1436" t="s">
        <v>82</v>
      </c>
      <c r="H1436" t="s">
        <v>55</v>
      </c>
      <c r="I1436">
        <v>11228</v>
      </c>
      <c r="J1436" t="s">
        <v>456</v>
      </c>
      <c r="K1436" t="s">
        <v>39</v>
      </c>
      <c r="L1436">
        <v>-74.009208999999998</v>
      </c>
      <c r="M1436">
        <v>40.610183900000003</v>
      </c>
      <c r="N1436">
        <v>9.65</v>
      </c>
      <c r="O1436" s="1">
        <f t="shared" si="111"/>
        <v>199980</v>
      </c>
      <c r="P1436" s="3">
        <v>6.7500000000000004E-2</v>
      </c>
      <c r="Q1436">
        <v>30</v>
      </c>
      <c r="R1436" s="1">
        <v>799920</v>
      </c>
      <c r="S1436" s="8">
        <f t="shared" si="112"/>
        <v>-6485.3323675855836</v>
      </c>
      <c r="T1436" s="1">
        <f t="shared" si="113"/>
        <v>1015.3484550000002</v>
      </c>
      <c r="U1436" s="7">
        <f t="shared" si="114"/>
        <v>208.3125</v>
      </c>
      <c r="V1436" s="4">
        <v>600</v>
      </c>
      <c r="W1436" s="1">
        <f t="shared" si="115"/>
        <v>8308.9933225855839</v>
      </c>
      <c r="X1436">
        <v>8</v>
      </c>
      <c r="Y1436">
        <v>13</v>
      </c>
      <c r="Z1436" t="s">
        <v>457</v>
      </c>
      <c r="AA1436" s="2">
        <v>42419</v>
      </c>
      <c r="AB1436">
        <v>1.43</v>
      </c>
      <c r="AC1436" s="2">
        <v>29664</v>
      </c>
    </row>
    <row r="1437" spans="1:29" x14ac:dyDescent="0.2">
      <c r="A1437" t="s">
        <v>2182</v>
      </c>
      <c r="B1437" t="s">
        <v>42</v>
      </c>
      <c r="C1437" s="1">
        <v>395000</v>
      </c>
      <c r="D1437">
        <v>2</v>
      </c>
      <c r="E1437">
        <v>1</v>
      </c>
      <c r="F1437">
        <v>666</v>
      </c>
      <c r="G1437" t="s">
        <v>1726</v>
      </c>
      <c r="H1437" t="s">
        <v>44</v>
      </c>
      <c r="I1437">
        <v>10306</v>
      </c>
      <c r="J1437" t="s">
        <v>65</v>
      </c>
      <c r="K1437" t="s">
        <v>34</v>
      </c>
      <c r="L1437">
        <v>-74.090971600000003</v>
      </c>
      <c r="M1437">
        <v>40.572449800000001</v>
      </c>
      <c r="N1437">
        <v>13.37</v>
      </c>
      <c r="O1437" s="1">
        <f t="shared" si="111"/>
        <v>79000</v>
      </c>
      <c r="P1437" s="3">
        <v>6.7500000000000004E-2</v>
      </c>
      <c r="Q1437">
        <v>30</v>
      </c>
      <c r="R1437" s="1">
        <v>316000</v>
      </c>
      <c r="S1437" s="8">
        <f t="shared" si="112"/>
        <v>-2561.9624814444501</v>
      </c>
      <c r="T1437" s="1">
        <f t="shared" si="113"/>
        <v>401.10275000000001</v>
      </c>
      <c r="U1437" s="7">
        <f t="shared" si="114"/>
        <v>82.291666666666671</v>
      </c>
      <c r="V1437" s="4">
        <v>205</v>
      </c>
      <c r="W1437" s="1">
        <f t="shared" si="115"/>
        <v>3250.3568981111166</v>
      </c>
      <c r="X1437">
        <v>4</v>
      </c>
      <c r="Y1437">
        <v>6</v>
      </c>
      <c r="Z1437" t="s">
        <v>66</v>
      </c>
      <c r="AA1437" s="2">
        <v>145000</v>
      </c>
      <c r="AB1437">
        <v>21.3</v>
      </c>
      <c r="AC1437" s="2">
        <v>6808</v>
      </c>
    </row>
    <row r="1438" spans="1:29" x14ac:dyDescent="0.2">
      <c r="A1438" t="s">
        <v>2183</v>
      </c>
      <c r="B1438" t="s">
        <v>30</v>
      </c>
      <c r="C1438" s="1">
        <v>620000</v>
      </c>
      <c r="D1438">
        <v>1</v>
      </c>
      <c r="E1438">
        <v>1</v>
      </c>
      <c r="F1438">
        <v>430</v>
      </c>
      <c r="G1438" t="s">
        <v>2184</v>
      </c>
      <c r="H1438" t="s">
        <v>32</v>
      </c>
      <c r="I1438">
        <v>10023</v>
      </c>
      <c r="J1438" t="s">
        <v>215</v>
      </c>
      <c r="K1438" t="s">
        <v>39</v>
      </c>
      <c r="L1438">
        <v>-73.979310100000006</v>
      </c>
      <c r="M1438">
        <v>40.777439899999997</v>
      </c>
      <c r="N1438">
        <v>2</v>
      </c>
      <c r="O1438" s="1">
        <f t="shared" si="111"/>
        <v>124000</v>
      </c>
      <c r="P1438" s="3">
        <v>6.7500000000000004E-2</v>
      </c>
      <c r="Q1438">
        <v>30</v>
      </c>
      <c r="R1438" s="1">
        <v>496000</v>
      </c>
      <c r="S1438" s="8">
        <f t="shared" si="112"/>
        <v>-4021.3081987229343</v>
      </c>
      <c r="T1438" s="1">
        <f t="shared" si="113"/>
        <v>629.57900000000006</v>
      </c>
      <c r="U1438" s="7">
        <f t="shared" si="114"/>
        <v>129.16666666666666</v>
      </c>
      <c r="V1438" s="4">
        <v>160</v>
      </c>
      <c r="W1438" s="1">
        <f t="shared" si="115"/>
        <v>4940.053865389601</v>
      </c>
      <c r="X1438">
        <v>2</v>
      </c>
      <c r="Y1438">
        <v>4</v>
      </c>
      <c r="Z1438" t="s">
        <v>216</v>
      </c>
      <c r="AA1438" s="2">
        <v>61207</v>
      </c>
      <c r="AB1438">
        <v>1.76</v>
      </c>
      <c r="AC1438" s="2">
        <v>34777</v>
      </c>
    </row>
    <row r="1439" spans="1:29" x14ac:dyDescent="0.2">
      <c r="A1439" t="s">
        <v>2185</v>
      </c>
      <c r="B1439" t="s">
        <v>125</v>
      </c>
      <c r="C1439" s="1">
        <v>1295000</v>
      </c>
      <c r="D1439">
        <v>4</v>
      </c>
      <c r="E1439">
        <v>2.5</v>
      </c>
      <c r="F1439">
        <v>3264</v>
      </c>
      <c r="G1439" t="s">
        <v>247</v>
      </c>
      <c r="H1439" t="s">
        <v>44</v>
      </c>
      <c r="I1439">
        <v>10312</v>
      </c>
      <c r="J1439" t="s">
        <v>45</v>
      </c>
      <c r="K1439" t="s">
        <v>34</v>
      </c>
      <c r="L1439">
        <v>-74.195071999999996</v>
      </c>
      <c r="M1439">
        <v>40.538925900000002</v>
      </c>
      <c r="N1439">
        <v>18.2</v>
      </c>
      <c r="O1439" s="1">
        <f t="shared" si="111"/>
        <v>259000</v>
      </c>
      <c r="P1439" s="3">
        <v>6.7500000000000004E-2</v>
      </c>
      <c r="Q1439">
        <v>30</v>
      </c>
      <c r="R1439" s="1">
        <v>1036000</v>
      </c>
      <c r="S1439" s="8">
        <f t="shared" si="112"/>
        <v>-8399.3453505583875</v>
      </c>
      <c r="T1439" s="1">
        <f t="shared" si="113"/>
        <v>1315.00775</v>
      </c>
      <c r="U1439" s="7">
        <f t="shared" si="114"/>
        <v>269.79166666666669</v>
      </c>
      <c r="V1439" s="4">
        <v>1000</v>
      </c>
      <c r="W1439" s="1">
        <f t="shared" si="115"/>
        <v>10984.144767225054</v>
      </c>
      <c r="X1439">
        <v>8</v>
      </c>
      <c r="Y1439">
        <v>18</v>
      </c>
      <c r="Z1439" t="s">
        <v>46</v>
      </c>
      <c r="AA1439" s="2">
        <v>167500</v>
      </c>
      <c r="AB1439">
        <v>21.5</v>
      </c>
      <c r="AC1439" s="2">
        <v>7791</v>
      </c>
    </row>
    <row r="1440" spans="1:29" x14ac:dyDescent="0.2">
      <c r="A1440" t="s">
        <v>2186</v>
      </c>
      <c r="B1440" t="s">
        <v>30</v>
      </c>
      <c r="C1440" s="1">
        <v>849000</v>
      </c>
      <c r="D1440">
        <v>3</v>
      </c>
      <c r="E1440">
        <v>2</v>
      </c>
      <c r="F1440">
        <v>1241</v>
      </c>
      <c r="G1440" t="s">
        <v>502</v>
      </c>
      <c r="H1440" t="s">
        <v>55</v>
      </c>
      <c r="I1440">
        <v>11223</v>
      </c>
      <c r="J1440" t="s">
        <v>156</v>
      </c>
      <c r="K1440" t="s">
        <v>105</v>
      </c>
      <c r="L1440">
        <v>-73.975193500000003</v>
      </c>
      <c r="M1440">
        <v>40.604405</v>
      </c>
      <c r="N1440">
        <v>9.98</v>
      </c>
      <c r="O1440" s="1">
        <f t="shared" si="111"/>
        <v>169800</v>
      </c>
      <c r="P1440" s="3">
        <v>6.7500000000000004E-2</v>
      </c>
      <c r="Q1440">
        <v>30</v>
      </c>
      <c r="R1440" s="1">
        <v>679200</v>
      </c>
      <c r="S1440" s="8">
        <f t="shared" si="112"/>
        <v>-5506.5978398641473</v>
      </c>
      <c r="T1440" s="1">
        <f t="shared" si="113"/>
        <v>862.11705000000018</v>
      </c>
      <c r="U1440" s="7">
        <f t="shared" si="114"/>
        <v>176.875</v>
      </c>
      <c r="V1440" s="4">
        <v>375</v>
      </c>
      <c r="W1440" s="1">
        <f t="shared" si="115"/>
        <v>6920.5898898641472</v>
      </c>
      <c r="X1440">
        <v>6</v>
      </c>
      <c r="Y1440">
        <v>8</v>
      </c>
      <c r="Z1440" t="s">
        <v>157</v>
      </c>
      <c r="AA1440" s="2">
        <v>151705</v>
      </c>
      <c r="AB1440">
        <v>2.25</v>
      </c>
      <c r="AC1440" s="2">
        <v>67424</v>
      </c>
    </row>
    <row r="1441" spans="1:29" x14ac:dyDescent="0.2">
      <c r="A1441" t="s">
        <v>2187</v>
      </c>
      <c r="B1441" t="s">
        <v>68</v>
      </c>
      <c r="C1441" s="1">
        <v>8995000</v>
      </c>
      <c r="D1441">
        <v>5</v>
      </c>
      <c r="E1441">
        <v>4</v>
      </c>
      <c r="F1441" s="2">
        <v>5500</v>
      </c>
      <c r="G1441" t="s">
        <v>37</v>
      </c>
      <c r="H1441" t="s">
        <v>32</v>
      </c>
      <c r="I1441">
        <v>10010</v>
      </c>
      <c r="J1441" t="s">
        <v>264</v>
      </c>
      <c r="K1441" t="s">
        <v>39</v>
      </c>
      <c r="L1441">
        <v>-73.990762099999998</v>
      </c>
      <c r="M1441">
        <v>40.744272100000003</v>
      </c>
      <c r="N1441">
        <v>0.42</v>
      </c>
      <c r="O1441" s="1">
        <f t="shared" si="111"/>
        <v>1799000</v>
      </c>
      <c r="P1441" s="3">
        <v>6.7500000000000004E-2</v>
      </c>
      <c r="Q1441">
        <v>30</v>
      </c>
      <c r="R1441" s="1">
        <v>7196000</v>
      </c>
      <c r="S1441" s="8">
        <f t="shared" si="112"/>
        <v>-58341.398786310958</v>
      </c>
      <c r="T1441" s="1">
        <f t="shared" si="113"/>
        <v>9133.9727500000008</v>
      </c>
      <c r="U1441" s="7">
        <f t="shared" si="114"/>
        <v>1873.9583333333333</v>
      </c>
      <c r="V1441" s="4">
        <v>1700</v>
      </c>
      <c r="W1441" s="1">
        <f t="shared" si="115"/>
        <v>71049.329869644294</v>
      </c>
      <c r="X1441">
        <v>10</v>
      </c>
      <c r="Y1441">
        <v>23</v>
      </c>
      <c r="Z1441" t="s">
        <v>265</v>
      </c>
      <c r="AA1441" s="2">
        <v>27988</v>
      </c>
      <c r="AB1441">
        <v>0.17</v>
      </c>
      <c r="AC1441" s="2">
        <v>164635</v>
      </c>
    </row>
    <row r="1442" spans="1:29" x14ac:dyDescent="0.2">
      <c r="A1442" t="s">
        <v>2188</v>
      </c>
      <c r="B1442" t="s">
        <v>68</v>
      </c>
      <c r="C1442" s="1">
        <v>650000</v>
      </c>
      <c r="D1442">
        <v>3</v>
      </c>
      <c r="E1442">
        <v>1</v>
      </c>
      <c r="F1442" s="2">
        <v>2184</v>
      </c>
      <c r="G1442" t="s">
        <v>2189</v>
      </c>
      <c r="H1442" t="s">
        <v>55</v>
      </c>
      <c r="I1442">
        <v>11238</v>
      </c>
      <c r="J1442" t="s">
        <v>56</v>
      </c>
      <c r="K1442" t="s">
        <v>39</v>
      </c>
      <c r="L1442">
        <v>-73.963144499999999</v>
      </c>
      <c r="M1442">
        <v>40.683791800000002</v>
      </c>
      <c r="N1442">
        <v>4.6399999999999997</v>
      </c>
      <c r="O1442" s="1">
        <f t="shared" si="111"/>
        <v>130000</v>
      </c>
      <c r="P1442" s="3">
        <v>6.7500000000000004E-2</v>
      </c>
      <c r="Q1442">
        <v>30</v>
      </c>
      <c r="R1442" s="1">
        <v>520000</v>
      </c>
      <c r="S1442" s="8">
        <f t="shared" si="112"/>
        <v>-4215.8876276933988</v>
      </c>
      <c r="T1442" s="1">
        <f t="shared" si="113"/>
        <v>660.04250000000013</v>
      </c>
      <c r="U1442" s="7">
        <f t="shared" si="114"/>
        <v>135.41666666666666</v>
      </c>
      <c r="V1442" s="4">
        <v>600</v>
      </c>
      <c r="W1442" s="1">
        <f t="shared" si="115"/>
        <v>5611.3467943600663</v>
      </c>
      <c r="X1442">
        <v>6</v>
      </c>
      <c r="Y1442">
        <v>18</v>
      </c>
      <c r="Z1442" t="s">
        <v>57</v>
      </c>
      <c r="AA1442" s="2">
        <v>34791</v>
      </c>
      <c r="AB1442">
        <v>0.79</v>
      </c>
      <c r="AC1442" s="2">
        <v>44039</v>
      </c>
    </row>
    <row r="1443" spans="1:29" x14ac:dyDescent="0.2">
      <c r="A1443" t="s">
        <v>2190</v>
      </c>
      <c r="B1443" t="s">
        <v>30</v>
      </c>
      <c r="C1443" s="1">
        <v>2995000</v>
      </c>
      <c r="D1443">
        <v>2</v>
      </c>
      <c r="E1443">
        <v>2</v>
      </c>
      <c r="F1443" s="2">
        <v>1452</v>
      </c>
      <c r="G1443" t="s">
        <v>48</v>
      </c>
      <c r="H1443" t="s">
        <v>32</v>
      </c>
      <c r="I1443">
        <v>10128</v>
      </c>
      <c r="J1443" t="s">
        <v>52</v>
      </c>
      <c r="K1443" t="s">
        <v>39</v>
      </c>
      <c r="L1443">
        <v>-73.955892300000002</v>
      </c>
      <c r="M1443">
        <v>40.780391899999998</v>
      </c>
      <c r="N1443">
        <v>2.67</v>
      </c>
      <c r="O1443" s="1">
        <f t="shared" si="111"/>
        <v>599000</v>
      </c>
      <c r="P1443" s="3">
        <v>6.7500000000000004E-2</v>
      </c>
      <c r="Q1443">
        <v>30</v>
      </c>
      <c r="R1443" s="1">
        <v>2396000</v>
      </c>
      <c r="S1443" s="8">
        <f t="shared" si="112"/>
        <v>-19425.512992218046</v>
      </c>
      <c r="T1443" s="1">
        <f t="shared" si="113"/>
        <v>3041.2727500000001</v>
      </c>
      <c r="U1443" s="7">
        <f t="shared" si="114"/>
        <v>623.95833333333337</v>
      </c>
      <c r="V1443" s="4">
        <v>375</v>
      </c>
      <c r="W1443" s="1">
        <f t="shared" si="115"/>
        <v>23465.744075551378</v>
      </c>
      <c r="X1443">
        <v>4</v>
      </c>
      <c r="Y1443">
        <v>9</v>
      </c>
      <c r="Z1443" t="s">
        <v>53</v>
      </c>
      <c r="AA1443" s="2">
        <v>61207</v>
      </c>
      <c r="AB1443">
        <v>1.76</v>
      </c>
      <c r="AC1443" s="2">
        <v>34777</v>
      </c>
    </row>
    <row r="1444" spans="1:29" x14ac:dyDescent="0.2">
      <c r="A1444" t="s">
        <v>2191</v>
      </c>
      <c r="B1444" t="s">
        <v>30</v>
      </c>
      <c r="C1444" s="1">
        <v>495000</v>
      </c>
      <c r="D1444">
        <v>2</v>
      </c>
      <c r="E1444">
        <v>1</v>
      </c>
      <c r="F1444">
        <v>800</v>
      </c>
      <c r="G1444" t="s">
        <v>59</v>
      </c>
      <c r="H1444" t="s">
        <v>84</v>
      </c>
      <c r="I1444">
        <v>11418</v>
      </c>
      <c r="J1444" t="s">
        <v>192</v>
      </c>
      <c r="K1444" t="s">
        <v>34</v>
      </c>
      <c r="L1444">
        <v>-73.835611799999995</v>
      </c>
      <c r="M1444">
        <v>40.704551500000001</v>
      </c>
      <c r="N1444">
        <v>8.44</v>
      </c>
      <c r="O1444" s="1">
        <f t="shared" si="111"/>
        <v>99000</v>
      </c>
      <c r="P1444" s="3">
        <v>6.7500000000000004E-2</v>
      </c>
      <c r="Q1444">
        <v>30</v>
      </c>
      <c r="R1444" s="1">
        <v>396000</v>
      </c>
      <c r="S1444" s="8">
        <f t="shared" si="112"/>
        <v>-3210.5605780126657</v>
      </c>
      <c r="T1444" s="1">
        <f t="shared" si="113"/>
        <v>502.64775000000009</v>
      </c>
      <c r="U1444" s="7">
        <f t="shared" si="114"/>
        <v>103.125</v>
      </c>
      <c r="V1444" s="4">
        <v>205</v>
      </c>
      <c r="W1444" s="1">
        <f t="shared" si="115"/>
        <v>4021.3333280126658</v>
      </c>
      <c r="X1444">
        <v>4</v>
      </c>
      <c r="Y1444">
        <v>7</v>
      </c>
      <c r="Z1444" t="s">
        <v>193</v>
      </c>
      <c r="AA1444" s="2">
        <v>62982</v>
      </c>
      <c r="AB1444">
        <v>1.1399999999999999</v>
      </c>
      <c r="AC1444" s="2">
        <v>55247</v>
      </c>
    </row>
    <row r="1445" spans="1:29" x14ac:dyDescent="0.2">
      <c r="A1445" t="s">
        <v>2192</v>
      </c>
      <c r="B1445" t="s">
        <v>42</v>
      </c>
      <c r="C1445" s="1">
        <v>675000</v>
      </c>
      <c r="D1445">
        <v>3</v>
      </c>
      <c r="E1445">
        <v>2</v>
      </c>
      <c r="F1445" s="2">
        <v>1222</v>
      </c>
      <c r="G1445" t="s">
        <v>1642</v>
      </c>
      <c r="H1445" t="s">
        <v>44</v>
      </c>
      <c r="I1445">
        <v>10304</v>
      </c>
      <c r="J1445" t="s">
        <v>118</v>
      </c>
      <c r="K1445" t="s">
        <v>34</v>
      </c>
      <c r="L1445">
        <v>-74.086027200000004</v>
      </c>
      <c r="M1445">
        <v>40.627717099999998</v>
      </c>
      <c r="N1445">
        <v>9.89</v>
      </c>
      <c r="O1445" s="1">
        <f t="shared" si="111"/>
        <v>135000</v>
      </c>
      <c r="P1445" s="3">
        <v>6.7500000000000004E-2</v>
      </c>
      <c r="Q1445">
        <v>30</v>
      </c>
      <c r="R1445" s="1">
        <v>540000</v>
      </c>
      <c r="S1445" s="8">
        <f t="shared" si="112"/>
        <v>-4378.0371518354523</v>
      </c>
      <c r="T1445" s="1">
        <f t="shared" si="113"/>
        <v>685.42875000000004</v>
      </c>
      <c r="U1445" s="7">
        <f t="shared" si="114"/>
        <v>140.625</v>
      </c>
      <c r="V1445" s="4">
        <v>375</v>
      </c>
      <c r="W1445" s="1">
        <f t="shared" si="115"/>
        <v>5579.0909018354523</v>
      </c>
      <c r="X1445">
        <v>6</v>
      </c>
      <c r="Y1445">
        <v>8</v>
      </c>
      <c r="Z1445" t="s">
        <v>119</v>
      </c>
      <c r="AA1445" s="2">
        <v>181200</v>
      </c>
      <c r="AB1445">
        <v>13.5</v>
      </c>
      <c r="AC1445" s="2">
        <v>13422</v>
      </c>
    </row>
    <row r="1446" spans="1:29" x14ac:dyDescent="0.2">
      <c r="A1446" t="s">
        <v>2193</v>
      </c>
      <c r="B1446" t="s">
        <v>30</v>
      </c>
      <c r="C1446" s="1">
        <v>999000</v>
      </c>
      <c r="D1446">
        <v>3</v>
      </c>
      <c r="E1446">
        <v>1</v>
      </c>
      <c r="F1446">
        <v>600</v>
      </c>
      <c r="G1446" t="s">
        <v>48</v>
      </c>
      <c r="H1446" t="s">
        <v>32</v>
      </c>
      <c r="I1446">
        <v>10023</v>
      </c>
      <c r="J1446" t="s">
        <v>215</v>
      </c>
      <c r="K1446" t="s">
        <v>39</v>
      </c>
      <c r="L1446">
        <v>-73.990050499999995</v>
      </c>
      <c r="M1446">
        <v>40.7717454</v>
      </c>
      <c r="N1446">
        <v>1.6</v>
      </c>
      <c r="O1446" s="1">
        <f t="shared" si="111"/>
        <v>199800</v>
      </c>
      <c r="P1446" s="3">
        <v>6.7500000000000004E-2</v>
      </c>
      <c r="Q1446">
        <v>30</v>
      </c>
      <c r="R1446" s="1">
        <v>799200</v>
      </c>
      <c r="S1446" s="8">
        <f t="shared" si="112"/>
        <v>-6479.4949847164698</v>
      </c>
      <c r="T1446" s="1">
        <f t="shared" si="113"/>
        <v>1014.4345500000001</v>
      </c>
      <c r="U1446" s="7">
        <f t="shared" si="114"/>
        <v>208.125</v>
      </c>
      <c r="V1446" s="4">
        <v>205</v>
      </c>
      <c r="W1446" s="1">
        <f t="shared" si="115"/>
        <v>7907.0545347164698</v>
      </c>
      <c r="X1446">
        <v>6</v>
      </c>
      <c r="Y1446">
        <v>5</v>
      </c>
      <c r="Z1446" t="s">
        <v>216</v>
      </c>
      <c r="AA1446" s="2">
        <v>61207</v>
      </c>
      <c r="AB1446">
        <v>1.76</v>
      </c>
      <c r="AC1446" s="2">
        <v>34777</v>
      </c>
    </row>
    <row r="1447" spans="1:29" x14ac:dyDescent="0.2">
      <c r="A1447" t="s">
        <v>2194</v>
      </c>
      <c r="B1447" t="s">
        <v>30</v>
      </c>
      <c r="C1447" s="1">
        <v>2250000</v>
      </c>
      <c r="D1447">
        <v>2</v>
      </c>
      <c r="E1447">
        <v>2</v>
      </c>
      <c r="F1447" s="2">
        <v>1334</v>
      </c>
      <c r="G1447" t="s">
        <v>2195</v>
      </c>
      <c r="H1447" t="s">
        <v>55</v>
      </c>
      <c r="I1447">
        <v>11217</v>
      </c>
      <c r="J1447" t="s">
        <v>211</v>
      </c>
      <c r="K1447" t="s">
        <v>34</v>
      </c>
      <c r="L1447">
        <v>-73.990327699999995</v>
      </c>
      <c r="M1447">
        <v>40.681971900000001</v>
      </c>
      <c r="N1447">
        <v>4.62</v>
      </c>
      <c r="O1447" s="1">
        <f t="shared" si="111"/>
        <v>450000</v>
      </c>
      <c r="P1447" s="3">
        <v>6.7500000000000004E-2</v>
      </c>
      <c r="Q1447">
        <v>30</v>
      </c>
      <c r="R1447" s="1">
        <v>1800000</v>
      </c>
      <c r="S1447" s="8">
        <f t="shared" si="112"/>
        <v>-14593.457172784843</v>
      </c>
      <c r="T1447" s="1">
        <f t="shared" si="113"/>
        <v>2284.7625000000003</v>
      </c>
      <c r="U1447" s="7">
        <f t="shared" si="114"/>
        <v>468.75</v>
      </c>
      <c r="V1447" s="4">
        <v>375</v>
      </c>
      <c r="W1447" s="1">
        <f t="shared" si="115"/>
        <v>17721.969672784842</v>
      </c>
      <c r="X1447">
        <v>4</v>
      </c>
      <c r="Y1447">
        <v>8</v>
      </c>
      <c r="Z1447" t="s">
        <v>212</v>
      </c>
      <c r="AA1447" s="2">
        <v>34495</v>
      </c>
      <c r="AB1447">
        <v>0.46</v>
      </c>
      <c r="AC1447" s="2">
        <v>74989</v>
      </c>
    </row>
    <row r="1448" spans="1:29" x14ac:dyDescent="0.2">
      <c r="A1448" t="s">
        <v>2196</v>
      </c>
      <c r="B1448" t="s">
        <v>125</v>
      </c>
      <c r="C1448" s="1">
        <v>1299000</v>
      </c>
      <c r="D1448">
        <v>9</v>
      </c>
      <c r="E1448">
        <v>4</v>
      </c>
      <c r="F1448">
        <v>3720</v>
      </c>
      <c r="G1448" t="s">
        <v>570</v>
      </c>
      <c r="H1448" t="s">
        <v>70</v>
      </c>
      <c r="I1448">
        <v>10473</v>
      </c>
      <c r="J1448" t="s">
        <v>71</v>
      </c>
      <c r="K1448" t="s">
        <v>61</v>
      </c>
      <c r="L1448">
        <v>-73.851727199999999</v>
      </c>
      <c r="M1448">
        <v>40.822729699999996</v>
      </c>
      <c r="N1448">
        <v>8.67</v>
      </c>
      <c r="O1448" s="1">
        <f t="shared" si="111"/>
        <v>259800</v>
      </c>
      <c r="P1448" s="3">
        <v>6.7500000000000004E-2</v>
      </c>
      <c r="Q1448">
        <v>30</v>
      </c>
      <c r="R1448" s="1">
        <v>1039200</v>
      </c>
      <c r="S1448" s="8">
        <f t="shared" si="112"/>
        <v>-8425.2892744211149</v>
      </c>
      <c r="T1448" s="1">
        <f t="shared" si="113"/>
        <v>1319.0695500000002</v>
      </c>
      <c r="U1448" s="7">
        <f t="shared" si="114"/>
        <v>270.625</v>
      </c>
      <c r="V1448" s="4">
        <v>1000</v>
      </c>
      <c r="W1448" s="1">
        <f t="shared" si="115"/>
        <v>11014.983824421115</v>
      </c>
      <c r="X1448">
        <v>18</v>
      </c>
      <c r="Y1448">
        <v>16</v>
      </c>
      <c r="Z1448" t="s">
        <v>72</v>
      </c>
      <c r="AA1448" s="2">
        <v>53686</v>
      </c>
      <c r="AB1448">
        <v>1.04</v>
      </c>
      <c r="AC1448" s="2">
        <v>51621</v>
      </c>
    </row>
    <row r="1449" spans="1:29" x14ac:dyDescent="0.2">
      <c r="A1449" t="s">
        <v>2197</v>
      </c>
      <c r="B1449" t="s">
        <v>30</v>
      </c>
      <c r="C1449" s="1">
        <v>429000</v>
      </c>
      <c r="D1449">
        <v>1</v>
      </c>
      <c r="E1449">
        <v>1</v>
      </c>
      <c r="F1449">
        <v>640</v>
      </c>
      <c r="G1449" t="s">
        <v>1342</v>
      </c>
      <c r="H1449" t="s">
        <v>55</v>
      </c>
      <c r="I1449">
        <v>11224</v>
      </c>
      <c r="J1449" t="s">
        <v>413</v>
      </c>
      <c r="K1449" t="s">
        <v>61</v>
      </c>
      <c r="L1449">
        <v>-73.9735905</v>
      </c>
      <c r="M1449">
        <v>40.575535500000001</v>
      </c>
      <c r="N1449">
        <v>11.97</v>
      </c>
      <c r="O1449" s="1">
        <f t="shared" si="111"/>
        <v>85800</v>
      </c>
      <c r="P1449" s="3">
        <v>6.7500000000000004E-2</v>
      </c>
      <c r="Q1449">
        <v>30</v>
      </c>
      <c r="R1449" s="1">
        <v>343200</v>
      </c>
      <c r="S1449" s="8">
        <f t="shared" si="112"/>
        <v>-2782.4858342776433</v>
      </c>
      <c r="T1449" s="1">
        <f t="shared" si="113"/>
        <v>435.62805000000003</v>
      </c>
      <c r="U1449" s="7">
        <f t="shared" si="114"/>
        <v>89.375</v>
      </c>
      <c r="V1449" s="4">
        <v>205</v>
      </c>
      <c r="W1449" s="1">
        <f t="shared" si="115"/>
        <v>3512.4888842776436</v>
      </c>
      <c r="X1449">
        <v>2</v>
      </c>
      <c r="Y1449">
        <v>5</v>
      </c>
      <c r="Z1449" t="s">
        <v>414</v>
      </c>
      <c r="AA1449" s="2">
        <v>31965</v>
      </c>
      <c r="AB1449">
        <v>1.1399999999999999</v>
      </c>
      <c r="AC1449" s="2">
        <v>28039</v>
      </c>
    </row>
    <row r="1450" spans="1:29" x14ac:dyDescent="0.2">
      <c r="A1450" t="s">
        <v>2198</v>
      </c>
      <c r="B1450" t="s">
        <v>42</v>
      </c>
      <c r="C1450" s="1">
        <v>649999</v>
      </c>
      <c r="D1450">
        <v>3</v>
      </c>
      <c r="E1450">
        <v>2</v>
      </c>
      <c r="F1450" s="2">
        <v>2184</v>
      </c>
      <c r="G1450" t="s">
        <v>2199</v>
      </c>
      <c r="H1450" t="s">
        <v>84</v>
      </c>
      <c r="I1450">
        <v>11422</v>
      </c>
      <c r="J1450" t="s">
        <v>259</v>
      </c>
      <c r="K1450" t="s">
        <v>34</v>
      </c>
      <c r="L1450">
        <v>-73.740901800000003</v>
      </c>
      <c r="M1450">
        <v>40.667000799999997</v>
      </c>
      <c r="N1450">
        <v>14.03</v>
      </c>
      <c r="O1450" s="1">
        <f t="shared" si="111"/>
        <v>129999.8</v>
      </c>
      <c r="P1450" s="3">
        <v>6.7500000000000004E-2</v>
      </c>
      <c r="Q1450">
        <v>30</v>
      </c>
      <c r="R1450" s="1">
        <v>519999.2</v>
      </c>
      <c r="S1450" s="8">
        <f t="shared" si="112"/>
        <v>-4215.8811417124334</v>
      </c>
      <c r="T1450" s="1">
        <f t="shared" si="113"/>
        <v>660.04148454999995</v>
      </c>
      <c r="U1450" s="7">
        <f t="shared" si="114"/>
        <v>135.41645833333334</v>
      </c>
      <c r="V1450" s="4">
        <v>600</v>
      </c>
      <c r="W1450" s="1">
        <f t="shared" si="115"/>
        <v>5611.3390845957665</v>
      </c>
      <c r="X1450">
        <v>6</v>
      </c>
      <c r="Y1450">
        <v>14</v>
      </c>
      <c r="Z1450" t="s">
        <v>260</v>
      </c>
      <c r="AA1450" s="2">
        <v>25063</v>
      </c>
      <c r="AB1450">
        <v>1.78</v>
      </c>
      <c r="AC1450" s="2">
        <v>14080</v>
      </c>
    </row>
    <row r="1451" spans="1:29" x14ac:dyDescent="0.2">
      <c r="A1451" t="s">
        <v>2200</v>
      </c>
      <c r="B1451" t="s">
        <v>50</v>
      </c>
      <c r="C1451" s="1">
        <v>10995000</v>
      </c>
      <c r="D1451">
        <v>7</v>
      </c>
      <c r="E1451">
        <v>6</v>
      </c>
      <c r="F1451">
        <v>9000</v>
      </c>
      <c r="G1451" t="s">
        <v>214</v>
      </c>
      <c r="H1451" t="s">
        <v>32</v>
      </c>
      <c r="I1451">
        <v>10024</v>
      </c>
      <c r="J1451" t="s">
        <v>215</v>
      </c>
      <c r="K1451" t="s">
        <v>39</v>
      </c>
      <c r="L1451">
        <v>-73.981189400000005</v>
      </c>
      <c r="M1451">
        <v>40.785880200000001</v>
      </c>
      <c r="N1451">
        <v>2.57</v>
      </c>
      <c r="O1451" s="1">
        <f t="shared" si="111"/>
        <v>2199000</v>
      </c>
      <c r="P1451" s="3">
        <v>6.7500000000000004E-2</v>
      </c>
      <c r="Q1451">
        <v>30</v>
      </c>
      <c r="R1451" s="1">
        <v>8796000</v>
      </c>
      <c r="S1451" s="8">
        <f t="shared" si="112"/>
        <v>-71313.36071767527</v>
      </c>
      <c r="T1451" s="1">
        <f t="shared" si="113"/>
        <v>11164.872750000002</v>
      </c>
      <c r="U1451" s="7">
        <f t="shared" si="114"/>
        <v>2290.625</v>
      </c>
      <c r="V1451" s="4">
        <f>(5*$F1451)/12</f>
        <v>3750</v>
      </c>
      <c r="W1451" s="1">
        <f t="shared" si="115"/>
        <v>88518.85846767528</v>
      </c>
      <c r="X1451">
        <v>14</v>
      </c>
      <c r="Y1451">
        <v>28</v>
      </c>
      <c r="Z1451" t="s">
        <v>216</v>
      </c>
      <c r="AA1451" s="2">
        <v>61207</v>
      </c>
      <c r="AB1451">
        <v>1.76</v>
      </c>
      <c r="AC1451" s="2">
        <v>34777</v>
      </c>
    </row>
    <row r="1452" spans="1:29" x14ac:dyDescent="0.2">
      <c r="A1452" t="s">
        <v>2201</v>
      </c>
      <c r="B1452" t="s">
        <v>50</v>
      </c>
      <c r="C1452" s="1">
        <v>2050000</v>
      </c>
      <c r="D1452">
        <v>5</v>
      </c>
      <c r="E1452">
        <v>4</v>
      </c>
      <c r="F1452" s="2">
        <v>3000</v>
      </c>
      <c r="G1452" t="s">
        <v>214</v>
      </c>
      <c r="H1452" t="s">
        <v>55</v>
      </c>
      <c r="I1452">
        <v>11225</v>
      </c>
      <c r="J1452" t="s">
        <v>1212</v>
      </c>
      <c r="K1452" t="s">
        <v>39</v>
      </c>
      <c r="L1452">
        <v>-73.959597299999999</v>
      </c>
      <c r="M1452">
        <v>40.658660300000001</v>
      </c>
      <c r="N1452">
        <v>6.37</v>
      </c>
      <c r="O1452" s="1">
        <f t="shared" si="111"/>
        <v>410000</v>
      </c>
      <c r="P1452" s="3">
        <v>6.7500000000000004E-2</v>
      </c>
      <c r="Q1452">
        <v>30</v>
      </c>
      <c r="R1452" s="1">
        <v>1640000</v>
      </c>
      <c r="S1452" s="8">
        <f t="shared" si="112"/>
        <v>-13296.26097964841</v>
      </c>
      <c r="T1452" s="1">
        <f t="shared" si="113"/>
        <v>2081.6725000000001</v>
      </c>
      <c r="U1452" s="7">
        <f t="shared" si="114"/>
        <v>427.08333333333331</v>
      </c>
      <c r="V1452" s="4">
        <v>1000</v>
      </c>
      <c r="W1452" s="1">
        <f t="shared" si="115"/>
        <v>16805.016812981747</v>
      </c>
      <c r="X1452">
        <v>10</v>
      </c>
      <c r="Y1452">
        <v>13</v>
      </c>
      <c r="Z1452" t="s">
        <v>1213</v>
      </c>
      <c r="AA1452" s="2">
        <v>156159</v>
      </c>
      <c r="AB1452">
        <v>2.4</v>
      </c>
      <c r="AC1452" s="2">
        <v>65066</v>
      </c>
    </row>
    <row r="1453" spans="1:29" x14ac:dyDescent="0.2">
      <c r="A1453" t="s">
        <v>2202</v>
      </c>
      <c r="B1453" t="s">
        <v>209</v>
      </c>
      <c r="C1453" s="1">
        <v>1299000</v>
      </c>
      <c r="D1453">
        <v>4</v>
      </c>
      <c r="E1453">
        <v>2</v>
      </c>
      <c r="F1453" s="2">
        <v>1456</v>
      </c>
      <c r="G1453" t="s">
        <v>48</v>
      </c>
      <c r="H1453" t="s">
        <v>32</v>
      </c>
      <c r="I1453">
        <v>10026</v>
      </c>
      <c r="J1453" t="s">
        <v>60</v>
      </c>
      <c r="K1453" t="s">
        <v>61</v>
      </c>
      <c r="L1453">
        <v>-73.948762200000004</v>
      </c>
      <c r="M1453">
        <v>40.804058699999999</v>
      </c>
      <c r="N1453">
        <v>4.2699999999999996</v>
      </c>
      <c r="O1453" s="1">
        <f t="shared" si="111"/>
        <v>259800</v>
      </c>
      <c r="P1453" s="3">
        <v>6.7500000000000004E-2</v>
      </c>
      <c r="Q1453">
        <v>30</v>
      </c>
      <c r="R1453" s="1">
        <v>1039200</v>
      </c>
      <c r="S1453" s="8">
        <f t="shared" si="112"/>
        <v>-8425.2892744211149</v>
      </c>
      <c r="T1453" s="1">
        <f t="shared" si="113"/>
        <v>1319.0695500000002</v>
      </c>
      <c r="U1453" s="7">
        <f t="shared" si="114"/>
        <v>270.625</v>
      </c>
      <c r="V1453" s="4">
        <v>375</v>
      </c>
      <c r="W1453" s="1">
        <f t="shared" si="115"/>
        <v>10389.983824421115</v>
      </c>
      <c r="X1453">
        <v>8</v>
      </c>
      <c r="Y1453">
        <v>9</v>
      </c>
      <c r="Z1453" t="s">
        <v>62</v>
      </c>
      <c r="AA1453" s="2">
        <v>133184</v>
      </c>
      <c r="AB1453">
        <v>1.96</v>
      </c>
      <c r="AC1453" s="2">
        <v>67951</v>
      </c>
    </row>
    <row r="1454" spans="1:29" x14ac:dyDescent="0.2">
      <c r="A1454" t="s">
        <v>2203</v>
      </c>
      <c r="B1454" t="s">
        <v>42</v>
      </c>
      <c r="C1454" s="1">
        <v>1075000</v>
      </c>
      <c r="D1454">
        <v>6</v>
      </c>
      <c r="E1454">
        <v>2</v>
      </c>
      <c r="F1454" s="2">
        <v>2200</v>
      </c>
      <c r="G1454" t="s">
        <v>2204</v>
      </c>
      <c r="H1454" t="s">
        <v>55</v>
      </c>
      <c r="I1454">
        <v>11230</v>
      </c>
      <c r="J1454" t="s">
        <v>75</v>
      </c>
      <c r="K1454" t="s">
        <v>34</v>
      </c>
      <c r="L1454">
        <v>-73.959115100000005</v>
      </c>
      <c r="M1454">
        <v>40.614197900000001</v>
      </c>
      <c r="N1454">
        <v>9.39</v>
      </c>
      <c r="O1454" s="1">
        <f t="shared" si="111"/>
        <v>215000</v>
      </c>
      <c r="P1454" s="3">
        <v>6.7500000000000004E-2</v>
      </c>
      <c r="Q1454">
        <v>30</v>
      </c>
      <c r="R1454" s="1">
        <v>860000</v>
      </c>
      <c r="S1454" s="8">
        <f t="shared" si="112"/>
        <v>-6972.4295381083139</v>
      </c>
      <c r="T1454" s="1">
        <f t="shared" si="113"/>
        <v>1091.6087500000001</v>
      </c>
      <c r="U1454" s="7">
        <f t="shared" si="114"/>
        <v>223.95833333333334</v>
      </c>
      <c r="V1454" s="4">
        <v>600</v>
      </c>
      <c r="W1454" s="1">
        <f t="shared" si="115"/>
        <v>8887.9966214416472</v>
      </c>
      <c r="X1454">
        <v>12</v>
      </c>
      <c r="Y1454">
        <v>14</v>
      </c>
      <c r="Z1454" t="s">
        <v>76</v>
      </c>
      <c r="AA1454" s="2">
        <v>106357</v>
      </c>
      <c r="AB1454">
        <v>2.25</v>
      </c>
      <c r="AC1454" s="2">
        <v>47270</v>
      </c>
    </row>
    <row r="1455" spans="1:29" x14ac:dyDescent="0.2">
      <c r="A1455" t="s">
        <v>2205</v>
      </c>
      <c r="B1455" t="s">
        <v>68</v>
      </c>
      <c r="C1455" s="1">
        <v>174000</v>
      </c>
      <c r="D1455">
        <v>1</v>
      </c>
      <c r="E1455">
        <v>1</v>
      </c>
      <c r="F1455">
        <v>800</v>
      </c>
      <c r="G1455" t="s">
        <v>2206</v>
      </c>
      <c r="H1455" t="s">
        <v>55</v>
      </c>
      <c r="I1455">
        <v>11229</v>
      </c>
      <c r="J1455" t="s">
        <v>306</v>
      </c>
      <c r="K1455" t="s">
        <v>34</v>
      </c>
      <c r="L1455">
        <v>-73.934497399999998</v>
      </c>
      <c r="M1455">
        <v>40.599708100000001</v>
      </c>
      <c r="N1455">
        <v>10.63</v>
      </c>
      <c r="O1455" s="1">
        <f t="shared" si="111"/>
        <v>34800</v>
      </c>
      <c r="P1455" s="3">
        <v>6.7500000000000004E-2</v>
      </c>
      <c r="Q1455">
        <v>30</v>
      </c>
      <c r="R1455" s="1">
        <v>139200</v>
      </c>
      <c r="S1455" s="8">
        <f t="shared" si="112"/>
        <v>-1128.5606880286944</v>
      </c>
      <c r="T1455" s="1">
        <f t="shared" si="113"/>
        <v>176.68830000000003</v>
      </c>
      <c r="U1455" s="7">
        <f t="shared" si="114"/>
        <v>36.25</v>
      </c>
      <c r="V1455" s="4">
        <v>205</v>
      </c>
      <c r="W1455" s="1">
        <f t="shared" si="115"/>
        <v>1546.4989880286944</v>
      </c>
      <c r="X1455">
        <v>2</v>
      </c>
      <c r="Y1455">
        <v>7</v>
      </c>
      <c r="Z1455" t="s">
        <v>307</v>
      </c>
      <c r="AA1455" s="2">
        <v>64518</v>
      </c>
      <c r="AB1455">
        <v>0.98</v>
      </c>
      <c r="AC1455" s="2">
        <v>65835</v>
      </c>
    </row>
    <row r="1456" spans="1:29" x14ac:dyDescent="0.2">
      <c r="A1456" t="s">
        <v>2207</v>
      </c>
      <c r="B1456" t="s">
        <v>42</v>
      </c>
      <c r="C1456" s="1">
        <v>1193000</v>
      </c>
      <c r="D1456">
        <v>2</v>
      </c>
      <c r="E1456">
        <v>2</v>
      </c>
      <c r="F1456" s="2">
        <v>1518</v>
      </c>
      <c r="G1456" t="s">
        <v>64</v>
      </c>
      <c r="H1456" t="s">
        <v>44</v>
      </c>
      <c r="I1456">
        <v>10304</v>
      </c>
      <c r="J1456" t="s">
        <v>118</v>
      </c>
      <c r="K1456" t="s">
        <v>34</v>
      </c>
      <c r="L1456">
        <v>-74.111378799999997</v>
      </c>
      <c r="M1456">
        <v>40.583928299999997</v>
      </c>
      <c r="N1456">
        <v>13.16</v>
      </c>
      <c r="O1456" s="1">
        <f t="shared" si="111"/>
        <v>238600</v>
      </c>
      <c r="P1456" s="3">
        <v>6.7500000000000004E-2</v>
      </c>
      <c r="Q1456">
        <v>30</v>
      </c>
      <c r="R1456" s="1">
        <v>954400</v>
      </c>
      <c r="S1456" s="8">
        <f t="shared" si="112"/>
        <v>-7737.7752920588073</v>
      </c>
      <c r="T1456" s="1">
        <f t="shared" si="113"/>
        <v>1211.4318500000002</v>
      </c>
      <c r="U1456" s="7">
        <f t="shared" si="114"/>
        <v>248.54166666666666</v>
      </c>
      <c r="V1456" s="4">
        <v>550</v>
      </c>
      <c r="W1456" s="1">
        <f t="shared" si="115"/>
        <v>9747.7488087254733</v>
      </c>
      <c r="X1456">
        <v>4</v>
      </c>
      <c r="Y1456">
        <v>9</v>
      </c>
      <c r="Z1456" t="s">
        <v>119</v>
      </c>
      <c r="AA1456" s="2">
        <v>181200</v>
      </c>
      <c r="AB1456">
        <v>13.5</v>
      </c>
      <c r="AC1456" s="2">
        <v>13422</v>
      </c>
    </row>
    <row r="1457" spans="1:29" x14ac:dyDescent="0.2">
      <c r="A1457" t="s">
        <v>2208</v>
      </c>
      <c r="B1457" t="s">
        <v>42</v>
      </c>
      <c r="C1457" s="1">
        <v>4995000</v>
      </c>
      <c r="D1457">
        <v>4</v>
      </c>
      <c r="E1457">
        <v>4</v>
      </c>
      <c r="F1457">
        <v>2184</v>
      </c>
      <c r="G1457" t="s">
        <v>93</v>
      </c>
      <c r="H1457" t="s">
        <v>55</v>
      </c>
      <c r="I1457">
        <v>11215</v>
      </c>
      <c r="J1457" t="s">
        <v>311</v>
      </c>
      <c r="K1457" t="s">
        <v>39</v>
      </c>
      <c r="L1457">
        <v>-73.977114499999999</v>
      </c>
      <c r="M1457">
        <v>40.6712943</v>
      </c>
      <c r="N1457">
        <v>5.37</v>
      </c>
      <c r="O1457" s="1">
        <f t="shared" si="111"/>
        <v>999000</v>
      </c>
      <c r="P1457" s="3">
        <v>6.7500000000000004E-2</v>
      </c>
      <c r="Q1457">
        <v>30</v>
      </c>
      <c r="R1457" s="1">
        <v>3996000</v>
      </c>
      <c r="S1457" s="8">
        <f t="shared" si="112"/>
        <v>-32397.474923582347</v>
      </c>
      <c r="T1457" s="1">
        <f t="shared" si="113"/>
        <v>5072.1727500000006</v>
      </c>
      <c r="U1457" s="7">
        <f t="shared" si="114"/>
        <v>1040.625</v>
      </c>
      <c r="V1457" s="4">
        <v>600</v>
      </c>
      <c r="W1457" s="1">
        <f t="shared" si="115"/>
        <v>39110.272673582345</v>
      </c>
      <c r="X1457">
        <v>8</v>
      </c>
      <c r="Y1457">
        <v>9</v>
      </c>
      <c r="Z1457" t="s">
        <v>312</v>
      </c>
      <c r="AA1457" s="2">
        <v>67649</v>
      </c>
      <c r="AB1457">
        <v>0.66</v>
      </c>
      <c r="AC1457" s="2">
        <v>102499</v>
      </c>
    </row>
    <row r="1458" spans="1:29" x14ac:dyDescent="0.2">
      <c r="A1458" t="s">
        <v>2209</v>
      </c>
      <c r="B1458" t="s">
        <v>50</v>
      </c>
      <c r="C1458" s="1">
        <v>12500000</v>
      </c>
      <c r="D1458">
        <v>9</v>
      </c>
      <c r="E1458">
        <v>2.5</v>
      </c>
      <c r="F1458" s="2">
        <v>10500</v>
      </c>
      <c r="G1458" t="s">
        <v>51</v>
      </c>
      <c r="H1458" t="s">
        <v>32</v>
      </c>
      <c r="I1458">
        <v>10003</v>
      </c>
      <c r="J1458" t="s">
        <v>676</v>
      </c>
      <c r="K1458" t="s">
        <v>105</v>
      </c>
      <c r="L1458">
        <v>-73.985925800000004</v>
      </c>
      <c r="M1458">
        <v>40.730560599999997</v>
      </c>
      <c r="N1458">
        <v>1.26</v>
      </c>
      <c r="O1458" s="1">
        <f t="shared" si="111"/>
        <v>2500000</v>
      </c>
      <c r="P1458" s="3">
        <v>6.7500000000000004E-2</v>
      </c>
      <c r="Q1458">
        <v>30</v>
      </c>
      <c r="R1458" s="1">
        <v>10000000</v>
      </c>
      <c r="S1458" s="8">
        <f t="shared" si="112"/>
        <v>-81074.762071026911</v>
      </c>
      <c r="T1458" s="1">
        <f t="shared" si="113"/>
        <v>12693.125000000002</v>
      </c>
      <c r="U1458" s="7">
        <f t="shared" si="114"/>
        <v>2604.1666666666665</v>
      </c>
      <c r="V1458" s="4">
        <f>(5*$F1458)/12</f>
        <v>4375</v>
      </c>
      <c r="W1458" s="1">
        <f t="shared" si="115"/>
        <v>100747.05373769358</v>
      </c>
      <c r="X1458">
        <v>18</v>
      </c>
      <c r="Y1458">
        <v>58</v>
      </c>
      <c r="Z1458" t="s">
        <v>677</v>
      </c>
      <c r="AA1458" s="2">
        <v>44136</v>
      </c>
      <c r="AB1458">
        <v>0.94</v>
      </c>
      <c r="AC1458" s="2">
        <v>46953</v>
      </c>
    </row>
    <row r="1459" spans="1:29" x14ac:dyDescent="0.2">
      <c r="A1459" t="s">
        <v>2210</v>
      </c>
      <c r="B1459" t="s">
        <v>42</v>
      </c>
      <c r="C1459" s="1">
        <v>898000</v>
      </c>
      <c r="D1459">
        <v>5</v>
      </c>
      <c r="E1459">
        <v>4</v>
      </c>
      <c r="F1459" s="2">
        <v>2828</v>
      </c>
      <c r="G1459" t="s">
        <v>522</v>
      </c>
      <c r="H1459" t="s">
        <v>55</v>
      </c>
      <c r="I1459">
        <v>11207</v>
      </c>
      <c r="J1459" t="s">
        <v>149</v>
      </c>
      <c r="K1459" t="s">
        <v>150</v>
      </c>
      <c r="L1459">
        <v>-73.894852499999999</v>
      </c>
      <c r="M1459">
        <v>40.681600099999997</v>
      </c>
      <c r="N1459">
        <v>6.64</v>
      </c>
      <c r="O1459" s="1">
        <f t="shared" si="111"/>
        <v>179600</v>
      </c>
      <c r="P1459" s="3">
        <v>6.7500000000000004E-2</v>
      </c>
      <c r="Q1459">
        <v>30</v>
      </c>
      <c r="R1459" s="1">
        <v>718400</v>
      </c>
      <c r="S1459" s="8">
        <f t="shared" si="112"/>
        <v>-5824.4109071825724</v>
      </c>
      <c r="T1459" s="1">
        <f t="shared" si="113"/>
        <v>911.87410000000011</v>
      </c>
      <c r="U1459" s="7">
        <f t="shared" si="114"/>
        <v>187.08333333333334</v>
      </c>
      <c r="V1459" s="4">
        <v>600</v>
      </c>
      <c r="W1459" s="1">
        <f t="shared" si="115"/>
        <v>7523.3683405159054</v>
      </c>
      <c r="X1459">
        <v>10</v>
      </c>
      <c r="Y1459">
        <v>12</v>
      </c>
      <c r="Z1459" t="s">
        <v>151</v>
      </c>
      <c r="AA1459" s="2">
        <v>121301</v>
      </c>
      <c r="AB1459">
        <v>3.96</v>
      </c>
      <c r="AC1459" s="2">
        <v>30632</v>
      </c>
    </row>
    <row r="1460" spans="1:29" x14ac:dyDescent="0.2">
      <c r="A1460" t="s">
        <v>2211</v>
      </c>
      <c r="B1460" t="s">
        <v>125</v>
      </c>
      <c r="C1460" s="1">
        <v>1288000</v>
      </c>
      <c r="D1460">
        <v>5</v>
      </c>
      <c r="E1460">
        <v>3</v>
      </c>
      <c r="F1460" s="2">
        <v>1500</v>
      </c>
      <c r="G1460" t="s">
        <v>113</v>
      </c>
      <c r="H1460" t="s">
        <v>84</v>
      </c>
      <c r="I1460">
        <v>11357</v>
      </c>
      <c r="J1460" t="s">
        <v>244</v>
      </c>
      <c r="K1460" t="s">
        <v>39</v>
      </c>
      <c r="L1460">
        <v>-73.817803299999994</v>
      </c>
      <c r="M1460">
        <v>40.784980900000001</v>
      </c>
      <c r="N1460">
        <v>9.14</v>
      </c>
      <c r="O1460" s="1">
        <f t="shared" si="111"/>
        <v>257600</v>
      </c>
      <c r="P1460" s="3">
        <v>6.7500000000000004E-2</v>
      </c>
      <c r="Q1460">
        <v>30</v>
      </c>
      <c r="R1460" s="1">
        <v>1030400</v>
      </c>
      <c r="S1460" s="8">
        <f t="shared" si="112"/>
        <v>-8353.9434837986119</v>
      </c>
      <c r="T1460" s="1">
        <f t="shared" si="113"/>
        <v>1307.8996000000002</v>
      </c>
      <c r="U1460" s="7">
        <f t="shared" si="114"/>
        <v>268.33333333333331</v>
      </c>
      <c r="V1460" s="4">
        <v>550</v>
      </c>
      <c r="W1460" s="1">
        <f t="shared" si="115"/>
        <v>10480.176417131946</v>
      </c>
      <c r="X1460">
        <v>10</v>
      </c>
      <c r="Y1460">
        <v>8</v>
      </c>
      <c r="Z1460" t="s">
        <v>245</v>
      </c>
      <c r="AA1460" s="2">
        <v>30773</v>
      </c>
      <c r="AB1460">
        <v>2.6</v>
      </c>
      <c r="AC1460" s="2">
        <v>11836</v>
      </c>
    </row>
    <row r="1461" spans="1:29" x14ac:dyDescent="0.2">
      <c r="A1461" t="s">
        <v>2212</v>
      </c>
      <c r="B1461" t="s">
        <v>42</v>
      </c>
      <c r="C1461" s="1">
        <v>1749999</v>
      </c>
      <c r="D1461">
        <v>4</v>
      </c>
      <c r="E1461">
        <v>4</v>
      </c>
      <c r="F1461" s="2">
        <v>2600</v>
      </c>
      <c r="G1461" t="s">
        <v>1068</v>
      </c>
      <c r="H1461" t="s">
        <v>44</v>
      </c>
      <c r="I1461">
        <v>10304</v>
      </c>
      <c r="J1461" t="s">
        <v>118</v>
      </c>
      <c r="K1461" t="s">
        <v>34</v>
      </c>
      <c r="L1461">
        <v>-74.098233100000002</v>
      </c>
      <c r="M1461">
        <v>40.595688000000003</v>
      </c>
      <c r="N1461">
        <v>12.11</v>
      </c>
      <c r="O1461" s="1">
        <f t="shared" si="111"/>
        <v>349999.80000000005</v>
      </c>
      <c r="P1461" s="3">
        <v>6.7500000000000004E-2</v>
      </c>
      <c r="Q1461">
        <v>30</v>
      </c>
      <c r="R1461" s="1">
        <v>1399999.2</v>
      </c>
      <c r="S1461" s="8">
        <f t="shared" si="112"/>
        <v>-11350.460203962801</v>
      </c>
      <c r="T1461" s="1">
        <f t="shared" si="113"/>
        <v>1777.0364845500001</v>
      </c>
      <c r="U1461" s="7">
        <f t="shared" si="114"/>
        <v>364.58312500000005</v>
      </c>
      <c r="V1461" s="4">
        <v>600</v>
      </c>
      <c r="W1461" s="1">
        <f t="shared" si="115"/>
        <v>14092.079813512801</v>
      </c>
      <c r="X1461">
        <v>8</v>
      </c>
      <c r="Y1461">
        <v>11</v>
      </c>
      <c r="Z1461" t="s">
        <v>119</v>
      </c>
      <c r="AA1461" s="2">
        <v>181200</v>
      </c>
      <c r="AB1461">
        <v>13.5</v>
      </c>
      <c r="AC1461" s="2">
        <v>13422</v>
      </c>
    </row>
    <row r="1462" spans="1:29" x14ac:dyDescent="0.2">
      <c r="A1462" t="s">
        <v>2213</v>
      </c>
      <c r="B1462" t="s">
        <v>30</v>
      </c>
      <c r="C1462" s="1">
        <v>575000</v>
      </c>
      <c r="D1462">
        <v>2</v>
      </c>
      <c r="E1462">
        <v>2</v>
      </c>
      <c r="F1462" s="2">
        <v>1253</v>
      </c>
      <c r="G1462" t="s">
        <v>82</v>
      </c>
      <c r="H1462" t="s">
        <v>84</v>
      </c>
      <c r="I1462">
        <v>11694</v>
      </c>
      <c r="J1462" t="s">
        <v>339</v>
      </c>
      <c r="K1462" t="s">
        <v>90</v>
      </c>
      <c r="L1462">
        <v>-73.8213437</v>
      </c>
      <c r="M1462">
        <v>40.582486600000003</v>
      </c>
      <c r="N1462">
        <v>14.35</v>
      </c>
      <c r="O1462" s="1">
        <f t="shared" si="111"/>
        <v>115000</v>
      </c>
      <c r="P1462" s="3">
        <v>6.7500000000000004E-2</v>
      </c>
      <c r="Q1462">
        <v>30</v>
      </c>
      <c r="R1462" s="1">
        <v>460000</v>
      </c>
      <c r="S1462" s="8">
        <f t="shared" si="112"/>
        <v>-3729.4390552672376</v>
      </c>
      <c r="T1462" s="1">
        <f t="shared" si="113"/>
        <v>583.88375000000008</v>
      </c>
      <c r="U1462" s="7">
        <f t="shared" si="114"/>
        <v>119.79166666666667</v>
      </c>
      <c r="V1462" s="4">
        <v>375</v>
      </c>
      <c r="W1462" s="1">
        <f t="shared" si="115"/>
        <v>4808.1144719339045</v>
      </c>
      <c r="X1462">
        <v>4</v>
      </c>
      <c r="Y1462">
        <v>8</v>
      </c>
      <c r="Z1462" t="s">
        <v>340</v>
      </c>
      <c r="AA1462" s="2">
        <v>50058</v>
      </c>
      <c r="AB1462">
        <v>11.5</v>
      </c>
      <c r="AC1462" s="2">
        <v>4353</v>
      </c>
    </row>
    <row r="1463" spans="1:29" x14ac:dyDescent="0.2">
      <c r="A1463" t="s">
        <v>2214</v>
      </c>
      <c r="B1463" t="s">
        <v>30</v>
      </c>
      <c r="C1463" s="1">
        <v>5100000</v>
      </c>
      <c r="D1463">
        <v>4</v>
      </c>
      <c r="E1463">
        <v>2</v>
      </c>
      <c r="F1463" s="2">
        <v>2183</v>
      </c>
      <c r="G1463" t="s">
        <v>1029</v>
      </c>
      <c r="H1463" t="s">
        <v>32</v>
      </c>
      <c r="I1463">
        <v>10011</v>
      </c>
      <c r="J1463" t="s">
        <v>38</v>
      </c>
      <c r="K1463" t="s">
        <v>39</v>
      </c>
      <c r="L1463">
        <v>-73.998474999999999</v>
      </c>
      <c r="M1463">
        <v>40.7408109</v>
      </c>
      <c r="N1463">
        <v>0.88</v>
      </c>
      <c r="O1463" s="1">
        <f t="shared" si="111"/>
        <v>1020000</v>
      </c>
      <c r="P1463" s="3">
        <v>6.7500000000000004E-2</v>
      </c>
      <c r="Q1463">
        <v>30</v>
      </c>
      <c r="R1463" s="1">
        <v>4080000</v>
      </c>
      <c r="S1463" s="8">
        <f t="shared" si="112"/>
        <v>-33078.50292497898</v>
      </c>
      <c r="T1463" s="1">
        <f t="shared" si="113"/>
        <v>5178.795000000001</v>
      </c>
      <c r="U1463" s="7">
        <f t="shared" si="114"/>
        <v>1062.5</v>
      </c>
      <c r="V1463" s="4">
        <v>600</v>
      </c>
      <c r="W1463" s="1">
        <f t="shared" si="115"/>
        <v>39919.797924978979</v>
      </c>
      <c r="X1463">
        <v>8</v>
      </c>
      <c r="Y1463">
        <v>14</v>
      </c>
      <c r="Z1463" t="s">
        <v>40</v>
      </c>
      <c r="AA1463" s="2">
        <v>70150</v>
      </c>
      <c r="AB1463">
        <v>0.77</v>
      </c>
      <c r="AC1463" s="2">
        <v>91104</v>
      </c>
    </row>
    <row r="1464" spans="1:29" x14ac:dyDescent="0.2">
      <c r="A1464" t="s">
        <v>2215</v>
      </c>
      <c r="B1464" t="s">
        <v>30</v>
      </c>
      <c r="C1464" s="1">
        <v>2000000</v>
      </c>
      <c r="D1464">
        <v>1</v>
      </c>
      <c r="E1464">
        <v>2</v>
      </c>
      <c r="F1464" s="2">
        <v>1321</v>
      </c>
      <c r="G1464" t="s">
        <v>48</v>
      </c>
      <c r="H1464" t="s">
        <v>32</v>
      </c>
      <c r="I1464">
        <v>10013</v>
      </c>
      <c r="J1464" t="s">
        <v>199</v>
      </c>
      <c r="K1464" t="s">
        <v>39</v>
      </c>
      <c r="L1464">
        <v>-74.008368300000001</v>
      </c>
      <c r="M1464">
        <v>40.715975299999997</v>
      </c>
      <c r="N1464">
        <v>2.57</v>
      </c>
      <c r="O1464" s="1">
        <f t="shared" si="111"/>
        <v>400000</v>
      </c>
      <c r="P1464" s="3">
        <v>6.7500000000000004E-2</v>
      </c>
      <c r="Q1464">
        <v>30</v>
      </c>
      <c r="R1464" s="1">
        <v>1600000</v>
      </c>
      <c r="S1464" s="8">
        <f t="shared" si="112"/>
        <v>-12971.961931364305</v>
      </c>
      <c r="T1464" s="1">
        <f t="shared" si="113"/>
        <v>2030.9000000000003</v>
      </c>
      <c r="U1464" s="7">
        <f t="shared" si="114"/>
        <v>416.66666666666669</v>
      </c>
      <c r="V1464" s="4">
        <v>375</v>
      </c>
      <c r="W1464" s="1">
        <f t="shared" si="115"/>
        <v>15794.528598030971</v>
      </c>
      <c r="X1464">
        <v>2</v>
      </c>
      <c r="Y1464">
        <v>8</v>
      </c>
      <c r="Z1464" t="s">
        <v>200</v>
      </c>
      <c r="AA1464" s="2">
        <v>42742</v>
      </c>
      <c r="AB1464">
        <v>0.9</v>
      </c>
      <c r="AC1464" s="2">
        <v>47491</v>
      </c>
    </row>
    <row r="1465" spans="1:29" x14ac:dyDescent="0.2">
      <c r="A1465" t="s">
        <v>2216</v>
      </c>
      <c r="B1465" t="s">
        <v>68</v>
      </c>
      <c r="C1465" s="1">
        <v>170000</v>
      </c>
      <c r="D1465">
        <v>2</v>
      </c>
      <c r="E1465">
        <v>1</v>
      </c>
      <c r="F1465">
        <v>850</v>
      </c>
      <c r="G1465" t="s">
        <v>113</v>
      </c>
      <c r="H1465" t="s">
        <v>70</v>
      </c>
      <c r="I1465">
        <v>10467</v>
      </c>
      <c r="J1465" t="s">
        <v>324</v>
      </c>
      <c r="K1465" t="s">
        <v>237</v>
      </c>
      <c r="L1465">
        <v>-73.875700100000003</v>
      </c>
      <c r="M1465">
        <v>40.881391600000001</v>
      </c>
      <c r="N1465">
        <v>10.81</v>
      </c>
      <c r="O1465" s="1">
        <f t="shared" si="111"/>
        <v>34000</v>
      </c>
      <c r="P1465" s="3">
        <v>6.7500000000000004E-2</v>
      </c>
      <c r="Q1465">
        <v>30</v>
      </c>
      <c r="R1465" s="1">
        <v>136000</v>
      </c>
      <c r="S1465" s="8">
        <f t="shared" si="112"/>
        <v>-1102.6167641659658</v>
      </c>
      <c r="T1465" s="1">
        <f t="shared" si="113"/>
        <v>172.62649999999999</v>
      </c>
      <c r="U1465" s="7">
        <f t="shared" si="114"/>
        <v>35.416666666666664</v>
      </c>
      <c r="V1465" s="4">
        <v>205</v>
      </c>
      <c r="W1465" s="1">
        <f t="shared" si="115"/>
        <v>1515.6599308326327</v>
      </c>
      <c r="X1465">
        <v>4</v>
      </c>
      <c r="Y1465">
        <v>7</v>
      </c>
      <c r="Z1465" t="s">
        <v>325</v>
      </c>
      <c r="AA1465" s="2">
        <v>82677</v>
      </c>
      <c r="AB1465">
        <v>0.64</v>
      </c>
      <c r="AC1465" s="2">
        <v>129183</v>
      </c>
    </row>
    <row r="1466" spans="1:29" x14ac:dyDescent="0.2">
      <c r="A1466" t="s">
        <v>2217</v>
      </c>
      <c r="B1466" t="s">
        <v>68</v>
      </c>
      <c r="C1466" s="1">
        <v>1295000</v>
      </c>
      <c r="D1466">
        <v>2</v>
      </c>
      <c r="E1466">
        <v>2</v>
      </c>
      <c r="F1466" s="2">
        <v>2100</v>
      </c>
      <c r="G1466" t="s">
        <v>93</v>
      </c>
      <c r="H1466" t="s">
        <v>55</v>
      </c>
      <c r="I1466">
        <v>11201</v>
      </c>
      <c r="J1466" t="s">
        <v>428</v>
      </c>
      <c r="K1466" t="s">
        <v>39</v>
      </c>
      <c r="L1466">
        <v>-73.993746299999998</v>
      </c>
      <c r="M1466">
        <v>40.702334</v>
      </c>
      <c r="N1466">
        <v>3.24</v>
      </c>
      <c r="O1466" s="1">
        <f t="shared" si="111"/>
        <v>259000</v>
      </c>
      <c r="P1466" s="3">
        <v>6.7500000000000004E-2</v>
      </c>
      <c r="Q1466">
        <v>30</v>
      </c>
      <c r="R1466" s="1">
        <v>1036000</v>
      </c>
      <c r="S1466" s="8">
        <f t="shared" si="112"/>
        <v>-8399.3453505583875</v>
      </c>
      <c r="T1466" s="1">
        <f t="shared" si="113"/>
        <v>1315.00775</v>
      </c>
      <c r="U1466" s="7">
        <f t="shared" si="114"/>
        <v>269.79166666666669</v>
      </c>
      <c r="V1466" s="4">
        <v>600</v>
      </c>
      <c r="W1466" s="1">
        <f t="shared" si="115"/>
        <v>10584.144767225054</v>
      </c>
      <c r="X1466">
        <v>4</v>
      </c>
      <c r="Y1466">
        <v>13</v>
      </c>
      <c r="Z1466" t="s">
        <v>429</v>
      </c>
      <c r="AA1466" s="2">
        <v>22887</v>
      </c>
      <c r="AB1466">
        <v>0.34</v>
      </c>
      <c r="AC1466" s="2">
        <v>67315</v>
      </c>
    </row>
    <row r="1467" spans="1:29" x14ac:dyDescent="0.2">
      <c r="A1467" t="s">
        <v>2218</v>
      </c>
      <c r="B1467" t="s">
        <v>42</v>
      </c>
      <c r="C1467" s="1">
        <v>749000</v>
      </c>
      <c r="D1467">
        <v>3</v>
      </c>
      <c r="E1467">
        <v>2</v>
      </c>
      <c r="F1467">
        <v>1332</v>
      </c>
      <c r="G1467" t="s">
        <v>2219</v>
      </c>
      <c r="H1467" t="s">
        <v>44</v>
      </c>
      <c r="I1467">
        <v>10301</v>
      </c>
      <c r="J1467" t="s">
        <v>118</v>
      </c>
      <c r="K1467" t="s">
        <v>34</v>
      </c>
      <c r="L1467">
        <v>-74.096982800000006</v>
      </c>
      <c r="M1467">
        <v>40.633390300000002</v>
      </c>
      <c r="N1467">
        <v>9.89</v>
      </c>
      <c r="O1467" s="1">
        <f t="shared" si="111"/>
        <v>149800</v>
      </c>
      <c r="P1467" s="3">
        <v>6.7500000000000004E-2</v>
      </c>
      <c r="Q1467">
        <v>30</v>
      </c>
      <c r="R1467" s="1">
        <v>599200</v>
      </c>
      <c r="S1467" s="8">
        <f t="shared" si="112"/>
        <v>-4857.9997432959317</v>
      </c>
      <c r="T1467" s="1">
        <f t="shared" si="113"/>
        <v>760.5720500000001</v>
      </c>
      <c r="U1467" s="7">
        <f t="shared" si="114"/>
        <v>156.04166666666666</v>
      </c>
      <c r="V1467" s="4">
        <v>375</v>
      </c>
      <c r="W1467" s="1">
        <f t="shared" si="115"/>
        <v>6149.6134599625984</v>
      </c>
      <c r="X1467">
        <v>6</v>
      </c>
      <c r="Y1467">
        <v>8</v>
      </c>
      <c r="Z1467" t="s">
        <v>119</v>
      </c>
      <c r="AA1467" s="2">
        <v>181200</v>
      </c>
      <c r="AB1467">
        <v>13.5</v>
      </c>
      <c r="AC1467" s="2">
        <v>13422</v>
      </c>
    </row>
    <row r="1468" spans="1:29" x14ac:dyDescent="0.2">
      <c r="A1468" t="s">
        <v>2220</v>
      </c>
      <c r="B1468" t="s">
        <v>125</v>
      </c>
      <c r="C1468" s="1">
        <v>1848000</v>
      </c>
      <c r="D1468">
        <v>3</v>
      </c>
      <c r="E1468">
        <v>4</v>
      </c>
      <c r="F1468" s="2">
        <v>3640</v>
      </c>
      <c r="G1468" t="s">
        <v>631</v>
      </c>
      <c r="H1468" t="s">
        <v>55</v>
      </c>
      <c r="I1468">
        <v>11214</v>
      </c>
      <c r="J1468" t="s">
        <v>138</v>
      </c>
      <c r="K1468" t="s">
        <v>110</v>
      </c>
      <c r="L1468">
        <v>-73.999863599999998</v>
      </c>
      <c r="M1468">
        <v>40.607213999999999</v>
      </c>
      <c r="N1468">
        <v>9.8000000000000007</v>
      </c>
      <c r="O1468" s="1">
        <f t="shared" si="111"/>
        <v>369600</v>
      </c>
      <c r="P1468" s="3">
        <v>6.7500000000000004E-2</v>
      </c>
      <c r="Q1468">
        <v>30</v>
      </c>
      <c r="R1468" s="1">
        <v>1478400</v>
      </c>
      <c r="S1468" s="8">
        <f t="shared" si="112"/>
        <v>-11986.092824580619</v>
      </c>
      <c r="T1468" s="1">
        <f t="shared" si="113"/>
        <v>1876.5516</v>
      </c>
      <c r="U1468" s="7">
        <f t="shared" si="114"/>
        <v>385</v>
      </c>
      <c r="V1468" s="4">
        <v>1000</v>
      </c>
      <c r="W1468" s="1">
        <f t="shared" si="115"/>
        <v>15247.64442458062</v>
      </c>
      <c r="X1468">
        <v>6</v>
      </c>
      <c r="Y1468">
        <v>15</v>
      </c>
      <c r="Z1468" t="s">
        <v>139</v>
      </c>
      <c r="AA1468" s="2">
        <v>29436</v>
      </c>
      <c r="AB1468">
        <v>1.46</v>
      </c>
      <c r="AC1468" s="2">
        <v>20162</v>
      </c>
    </row>
    <row r="1469" spans="1:29" x14ac:dyDescent="0.2">
      <c r="A1469" t="s">
        <v>2221</v>
      </c>
      <c r="B1469" t="s">
        <v>68</v>
      </c>
      <c r="C1469" s="1">
        <v>465000</v>
      </c>
      <c r="D1469">
        <v>2</v>
      </c>
      <c r="E1469">
        <v>2</v>
      </c>
      <c r="F1469" s="2">
        <v>2184</v>
      </c>
      <c r="G1469" t="s">
        <v>48</v>
      </c>
      <c r="H1469" t="s">
        <v>32</v>
      </c>
      <c r="I1469">
        <v>10022</v>
      </c>
      <c r="J1469" t="s">
        <v>33</v>
      </c>
      <c r="K1469" t="s">
        <v>34</v>
      </c>
      <c r="L1469">
        <v>-73.965157000000005</v>
      </c>
      <c r="M1469">
        <v>40.754032000000002</v>
      </c>
      <c r="N1469">
        <v>1.1200000000000001</v>
      </c>
      <c r="O1469" s="1">
        <f t="shared" si="111"/>
        <v>93000</v>
      </c>
      <c r="P1469" s="3">
        <v>6.7500000000000004E-2</v>
      </c>
      <c r="Q1469">
        <v>30</v>
      </c>
      <c r="R1469" s="1">
        <v>372000</v>
      </c>
      <c r="S1469" s="8">
        <f t="shared" si="112"/>
        <v>-3015.9811490422007</v>
      </c>
      <c r="T1469" s="1">
        <f t="shared" si="113"/>
        <v>472.18425000000002</v>
      </c>
      <c r="U1469" s="7">
        <f t="shared" si="114"/>
        <v>96.875</v>
      </c>
      <c r="V1469" s="4">
        <v>600</v>
      </c>
      <c r="W1469" s="1">
        <f t="shared" si="115"/>
        <v>4185.040399042201</v>
      </c>
      <c r="X1469">
        <v>4</v>
      </c>
      <c r="Y1469">
        <v>14</v>
      </c>
      <c r="Z1469" t="s">
        <v>35</v>
      </c>
      <c r="AA1469" s="2">
        <v>27988</v>
      </c>
      <c r="AB1469">
        <v>0.17</v>
      </c>
      <c r="AC1469" s="2">
        <v>164635</v>
      </c>
    </row>
    <row r="1470" spans="1:29" x14ac:dyDescent="0.2">
      <c r="A1470" t="s">
        <v>2222</v>
      </c>
      <c r="B1470" t="s">
        <v>68</v>
      </c>
      <c r="C1470" s="1">
        <v>298999</v>
      </c>
      <c r="D1470">
        <v>2</v>
      </c>
      <c r="E1470">
        <v>1</v>
      </c>
      <c r="F1470" s="2">
        <v>2184</v>
      </c>
      <c r="G1470" t="s">
        <v>596</v>
      </c>
      <c r="H1470" t="s">
        <v>84</v>
      </c>
      <c r="I1470">
        <v>11427</v>
      </c>
      <c r="J1470" t="s">
        <v>690</v>
      </c>
      <c r="K1470" t="s">
        <v>34</v>
      </c>
      <c r="L1470">
        <v>-73.739170999999999</v>
      </c>
      <c r="M1470">
        <v>40.731771199999997</v>
      </c>
      <c r="N1470">
        <v>12.98</v>
      </c>
      <c r="O1470" s="1">
        <f t="shared" si="111"/>
        <v>59799.8</v>
      </c>
      <c r="P1470" s="3">
        <v>6.7500000000000004E-2</v>
      </c>
      <c r="Q1470">
        <v>30</v>
      </c>
      <c r="R1470" s="1">
        <v>239199.2</v>
      </c>
      <c r="S1470" s="8">
        <f t="shared" si="112"/>
        <v>-1939.301822757998</v>
      </c>
      <c r="T1470" s="1">
        <f t="shared" si="113"/>
        <v>303.61853454999999</v>
      </c>
      <c r="U1470" s="7">
        <f t="shared" si="114"/>
        <v>62.291458333333338</v>
      </c>
      <c r="V1470" s="4">
        <v>600</v>
      </c>
      <c r="W1470" s="1">
        <f t="shared" si="115"/>
        <v>2905.2118156413312</v>
      </c>
      <c r="X1470">
        <v>4</v>
      </c>
      <c r="Y1470">
        <v>18</v>
      </c>
      <c r="Z1470" t="s">
        <v>691</v>
      </c>
      <c r="AA1470" s="2">
        <v>52504</v>
      </c>
      <c r="AB1470">
        <v>1.86</v>
      </c>
      <c r="AC1470" s="2">
        <v>28228</v>
      </c>
    </row>
    <row r="1471" spans="1:29" x14ac:dyDescent="0.2">
      <c r="A1471" t="s">
        <v>2223</v>
      </c>
      <c r="B1471" t="s">
        <v>68</v>
      </c>
      <c r="C1471" s="1">
        <v>209900</v>
      </c>
      <c r="D1471">
        <v>1</v>
      </c>
      <c r="E1471">
        <v>1</v>
      </c>
      <c r="F1471">
        <v>780</v>
      </c>
      <c r="G1471" t="s">
        <v>1765</v>
      </c>
      <c r="H1471" t="s">
        <v>55</v>
      </c>
      <c r="I1471">
        <v>11235</v>
      </c>
      <c r="J1471" t="s">
        <v>219</v>
      </c>
      <c r="K1471" t="s">
        <v>34</v>
      </c>
      <c r="L1471">
        <v>-73.932948999999994</v>
      </c>
      <c r="M1471">
        <v>40.586900999999997</v>
      </c>
      <c r="N1471">
        <v>11.51</v>
      </c>
      <c r="O1471" s="1">
        <f t="shared" si="111"/>
        <v>41980</v>
      </c>
      <c r="P1471" s="3">
        <v>6.7500000000000004E-2</v>
      </c>
      <c r="Q1471">
        <v>30</v>
      </c>
      <c r="R1471" s="1">
        <v>167920</v>
      </c>
      <c r="S1471" s="8">
        <f t="shared" si="112"/>
        <v>-1361.4074046966837</v>
      </c>
      <c r="T1471" s="1">
        <f t="shared" si="113"/>
        <v>213.14295500000003</v>
      </c>
      <c r="U1471" s="7">
        <f t="shared" si="114"/>
        <v>43.729166666666664</v>
      </c>
      <c r="V1471" s="4">
        <v>205</v>
      </c>
      <c r="W1471" s="1">
        <f t="shared" si="115"/>
        <v>1823.2795263633504</v>
      </c>
      <c r="X1471">
        <v>2</v>
      </c>
      <c r="Y1471">
        <v>7</v>
      </c>
      <c r="Z1471" t="s">
        <v>220</v>
      </c>
      <c r="AA1471" s="2">
        <v>35547</v>
      </c>
      <c r="AB1471">
        <v>0.73</v>
      </c>
      <c r="AC1471" s="2">
        <v>48695</v>
      </c>
    </row>
    <row r="1472" spans="1:29" x14ac:dyDescent="0.2">
      <c r="A1472" t="s">
        <v>2224</v>
      </c>
      <c r="B1472" t="s">
        <v>68</v>
      </c>
      <c r="C1472" s="1">
        <v>539000</v>
      </c>
      <c r="D1472">
        <v>1</v>
      </c>
      <c r="E1472">
        <v>1</v>
      </c>
      <c r="F1472" s="2">
        <v>2184</v>
      </c>
      <c r="G1472" t="s">
        <v>48</v>
      </c>
      <c r="H1472" t="s">
        <v>55</v>
      </c>
      <c r="I1472">
        <v>11226</v>
      </c>
      <c r="J1472" t="s">
        <v>282</v>
      </c>
      <c r="K1472" t="s">
        <v>34</v>
      </c>
      <c r="L1472">
        <v>-73.9614428</v>
      </c>
      <c r="M1472">
        <v>40.641984700000002</v>
      </c>
      <c r="N1472">
        <v>7.48</v>
      </c>
      <c r="O1472" s="1">
        <f t="shared" si="111"/>
        <v>107800</v>
      </c>
      <c r="P1472" s="3">
        <v>6.7500000000000004E-2</v>
      </c>
      <c r="Q1472">
        <v>30</v>
      </c>
      <c r="R1472" s="1">
        <v>431200</v>
      </c>
      <c r="S1472" s="8">
        <f t="shared" si="112"/>
        <v>-3495.9437405026802</v>
      </c>
      <c r="T1472" s="1">
        <f t="shared" si="113"/>
        <v>547.32755000000009</v>
      </c>
      <c r="U1472" s="7">
        <f t="shared" si="114"/>
        <v>112.29166666666667</v>
      </c>
      <c r="V1472" s="4">
        <v>600</v>
      </c>
      <c r="W1472" s="1">
        <f t="shared" si="115"/>
        <v>4755.5629571693471</v>
      </c>
      <c r="X1472">
        <v>2</v>
      </c>
      <c r="Y1472">
        <v>18</v>
      </c>
      <c r="Z1472" t="s">
        <v>283</v>
      </c>
      <c r="AA1472" s="2">
        <v>156159</v>
      </c>
      <c r="AB1472">
        <v>2.4</v>
      </c>
      <c r="AC1472" s="2">
        <v>65066</v>
      </c>
    </row>
    <row r="1473" spans="1:29" x14ac:dyDescent="0.2">
      <c r="A1473" t="s">
        <v>2225</v>
      </c>
      <c r="B1473" t="s">
        <v>42</v>
      </c>
      <c r="C1473" s="1">
        <v>2975000</v>
      </c>
      <c r="D1473">
        <v>3</v>
      </c>
      <c r="E1473">
        <v>2</v>
      </c>
      <c r="F1473">
        <v>2184</v>
      </c>
      <c r="G1473" t="s">
        <v>31</v>
      </c>
      <c r="H1473" t="s">
        <v>55</v>
      </c>
      <c r="I1473">
        <v>11238</v>
      </c>
      <c r="J1473" t="s">
        <v>56</v>
      </c>
      <c r="K1473" t="s">
        <v>39</v>
      </c>
      <c r="L1473">
        <v>-73.962612899999996</v>
      </c>
      <c r="M1473">
        <v>40.674275999999999</v>
      </c>
      <c r="N1473">
        <v>5.28</v>
      </c>
      <c r="O1473" s="1">
        <f t="shared" si="111"/>
        <v>595000</v>
      </c>
      <c r="P1473" s="3">
        <v>6.7500000000000004E-2</v>
      </c>
      <c r="Q1473">
        <v>30</v>
      </c>
      <c r="R1473" s="1">
        <v>2380000</v>
      </c>
      <c r="S1473" s="8">
        <f t="shared" si="112"/>
        <v>-19295.793372904402</v>
      </c>
      <c r="T1473" s="1">
        <f t="shared" si="113"/>
        <v>3020.9637500000003</v>
      </c>
      <c r="U1473" s="7">
        <f t="shared" si="114"/>
        <v>619.79166666666663</v>
      </c>
      <c r="V1473" s="4">
        <v>600</v>
      </c>
      <c r="W1473" s="1">
        <f t="shared" si="115"/>
        <v>23536.548789571068</v>
      </c>
      <c r="X1473">
        <v>6</v>
      </c>
      <c r="Y1473">
        <v>14</v>
      </c>
      <c r="Z1473" t="s">
        <v>57</v>
      </c>
      <c r="AA1473" s="2">
        <v>34791</v>
      </c>
      <c r="AB1473">
        <v>0.79</v>
      </c>
      <c r="AC1473" s="2">
        <v>44039</v>
      </c>
    </row>
    <row r="1474" spans="1:29" x14ac:dyDescent="0.2">
      <c r="A1474" t="s">
        <v>2226</v>
      </c>
      <c r="B1474" t="s">
        <v>125</v>
      </c>
      <c r="C1474" s="1">
        <v>2099000</v>
      </c>
      <c r="D1474">
        <v>6</v>
      </c>
      <c r="E1474">
        <v>5</v>
      </c>
      <c r="F1474" s="2">
        <v>2184</v>
      </c>
      <c r="G1474" t="s">
        <v>928</v>
      </c>
      <c r="H1474" t="s">
        <v>84</v>
      </c>
      <c r="I1474">
        <v>11374</v>
      </c>
      <c r="J1474" t="s">
        <v>114</v>
      </c>
      <c r="K1474" t="s">
        <v>105</v>
      </c>
      <c r="L1474">
        <v>-73.859967699999999</v>
      </c>
      <c r="M1474">
        <v>40.730837299999997</v>
      </c>
      <c r="N1474">
        <v>6.7</v>
      </c>
      <c r="O1474" s="1">
        <f t="shared" si="111"/>
        <v>419800</v>
      </c>
      <c r="P1474" s="3">
        <v>6.7500000000000004E-2</v>
      </c>
      <c r="Q1474">
        <v>30</v>
      </c>
      <c r="R1474" s="1">
        <v>1679200</v>
      </c>
      <c r="S1474" s="8">
        <f t="shared" si="112"/>
        <v>-13614.074046966838</v>
      </c>
      <c r="T1474" s="1">
        <f t="shared" si="113"/>
        <v>2131.4295500000003</v>
      </c>
      <c r="U1474" s="7">
        <f t="shared" si="114"/>
        <v>437.29166666666669</v>
      </c>
      <c r="V1474" s="4">
        <v>600</v>
      </c>
      <c r="W1474" s="1">
        <f t="shared" si="115"/>
        <v>16782.795263633503</v>
      </c>
      <c r="X1474">
        <v>12</v>
      </c>
      <c r="Y1474">
        <v>8</v>
      </c>
      <c r="Z1474" t="s">
        <v>115</v>
      </c>
      <c r="AA1474" s="2">
        <v>28260</v>
      </c>
      <c r="AB1474">
        <v>1.61</v>
      </c>
      <c r="AC1474" s="2">
        <v>17553</v>
      </c>
    </row>
    <row r="1475" spans="1:29" x14ac:dyDescent="0.2">
      <c r="A1475" t="s">
        <v>2227</v>
      </c>
      <c r="B1475" t="s">
        <v>68</v>
      </c>
      <c r="C1475" s="1">
        <v>199900</v>
      </c>
      <c r="D1475">
        <v>1</v>
      </c>
      <c r="E1475">
        <v>1</v>
      </c>
      <c r="F1475">
        <v>925</v>
      </c>
      <c r="G1475" t="s">
        <v>2228</v>
      </c>
      <c r="H1475" t="s">
        <v>70</v>
      </c>
      <c r="I1475">
        <v>10468</v>
      </c>
      <c r="J1475" t="s">
        <v>1757</v>
      </c>
      <c r="K1475" t="s">
        <v>1758</v>
      </c>
      <c r="L1475">
        <v>-73.898322699999994</v>
      </c>
      <c r="M1475">
        <v>40.863112999999998</v>
      </c>
      <c r="N1475">
        <v>9.11</v>
      </c>
      <c r="O1475" s="1">
        <f t="shared" ref="O1475:O1538" si="116">$C1475*0.2</f>
        <v>39980</v>
      </c>
      <c r="P1475" s="3">
        <v>6.7500000000000004E-2</v>
      </c>
      <c r="Q1475">
        <v>30</v>
      </c>
      <c r="R1475" s="1">
        <v>159920</v>
      </c>
      <c r="S1475" s="8">
        <f t="shared" ref="S1475:S1538" si="117">PMT(($P1475/12),(30*12),$C1475)</f>
        <v>-1296.5475950398622</v>
      </c>
      <c r="T1475" s="1">
        <f t="shared" ref="T1475:T1538" si="118">(($C1475* 6%) * 20.309%)/12</f>
        <v>202.98845500000002</v>
      </c>
      <c r="U1475" s="7">
        <f t="shared" ref="U1475:U1538" si="119">($C1475*0.0025)/12</f>
        <v>41.645833333333336</v>
      </c>
      <c r="V1475" s="4">
        <v>205</v>
      </c>
      <c r="W1475" s="1">
        <f t="shared" ref="W1475:W1538" si="120">SUM(($S1475*-1),$T1475,$U1475,$V1475)</f>
        <v>1746.1818833731954</v>
      </c>
      <c r="X1475">
        <v>2</v>
      </c>
      <c r="Y1475">
        <v>8</v>
      </c>
      <c r="Z1475" t="s">
        <v>1759</v>
      </c>
      <c r="AA1475" s="2">
        <v>82677</v>
      </c>
      <c r="AB1475">
        <v>0.64</v>
      </c>
      <c r="AC1475" s="2">
        <v>129183</v>
      </c>
    </row>
    <row r="1476" spans="1:29" x14ac:dyDescent="0.2">
      <c r="A1476" t="s">
        <v>2229</v>
      </c>
      <c r="B1476" t="s">
        <v>68</v>
      </c>
      <c r="C1476" s="1">
        <v>789000</v>
      </c>
      <c r="D1476">
        <v>2</v>
      </c>
      <c r="E1476">
        <v>1</v>
      </c>
      <c r="F1476" s="2">
        <v>2184</v>
      </c>
      <c r="G1476" t="s">
        <v>48</v>
      </c>
      <c r="H1476" t="s">
        <v>32</v>
      </c>
      <c r="I1476">
        <v>10075</v>
      </c>
      <c r="J1476" t="s">
        <v>52</v>
      </c>
      <c r="K1476" t="s">
        <v>39</v>
      </c>
      <c r="L1476">
        <v>-73.953326700000005</v>
      </c>
      <c r="M1476">
        <v>40.770724399999999</v>
      </c>
      <c r="N1476">
        <v>2.2599999999999998</v>
      </c>
      <c r="O1476" s="1">
        <f t="shared" si="116"/>
        <v>157800</v>
      </c>
      <c r="P1476" s="3">
        <v>6.7500000000000004E-2</v>
      </c>
      <c r="Q1476">
        <v>30</v>
      </c>
      <c r="R1476" s="1">
        <v>631200</v>
      </c>
      <c r="S1476" s="8">
        <f t="shared" si="117"/>
        <v>-5117.4389819232183</v>
      </c>
      <c r="T1476" s="1">
        <f t="shared" si="118"/>
        <v>801.19005000000016</v>
      </c>
      <c r="U1476" s="7">
        <f t="shared" si="119"/>
        <v>164.375</v>
      </c>
      <c r="V1476" s="4">
        <v>600</v>
      </c>
      <c r="W1476" s="1">
        <f t="shared" si="120"/>
        <v>6683.0040319232185</v>
      </c>
      <c r="X1476">
        <v>4</v>
      </c>
      <c r="Y1476">
        <v>18</v>
      </c>
      <c r="Z1476" t="s">
        <v>53</v>
      </c>
      <c r="AA1476" s="2">
        <v>61207</v>
      </c>
      <c r="AB1476">
        <v>1.76</v>
      </c>
      <c r="AC1476" s="2">
        <v>34777</v>
      </c>
    </row>
    <row r="1477" spans="1:29" x14ac:dyDescent="0.2">
      <c r="A1477" t="s">
        <v>2230</v>
      </c>
      <c r="B1477" t="s">
        <v>42</v>
      </c>
      <c r="C1477" s="1">
        <v>919000</v>
      </c>
      <c r="D1477">
        <v>3</v>
      </c>
      <c r="E1477">
        <v>2</v>
      </c>
      <c r="F1477">
        <v>1565</v>
      </c>
      <c r="G1477" t="s">
        <v>59</v>
      </c>
      <c r="H1477" t="s">
        <v>55</v>
      </c>
      <c r="I1477">
        <v>11230</v>
      </c>
      <c r="J1477" t="s">
        <v>75</v>
      </c>
      <c r="K1477" t="s">
        <v>34</v>
      </c>
      <c r="L1477">
        <v>-73.967816600000006</v>
      </c>
      <c r="M1477">
        <v>40.633594899999999</v>
      </c>
      <c r="N1477">
        <v>8</v>
      </c>
      <c r="O1477" s="1">
        <f t="shared" si="116"/>
        <v>183800</v>
      </c>
      <c r="P1477" s="3">
        <v>6.7500000000000004E-2</v>
      </c>
      <c r="Q1477">
        <v>30</v>
      </c>
      <c r="R1477" s="1">
        <v>735200</v>
      </c>
      <c r="S1477" s="8">
        <f t="shared" si="117"/>
        <v>-5960.6165074618984</v>
      </c>
      <c r="T1477" s="1">
        <f t="shared" si="118"/>
        <v>933.19855000000007</v>
      </c>
      <c r="U1477" s="7">
        <f t="shared" si="119"/>
        <v>191.45833333333334</v>
      </c>
      <c r="V1477" s="4">
        <v>550</v>
      </c>
      <c r="W1477" s="1">
        <f t="shared" si="120"/>
        <v>7635.2733907952315</v>
      </c>
      <c r="X1477">
        <v>6</v>
      </c>
      <c r="Y1477">
        <v>10</v>
      </c>
      <c r="Z1477" t="s">
        <v>76</v>
      </c>
      <c r="AA1477" s="2">
        <v>106357</v>
      </c>
      <c r="AB1477">
        <v>2.25</v>
      </c>
      <c r="AC1477" s="2">
        <v>47270</v>
      </c>
    </row>
    <row r="1478" spans="1:29" x14ac:dyDescent="0.2">
      <c r="A1478" t="s">
        <v>2231</v>
      </c>
      <c r="B1478" t="s">
        <v>42</v>
      </c>
      <c r="C1478" s="1">
        <v>815599</v>
      </c>
      <c r="D1478">
        <v>3</v>
      </c>
      <c r="E1478">
        <v>2</v>
      </c>
      <c r="F1478" s="2">
        <v>2184</v>
      </c>
      <c r="G1478" t="s">
        <v>93</v>
      </c>
      <c r="H1478" t="s">
        <v>55</v>
      </c>
      <c r="I1478">
        <v>11234</v>
      </c>
      <c r="J1478" t="s">
        <v>275</v>
      </c>
      <c r="K1478" t="s">
        <v>39</v>
      </c>
      <c r="L1478">
        <v>-73.939511499999995</v>
      </c>
      <c r="M1478">
        <v>40.625450899999997</v>
      </c>
      <c r="N1478">
        <v>8.85</v>
      </c>
      <c r="O1478" s="1">
        <f t="shared" si="116"/>
        <v>163119.80000000002</v>
      </c>
      <c r="P1478" s="3">
        <v>6.7500000000000004E-2</v>
      </c>
      <c r="Q1478">
        <v>30</v>
      </c>
      <c r="R1478" s="1">
        <v>652479.19999999995</v>
      </c>
      <c r="S1478" s="8">
        <f t="shared" si="117"/>
        <v>-5289.9595896293977</v>
      </c>
      <c r="T1478" s="1">
        <f t="shared" si="118"/>
        <v>828.20000455000002</v>
      </c>
      <c r="U1478" s="7">
        <f t="shared" si="119"/>
        <v>169.91645833333334</v>
      </c>
      <c r="V1478" s="4">
        <v>600</v>
      </c>
      <c r="W1478" s="1">
        <f t="shared" si="120"/>
        <v>6888.0760525127307</v>
      </c>
      <c r="X1478">
        <v>6</v>
      </c>
      <c r="Y1478">
        <v>14</v>
      </c>
      <c r="Z1478" t="s">
        <v>276</v>
      </c>
      <c r="AA1478" s="2">
        <v>83693</v>
      </c>
      <c r="AB1478">
        <v>3.13</v>
      </c>
      <c r="AC1478" s="2">
        <v>26739</v>
      </c>
    </row>
    <row r="1479" spans="1:29" x14ac:dyDescent="0.2">
      <c r="A1479" t="s">
        <v>2232</v>
      </c>
      <c r="B1479" t="s">
        <v>125</v>
      </c>
      <c r="C1479" s="1">
        <v>1050000</v>
      </c>
      <c r="D1479">
        <v>4</v>
      </c>
      <c r="E1479">
        <v>4</v>
      </c>
      <c r="F1479" s="2">
        <v>3305</v>
      </c>
      <c r="G1479" t="s">
        <v>143</v>
      </c>
      <c r="H1479" t="s">
        <v>44</v>
      </c>
      <c r="I1479">
        <v>10309</v>
      </c>
      <c r="J1479" t="s">
        <v>45</v>
      </c>
      <c r="K1479" t="s">
        <v>34</v>
      </c>
      <c r="L1479">
        <v>-74.208463100000003</v>
      </c>
      <c r="M1479">
        <v>40.520986200000003</v>
      </c>
      <c r="N1479">
        <v>19.61</v>
      </c>
      <c r="O1479" s="1">
        <f t="shared" si="116"/>
        <v>210000</v>
      </c>
      <c r="P1479" s="3">
        <v>6.7500000000000004E-2</v>
      </c>
      <c r="Q1479">
        <v>30</v>
      </c>
      <c r="R1479" s="1">
        <v>840000</v>
      </c>
      <c r="S1479" s="8">
        <f t="shared" si="117"/>
        <v>-6810.2800139662595</v>
      </c>
      <c r="T1479" s="1">
        <f t="shared" si="118"/>
        <v>1066.2225000000001</v>
      </c>
      <c r="U1479" s="7">
        <f t="shared" si="119"/>
        <v>218.75</v>
      </c>
      <c r="V1479" s="4">
        <v>1000</v>
      </c>
      <c r="W1479" s="1">
        <f t="shared" si="120"/>
        <v>9095.2525139662594</v>
      </c>
      <c r="X1479">
        <v>8</v>
      </c>
      <c r="Y1479">
        <v>14</v>
      </c>
      <c r="Z1479" t="s">
        <v>46</v>
      </c>
      <c r="AA1479" s="2">
        <v>167500</v>
      </c>
      <c r="AB1479">
        <v>21.5</v>
      </c>
      <c r="AC1479" s="2">
        <v>7791</v>
      </c>
    </row>
    <row r="1480" spans="1:29" x14ac:dyDescent="0.2">
      <c r="A1480" t="s">
        <v>2233</v>
      </c>
      <c r="B1480" t="s">
        <v>68</v>
      </c>
      <c r="C1480" s="1">
        <v>289999</v>
      </c>
      <c r="D1480">
        <v>1</v>
      </c>
      <c r="E1480">
        <v>1</v>
      </c>
      <c r="F1480">
        <v>830</v>
      </c>
      <c r="G1480" t="s">
        <v>2234</v>
      </c>
      <c r="H1480" t="s">
        <v>70</v>
      </c>
      <c r="I1480">
        <v>10463</v>
      </c>
      <c r="J1480" t="s">
        <v>109</v>
      </c>
      <c r="K1480" t="s">
        <v>110</v>
      </c>
      <c r="L1480">
        <v>-73.919861999999995</v>
      </c>
      <c r="M1480">
        <v>40.879989700000003</v>
      </c>
      <c r="N1480">
        <v>9.68</v>
      </c>
      <c r="O1480" s="1">
        <f t="shared" si="116"/>
        <v>57999.8</v>
      </c>
      <c r="P1480" s="3">
        <v>6.7500000000000004E-2</v>
      </c>
      <c r="Q1480">
        <v>30</v>
      </c>
      <c r="R1480" s="1">
        <v>231999.2</v>
      </c>
      <c r="S1480" s="8">
        <f t="shared" si="117"/>
        <v>-1880.9279940668584</v>
      </c>
      <c r="T1480" s="1">
        <f t="shared" si="118"/>
        <v>294.47948455</v>
      </c>
      <c r="U1480" s="7">
        <f t="shared" si="119"/>
        <v>60.416458333333338</v>
      </c>
      <c r="V1480" s="4">
        <v>205</v>
      </c>
      <c r="W1480" s="1">
        <f t="shared" si="120"/>
        <v>2440.8239369501916</v>
      </c>
      <c r="X1480">
        <v>2</v>
      </c>
      <c r="Y1480">
        <v>7</v>
      </c>
      <c r="Z1480" t="s">
        <v>111</v>
      </c>
      <c r="AA1480" s="2">
        <v>27860</v>
      </c>
      <c r="AB1480">
        <v>3.52</v>
      </c>
      <c r="AC1480" s="2">
        <v>7915</v>
      </c>
    </row>
    <row r="1481" spans="1:29" x14ac:dyDescent="0.2">
      <c r="A1481" t="s">
        <v>2235</v>
      </c>
      <c r="B1481" t="s">
        <v>68</v>
      </c>
      <c r="C1481" s="1">
        <v>4050000</v>
      </c>
      <c r="D1481">
        <v>4</v>
      </c>
      <c r="E1481">
        <v>3</v>
      </c>
      <c r="F1481" s="2">
        <v>2184</v>
      </c>
      <c r="G1481" t="s">
        <v>1025</v>
      </c>
      <c r="H1481" t="s">
        <v>32</v>
      </c>
      <c r="I1481">
        <v>10128</v>
      </c>
      <c r="J1481" t="s">
        <v>52</v>
      </c>
      <c r="K1481" t="s">
        <v>39</v>
      </c>
      <c r="L1481">
        <v>-73.959632999999997</v>
      </c>
      <c r="M1481">
        <v>40.782202900000001</v>
      </c>
      <c r="N1481">
        <v>2.67</v>
      </c>
      <c r="O1481" s="1">
        <f t="shared" si="116"/>
        <v>810000</v>
      </c>
      <c r="P1481" s="3">
        <v>6.7500000000000004E-2</v>
      </c>
      <c r="Q1481">
        <v>30</v>
      </c>
      <c r="R1481" s="1">
        <v>3240000</v>
      </c>
      <c r="S1481" s="8">
        <f t="shared" si="117"/>
        <v>-26268.222911012715</v>
      </c>
      <c r="T1481" s="1">
        <f t="shared" si="118"/>
        <v>4112.5725000000002</v>
      </c>
      <c r="U1481" s="7">
        <f t="shared" si="119"/>
        <v>843.75</v>
      </c>
      <c r="V1481" s="4">
        <v>600</v>
      </c>
      <c r="W1481" s="1">
        <f t="shared" si="120"/>
        <v>31824.545411012718</v>
      </c>
      <c r="X1481">
        <v>8</v>
      </c>
      <c r="Y1481">
        <v>11</v>
      </c>
      <c r="Z1481" t="s">
        <v>53</v>
      </c>
      <c r="AA1481" s="2">
        <v>61207</v>
      </c>
      <c r="AB1481">
        <v>1.76</v>
      </c>
      <c r="AC1481" s="2">
        <v>34777</v>
      </c>
    </row>
    <row r="1482" spans="1:29" x14ac:dyDescent="0.2">
      <c r="A1482" t="s">
        <v>2236</v>
      </c>
      <c r="B1482" t="s">
        <v>50</v>
      </c>
      <c r="C1482" s="1">
        <v>7750000</v>
      </c>
      <c r="D1482">
        <v>3</v>
      </c>
      <c r="E1482">
        <v>2.5</v>
      </c>
      <c r="F1482">
        <v>3375</v>
      </c>
      <c r="G1482" t="s">
        <v>572</v>
      </c>
      <c r="H1482" t="s">
        <v>55</v>
      </c>
      <c r="I1482">
        <v>11219</v>
      </c>
      <c r="J1482" t="s">
        <v>156</v>
      </c>
      <c r="K1482" t="s">
        <v>105</v>
      </c>
      <c r="L1482">
        <v>-73.994671999999994</v>
      </c>
      <c r="M1482">
        <v>40.629466999999998</v>
      </c>
      <c r="N1482">
        <v>8.25</v>
      </c>
      <c r="O1482" s="1">
        <f t="shared" si="116"/>
        <v>1550000</v>
      </c>
      <c r="P1482" s="3">
        <v>6.7500000000000004E-2</v>
      </c>
      <c r="Q1482">
        <v>30</v>
      </c>
      <c r="R1482" s="1">
        <v>6200000</v>
      </c>
      <c r="S1482" s="8">
        <f t="shared" si="117"/>
        <v>-50266.352484036681</v>
      </c>
      <c r="T1482" s="1">
        <f t="shared" si="118"/>
        <v>7869.7375000000002</v>
      </c>
      <c r="U1482" s="7">
        <f t="shared" si="119"/>
        <v>1614.5833333333333</v>
      </c>
      <c r="V1482" s="4">
        <v>1000</v>
      </c>
      <c r="W1482" s="1">
        <f t="shared" si="120"/>
        <v>60750.67331737002</v>
      </c>
      <c r="X1482">
        <v>6</v>
      </c>
      <c r="Y1482">
        <v>19</v>
      </c>
      <c r="Z1482" t="s">
        <v>157</v>
      </c>
      <c r="AA1482" s="2">
        <v>151705</v>
      </c>
      <c r="AB1482">
        <v>2.25</v>
      </c>
      <c r="AC1482" s="2">
        <v>67424</v>
      </c>
    </row>
    <row r="1483" spans="1:29" x14ac:dyDescent="0.2">
      <c r="A1483" t="s">
        <v>2237</v>
      </c>
      <c r="B1483" t="s">
        <v>125</v>
      </c>
      <c r="C1483" s="1">
        <v>1998000</v>
      </c>
      <c r="D1483">
        <v>6</v>
      </c>
      <c r="E1483">
        <v>3</v>
      </c>
      <c r="F1483" s="2">
        <v>3192</v>
      </c>
      <c r="G1483" t="s">
        <v>82</v>
      </c>
      <c r="H1483" t="s">
        <v>55</v>
      </c>
      <c r="I1483">
        <v>11209</v>
      </c>
      <c r="J1483" t="s">
        <v>104</v>
      </c>
      <c r="K1483" t="s">
        <v>105</v>
      </c>
      <c r="L1483">
        <v>-74.019351200000003</v>
      </c>
      <c r="M1483">
        <v>40.631405999999998</v>
      </c>
      <c r="N1483">
        <v>8.3000000000000007</v>
      </c>
      <c r="O1483" s="1">
        <f t="shared" si="116"/>
        <v>399600</v>
      </c>
      <c r="P1483" s="3">
        <v>6.7500000000000004E-2</v>
      </c>
      <c r="Q1483">
        <v>30</v>
      </c>
      <c r="R1483" s="1">
        <v>1598400</v>
      </c>
      <c r="S1483" s="8">
        <f t="shared" si="117"/>
        <v>-12958.98996943294</v>
      </c>
      <c r="T1483" s="1">
        <f t="shared" si="118"/>
        <v>2028.8691000000001</v>
      </c>
      <c r="U1483" s="7">
        <f t="shared" si="119"/>
        <v>416.25</v>
      </c>
      <c r="V1483" s="4">
        <v>1000</v>
      </c>
      <c r="W1483" s="1">
        <f t="shared" si="120"/>
        <v>16404.10906943294</v>
      </c>
      <c r="X1483">
        <v>12</v>
      </c>
      <c r="Y1483">
        <v>16</v>
      </c>
      <c r="Z1483" t="s">
        <v>106</v>
      </c>
      <c r="AA1483" s="2">
        <v>79731</v>
      </c>
      <c r="AB1483">
        <v>1.71</v>
      </c>
      <c r="AC1483" s="2">
        <v>46626</v>
      </c>
    </row>
    <row r="1484" spans="1:29" ht="85" x14ac:dyDescent="0.2">
      <c r="A1484" s="5" t="s">
        <v>2238</v>
      </c>
      <c r="B1484" t="s">
        <v>30</v>
      </c>
      <c r="C1484" s="1">
        <v>1250000</v>
      </c>
      <c r="D1484">
        <v>3</v>
      </c>
      <c r="E1484">
        <v>2</v>
      </c>
      <c r="F1484" s="2">
        <v>1281</v>
      </c>
      <c r="G1484" t="s">
        <v>59</v>
      </c>
      <c r="H1484" t="s">
        <v>55</v>
      </c>
      <c r="I1484">
        <v>11215</v>
      </c>
      <c r="J1484" t="s">
        <v>311</v>
      </c>
      <c r="K1484" t="s">
        <v>39</v>
      </c>
      <c r="L1484">
        <v>-73.982096369999994</v>
      </c>
      <c r="M1484">
        <v>40.663318449999998</v>
      </c>
      <c r="N1484">
        <v>1.27</v>
      </c>
      <c r="O1484" s="1">
        <f t="shared" si="116"/>
        <v>250000</v>
      </c>
      <c r="P1484" s="3">
        <v>6.7500000000000004E-2</v>
      </c>
      <c r="Q1484">
        <v>30</v>
      </c>
      <c r="R1484" s="1">
        <v>1000000</v>
      </c>
      <c r="S1484" s="8">
        <f t="shared" si="117"/>
        <v>-8107.4762071026908</v>
      </c>
      <c r="T1484" s="1">
        <f t="shared" si="118"/>
        <v>1269.3125000000002</v>
      </c>
      <c r="U1484" s="7">
        <f t="shared" si="119"/>
        <v>260.41666666666669</v>
      </c>
      <c r="V1484" s="4">
        <v>375</v>
      </c>
      <c r="W1484" s="1">
        <f t="shared" si="120"/>
        <v>10012.205373769357</v>
      </c>
      <c r="X1484">
        <v>6</v>
      </c>
      <c r="Y1484">
        <v>8</v>
      </c>
      <c r="Z1484" t="s">
        <v>312</v>
      </c>
      <c r="AA1484" s="2">
        <v>67649</v>
      </c>
      <c r="AB1484">
        <v>0.66</v>
      </c>
      <c r="AC1484" s="2">
        <v>102499</v>
      </c>
    </row>
    <row r="1485" spans="1:29" x14ac:dyDescent="0.2">
      <c r="A1485" t="s">
        <v>2239</v>
      </c>
      <c r="B1485" t="s">
        <v>30</v>
      </c>
      <c r="C1485" s="1">
        <v>680000</v>
      </c>
      <c r="D1485">
        <v>2</v>
      </c>
      <c r="E1485">
        <v>2</v>
      </c>
      <c r="F1485" s="2">
        <v>1058</v>
      </c>
      <c r="G1485" t="s">
        <v>980</v>
      </c>
      <c r="H1485" t="s">
        <v>84</v>
      </c>
      <c r="I1485">
        <v>11357</v>
      </c>
      <c r="J1485" t="s">
        <v>244</v>
      </c>
      <c r="K1485" t="s">
        <v>39</v>
      </c>
      <c r="L1485">
        <v>-73.795067799999998</v>
      </c>
      <c r="M1485">
        <v>40.794225500000003</v>
      </c>
      <c r="N1485">
        <v>10.47</v>
      </c>
      <c r="O1485" s="1">
        <f t="shared" si="116"/>
        <v>136000</v>
      </c>
      <c r="P1485" s="3">
        <v>6.7500000000000004E-2</v>
      </c>
      <c r="Q1485">
        <v>30</v>
      </c>
      <c r="R1485" s="1">
        <v>544000</v>
      </c>
      <c r="S1485" s="8">
        <f t="shared" si="117"/>
        <v>-4410.4670566638633</v>
      </c>
      <c r="T1485" s="1">
        <f t="shared" si="118"/>
        <v>690.50599999999997</v>
      </c>
      <c r="U1485" s="7">
        <f t="shared" si="119"/>
        <v>141.66666666666666</v>
      </c>
      <c r="V1485" s="4">
        <v>375</v>
      </c>
      <c r="W1485" s="1">
        <f t="shared" si="120"/>
        <v>5617.6397233305306</v>
      </c>
      <c r="X1485">
        <v>4</v>
      </c>
      <c r="Y1485">
        <v>7</v>
      </c>
      <c r="Z1485" t="s">
        <v>245</v>
      </c>
      <c r="AA1485" s="2">
        <v>30773</v>
      </c>
      <c r="AB1485">
        <v>2.6</v>
      </c>
      <c r="AC1485" s="2">
        <v>11836</v>
      </c>
    </row>
    <row r="1486" spans="1:29" x14ac:dyDescent="0.2">
      <c r="A1486" t="s">
        <v>2240</v>
      </c>
      <c r="B1486" t="s">
        <v>42</v>
      </c>
      <c r="C1486" s="1">
        <v>1299000</v>
      </c>
      <c r="D1486">
        <v>4</v>
      </c>
      <c r="E1486">
        <v>2</v>
      </c>
      <c r="F1486" s="2">
        <v>2184</v>
      </c>
      <c r="G1486" t="s">
        <v>178</v>
      </c>
      <c r="H1486" t="s">
        <v>55</v>
      </c>
      <c r="I1486">
        <v>11204</v>
      </c>
      <c r="J1486" t="s">
        <v>156</v>
      </c>
      <c r="K1486" t="s">
        <v>105</v>
      </c>
      <c r="L1486">
        <v>-73.984988700000002</v>
      </c>
      <c r="M1486">
        <v>40.614758299999998</v>
      </c>
      <c r="N1486">
        <v>9.25</v>
      </c>
      <c r="O1486" s="1">
        <f t="shared" si="116"/>
        <v>259800</v>
      </c>
      <c r="P1486" s="3">
        <v>6.7500000000000004E-2</v>
      </c>
      <c r="Q1486">
        <v>30</v>
      </c>
      <c r="R1486" s="1">
        <v>1039200</v>
      </c>
      <c r="S1486" s="8">
        <f t="shared" si="117"/>
        <v>-8425.2892744211149</v>
      </c>
      <c r="T1486" s="1">
        <f t="shared" si="118"/>
        <v>1319.0695500000002</v>
      </c>
      <c r="U1486" s="7">
        <f t="shared" si="119"/>
        <v>270.625</v>
      </c>
      <c r="V1486" s="4">
        <v>600</v>
      </c>
      <c r="W1486" s="1">
        <f t="shared" si="120"/>
        <v>10614.983824421115</v>
      </c>
      <c r="X1486">
        <v>8</v>
      </c>
      <c r="Y1486">
        <v>14</v>
      </c>
      <c r="Z1486" t="s">
        <v>157</v>
      </c>
      <c r="AA1486" s="2">
        <v>151705</v>
      </c>
      <c r="AB1486">
        <v>2.25</v>
      </c>
      <c r="AC1486" s="2">
        <v>67424</v>
      </c>
    </row>
    <row r="1487" spans="1:29" x14ac:dyDescent="0.2">
      <c r="A1487" t="s">
        <v>2241</v>
      </c>
      <c r="B1487" t="s">
        <v>125</v>
      </c>
      <c r="C1487" s="1">
        <v>899000</v>
      </c>
      <c r="D1487">
        <v>4</v>
      </c>
      <c r="E1487">
        <v>2.5</v>
      </c>
      <c r="F1487" s="2">
        <v>2184</v>
      </c>
      <c r="G1487" t="s">
        <v>2242</v>
      </c>
      <c r="H1487" t="s">
        <v>84</v>
      </c>
      <c r="I1487">
        <v>11420</v>
      </c>
      <c r="J1487" t="s">
        <v>777</v>
      </c>
      <c r="K1487" t="s">
        <v>34</v>
      </c>
      <c r="L1487">
        <v>-73.828179399999996</v>
      </c>
      <c r="M1487">
        <v>40.680319799999999</v>
      </c>
      <c r="N1487">
        <v>9.51</v>
      </c>
      <c r="O1487" s="1">
        <f t="shared" si="116"/>
        <v>179800</v>
      </c>
      <c r="P1487" s="3">
        <v>6.7500000000000004E-2</v>
      </c>
      <c r="Q1487">
        <v>30</v>
      </c>
      <c r="R1487" s="1">
        <v>719200</v>
      </c>
      <c r="S1487" s="8">
        <f t="shared" si="117"/>
        <v>-5830.8968881482551</v>
      </c>
      <c r="T1487" s="1">
        <f t="shared" si="118"/>
        <v>912.88954999999999</v>
      </c>
      <c r="U1487" s="7">
        <f t="shared" si="119"/>
        <v>187.29166666666666</v>
      </c>
      <c r="V1487" s="4">
        <v>600</v>
      </c>
      <c r="W1487" s="1">
        <f t="shared" si="120"/>
        <v>7531.078104814922</v>
      </c>
      <c r="X1487">
        <v>8</v>
      </c>
      <c r="Y1487">
        <v>12</v>
      </c>
      <c r="Z1487" t="s">
        <v>778</v>
      </c>
      <c r="AA1487" s="2">
        <v>97254</v>
      </c>
      <c r="AB1487">
        <v>3.4</v>
      </c>
      <c r="AC1487" s="2">
        <v>28604</v>
      </c>
    </row>
    <row r="1488" spans="1:29" x14ac:dyDescent="0.2">
      <c r="A1488" t="s">
        <v>2243</v>
      </c>
      <c r="B1488" t="s">
        <v>30</v>
      </c>
      <c r="C1488" s="1">
        <v>845000</v>
      </c>
      <c r="D1488">
        <v>3</v>
      </c>
      <c r="E1488">
        <v>2</v>
      </c>
      <c r="F1488" s="2">
        <v>2184</v>
      </c>
      <c r="G1488" t="s">
        <v>2244</v>
      </c>
      <c r="H1488" t="s">
        <v>84</v>
      </c>
      <c r="I1488">
        <v>11415</v>
      </c>
      <c r="J1488" t="s">
        <v>468</v>
      </c>
      <c r="K1488" t="s">
        <v>110</v>
      </c>
      <c r="L1488">
        <v>-73.828665799999996</v>
      </c>
      <c r="M1488">
        <v>40.709541799999997</v>
      </c>
      <c r="N1488">
        <v>8.66</v>
      </c>
      <c r="O1488" s="1">
        <f t="shared" si="116"/>
        <v>169000</v>
      </c>
      <c r="P1488" s="3">
        <v>6.7500000000000004E-2</v>
      </c>
      <c r="Q1488">
        <v>30</v>
      </c>
      <c r="R1488" s="1">
        <v>676000</v>
      </c>
      <c r="S1488" s="8">
        <f t="shared" si="117"/>
        <v>-5480.6539160014181</v>
      </c>
      <c r="T1488" s="1">
        <f t="shared" si="118"/>
        <v>858.05525</v>
      </c>
      <c r="U1488" s="7">
        <f t="shared" si="119"/>
        <v>176.04166666666666</v>
      </c>
      <c r="V1488" s="4">
        <v>600</v>
      </c>
      <c r="W1488" s="1">
        <f t="shared" si="120"/>
        <v>7114.7508326680854</v>
      </c>
      <c r="X1488">
        <v>6</v>
      </c>
      <c r="Y1488">
        <v>14</v>
      </c>
      <c r="Z1488" t="s">
        <v>469</v>
      </c>
      <c r="AA1488" s="2">
        <v>23278</v>
      </c>
      <c r="AB1488">
        <v>1.03</v>
      </c>
      <c r="AC1488" s="2">
        <v>22600</v>
      </c>
    </row>
    <row r="1489" spans="1:29" x14ac:dyDescent="0.2">
      <c r="A1489" t="s">
        <v>2245</v>
      </c>
      <c r="B1489" t="s">
        <v>42</v>
      </c>
      <c r="C1489" s="1">
        <v>2098000</v>
      </c>
      <c r="D1489">
        <v>5</v>
      </c>
      <c r="E1489">
        <v>4</v>
      </c>
      <c r="F1489" s="2">
        <v>1200</v>
      </c>
      <c r="G1489" t="s">
        <v>159</v>
      </c>
      <c r="H1489" t="s">
        <v>84</v>
      </c>
      <c r="I1489">
        <v>11357</v>
      </c>
      <c r="J1489" t="s">
        <v>244</v>
      </c>
      <c r="K1489" t="s">
        <v>39</v>
      </c>
      <c r="L1489">
        <v>-73.819081100000005</v>
      </c>
      <c r="M1489">
        <v>40.792843599999998</v>
      </c>
      <c r="N1489">
        <v>9.24</v>
      </c>
      <c r="O1489" s="1">
        <f t="shared" si="116"/>
        <v>419600</v>
      </c>
      <c r="P1489" s="3">
        <v>6.7500000000000004E-2</v>
      </c>
      <c r="Q1489">
        <v>30</v>
      </c>
      <c r="R1489" s="1">
        <v>1678400</v>
      </c>
      <c r="S1489" s="8">
        <f t="shared" si="117"/>
        <v>-13607.588066001157</v>
      </c>
      <c r="T1489" s="1">
        <f t="shared" si="118"/>
        <v>2130.4141000000004</v>
      </c>
      <c r="U1489" s="7">
        <f t="shared" si="119"/>
        <v>437.08333333333331</v>
      </c>
      <c r="V1489" s="4">
        <v>375</v>
      </c>
      <c r="W1489" s="1">
        <f t="shared" si="120"/>
        <v>16550.085499334491</v>
      </c>
      <c r="X1489">
        <v>10</v>
      </c>
      <c r="Y1489">
        <v>5</v>
      </c>
      <c r="Z1489" t="s">
        <v>245</v>
      </c>
      <c r="AA1489" s="2">
        <v>30773</v>
      </c>
      <c r="AB1489">
        <v>2.6</v>
      </c>
      <c r="AC1489" s="2">
        <v>11836</v>
      </c>
    </row>
    <row r="1490" spans="1:29" x14ac:dyDescent="0.2">
      <c r="A1490" t="s">
        <v>2246</v>
      </c>
      <c r="B1490" t="s">
        <v>68</v>
      </c>
      <c r="C1490" s="1">
        <v>899000</v>
      </c>
      <c r="D1490">
        <v>2</v>
      </c>
      <c r="E1490">
        <v>2</v>
      </c>
      <c r="F1490" s="2">
        <v>1300</v>
      </c>
      <c r="G1490" t="s">
        <v>635</v>
      </c>
      <c r="H1490" t="s">
        <v>55</v>
      </c>
      <c r="I1490">
        <v>11209</v>
      </c>
      <c r="J1490" t="s">
        <v>104</v>
      </c>
      <c r="K1490" t="s">
        <v>105</v>
      </c>
      <c r="L1490">
        <v>-74.0396973</v>
      </c>
      <c r="M1490">
        <v>40.620502000000002</v>
      </c>
      <c r="N1490">
        <v>9.3000000000000007</v>
      </c>
      <c r="O1490" s="1">
        <f t="shared" si="116"/>
        <v>179800</v>
      </c>
      <c r="P1490" s="3">
        <v>6.7500000000000004E-2</v>
      </c>
      <c r="Q1490">
        <v>30</v>
      </c>
      <c r="R1490" s="1">
        <v>719200</v>
      </c>
      <c r="S1490" s="8">
        <f t="shared" si="117"/>
        <v>-5830.8968881482551</v>
      </c>
      <c r="T1490" s="1">
        <f t="shared" si="118"/>
        <v>912.88954999999999</v>
      </c>
      <c r="U1490" s="7">
        <f t="shared" si="119"/>
        <v>187.29166666666666</v>
      </c>
      <c r="V1490" s="4">
        <v>375</v>
      </c>
      <c r="W1490" s="1">
        <f t="shared" si="120"/>
        <v>7306.078104814922</v>
      </c>
      <c r="X1490">
        <v>4</v>
      </c>
      <c r="Y1490">
        <v>8</v>
      </c>
      <c r="Z1490" t="s">
        <v>106</v>
      </c>
      <c r="AA1490" s="2">
        <v>79731</v>
      </c>
      <c r="AB1490">
        <v>1.71</v>
      </c>
      <c r="AC1490" s="2">
        <v>46626</v>
      </c>
    </row>
    <row r="1491" spans="1:29" x14ac:dyDescent="0.2">
      <c r="A1491" t="s">
        <v>2247</v>
      </c>
      <c r="B1491" t="s">
        <v>42</v>
      </c>
      <c r="C1491" s="1">
        <v>758888</v>
      </c>
      <c r="D1491">
        <v>3</v>
      </c>
      <c r="E1491">
        <v>1</v>
      </c>
      <c r="F1491" s="2">
        <v>2184</v>
      </c>
      <c r="G1491" t="s">
        <v>113</v>
      </c>
      <c r="H1491" t="s">
        <v>84</v>
      </c>
      <c r="I1491">
        <v>11361</v>
      </c>
      <c r="J1491" t="s">
        <v>355</v>
      </c>
      <c r="K1491" t="s">
        <v>39</v>
      </c>
      <c r="L1491">
        <v>-73.785034400000001</v>
      </c>
      <c r="M1491">
        <v>40.767698500000002</v>
      </c>
      <c r="N1491">
        <v>10.6</v>
      </c>
      <c r="O1491" s="1">
        <f t="shared" si="116"/>
        <v>151777.60000000001</v>
      </c>
      <c r="P1491" s="3">
        <v>6.7500000000000004E-2</v>
      </c>
      <c r="Q1491">
        <v>30</v>
      </c>
      <c r="R1491" s="1">
        <v>607110.40000000002</v>
      </c>
      <c r="S1491" s="8">
        <f t="shared" si="117"/>
        <v>-4922.1331230845972</v>
      </c>
      <c r="T1491" s="1">
        <f t="shared" si="118"/>
        <v>770.61281960000008</v>
      </c>
      <c r="U1491" s="7">
        <f t="shared" si="119"/>
        <v>158.10166666666666</v>
      </c>
      <c r="V1491" s="4">
        <v>600</v>
      </c>
      <c r="W1491" s="1">
        <f t="shared" si="120"/>
        <v>6450.8476093512636</v>
      </c>
      <c r="X1491">
        <v>6</v>
      </c>
      <c r="Y1491">
        <v>18</v>
      </c>
      <c r="Z1491" t="s">
        <v>356</v>
      </c>
      <c r="AA1491" s="2">
        <v>43808</v>
      </c>
      <c r="AB1491">
        <v>6.68</v>
      </c>
      <c r="AC1491" s="2">
        <v>6558</v>
      </c>
    </row>
    <row r="1492" spans="1:29" x14ac:dyDescent="0.2">
      <c r="A1492" t="s">
        <v>2248</v>
      </c>
      <c r="B1492" t="s">
        <v>68</v>
      </c>
      <c r="C1492" s="1">
        <v>650000</v>
      </c>
      <c r="D1492">
        <v>2</v>
      </c>
      <c r="E1492">
        <v>1</v>
      </c>
      <c r="F1492" s="2">
        <v>2184</v>
      </c>
      <c r="G1492" t="s">
        <v>633</v>
      </c>
      <c r="H1492" t="s">
        <v>32</v>
      </c>
      <c r="I1492">
        <v>10025</v>
      </c>
      <c r="J1492" t="s">
        <v>215</v>
      </c>
      <c r="K1492" t="s">
        <v>39</v>
      </c>
      <c r="L1492">
        <v>-73.972155599999994</v>
      </c>
      <c r="M1492">
        <v>40.798760999999999</v>
      </c>
      <c r="N1492">
        <v>3.52</v>
      </c>
      <c r="O1492" s="1">
        <f t="shared" si="116"/>
        <v>130000</v>
      </c>
      <c r="P1492" s="3">
        <v>6.7500000000000004E-2</v>
      </c>
      <c r="Q1492">
        <v>30</v>
      </c>
      <c r="R1492" s="1">
        <v>520000</v>
      </c>
      <c r="S1492" s="8">
        <f t="shared" si="117"/>
        <v>-4215.8876276933988</v>
      </c>
      <c r="T1492" s="1">
        <f t="shared" si="118"/>
        <v>660.04250000000013</v>
      </c>
      <c r="U1492" s="7">
        <f t="shared" si="119"/>
        <v>135.41666666666666</v>
      </c>
      <c r="V1492" s="4">
        <v>600</v>
      </c>
      <c r="W1492" s="1">
        <f t="shared" si="120"/>
        <v>5611.3467943600663</v>
      </c>
      <c r="X1492">
        <v>4</v>
      </c>
      <c r="Y1492">
        <v>18</v>
      </c>
      <c r="Z1492" t="s">
        <v>216</v>
      </c>
      <c r="AA1492" s="2">
        <v>61207</v>
      </c>
      <c r="AB1492">
        <v>1.76</v>
      </c>
      <c r="AC1492" s="2">
        <v>34777</v>
      </c>
    </row>
    <row r="1493" spans="1:29" x14ac:dyDescent="0.2">
      <c r="A1493" t="s">
        <v>2249</v>
      </c>
      <c r="B1493" t="s">
        <v>68</v>
      </c>
      <c r="C1493" s="1">
        <v>169000</v>
      </c>
      <c r="D1493">
        <v>1</v>
      </c>
      <c r="E1493">
        <v>1</v>
      </c>
      <c r="F1493">
        <v>850</v>
      </c>
      <c r="G1493" t="s">
        <v>2250</v>
      </c>
      <c r="H1493" t="s">
        <v>84</v>
      </c>
      <c r="I1493">
        <v>11432</v>
      </c>
      <c r="J1493" t="s">
        <v>133</v>
      </c>
      <c r="K1493" t="s">
        <v>61</v>
      </c>
      <c r="L1493">
        <v>-73.798689899999999</v>
      </c>
      <c r="M1493">
        <v>40.710659900000003</v>
      </c>
      <c r="N1493">
        <v>10.15</v>
      </c>
      <c r="O1493" s="1">
        <f t="shared" si="116"/>
        <v>33800</v>
      </c>
      <c r="P1493" s="3">
        <v>6.7500000000000004E-2</v>
      </c>
      <c r="Q1493">
        <v>30</v>
      </c>
      <c r="R1493" s="1">
        <v>135200</v>
      </c>
      <c r="S1493" s="8">
        <f t="shared" si="117"/>
        <v>-1096.1307832002838</v>
      </c>
      <c r="T1493" s="1">
        <f t="shared" si="118"/>
        <v>171.61105000000001</v>
      </c>
      <c r="U1493" s="7">
        <f t="shared" si="119"/>
        <v>35.208333333333336</v>
      </c>
      <c r="V1493" s="4">
        <v>205</v>
      </c>
      <c r="W1493" s="1">
        <f t="shared" si="120"/>
        <v>1507.950166533617</v>
      </c>
      <c r="X1493">
        <v>2</v>
      </c>
      <c r="Y1493">
        <v>7</v>
      </c>
      <c r="Z1493" t="s">
        <v>134</v>
      </c>
      <c r="AA1493" s="2">
        <v>217706</v>
      </c>
      <c r="AB1493">
        <v>2.66</v>
      </c>
      <c r="AC1493" s="2">
        <v>81844</v>
      </c>
    </row>
    <row r="1494" spans="1:29" x14ac:dyDescent="0.2">
      <c r="A1494" t="s">
        <v>2251</v>
      </c>
      <c r="B1494" t="s">
        <v>125</v>
      </c>
      <c r="C1494" s="1">
        <v>1350000</v>
      </c>
      <c r="D1494">
        <v>5</v>
      </c>
      <c r="E1494">
        <v>3</v>
      </c>
      <c r="F1494" s="2">
        <v>2184</v>
      </c>
      <c r="G1494" t="s">
        <v>286</v>
      </c>
      <c r="H1494" t="s">
        <v>84</v>
      </c>
      <c r="I1494">
        <v>11379</v>
      </c>
      <c r="J1494" t="s">
        <v>713</v>
      </c>
      <c r="K1494" t="s">
        <v>34</v>
      </c>
      <c r="L1494">
        <v>-73.878085799999994</v>
      </c>
      <c r="M1494">
        <v>40.728555</v>
      </c>
      <c r="N1494">
        <v>5.8</v>
      </c>
      <c r="O1494" s="1">
        <f t="shared" si="116"/>
        <v>270000</v>
      </c>
      <c r="P1494" s="3">
        <v>6.7500000000000004E-2</v>
      </c>
      <c r="Q1494">
        <v>30</v>
      </c>
      <c r="R1494" s="1">
        <v>1080000</v>
      </c>
      <c r="S1494" s="8">
        <f t="shared" si="117"/>
        <v>-8756.0743036709046</v>
      </c>
      <c r="T1494" s="1">
        <f t="shared" si="118"/>
        <v>1370.8575000000001</v>
      </c>
      <c r="U1494" s="7">
        <f t="shared" si="119"/>
        <v>281.25</v>
      </c>
      <c r="V1494" s="4">
        <v>600</v>
      </c>
      <c r="W1494" s="1">
        <f t="shared" si="120"/>
        <v>11008.181803670905</v>
      </c>
      <c r="X1494">
        <v>10</v>
      </c>
      <c r="Y1494">
        <v>11</v>
      </c>
      <c r="Z1494" t="s">
        <v>714</v>
      </c>
      <c r="AA1494" s="2">
        <v>37929</v>
      </c>
      <c r="AB1494">
        <v>1.93</v>
      </c>
      <c r="AC1494" s="2">
        <v>19652</v>
      </c>
    </row>
    <row r="1495" spans="1:29" x14ac:dyDescent="0.2">
      <c r="A1495" t="s">
        <v>2252</v>
      </c>
      <c r="B1495" t="s">
        <v>68</v>
      </c>
      <c r="C1495" s="1">
        <v>695000</v>
      </c>
      <c r="D1495">
        <v>2</v>
      </c>
      <c r="E1495">
        <v>2</v>
      </c>
      <c r="F1495">
        <v>2184</v>
      </c>
      <c r="G1495" t="s">
        <v>2253</v>
      </c>
      <c r="H1495" t="s">
        <v>84</v>
      </c>
      <c r="I1495">
        <v>11372</v>
      </c>
      <c r="J1495" t="s">
        <v>85</v>
      </c>
      <c r="K1495" t="s">
        <v>61</v>
      </c>
      <c r="L1495">
        <v>-73.889015700000002</v>
      </c>
      <c r="M1495">
        <v>40.750771800000003</v>
      </c>
      <c r="N1495">
        <v>5.0599999999999996</v>
      </c>
      <c r="O1495" s="1">
        <f t="shared" si="116"/>
        <v>139000</v>
      </c>
      <c r="P1495" s="3">
        <v>6.7500000000000004E-2</v>
      </c>
      <c r="Q1495">
        <v>30</v>
      </c>
      <c r="R1495" s="1">
        <v>556000</v>
      </c>
      <c r="S1495" s="8">
        <f t="shared" si="117"/>
        <v>-4507.7567711490956</v>
      </c>
      <c r="T1495" s="1">
        <f t="shared" si="118"/>
        <v>705.73775000000012</v>
      </c>
      <c r="U1495" s="7">
        <f t="shared" si="119"/>
        <v>144.79166666666666</v>
      </c>
      <c r="V1495" s="4">
        <v>600</v>
      </c>
      <c r="W1495" s="1">
        <f t="shared" si="120"/>
        <v>5958.2861878157628</v>
      </c>
      <c r="X1495">
        <v>4</v>
      </c>
      <c r="Y1495">
        <v>14</v>
      </c>
      <c r="Z1495" t="s">
        <v>86</v>
      </c>
      <c r="AA1495" s="2">
        <v>108152</v>
      </c>
      <c r="AB1495">
        <v>0.77</v>
      </c>
      <c r="AC1495" s="2">
        <v>140457</v>
      </c>
    </row>
    <row r="1496" spans="1:29" x14ac:dyDescent="0.2">
      <c r="A1496" t="s">
        <v>2254</v>
      </c>
      <c r="B1496" t="s">
        <v>125</v>
      </c>
      <c r="C1496" s="1">
        <v>1499000</v>
      </c>
      <c r="D1496">
        <v>5</v>
      </c>
      <c r="E1496">
        <v>2</v>
      </c>
      <c r="F1496" s="2">
        <v>2280</v>
      </c>
      <c r="G1496" t="s">
        <v>59</v>
      </c>
      <c r="H1496" t="s">
        <v>55</v>
      </c>
      <c r="I1496">
        <v>11207</v>
      </c>
      <c r="J1496" t="s">
        <v>149</v>
      </c>
      <c r="K1496" t="s">
        <v>150</v>
      </c>
      <c r="L1496">
        <v>-73.913129900000001</v>
      </c>
      <c r="M1496">
        <v>40.685212100000001</v>
      </c>
      <c r="N1496">
        <v>5.8</v>
      </c>
      <c r="O1496" s="1">
        <f t="shared" si="116"/>
        <v>299800</v>
      </c>
      <c r="P1496" s="3">
        <v>6.7500000000000004E-2</v>
      </c>
      <c r="Q1496">
        <v>30</v>
      </c>
      <c r="R1496" s="1">
        <v>1199200</v>
      </c>
      <c r="S1496" s="8">
        <f t="shared" si="117"/>
        <v>-9722.4854675575461</v>
      </c>
      <c r="T1496" s="1">
        <f t="shared" si="118"/>
        <v>1522.1595500000001</v>
      </c>
      <c r="U1496" s="7">
        <f t="shared" si="119"/>
        <v>312.29166666666669</v>
      </c>
      <c r="V1496" s="4">
        <v>600</v>
      </c>
      <c r="W1496" s="1">
        <f t="shared" si="120"/>
        <v>12156.936684224213</v>
      </c>
      <c r="X1496">
        <v>10</v>
      </c>
      <c r="Y1496">
        <v>14</v>
      </c>
      <c r="Z1496" t="s">
        <v>151</v>
      </c>
      <c r="AA1496" s="2">
        <v>121301</v>
      </c>
      <c r="AB1496">
        <v>3.96</v>
      </c>
      <c r="AC1496" s="2">
        <v>30632</v>
      </c>
    </row>
    <row r="1497" spans="1:29" x14ac:dyDescent="0.2">
      <c r="A1497" t="s">
        <v>2255</v>
      </c>
      <c r="B1497" t="s">
        <v>209</v>
      </c>
      <c r="C1497" s="1">
        <v>395000</v>
      </c>
      <c r="D1497">
        <v>3</v>
      </c>
      <c r="E1497">
        <v>2.5</v>
      </c>
      <c r="F1497">
        <v>381</v>
      </c>
      <c r="G1497" t="s">
        <v>48</v>
      </c>
      <c r="H1497" t="s">
        <v>55</v>
      </c>
      <c r="I1497">
        <v>11201</v>
      </c>
      <c r="J1497" t="s">
        <v>428</v>
      </c>
      <c r="K1497" t="s">
        <v>39</v>
      </c>
      <c r="L1497">
        <v>-73.986061399999997</v>
      </c>
      <c r="M1497">
        <v>40.702892200000001</v>
      </c>
      <c r="N1497">
        <v>3.17</v>
      </c>
      <c r="O1497" s="1">
        <f t="shared" si="116"/>
        <v>79000</v>
      </c>
      <c r="P1497" s="3">
        <v>6.7500000000000004E-2</v>
      </c>
      <c r="Q1497">
        <v>30</v>
      </c>
      <c r="R1497" s="1">
        <v>316000</v>
      </c>
      <c r="S1497" s="8">
        <f t="shared" si="117"/>
        <v>-2561.9624814444501</v>
      </c>
      <c r="T1497" s="1">
        <f t="shared" si="118"/>
        <v>401.10275000000001</v>
      </c>
      <c r="U1497" s="7">
        <f t="shared" si="119"/>
        <v>82.291666666666671</v>
      </c>
      <c r="V1497" s="4">
        <v>160</v>
      </c>
      <c r="W1497" s="1">
        <f t="shared" si="120"/>
        <v>3205.3568981111166</v>
      </c>
      <c r="X1497">
        <v>6</v>
      </c>
      <c r="Y1497">
        <v>2</v>
      </c>
      <c r="Z1497" t="s">
        <v>429</v>
      </c>
      <c r="AA1497" s="2">
        <v>22887</v>
      </c>
      <c r="AB1497">
        <v>0.34</v>
      </c>
      <c r="AC1497" s="2">
        <v>67315</v>
      </c>
    </row>
    <row r="1498" spans="1:29" x14ac:dyDescent="0.2">
      <c r="A1498" t="s">
        <v>2256</v>
      </c>
      <c r="B1498" t="s">
        <v>68</v>
      </c>
      <c r="C1498" s="1">
        <v>445000</v>
      </c>
      <c r="D1498">
        <v>1</v>
      </c>
      <c r="E1498">
        <v>1</v>
      </c>
      <c r="F1498" s="2">
        <v>2184</v>
      </c>
      <c r="G1498" t="s">
        <v>93</v>
      </c>
      <c r="H1498" t="s">
        <v>32</v>
      </c>
      <c r="I1498">
        <v>10017</v>
      </c>
      <c r="J1498" t="s">
        <v>33</v>
      </c>
      <c r="K1498" t="s">
        <v>34</v>
      </c>
      <c r="L1498">
        <v>-73.971616100000006</v>
      </c>
      <c r="M1498">
        <v>40.748849100000001</v>
      </c>
      <c r="N1498">
        <v>0.72</v>
      </c>
      <c r="O1498" s="1">
        <f t="shared" si="116"/>
        <v>89000</v>
      </c>
      <c r="P1498" s="3">
        <v>6.7500000000000004E-2</v>
      </c>
      <c r="Q1498">
        <v>30</v>
      </c>
      <c r="R1498" s="1">
        <v>356000</v>
      </c>
      <c r="S1498" s="8">
        <f t="shared" si="117"/>
        <v>-2886.2615297285579</v>
      </c>
      <c r="T1498" s="1">
        <f t="shared" si="118"/>
        <v>451.87525000000005</v>
      </c>
      <c r="U1498" s="7">
        <f t="shared" si="119"/>
        <v>92.708333333333329</v>
      </c>
      <c r="V1498" s="4">
        <v>600</v>
      </c>
      <c r="W1498" s="1">
        <f t="shared" si="120"/>
        <v>4030.8451130618914</v>
      </c>
      <c r="X1498">
        <v>2</v>
      </c>
      <c r="Y1498">
        <v>18</v>
      </c>
      <c r="Z1498" t="s">
        <v>35</v>
      </c>
      <c r="AA1498" s="2">
        <v>27988</v>
      </c>
      <c r="AB1498">
        <v>0.17</v>
      </c>
      <c r="AC1498" s="2">
        <v>164635</v>
      </c>
    </row>
    <row r="1499" spans="1:29" x14ac:dyDescent="0.2">
      <c r="A1499" t="s">
        <v>2257</v>
      </c>
      <c r="B1499" t="s">
        <v>50</v>
      </c>
      <c r="C1499" s="1">
        <v>499000</v>
      </c>
      <c r="D1499">
        <v>3</v>
      </c>
      <c r="E1499">
        <v>2</v>
      </c>
      <c r="F1499">
        <v>1400</v>
      </c>
      <c r="G1499" t="s">
        <v>454</v>
      </c>
      <c r="H1499" t="s">
        <v>44</v>
      </c>
      <c r="I1499">
        <v>10303</v>
      </c>
      <c r="J1499" t="s">
        <v>118</v>
      </c>
      <c r="K1499" t="s">
        <v>34</v>
      </c>
      <c r="L1499">
        <v>-74.145909000000003</v>
      </c>
      <c r="M1499">
        <v>40.633313999999999</v>
      </c>
      <c r="N1499">
        <v>11.6</v>
      </c>
      <c r="O1499" s="1">
        <f t="shared" si="116"/>
        <v>99800</v>
      </c>
      <c r="P1499" s="3">
        <v>6.7500000000000004E-2</v>
      </c>
      <c r="Q1499">
        <v>30</v>
      </c>
      <c r="R1499" s="1">
        <v>399200</v>
      </c>
      <c r="S1499" s="8">
        <f t="shared" si="117"/>
        <v>-3236.5045018753935</v>
      </c>
      <c r="T1499" s="1">
        <f t="shared" si="118"/>
        <v>506.70955000000004</v>
      </c>
      <c r="U1499" s="7">
        <f t="shared" si="119"/>
        <v>103.95833333333333</v>
      </c>
      <c r="V1499" s="4">
        <v>375</v>
      </c>
      <c r="W1499" s="1">
        <f t="shared" si="120"/>
        <v>4222.1723852087271</v>
      </c>
      <c r="X1499">
        <v>6</v>
      </c>
      <c r="Y1499">
        <v>9</v>
      </c>
      <c r="Z1499" t="s">
        <v>119</v>
      </c>
      <c r="AA1499" s="2">
        <v>181200</v>
      </c>
      <c r="AB1499">
        <v>13.5</v>
      </c>
      <c r="AC1499" s="2">
        <v>13422</v>
      </c>
    </row>
    <row r="1500" spans="1:29" x14ac:dyDescent="0.2">
      <c r="A1500" t="s">
        <v>2258</v>
      </c>
      <c r="B1500" t="s">
        <v>68</v>
      </c>
      <c r="C1500" s="1">
        <v>449000</v>
      </c>
      <c r="D1500">
        <v>3</v>
      </c>
      <c r="E1500">
        <v>1</v>
      </c>
      <c r="F1500" s="2">
        <v>2184</v>
      </c>
      <c r="G1500" t="s">
        <v>48</v>
      </c>
      <c r="H1500" t="s">
        <v>32</v>
      </c>
      <c r="I1500">
        <v>10022</v>
      </c>
      <c r="J1500" t="s">
        <v>33</v>
      </c>
      <c r="K1500" t="s">
        <v>34</v>
      </c>
      <c r="L1500">
        <v>-73.9621341</v>
      </c>
      <c r="M1500">
        <v>40.756862900000002</v>
      </c>
      <c r="N1500">
        <v>1.34</v>
      </c>
      <c r="O1500" s="1">
        <f t="shared" si="116"/>
        <v>89800</v>
      </c>
      <c r="P1500" s="3">
        <v>6.7500000000000004E-2</v>
      </c>
      <c r="Q1500">
        <v>30</v>
      </c>
      <c r="R1500" s="1">
        <v>359200</v>
      </c>
      <c r="S1500" s="8">
        <f t="shared" si="117"/>
        <v>-2912.2054535912862</v>
      </c>
      <c r="T1500" s="1">
        <f t="shared" si="118"/>
        <v>455.93705000000006</v>
      </c>
      <c r="U1500" s="7">
        <f t="shared" si="119"/>
        <v>93.541666666666671</v>
      </c>
      <c r="V1500" s="4">
        <v>600</v>
      </c>
      <c r="W1500" s="1">
        <f t="shared" si="120"/>
        <v>4061.6841702579527</v>
      </c>
      <c r="X1500">
        <v>6</v>
      </c>
      <c r="Y1500">
        <v>18</v>
      </c>
      <c r="Z1500" t="s">
        <v>35</v>
      </c>
      <c r="AA1500" s="2">
        <v>27988</v>
      </c>
      <c r="AB1500">
        <v>0.17</v>
      </c>
      <c r="AC1500" s="2">
        <v>164635</v>
      </c>
    </row>
    <row r="1501" spans="1:29" x14ac:dyDescent="0.2">
      <c r="A1501" t="s">
        <v>2259</v>
      </c>
      <c r="B1501" t="s">
        <v>42</v>
      </c>
      <c r="C1501" s="1">
        <v>649000</v>
      </c>
      <c r="D1501">
        <v>4</v>
      </c>
      <c r="E1501">
        <v>2</v>
      </c>
      <c r="F1501" s="2">
        <v>1120</v>
      </c>
      <c r="G1501" t="s">
        <v>2260</v>
      </c>
      <c r="H1501" t="s">
        <v>44</v>
      </c>
      <c r="I1501">
        <v>10306</v>
      </c>
      <c r="J1501" t="s">
        <v>65</v>
      </c>
      <c r="K1501" t="s">
        <v>34</v>
      </c>
      <c r="L1501">
        <v>-74.123743700000006</v>
      </c>
      <c r="M1501">
        <v>40.569497400000003</v>
      </c>
      <c r="N1501">
        <v>14.35</v>
      </c>
      <c r="O1501" s="1">
        <f t="shared" si="116"/>
        <v>129800</v>
      </c>
      <c r="P1501" s="3">
        <v>6.7500000000000004E-2</v>
      </c>
      <c r="Q1501">
        <v>30</v>
      </c>
      <c r="R1501" s="1">
        <v>519200</v>
      </c>
      <c r="S1501" s="8">
        <f t="shared" si="117"/>
        <v>-4209.401646727717</v>
      </c>
      <c r="T1501" s="1">
        <f t="shared" si="118"/>
        <v>659.02705000000003</v>
      </c>
      <c r="U1501" s="7">
        <f t="shared" si="119"/>
        <v>135.20833333333334</v>
      </c>
      <c r="V1501" s="4">
        <v>375</v>
      </c>
      <c r="W1501" s="1">
        <f t="shared" si="120"/>
        <v>5378.6370300610497</v>
      </c>
      <c r="X1501">
        <v>8</v>
      </c>
      <c r="Y1501">
        <v>7</v>
      </c>
      <c r="Z1501" t="s">
        <v>66</v>
      </c>
      <c r="AA1501" s="2">
        <v>145000</v>
      </c>
      <c r="AB1501">
        <v>21.3</v>
      </c>
      <c r="AC1501" s="2">
        <v>6808</v>
      </c>
    </row>
    <row r="1502" spans="1:29" x14ac:dyDescent="0.2">
      <c r="A1502" t="s">
        <v>2261</v>
      </c>
      <c r="B1502" t="s">
        <v>68</v>
      </c>
      <c r="C1502" s="1">
        <v>335000</v>
      </c>
      <c r="D1502">
        <v>1</v>
      </c>
      <c r="E1502">
        <v>1</v>
      </c>
      <c r="F1502">
        <v>756</v>
      </c>
      <c r="G1502" t="s">
        <v>2262</v>
      </c>
      <c r="H1502" t="s">
        <v>55</v>
      </c>
      <c r="I1502">
        <v>11209</v>
      </c>
      <c r="J1502" t="s">
        <v>104</v>
      </c>
      <c r="K1502" t="s">
        <v>105</v>
      </c>
      <c r="L1502">
        <v>-74.026202400000003</v>
      </c>
      <c r="M1502">
        <v>40.627337099999998</v>
      </c>
      <c r="N1502">
        <v>8.65</v>
      </c>
      <c r="O1502" s="1">
        <f t="shared" si="116"/>
        <v>67000</v>
      </c>
      <c r="P1502" s="3">
        <v>6.7500000000000004E-2</v>
      </c>
      <c r="Q1502">
        <v>30</v>
      </c>
      <c r="R1502" s="1">
        <v>268000</v>
      </c>
      <c r="S1502" s="8">
        <f t="shared" si="117"/>
        <v>-2172.8036235035211</v>
      </c>
      <c r="T1502" s="1">
        <f t="shared" si="118"/>
        <v>340.17575000000005</v>
      </c>
      <c r="U1502" s="7">
        <f t="shared" si="119"/>
        <v>69.791666666666671</v>
      </c>
      <c r="V1502" s="4">
        <v>205</v>
      </c>
      <c r="W1502" s="1">
        <f t="shared" si="120"/>
        <v>2787.7710401701875</v>
      </c>
      <c r="X1502">
        <v>2</v>
      </c>
      <c r="Y1502">
        <v>6</v>
      </c>
      <c r="Z1502" t="s">
        <v>106</v>
      </c>
      <c r="AA1502" s="2">
        <v>79731</v>
      </c>
      <c r="AB1502">
        <v>1.71</v>
      </c>
      <c r="AC1502" s="2">
        <v>46626</v>
      </c>
    </row>
    <row r="1503" spans="1:29" x14ac:dyDescent="0.2">
      <c r="A1503" t="s">
        <v>2263</v>
      </c>
      <c r="B1503" t="s">
        <v>125</v>
      </c>
      <c r="C1503" s="1">
        <v>838000</v>
      </c>
      <c r="D1503">
        <v>8</v>
      </c>
      <c r="E1503">
        <v>4</v>
      </c>
      <c r="F1503" s="2">
        <v>2184</v>
      </c>
      <c r="G1503" t="s">
        <v>2264</v>
      </c>
      <c r="H1503" t="s">
        <v>84</v>
      </c>
      <c r="I1503">
        <v>11433</v>
      </c>
      <c r="J1503" t="s">
        <v>133</v>
      </c>
      <c r="K1503" t="s">
        <v>61</v>
      </c>
      <c r="L1503">
        <v>-73.791927200000003</v>
      </c>
      <c r="M1503">
        <v>40.688064900000001</v>
      </c>
      <c r="N1503">
        <v>10.99</v>
      </c>
      <c r="O1503" s="1">
        <f t="shared" si="116"/>
        <v>167600</v>
      </c>
      <c r="P1503" s="3">
        <v>6.7500000000000004E-2</v>
      </c>
      <c r="Q1503">
        <v>30</v>
      </c>
      <c r="R1503" s="1">
        <v>670400</v>
      </c>
      <c r="S1503" s="8">
        <f t="shared" si="117"/>
        <v>-5435.2520492416434</v>
      </c>
      <c r="T1503" s="1">
        <f t="shared" si="118"/>
        <v>850.94709999999998</v>
      </c>
      <c r="U1503" s="7">
        <f t="shared" si="119"/>
        <v>174.58333333333334</v>
      </c>
      <c r="V1503" s="4">
        <v>600</v>
      </c>
      <c r="W1503" s="1">
        <f t="shared" si="120"/>
        <v>7060.7824825749767</v>
      </c>
      <c r="X1503">
        <v>16</v>
      </c>
      <c r="Y1503">
        <v>9</v>
      </c>
      <c r="Z1503" t="s">
        <v>134</v>
      </c>
      <c r="AA1503" s="2">
        <v>217706</v>
      </c>
      <c r="AB1503">
        <v>2.66</v>
      </c>
      <c r="AC1503" s="2">
        <v>81844</v>
      </c>
    </row>
    <row r="1504" spans="1:29" x14ac:dyDescent="0.2">
      <c r="A1504" t="s">
        <v>2265</v>
      </c>
      <c r="B1504" t="s">
        <v>30</v>
      </c>
      <c r="C1504" s="1">
        <v>1495000</v>
      </c>
      <c r="D1504">
        <v>2</v>
      </c>
      <c r="E1504">
        <v>2</v>
      </c>
      <c r="F1504">
        <v>1098</v>
      </c>
      <c r="G1504" t="s">
        <v>48</v>
      </c>
      <c r="H1504" t="s">
        <v>55</v>
      </c>
      <c r="I1504">
        <v>11201</v>
      </c>
      <c r="J1504" t="s">
        <v>428</v>
      </c>
      <c r="K1504" t="s">
        <v>39</v>
      </c>
      <c r="L1504">
        <v>-73.989203700000004</v>
      </c>
      <c r="M1504">
        <v>40.702356999999999</v>
      </c>
      <c r="N1504">
        <v>3.21</v>
      </c>
      <c r="O1504" s="1">
        <f t="shared" si="116"/>
        <v>299000</v>
      </c>
      <c r="P1504" s="3">
        <v>6.7500000000000004E-2</v>
      </c>
      <c r="Q1504">
        <v>30</v>
      </c>
      <c r="R1504" s="1">
        <v>1196000</v>
      </c>
      <c r="S1504" s="8">
        <f t="shared" si="117"/>
        <v>-9696.5415436948169</v>
      </c>
      <c r="T1504" s="1">
        <f t="shared" si="118"/>
        <v>1518.0977500000001</v>
      </c>
      <c r="U1504" s="7">
        <f t="shared" si="119"/>
        <v>311.45833333333331</v>
      </c>
      <c r="V1504" s="4">
        <v>375</v>
      </c>
      <c r="W1504" s="1">
        <f t="shared" si="120"/>
        <v>11901.097627028152</v>
      </c>
      <c r="X1504">
        <v>4</v>
      </c>
      <c r="Y1504">
        <v>7</v>
      </c>
      <c r="Z1504" t="s">
        <v>429</v>
      </c>
      <c r="AA1504" s="2">
        <v>22887</v>
      </c>
      <c r="AB1504">
        <v>0.34</v>
      </c>
      <c r="AC1504" s="2">
        <v>67315</v>
      </c>
    </row>
    <row r="1505" spans="1:29" x14ac:dyDescent="0.2">
      <c r="A1505" t="s">
        <v>2266</v>
      </c>
      <c r="B1505" t="s">
        <v>125</v>
      </c>
      <c r="C1505" s="1">
        <v>980000</v>
      </c>
      <c r="D1505">
        <v>4</v>
      </c>
      <c r="E1505">
        <v>4</v>
      </c>
      <c r="F1505" s="2">
        <v>3068</v>
      </c>
      <c r="G1505" t="s">
        <v>1079</v>
      </c>
      <c r="H1505" t="s">
        <v>70</v>
      </c>
      <c r="I1505">
        <v>10473</v>
      </c>
      <c r="J1505" t="s">
        <v>71</v>
      </c>
      <c r="K1505" t="s">
        <v>61</v>
      </c>
      <c r="L1505">
        <v>-73.846184100000002</v>
      </c>
      <c r="M1505">
        <v>40.812912799999999</v>
      </c>
      <c r="N1505">
        <v>8.5399999999999991</v>
      </c>
      <c r="O1505" s="1">
        <f t="shared" si="116"/>
        <v>196000</v>
      </c>
      <c r="P1505" s="3">
        <v>6.7500000000000004E-2</v>
      </c>
      <c r="Q1505">
        <v>30</v>
      </c>
      <c r="R1505" s="1">
        <v>784000</v>
      </c>
      <c r="S1505" s="8">
        <f t="shared" si="117"/>
        <v>-6356.2613463685093</v>
      </c>
      <c r="T1505" s="1">
        <f t="shared" si="118"/>
        <v>995.14100000000008</v>
      </c>
      <c r="U1505" s="7">
        <f t="shared" si="119"/>
        <v>204.16666666666666</v>
      </c>
      <c r="V1505" s="4">
        <v>1000</v>
      </c>
      <c r="W1505" s="1">
        <f t="shared" si="120"/>
        <v>8555.5690130351759</v>
      </c>
      <c r="X1505">
        <v>8</v>
      </c>
      <c r="Y1505">
        <v>13</v>
      </c>
      <c r="Z1505" t="s">
        <v>72</v>
      </c>
      <c r="AA1505" s="2">
        <v>53686</v>
      </c>
      <c r="AB1505">
        <v>1.04</v>
      </c>
      <c r="AC1505" s="2">
        <v>51621</v>
      </c>
    </row>
    <row r="1506" spans="1:29" x14ac:dyDescent="0.2">
      <c r="A1506" t="s">
        <v>2267</v>
      </c>
      <c r="B1506" t="s">
        <v>42</v>
      </c>
      <c r="C1506" s="1">
        <v>688000</v>
      </c>
      <c r="D1506">
        <v>3</v>
      </c>
      <c r="E1506">
        <v>2</v>
      </c>
      <c r="F1506" s="2">
        <v>1344</v>
      </c>
      <c r="G1506" t="s">
        <v>82</v>
      </c>
      <c r="H1506" t="s">
        <v>55</v>
      </c>
      <c r="I1506">
        <v>11224</v>
      </c>
      <c r="J1506" t="s">
        <v>413</v>
      </c>
      <c r="K1506" t="s">
        <v>61</v>
      </c>
      <c r="L1506">
        <v>-73.994329399999998</v>
      </c>
      <c r="M1506">
        <v>40.577339899999998</v>
      </c>
      <c r="N1506">
        <v>11.84</v>
      </c>
      <c r="O1506" s="1">
        <f t="shared" si="116"/>
        <v>137600</v>
      </c>
      <c r="P1506" s="3">
        <v>6.7500000000000004E-2</v>
      </c>
      <c r="Q1506">
        <v>30</v>
      </c>
      <c r="R1506" s="1">
        <v>550400</v>
      </c>
      <c r="S1506" s="8">
        <f t="shared" si="117"/>
        <v>-4462.3549043893208</v>
      </c>
      <c r="T1506" s="1">
        <f t="shared" si="118"/>
        <v>698.6296000000001</v>
      </c>
      <c r="U1506" s="7">
        <f t="shared" si="119"/>
        <v>143.33333333333334</v>
      </c>
      <c r="V1506" s="4">
        <v>375</v>
      </c>
      <c r="W1506" s="1">
        <f t="shared" si="120"/>
        <v>5679.3178377226541</v>
      </c>
      <c r="X1506">
        <v>6</v>
      </c>
      <c r="Y1506">
        <v>8</v>
      </c>
      <c r="Z1506" t="s">
        <v>414</v>
      </c>
      <c r="AA1506" s="2">
        <v>31965</v>
      </c>
      <c r="AB1506">
        <v>1.1399999999999999</v>
      </c>
      <c r="AC1506" s="2">
        <v>28039</v>
      </c>
    </row>
    <row r="1507" spans="1:29" x14ac:dyDescent="0.2">
      <c r="A1507" t="s">
        <v>2268</v>
      </c>
      <c r="B1507" t="s">
        <v>125</v>
      </c>
      <c r="C1507" s="1">
        <v>679000</v>
      </c>
      <c r="D1507">
        <v>6</v>
      </c>
      <c r="E1507">
        <v>3</v>
      </c>
      <c r="F1507" s="2">
        <v>2184</v>
      </c>
      <c r="G1507" t="s">
        <v>1786</v>
      </c>
      <c r="H1507" t="s">
        <v>55</v>
      </c>
      <c r="I1507">
        <v>11236</v>
      </c>
      <c r="J1507" t="s">
        <v>626</v>
      </c>
      <c r="K1507" t="s">
        <v>90</v>
      </c>
      <c r="L1507">
        <v>-73.8974592</v>
      </c>
      <c r="M1507">
        <v>40.639800399999999</v>
      </c>
      <c r="N1507">
        <v>8.83</v>
      </c>
      <c r="O1507" s="1">
        <f t="shared" si="116"/>
        <v>135800</v>
      </c>
      <c r="P1507" s="3">
        <v>6.7500000000000004E-2</v>
      </c>
      <c r="Q1507">
        <v>30</v>
      </c>
      <c r="R1507" s="1">
        <v>543200</v>
      </c>
      <c r="S1507" s="8">
        <f t="shared" si="117"/>
        <v>-4403.9810756981815</v>
      </c>
      <c r="T1507" s="1">
        <f t="shared" si="118"/>
        <v>689.4905500000001</v>
      </c>
      <c r="U1507" s="7">
        <f t="shared" si="119"/>
        <v>141.45833333333334</v>
      </c>
      <c r="V1507" s="4">
        <v>600</v>
      </c>
      <c r="W1507" s="1">
        <f t="shared" si="120"/>
        <v>5834.929959031515</v>
      </c>
      <c r="X1507">
        <v>12</v>
      </c>
      <c r="Y1507">
        <v>11</v>
      </c>
      <c r="Z1507" t="s">
        <v>627</v>
      </c>
      <c r="AA1507" s="2">
        <v>83693</v>
      </c>
      <c r="AB1507">
        <v>3.13</v>
      </c>
      <c r="AC1507" s="2">
        <v>26739</v>
      </c>
    </row>
    <row r="1508" spans="1:29" x14ac:dyDescent="0.2">
      <c r="A1508" t="s">
        <v>2269</v>
      </c>
      <c r="B1508" t="s">
        <v>42</v>
      </c>
      <c r="C1508" s="1">
        <v>999888</v>
      </c>
      <c r="D1508">
        <v>4</v>
      </c>
      <c r="E1508">
        <v>2</v>
      </c>
      <c r="F1508" s="2">
        <v>1900</v>
      </c>
      <c r="G1508" t="s">
        <v>113</v>
      </c>
      <c r="H1508" t="s">
        <v>84</v>
      </c>
      <c r="I1508">
        <v>11358</v>
      </c>
      <c r="J1508" t="s">
        <v>160</v>
      </c>
      <c r="K1508" t="s">
        <v>34</v>
      </c>
      <c r="L1508">
        <v>-73.805214699999993</v>
      </c>
      <c r="M1508">
        <v>40.7701584</v>
      </c>
      <c r="N1508">
        <v>9.57</v>
      </c>
      <c r="O1508" s="1">
        <f t="shared" si="116"/>
        <v>199977.60000000001</v>
      </c>
      <c r="P1508" s="3">
        <v>6.7500000000000004E-2</v>
      </c>
      <c r="Q1508">
        <v>30</v>
      </c>
      <c r="R1508" s="1">
        <v>799910.40000000002</v>
      </c>
      <c r="S1508" s="8">
        <f t="shared" si="117"/>
        <v>-6485.254535813996</v>
      </c>
      <c r="T1508" s="1">
        <f t="shared" si="118"/>
        <v>1015.3362696</v>
      </c>
      <c r="U1508" s="7">
        <f t="shared" si="119"/>
        <v>208.31000000000003</v>
      </c>
      <c r="V1508" s="4">
        <v>550</v>
      </c>
      <c r="W1508" s="1">
        <f t="shared" si="120"/>
        <v>8258.9008054139958</v>
      </c>
      <c r="X1508">
        <v>8</v>
      </c>
      <c r="Y1508">
        <v>12</v>
      </c>
      <c r="Z1508" t="s">
        <v>161</v>
      </c>
      <c r="AA1508" s="2">
        <v>230183</v>
      </c>
      <c r="AB1508">
        <v>2.0299999999999998</v>
      </c>
      <c r="AC1508" s="2">
        <v>113391</v>
      </c>
    </row>
    <row r="1509" spans="1:29" x14ac:dyDescent="0.2">
      <c r="A1509" t="s">
        <v>2270</v>
      </c>
      <c r="B1509" t="s">
        <v>68</v>
      </c>
      <c r="C1509" s="1">
        <v>375000</v>
      </c>
      <c r="D1509">
        <v>1</v>
      </c>
      <c r="E1509">
        <v>1</v>
      </c>
      <c r="F1509">
        <v>500</v>
      </c>
      <c r="G1509" t="s">
        <v>2271</v>
      </c>
      <c r="H1509" t="s">
        <v>32</v>
      </c>
      <c r="I1509">
        <v>10022</v>
      </c>
      <c r="J1509" t="s">
        <v>33</v>
      </c>
      <c r="K1509" t="s">
        <v>34</v>
      </c>
      <c r="L1509">
        <v>-73.967070399999997</v>
      </c>
      <c r="M1509">
        <v>40.758121600000003</v>
      </c>
      <c r="N1509">
        <v>1.1599999999999999</v>
      </c>
      <c r="O1509" s="1">
        <f t="shared" si="116"/>
        <v>75000</v>
      </c>
      <c r="P1509" s="3">
        <v>6.7500000000000004E-2</v>
      </c>
      <c r="Q1509">
        <v>30</v>
      </c>
      <c r="R1509" s="1">
        <v>300000</v>
      </c>
      <c r="S1509" s="8">
        <f t="shared" si="117"/>
        <v>-2432.2428621308068</v>
      </c>
      <c r="T1509" s="1">
        <f t="shared" si="118"/>
        <v>380.79375000000005</v>
      </c>
      <c r="U1509" s="7">
        <f t="shared" si="119"/>
        <v>78.125</v>
      </c>
      <c r="V1509" s="4">
        <v>205</v>
      </c>
      <c r="W1509" s="1">
        <f t="shared" si="120"/>
        <v>3096.161612130807</v>
      </c>
      <c r="X1509">
        <v>2</v>
      </c>
      <c r="Y1509">
        <v>4</v>
      </c>
      <c r="Z1509" t="s">
        <v>35</v>
      </c>
      <c r="AA1509" s="2">
        <v>27988</v>
      </c>
      <c r="AB1509">
        <v>0.17</v>
      </c>
      <c r="AC1509" s="2">
        <v>164635</v>
      </c>
    </row>
    <row r="1510" spans="1:29" x14ac:dyDescent="0.2">
      <c r="A1510" t="s">
        <v>2272</v>
      </c>
      <c r="B1510" t="s">
        <v>42</v>
      </c>
      <c r="C1510" s="1">
        <v>848724</v>
      </c>
      <c r="D1510">
        <v>2</v>
      </c>
      <c r="E1510">
        <v>2</v>
      </c>
      <c r="F1510" s="2">
        <v>2184</v>
      </c>
      <c r="G1510" t="s">
        <v>2273</v>
      </c>
      <c r="H1510" t="s">
        <v>84</v>
      </c>
      <c r="I1510">
        <v>11377</v>
      </c>
      <c r="J1510" t="s">
        <v>100</v>
      </c>
      <c r="K1510" t="s">
        <v>34</v>
      </c>
      <c r="L1510">
        <v>-73.908963900000003</v>
      </c>
      <c r="M1510">
        <v>40.751111199999997</v>
      </c>
      <c r="N1510">
        <v>4.0199999999999996</v>
      </c>
      <c r="O1510" s="1">
        <f t="shared" si="116"/>
        <v>169744.80000000002</v>
      </c>
      <c r="P1510" s="3">
        <v>6.7500000000000004E-2</v>
      </c>
      <c r="Q1510">
        <v>30</v>
      </c>
      <c r="R1510" s="1">
        <v>678979.2</v>
      </c>
      <c r="S1510" s="8">
        <f t="shared" si="117"/>
        <v>-5504.8077091176183</v>
      </c>
      <c r="T1510" s="1">
        <f t="shared" si="118"/>
        <v>861.83678580000003</v>
      </c>
      <c r="U1510" s="7">
        <f t="shared" si="119"/>
        <v>176.8175</v>
      </c>
      <c r="V1510" s="4">
        <v>600</v>
      </c>
      <c r="W1510" s="1">
        <f t="shared" si="120"/>
        <v>7143.4619949176185</v>
      </c>
      <c r="X1510">
        <v>4</v>
      </c>
      <c r="Y1510">
        <v>14</v>
      </c>
      <c r="Z1510" t="s">
        <v>101</v>
      </c>
      <c r="AA1510" s="2">
        <v>45099</v>
      </c>
      <c r="AB1510">
        <v>1.86</v>
      </c>
      <c r="AC1510" s="2">
        <v>24247</v>
      </c>
    </row>
    <row r="1511" spans="1:29" x14ac:dyDescent="0.2">
      <c r="A1511" t="s">
        <v>2274</v>
      </c>
      <c r="B1511" t="s">
        <v>50</v>
      </c>
      <c r="C1511" s="1">
        <v>1595000</v>
      </c>
      <c r="D1511">
        <v>3</v>
      </c>
      <c r="E1511">
        <v>8</v>
      </c>
      <c r="F1511">
        <v>2184</v>
      </c>
      <c r="G1511" t="s">
        <v>176</v>
      </c>
      <c r="H1511" t="s">
        <v>32</v>
      </c>
      <c r="I1511">
        <v>10031</v>
      </c>
      <c r="J1511" t="s">
        <v>319</v>
      </c>
      <c r="K1511" t="s">
        <v>61</v>
      </c>
      <c r="L1511">
        <v>-73.948645299999995</v>
      </c>
      <c r="M1511">
        <v>40.825006899999998</v>
      </c>
      <c r="N1511">
        <v>5.6</v>
      </c>
      <c r="O1511" s="1">
        <f t="shared" si="116"/>
        <v>319000</v>
      </c>
      <c r="P1511" s="3">
        <v>6.7500000000000004E-2</v>
      </c>
      <c r="Q1511">
        <v>30</v>
      </c>
      <c r="R1511" s="1">
        <v>1276000</v>
      </c>
      <c r="S1511" s="8">
        <f t="shared" si="117"/>
        <v>-10345.139640263033</v>
      </c>
      <c r="T1511" s="1">
        <f t="shared" si="118"/>
        <v>1619.6427500000002</v>
      </c>
      <c r="U1511" s="7">
        <f t="shared" si="119"/>
        <v>332.29166666666669</v>
      </c>
      <c r="V1511" s="4">
        <v>600</v>
      </c>
      <c r="W1511" s="1">
        <f t="shared" si="120"/>
        <v>12897.0740569297</v>
      </c>
      <c r="X1511">
        <v>6</v>
      </c>
      <c r="Y1511">
        <v>5</v>
      </c>
      <c r="Z1511" t="s">
        <v>320</v>
      </c>
      <c r="AA1511" s="2">
        <v>151574</v>
      </c>
      <c r="AB1511">
        <v>1.64</v>
      </c>
      <c r="AC1511" s="2">
        <v>92423</v>
      </c>
    </row>
    <row r="1512" spans="1:29" x14ac:dyDescent="0.2">
      <c r="A1512" t="s">
        <v>2275</v>
      </c>
      <c r="B1512" t="s">
        <v>30</v>
      </c>
      <c r="C1512" s="1">
        <v>568000</v>
      </c>
      <c r="D1512">
        <v>2</v>
      </c>
      <c r="E1512">
        <v>2</v>
      </c>
      <c r="F1512" s="2">
        <v>1253</v>
      </c>
      <c r="G1512" t="s">
        <v>2276</v>
      </c>
      <c r="H1512" t="s">
        <v>84</v>
      </c>
      <c r="I1512">
        <v>11694</v>
      </c>
      <c r="J1512" t="s">
        <v>339</v>
      </c>
      <c r="K1512" t="s">
        <v>90</v>
      </c>
      <c r="L1512">
        <v>-73.821080699999996</v>
      </c>
      <c r="M1512">
        <v>40.582804400000001</v>
      </c>
      <c r="N1512">
        <v>14.35</v>
      </c>
      <c r="O1512" s="1">
        <f t="shared" si="116"/>
        <v>113600</v>
      </c>
      <c r="P1512" s="3">
        <v>6.7500000000000004E-2</v>
      </c>
      <c r="Q1512">
        <v>30</v>
      </c>
      <c r="R1512" s="1">
        <v>454400</v>
      </c>
      <c r="S1512" s="8">
        <f t="shared" si="117"/>
        <v>-3684.0371885074624</v>
      </c>
      <c r="T1512" s="1">
        <f t="shared" si="118"/>
        <v>576.77560000000005</v>
      </c>
      <c r="U1512" s="7">
        <f t="shared" si="119"/>
        <v>118.33333333333333</v>
      </c>
      <c r="V1512" s="4">
        <v>375</v>
      </c>
      <c r="W1512" s="1">
        <f t="shared" si="120"/>
        <v>4754.1461218407958</v>
      </c>
      <c r="X1512">
        <v>4</v>
      </c>
      <c r="Y1512">
        <v>8</v>
      </c>
      <c r="Z1512" t="s">
        <v>340</v>
      </c>
      <c r="AA1512" s="2">
        <v>50058</v>
      </c>
      <c r="AB1512">
        <v>11.5</v>
      </c>
      <c r="AC1512" s="2">
        <v>4353</v>
      </c>
    </row>
    <row r="1513" spans="1:29" x14ac:dyDescent="0.2">
      <c r="A1513" t="s">
        <v>2277</v>
      </c>
      <c r="B1513" t="s">
        <v>125</v>
      </c>
      <c r="C1513" s="1">
        <v>1153000</v>
      </c>
      <c r="D1513">
        <v>4</v>
      </c>
      <c r="E1513">
        <v>2.5</v>
      </c>
      <c r="F1513" s="2">
        <v>3980</v>
      </c>
      <c r="G1513" t="s">
        <v>352</v>
      </c>
      <c r="H1513" t="s">
        <v>44</v>
      </c>
      <c r="I1513">
        <v>10307</v>
      </c>
      <c r="J1513" t="s">
        <v>45</v>
      </c>
      <c r="K1513" t="s">
        <v>34</v>
      </c>
      <c r="L1513">
        <v>-74.253033200000004</v>
      </c>
      <c r="M1513">
        <v>40.507891499999999</v>
      </c>
      <c r="N1513">
        <v>21.78</v>
      </c>
      <c r="O1513" s="1">
        <f t="shared" si="116"/>
        <v>230600</v>
      </c>
      <c r="P1513" s="3">
        <v>6.7500000000000004E-2</v>
      </c>
      <c r="Q1513">
        <v>30</v>
      </c>
      <c r="R1513" s="1">
        <v>922400</v>
      </c>
      <c r="S1513" s="8">
        <f t="shared" si="117"/>
        <v>-7478.3360534315207</v>
      </c>
      <c r="T1513" s="1">
        <f t="shared" si="118"/>
        <v>1170.8138500000002</v>
      </c>
      <c r="U1513" s="7">
        <f t="shared" si="119"/>
        <v>240.20833333333334</v>
      </c>
      <c r="V1513" s="4">
        <v>1000</v>
      </c>
      <c r="W1513" s="1">
        <f t="shared" si="120"/>
        <v>9889.3582367648542</v>
      </c>
      <c r="X1513">
        <v>8</v>
      </c>
      <c r="Y1513">
        <v>22</v>
      </c>
      <c r="Z1513" t="s">
        <v>46</v>
      </c>
      <c r="AA1513" s="2">
        <v>167500</v>
      </c>
      <c r="AB1513">
        <v>21.5</v>
      </c>
      <c r="AC1513" s="2">
        <v>7791</v>
      </c>
    </row>
    <row r="1514" spans="1:29" x14ac:dyDescent="0.2">
      <c r="A1514" t="s">
        <v>2278</v>
      </c>
      <c r="B1514" t="s">
        <v>125</v>
      </c>
      <c r="C1514" s="1">
        <v>2399000</v>
      </c>
      <c r="D1514">
        <v>10</v>
      </c>
      <c r="E1514">
        <v>5</v>
      </c>
      <c r="F1514" s="2">
        <v>2184</v>
      </c>
      <c r="G1514" t="s">
        <v>548</v>
      </c>
      <c r="H1514" t="s">
        <v>84</v>
      </c>
      <c r="I1514">
        <v>11361</v>
      </c>
      <c r="J1514" t="s">
        <v>355</v>
      </c>
      <c r="K1514" t="s">
        <v>39</v>
      </c>
      <c r="L1514">
        <v>-73.770814400000006</v>
      </c>
      <c r="M1514">
        <v>40.769395600000003</v>
      </c>
      <c r="N1514">
        <v>11.35</v>
      </c>
      <c r="O1514" s="1">
        <f t="shared" si="116"/>
        <v>479800</v>
      </c>
      <c r="P1514" s="3">
        <v>6.7500000000000004E-2</v>
      </c>
      <c r="Q1514">
        <v>30</v>
      </c>
      <c r="R1514" s="1">
        <v>1919200</v>
      </c>
      <c r="S1514" s="8">
        <f t="shared" si="117"/>
        <v>-15559.868336671483</v>
      </c>
      <c r="T1514" s="1">
        <f t="shared" si="118"/>
        <v>2436.0645500000005</v>
      </c>
      <c r="U1514" s="7">
        <f t="shared" si="119"/>
        <v>499.79166666666669</v>
      </c>
      <c r="V1514" s="4">
        <v>600</v>
      </c>
      <c r="W1514" s="1">
        <f t="shared" si="120"/>
        <v>19095.72455333815</v>
      </c>
      <c r="X1514">
        <v>20</v>
      </c>
      <c r="Y1514">
        <v>8</v>
      </c>
      <c r="Z1514" t="s">
        <v>356</v>
      </c>
      <c r="AA1514" s="2">
        <v>43808</v>
      </c>
      <c r="AB1514">
        <v>6.68</v>
      </c>
      <c r="AC1514" s="2">
        <v>6558</v>
      </c>
    </row>
    <row r="1515" spans="1:29" x14ac:dyDescent="0.2">
      <c r="A1515" t="s">
        <v>2279</v>
      </c>
      <c r="B1515" t="s">
        <v>68</v>
      </c>
      <c r="C1515" s="1">
        <v>349000</v>
      </c>
      <c r="D1515">
        <v>1</v>
      </c>
      <c r="E1515">
        <v>1</v>
      </c>
      <c r="F1515">
        <v>800</v>
      </c>
      <c r="G1515" t="s">
        <v>113</v>
      </c>
      <c r="H1515" t="s">
        <v>55</v>
      </c>
      <c r="I1515">
        <v>11218</v>
      </c>
      <c r="J1515" t="s">
        <v>226</v>
      </c>
      <c r="K1515" t="s">
        <v>90</v>
      </c>
      <c r="L1515">
        <v>-73.973308000000003</v>
      </c>
      <c r="M1515">
        <v>40.635824900000003</v>
      </c>
      <c r="N1515">
        <v>7.82</v>
      </c>
      <c r="O1515" s="1">
        <f t="shared" si="116"/>
        <v>69800</v>
      </c>
      <c r="P1515" s="3">
        <v>6.7500000000000004E-2</v>
      </c>
      <c r="Q1515">
        <v>30</v>
      </c>
      <c r="R1515" s="1">
        <v>279200</v>
      </c>
      <c r="S1515" s="8">
        <f t="shared" si="117"/>
        <v>-2263.6073570230715</v>
      </c>
      <c r="T1515" s="1">
        <f t="shared" si="118"/>
        <v>354.39204999999998</v>
      </c>
      <c r="U1515" s="7">
        <f t="shared" si="119"/>
        <v>72.708333333333329</v>
      </c>
      <c r="V1515" s="4">
        <v>205</v>
      </c>
      <c r="W1515" s="1">
        <f t="shared" si="120"/>
        <v>2895.7077403564049</v>
      </c>
      <c r="X1515">
        <v>2</v>
      </c>
      <c r="Y1515">
        <v>7</v>
      </c>
      <c r="Z1515" t="s">
        <v>227</v>
      </c>
      <c r="AA1515" s="2">
        <v>106357</v>
      </c>
      <c r="AB1515">
        <v>2.25</v>
      </c>
      <c r="AC1515" s="2">
        <v>47270</v>
      </c>
    </row>
    <row r="1516" spans="1:29" x14ac:dyDescent="0.2">
      <c r="A1516" t="s">
        <v>2280</v>
      </c>
      <c r="B1516" t="s">
        <v>125</v>
      </c>
      <c r="C1516" s="1">
        <v>2999990</v>
      </c>
      <c r="D1516">
        <v>5</v>
      </c>
      <c r="E1516">
        <v>6</v>
      </c>
      <c r="F1516" s="2">
        <v>3600</v>
      </c>
      <c r="G1516" t="s">
        <v>1659</v>
      </c>
      <c r="H1516" t="s">
        <v>55</v>
      </c>
      <c r="I1516">
        <v>11215</v>
      </c>
      <c r="J1516" t="s">
        <v>311</v>
      </c>
      <c r="K1516" t="s">
        <v>39</v>
      </c>
      <c r="L1516">
        <v>-73.989786499999994</v>
      </c>
      <c r="M1516">
        <v>40.668125799999999</v>
      </c>
      <c r="N1516">
        <v>5.57</v>
      </c>
      <c r="O1516" s="1">
        <f t="shared" si="116"/>
        <v>599998</v>
      </c>
      <c r="P1516" s="3">
        <v>6.7500000000000004E-2</v>
      </c>
      <c r="Q1516">
        <v>30</v>
      </c>
      <c r="R1516" s="1">
        <v>2399992</v>
      </c>
      <c r="S1516" s="8">
        <f t="shared" si="117"/>
        <v>-19457.878037236798</v>
      </c>
      <c r="T1516" s="1">
        <f t="shared" si="118"/>
        <v>3046.3398455000001</v>
      </c>
      <c r="U1516" s="7">
        <f t="shared" si="119"/>
        <v>624.9979166666667</v>
      </c>
      <c r="V1516" s="4">
        <v>1000</v>
      </c>
      <c r="W1516" s="1">
        <f t="shared" si="120"/>
        <v>24129.215799403464</v>
      </c>
      <c r="X1516">
        <v>10</v>
      </c>
      <c r="Y1516">
        <v>11</v>
      </c>
      <c r="Z1516" t="s">
        <v>312</v>
      </c>
      <c r="AA1516" s="2">
        <v>67649</v>
      </c>
      <c r="AB1516">
        <v>0.66</v>
      </c>
      <c r="AC1516" s="2">
        <v>102499</v>
      </c>
    </row>
    <row r="1517" spans="1:29" x14ac:dyDescent="0.2">
      <c r="A1517" t="s">
        <v>2281</v>
      </c>
      <c r="B1517" t="s">
        <v>50</v>
      </c>
      <c r="C1517" s="1">
        <v>899000</v>
      </c>
      <c r="D1517">
        <v>3</v>
      </c>
      <c r="E1517">
        <v>2</v>
      </c>
      <c r="F1517">
        <v>1400</v>
      </c>
      <c r="G1517" t="s">
        <v>2282</v>
      </c>
      <c r="H1517" t="s">
        <v>84</v>
      </c>
      <c r="I1517">
        <v>11377</v>
      </c>
      <c r="J1517" t="s">
        <v>100</v>
      </c>
      <c r="K1517" t="s">
        <v>34</v>
      </c>
      <c r="L1517">
        <v>-73.9026152</v>
      </c>
      <c r="M1517">
        <v>40.736805500000003</v>
      </c>
      <c r="N1517">
        <v>4.42</v>
      </c>
      <c r="O1517" s="1">
        <f t="shared" si="116"/>
        <v>179800</v>
      </c>
      <c r="P1517" s="3">
        <v>6.7500000000000004E-2</v>
      </c>
      <c r="Q1517">
        <v>30</v>
      </c>
      <c r="R1517" s="1">
        <v>719200</v>
      </c>
      <c r="S1517" s="8">
        <f t="shared" si="117"/>
        <v>-5830.8968881482551</v>
      </c>
      <c r="T1517" s="1">
        <f t="shared" si="118"/>
        <v>912.88954999999999</v>
      </c>
      <c r="U1517" s="7">
        <f t="shared" si="119"/>
        <v>187.29166666666666</v>
      </c>
      <c r="V1517" s="4">
        <v>375</v>
      </c>
      <c r="W1517" s="1">
        <f t="shared" si="120"/>
        <v>7306.078104814922</v>
      </c>
      <c r="X1517">
        <v>6</v>
      </c>
      <c r="Y1517">
        <v>9</v>
      </c>
      <c r="Z1517" t="s">
        <v>101</v>
      </c>
      <c r="AA1517" s="2">
        <v>45099</v>
      </c>
      <c r="AB1517">
        <v>1.86</v>
      </c>
      <c r="AC1517" s="2">
        <v>24247</v>
      </c>
    </row>
    <row r="1518" spans="1:29" x14ac:dyDescent="0.2">
      <c r="A1518" t="s">
        <v>2283</v>
      </c>
      <c r="B1518" t="s">
        <v>68</v>
      </c>
      <c r="C1518" s="1">
        <v>169000</v>
      </c>
      <c r="D1518">
        <v>1</v>
      </c>
      <c r="E1518">
        <v>1</v>
      </c>
      <c r="F1518" s="2">
        <v>2184</v>
      </c>
      <c r="G1518" t="s">
        <v>2284</v>
      </c>
      <c r="H1518" t="s">
        <v>84</v>
      </c>
      <c r="I1518">
        <v>11105</v>
      </c>
      <c r="J1518" t="s">
        <v>366</v>
      </c>
      <c r="K1518" t="s">
        <v>105</v>
      </c>
      <c r="L1518">
        <v>-73.908733400000003</v>
      </c>
      <c r="M1518">
        <v>40.775923200000001</v>
      </c>
      <c r="N1518">
        <v>4.4400000000000004</v>
      </c>
      <c r="O1518" s="1">
        <f t="shared" si="116"/>
        <v>33800</v>
      </c>
      <c r="P1518" s="3">
        <v>6.7500000000000004E-2</v>
      </c>
      <c r="Q1518">
        <v>30</v>
      </c>
      <c r="R1518" s="1">
        <v>135200</v>
      </c>
      <c r="S1518" s="8">
        <f t="shared" si="117"/>
        <v>-1096.1307832002838</v>
      </c>
      <c r="T1518" s="1">
        <f t="shared" si="118"/>
        <v>171.61105000000001</v>
      </c>
      <c r="U1518" s="7">
        <f t="shared" si="119"/>
        <v>35.208333333333336</v>
      </c>
      <c r="V1518" s="4">
        <v>600</v>
      </c>
      <c r="W1518" s="1">
        <f t="shared" si="120"/>
        <v>1902.950166533617</v>
      </c>
      <c r="X1518">
        <v>2</v>
      </c>
      <c r="Y1518">
        <v>18</v>
      </c>
      <c r="Z1518" t="s">
        <v>367</v>
      </c>
      <c r="AA1518" s="2">
        <v>106607</v>
      </c>
      <c r="AB1518">
        <v>2.14</v>
      </c>
      <c r="AC1518" s="2">
        <v>49816</v>
      </c>
    </row>
    <row r="1519" spans="1:29" x14ac:dyDescent="0.2">
      <c r="A1519" t="s">
        <v>2285</v>
      </c>
      <c r="B1519" t="s">
        <v>42</v>
      </c>
      <c r="C1519" s="1">
        <v>449999</v>
      </c>
      <c r="D1519">
        <v>4</v>
      </c>
      <c r="E1519">
        <v>3</v>
      </c>
      <c r="F1519" s="2">
        <v>1217</v>
      </c>
      <c r="G1519" t="s">
        <v>1726</v>
      </c>
      <c r="H1519" t="s">
        <v>44</v>
      </c>
      <c r="I1519">
        <v>10310</v>
      </c>
      <c r="J1519" t="s">
        <v>118</v>
      </c>
      <c r="K1519" t="s">
        <v>34</v>
      </c>
      <c r="L1519">
        <v>-74.120945000000006</v>
      </c>
      <c r="M1519">
        <v>40.632902299999998</v>
      </c>
      <c r="N1519">
        <v>10.71</v>
      </c>
      <c r="O1519" s="1">
        <f t="shared" si="116"/>
        <v>89999.8</v>
      </c>
      <c r="P1519" s="3">
        <v>6.7500000000000004E-2</v>
      </c>
      <c r="Q1519">
        <v>30</v>
      </c>
      <c r="R1519" s="1">
        <v>359999.2</v>
      </c>
      <c r="S1519" s="8">
        <f t="shared" si="117"/>
        <v>-2918.6849485760026</v>
      </c>
      <c r="T1519" s="1">
        <f t="shared" si="118"/>
        <v>456.95148455000003</v>
      </c>
      <c r="U1519" s="7">
        <f t="shared" si="119"/>
        <v>93.749791666666667</v>
      </c>
      <c r="V1519" s="4">
        <v>375</v>
      </c>
      <c r="W1519" s="1">
        <f t="shared" si="120"/>
        <v>3844.3862247926695</v>
      </c>
      <c r="X1519">
        <v>8</v>
      </c>
      <c r="Y1519">
        <v>6</v>
      </c>
      <c r="Z1519" t="s">
        <v>119</v>
      </c>
      <c r="AA1519" s="2">
        <v>181200</v>
      </c>
      <c r="AB1519">
        <v>13.5</v>
      </c>
      <c r="AC1519" s="2">
        <v>13422</v>
      </c>
    </row>
    <row r="1520" spans="1:29" x14ac:dyDescent="0.2">
      <c r="A1520" t="s">
        <v>2286</v>
      </c>
      <c r="B1520" t="s">
        <v>625</v>
      </c>
      <c r="C1520" s="1">
        <v>886545</v>
      </c>
      <c r="D1520">
        <v>6</v>
      </c>
      <c r="E1520">
        <v>4</v>
      </c>
      <c r="F1520" s="2">
        <v>2116</v>
      </c>
      <c r="G1520" t="s">
        <v>2287</v>
      </c>
      <c r="H1520" t="s">
        <v>55</v>
      </c>
      <c r="I1520">
        <v>11208</v>
      </c>
      <c r="J1520" t="s">
        <v>149</v>
      </c>
      <c r="K1520" t="s">
        <v>150</v>
      </c>
      <c r="L1520">
        <v>-73.859000600000002</v>
      </c>
      <c r="M1520">
        <v>40.671900700000002</v>
      </c>
      <c r="N1520">
        <v>8.5</v>
      </c>
      <c r="O1520" s="1">
        <f t="shared" si="116"/>
        <v>177309</v>
      </c>
      <c r="P1520" s="3">
        <v>6.7500000000000004E-2</v>
      </c>
      <c r="Q1520">
        <v>30</v>
      </c>
      <c r="R1520" s="1">
        <v>709236</v>
      </c>
      <c r="S1520" s="8">
        <f t="shared" si="117"/>
        <v>-5750.113995220684</v>
      </c>
      <c r="T1520" s="1">
        <f t="shared" si="118"/>
        <v>900.24212024999997</v>
      </c>
      <c r="U1520" s="7">
        <f t="shared" si="119"/>
        <v>184.69687500000001</v>
      </c>
      <c r="V1520" s="4">
        <v>600</v>
      </c>
      <c r="W1520" s="1">
        <f t="shared" si="120"/>
        <v>7435.0529904706837</v>
      </c>
      <c r="X1520">
        <v>12</v>
      </c>
      <c r="Y1520">
        <v>9</v>
      </c>
      <c r="Z1520" t="s">
        <v>151</v>
      </c>
      <c r="AA1520" s="2">
        <v>121301</v>
      </c>
      <c r="AB1520">
        <v>3.96</v>
      </c>
      <c r="AC1520" s="2">
        <v>30632</v>
      </c>
    </row>
    <row r="1521" spans="1:29" x14ac:dyDescent="0.2">
      <c r="A1521" t="s">
        <v>2288</v>
      </c>
      <c r="B1521" t="s">
        <v>50</v>
      </c>
      <c r="C1521" s="1">
        <v>495000</v>
      </c>
      <c r="D1521">
        <v>3</v>
      </c>
      <c r="E1521">
        <v>2</v>
      </c>
      <c r="F1521" s="2">
        <v>1280</v>
      </c>
      <c r="G1521" t="s">
        <v>113</v>
      </c>
      <c r="H1521" t="s">
        <v>44</v>
      </c>
      <c r="I1521">
        <v>10310</v>
      </c>
      <c r="J1521" t="s">
        <v>118</v>
      </c>
      <c r="K1521" t="s">
        <v>34</v>
      </c>
      <c r="L1521">
        <v>-74.115198500000005</v>
      </c>
      <c r="M1521">
        <v>40.639648299999998</v>
      </c>
      <c r="N1521">
        <v>10.16</v>
      </c>
      <c r="O1521" s="1">
        <f t="shared" si="116"/>
        <v>99000</v>
      </c>
      <c r="P1521" s="3">
        <v>6.7500000000000004E-2</v>
      </c>
      <c r="Q1521">
        <v>30</v>
      </c>
      <c r="R1521" s="1">
        <v>396000</v>
      </c>
      <c r="S1521" s="8">
        <f t="shared" si="117"/>
        <v>-3210.5605780126657</v>
      </c>
      <c r="T1521" s="1">
        <f t="shared" si="118"/>
        <v>502.64775000000009</v>
      </c>
      <c r="U1521" s="7">
        <f t="shared" si="119"/>
        <v>103.125</v>
      </c>
      <c r="V1521" s="4">
        <v>375</v>
      </c>
      <c r="W1521" s="1">
        <f t="shared" si="120"/>
        <v>4191.3333280126662</v>
      </c>
      <c r="X1521">
        <v>6</v>
      </c>
      <c r="Y1521">
        <v>8</v>
      </c>
      <c r="Z1521" t="s">
        <v>119</v>
      </c>
      <c r="AA1521" s="2">
        <v>181200</v>
      </c>
      <c r="AB1521">
        <v>13.5</v>
      </c>
      <c r="AC1521" s="2">
        <v>13422</v>
      </c>
    </row>
    <row r="1522" spans="1:29" x14ac:dyDescent="0.2">
      <c r="A1522" t="s">
        <v>2289</v>
      </c>
      <c r="B1522" t="s">
        <v>42</v>
      </c>
      <c r="C1522" s="1">
        <v>749000</v>
      </c>
      <c r="D1522">
        <v>4</v>
      </c>
      <c r="E1522">
        <v>3</v>
      </c>
      <c r="F1522" s="2">
        <v>2150</v>
      </c>
      <c r="G1522" t="s">
        <v>2137</v>
      </c>
      <c r="H1522" t="s">
        <v>44</v>
      </c>
      <c r="I1522">
        <v>10303</v>
      </c>
      <c r="J1522" t="s">
        <v>118</v>
      </c>
      <c r="K1522" t="s">
        <v>34</v>
      </c>
      <c r="L1522">
        <v>-74.146957</v>
      </c>
      <c r="M1522">
        <v>40.6278109</v>
      </c>
      <c r="N1522">
        <v>11.9</v>
      </c>
      <c r="O1522" s="1">
        <f t="shared" si="116"/>
        <v>149800</v>
      </c>
      <c r="P1522" s="3">
        <v>6.7500000000000004E-2</v>
      </c>
      <c r="Q1522">
        <v>30</v>
      </c>
      <c r="R1522" s="1">
        <v>599200</v>
      </c>
      <c r="S1522" s="8">
        <f t="shared" si="117"/>
        <v>-4857.9997432959317</v>
      </c>
      <c r="T1522" s="1">
        <f t="shared" si="118"/>
        <v>760.5720500000001</v>
      </c>
      <c r="U1522" s="7">
        <f t="shared" si="119"/>
        <v>156.04166666666666</v>
      </c>
      <c r="V1522" s="4">
        <v>600</v>
      </c>
      <c r="W1522" s="1">
        <f t="shared" si="120"/>
        <v>6374.6134599625984</v>
      </c>
      <c r="X1522">
        <v>8</v>
      </c>
      <c r="Y1522">
        <v>11</v>
      </c>
      <c r="Z1522" t="s">
        <v>119</v>
      </c>
      <c r="AA1522" s="2">
        <v>181200</v>
      </c>
      <c r="AB1522">
        <v>13.5</v>
      </c>
      <c r="AC1522" s="2">
        <v>13422</v>
      </c>
    </row>
    <row r="1523" spans="1:29" x14ac:dyDescent="0.2">
      <c r="A1523" t="s">
        <v>2290</v>
      </c>
      <c r="B1523" t="s">
        <v>42</v>
      </c>
      <c r="C1523" s="1">
        <v>875000</v>
      </c>
      <c r="D1523">
        <v>4</v>
      </c>
      <c r="E1523">
        <v>3</v>
      </c>
      <c r="F1523" s="2">
        <v>2129</v>
      </c>
      <c r="G1523" t="s">
        <v>1331</v>
      </c>
      <c r="H1523" t="s">
        <v>84</v>
      </c>
      <c r="I1523">
        <v>11004</v>
      </c>
      <c r="J1523" t="s">
        <v>372</v>
      </c>
      <c r="K1523" t="s">
        <v>39</v>
      </c>
      <c r="L1523">
        <v>-73.704455999999993</v>
      </c>
      <c r="M1523">
        <v>40.747464100000002</v>
      </c>
      <c r="N1523">
        <v>14.75</v>
      </c>
      <c r="O1523" s="1">
        <f t="shared" si="116"/>
        <v>175000</v>
      </c>
      <c r="P1523" s="3">
        <v>6.7500000000000004E-2</v>
      </c>
      <c r="Q1523">
        <v>30</v>
      </c>
      <c r="R1523" s="1">
        <v>700000</v>
      </c>
      <c r="S1523" s="8">
        <f t="shared" si="117"/>
        <v>-5675.2333449718835</v>
      </c>
      <c r="T1523" s="1">
        <f t="shared" si="118"/>
        <v>888.51875000000007</v>
      </c>
      <c r="U1523" s="7">
        <f t="shared" si="119"/>
        <v>182.29166666666666</v>
      </c>
      <c r="V1523" s="4">
        <v>600</v>
      </c>
      <c r="W1523" s="1">
        <f t="shared" si="120"/>
        <v>7346.0437616385507</v>
      </c>
      <c r="X1523">
        <v>8</v>
      </c>
      <c r="Y1523">
        <v>11</v>
      </c>
      <c r="Z1523" t="s">
        <v>373</v>
      </c>
      <c r="AA1523" s="2">
        <v>22571</v>
      </c>
      <c r="AB1523">
        <v>0.56000000000000005</v>
      </c>
      <c r="AC1523" s="2">
        <v>40305</v>
      </c>
    </row>
    <row r="1524" spans="1:29" x14ac:dyDescent="0.2">
      <c r="A1524" t="s">
        <v>2291</v>
      </c>
      <c r="B1524" t="s">
        <v>125</v>
      </c>
      <c r="C1524" s="1">
        <v>1630000</v>
      </c>
      <c r="D1524">
        <v>11</v>
      </c>
      <c r="E1524">
        <v>6</v>
      </c>
      <c r="F1524" s="2">
        <v>2184</v>
      </c>
      <c r="G1524" t="s">
        <v>82</v>
      </c>
      <c r="H1524" t="s">
        <v>84</v>
      </c>
      <c r="I1524">
        <v>11373</v>
      </c>
      <c r="J1524" t="s">
        <v>89</v>
      </c>
      <c r="K1524" t="s">
        <v>90</v>
      </c>
      <c r="L1524">
        <v>-73.884284899999997</v>
      </c>
      <c r="M1524">
        <v>40.742417199999998</v>
      </c>
      <c r="N1524">
        <v>5.33</v>
      </c>
      <c r="O1524" s="1">
        <f t="shared" si="116"/>
        <v>326000</v>
      </c>
      <c r="P1524" s="3">
        <v>6.7500000000000004E-2</v>
      </c>
      <c r="Q1524">
        <v>30</v>
      </c>
      <c r="R1524" s="1">
        <v>1304000</v>
      </c>
      <c r="S1524" s="8">
        <f t="shared" si="117"/>
        <v>-10572.148974061909</v>
      </c>
      <c r="T1524" s="1">
        <f t="shared" si="118"/>
        <v>1655.1835000000001</v>
      </c>
      <c r="U1524" s="7">
        <f t="shared" si="119"/>
        <v>339.58333333333331</v>
      </c>
      <c r="V1524" s="4">
        <v>600</v>
      </c>
      <c r="W1524" s="1">
        <f t="shared" si="120"/>
        <v>13166.915807395244</v>
      </c>
      <c r="X1524">
        <v>22</v>
      </c>
      <c r="Y1524">
        <v>7</v>
      </c>
      <c r="Z1524" t="s">
        <v>91</v>
      </c>
      <c r="AA1524" s="2">
        <v>137098</v>
      </c>
      <c r="AB1524">
        <v>1.25</v>
      </c>
      <c r="AC1524" s="2">
        <v>109678</v>
      </c>
    </row>
    <row r="1525" spans="1:29" x14ac:dyDescent="0.2">
      <c r="A1525" t="s">
        <v>2292</v>
      </c>
      <c r="B1525" t="s">
        <v>30</v>
      </c>
      <c r="C1525" s="1">
        <v>849000</v>
      </c>
      <c r="D1525">
        <v>2</v>
      </c>
      <c r="E1525">
        <v>1</v>
      </c>
      <c r="F1525">
        <v>720</v>
      </c>
      <c r="G1525" t="s">
        <v>48</v>
      </c>
      <c r="H1525" t="s">
        <v>32</v>
      </c>
      <c r="I1525">
        <v>10019</v>
      </c>
      <c r="J1525" t="s">
        <v>38</v>
      </c>
      <c r="K1525" t="s">
        <v>39</v>
      </c>
      <c r="L1525">
        <v>-73.982584000000003</v>
      </c>
      <c r="M1525">
        <v>40.761426999999998</v>
      </c>
      <c r="N1525">
        <v>0.88</v>
      </c>
      <c r="O1525" s="1">
        <f t="shared" si="116"/>
        <v>169800</v>
      </c>
      <c r="P1525" s="3">
        <v>6.7500000000000004E-2</v>
      </c>
      <c r="Q1525">
        <v>30</v>
      </c>
      <c r="R1525" s="1">
        <v>679200</v>
      </c>
      <c r="S1525" s="8">
        <f t="shared" si="117"/>
        <v>-5506.5978398641473</v>
      </c>
      <c r="T1525" s="1">
        <f t="shared" si="118"/>
        <v>862.11705000000018</v>
      </c>
      <c r="U1525" s="7">
        <f t="shared" si="119"/>
        <v>176.875</v>
      </c>
      <c r="V1525" s="4">
        <v>205</v>
      </c>
      <c r="W1525" s="1">
        <f t="shared" si="120"/>
        <v>6750.5898898641472</v>
      </c>
      <c r="X1525">
        <v>4</v>
      </c>
      <c r="Y1525">
        <v>6</v>
      </c>
      <c r="Z1525" t="s">
        <v>40</v>
      </c>
      <c r="AA1525" s="2">
        <v>70150</v>
      </c>
      <c r="AB1525">
        <v>0.77</v>
      </c>
      <c r="AC1525" s="2">
        <v>91104</v>
      </c>
    </row>
    <row r="1526" spans="1:29" x14ac:dyDescent="0.2">
      <c r="A1526" t="s">
        <v>2293</v>
      </c>
      <c r="B1526" t="s">
        <v>68</v>
      </c>
      <c r="C1526" s="1">
        <v>110000</v>
      </c>
      <c r="D1526">
        <v>1</v>
      </c>
      <c r="E1526">
        <v>1</v>
      </c>
      <c r="F1526">
        <v>650</v>
      </c>
      <c r="G1526" t="s">
        <v>59</v>
      </c>
      <c r="H1526" t="s">
        <v>70</v>
      </c>
      <c r="I1526">
        <v>10471</v>
      </c>
      <c r="J1526" t="s">
        <v>109</v>
      </c>
      <c r="K1526" t="s">
        <v>110</v>
      </c>
      <c r="L1526">
        <v>-73.896804700000004</v>
      </c>
      <c r="M1526">
        <v>40.906568</v>
      </c>
      <c r="N1526">
        <v>11.84</v>
      </c>
      <c r="O1526" s="1">
        <f t="shared" si="116"/>
        <v>22000</v>
      </c>
      <c r="P1526" s="3">
        <v>6.7500000000000004E-2</v>
      </c>
      <c r="Q1526">
        <v>30</v>
      </c>
      <c r="R1526" s="1">
        <v>88000</v>
      </c>
      <c r="S1526" s="8">
        <f t="shared" si="117"/>
        <v>-713.45790622503682</v>
      </c>
      <c r="T1526" s="1">
        <f t="shared" si="118"/>
        <v>111.69950000000001</v>
      </c>
      <c r="U1526" s="7">
        <f t="shared" si="119"/>
        <v>22.916666666666668</v>
      </c>
      <c r="V1526" s="4">
        <v>205</v>
      </c>
      <c r="W1526" s="1">
        <f t="shared" si="120"/>
        <v>1053.0740728917035</v>
      </c>
      <c r="X1526">
        <v>2</v>
      </c>
      <c r="Y1526">
        <v>5</v>
      </c>
      <c r="Z1526" t="s">
        <v>111</v>
      </c>
      <c r="AA1526" s="2">
        <v>27860</v>
      </c>
      <c r="AB1526">
        <v>3.52</v>
      </c>
      <c r="AC1526" s="2">
        <v>7915</v>
      </c>
    </row>
    <row r="1527" spans="1:29" x14ac:dyDescent="0.2">
      <c r="A1527" t="s">
        <v>2294</v>
      </c>
      <c r="B1527" t="s">
        <v>209</v>
      </c>
      <c r="C1527" s="1">
        <v>299999</v>
      </c>
      <c r="D1527">
        <v>2</v>
      </c>
      <c r="E1527">
        <v>1</v>
      </c>
      <c r="F1527">
        <v>650</v>
      </c>
      <c r="G1527" t="s">
        <v>113</v>
      </c>
      <c r="H1527" t="s">
        <v>55</v>
      </c>
      <c r="I1527">
        <v>11208</v>
      </c>
      <c r="J1527" t="s">
        <v>149</v>
      </c>
      <c r="K1527" t="s">
        <v>150</v>
      </c>
      <c r="L1527">
        <v>-73.876409100000004</v>
      </c>
      <c r="M1527">
        <v>40.657696000000001</v>
      </c>
      <c r="N1527">
        <v>8.5</v>
      </c>
      <c r="O1527" s="1">
        <f t="shared" si="116"/>
        <v>59999.8</v>
      </c>
      <c r="P1527" s="3">
        <v>6.7500000000000004E-2</v>
      </c>
      <c r="Q1527">
        <v>30</v>
      </c>
      <c r="R1527" s="1">
        <v>239999.2</v>
      </c>
      <c r="S1527" s="8">
        <f t="shared" si="117"/>
        <v>-1945.7878037236799</v>
      </c>
      <c r="T1527" s="1">
        <f t="shared" si="118"/>
        <v>304.63398454999998</v>
      </c>
      <c r="U1527" s="7">
        <f t="shared" si="119"/>
        <v>62.499791666666674</v>
      </c>
      <c r="V1527" s="4">
        <v>205</v>
      </c>
      <c r="W1527" s="1">
        <f t="shared" si="120"/>
        <v>2517.9215799403464</v>
      </c>
      <c r="X1527">
        <v>4</v>
      </c>
      <c r="Y1527">
        <v>5</v>
      </c>
      <c r="Z1527" t="s">
        <v>151</v>
      </c>
      <c r="AA1527" s="2">
        <v>121301</v>
      </c>
      <c r="AB1527">
        <v>3.96</v>
      </c>
      <c r="AC1527" s="2">
        <v>30632</v>
      </c>
    </row>
    <row r="1528" spans="1:29" x14ac:dyDescent="0.2">
      <c r="A1528" t="s">
        <v>2295</v>
      </c>
      <c r="B1528" t="s">
        <v>68</v>
      </c>
      <c r="C1528" s="1">
        <v>335000</v>
      </c>
      <c r="D1528">
        <v>3</v>
      </c>
      <c r="E1528">
        <v>2</v>
      </c>
      <c r="F1528">
        <v>2184</v>
      </c>
      <c r="G1528" t="s">
        <v>185</v>
      </c>
      <c r="H1528" t="s">
        <v>84</v>
      </c>
      <c r="I1528">
        <v>11360</v>
      </c>
      <c r="J1528" t="s">
        <v>355</v>
      </c>
      <c r="K1528" t="s">
        <v>39</v>
      </c>
      <c r="L1528">
        <v>-73.782580600000003</v>
      </c>
      <c r="M1528">
        <v>40.780573199999999</v>
      </c>
      <c r="N1528">
        <v>10.87</v>
      </c>
      <c r="O1528" s="1">
        <f t="shared" si="116"/>
        <v>67000</v>
      </c>
      <c r="P1528" s="3">
        <v>6.7500000000000004E-2</v>
      </c>
      <c r="Q1528">
        <v>30</v>
      </c>
      <c r="R1528" s="1">
        <v>268000</v>
      </c>
      <c r="S1528" s="8">
        <f t="shared" si="117"/>
        <v>-2172.8036235035211</v>
      </c>
      <c r="T1528" s="1">
        <f t="shared" si="118"/>
        <v>340.17575000000005</v>
      </c>
      <c r="U1528" s="7">
        <f t="shared" si="119"/>
        <v>69.791666666666671</v>
      </c>
      <c r="V1528" s="4">
        <v>600</v>
      </c>
      <c r="W1528" s="1">
        <f t="shared" si="120"/>
        <v>3182.7710401701875</v>
      </c>
      <c r="X1528">
        <v>6</v>
      </c>
      <c r="Y1528">
        <v>14</v>
      </c>
      <c r="Z1528" t="s">
        <v>356</v>
      </c>
      <c r="AA1528" s="2">
        <v>43808</v>
      </c>
      <c r="AB1528">
        <v>6.68</v>
      </c>
      <c r="AC1528" s="2">
        <v>6558</v>
      </c>
    </row>
    <row r="1529" spans="1:29" x14ac:dyDescent="0.2">
      <c r="A1529" t="s">
        <v>2296</v>
      </c>
      <c r="B1529" t="s">
        <v>68</v>
      </c>
      <c r="C1529" s="1">
        <v>549000</v>
      </c>
      <c r="D1529">
        <v>3</v>
      </c>
      <c r="E1529">
        <v>1</v>
      </c>
      <c r="F1529">
        <v>1200</v>
      </c>
      <c r="G1529" t="s">
        <v>48</v>
      </c>
      <c r="H1529" t="s">
        <v>55</v>
      </c>
      <c r="I1529">
        <v>11209</v>
      </c>
      <c r="J1529" t="s">
        <v>104</v>
      </c>
      <c r="K1529" t="s">
        <v>105</v>
      </c>
      <c r="L1529">
        <v>-74.029137199999994</v>
      </c>
      <c r="M1529">
        <v>40.635832299999997</v>
      </c>
      <c r="N1529">
        <v>8.1300000000000008</v>
      </c>
      <c r="O1529" s="1">
        <f t="shared" si="116"/>
        <v>109800</v>
      </c>
      <c r="P1529" s="3">
        <v>6.7500000000000004E-2</v>
      </c>
      <c r="Q1529">
        <v>30</v>
      </c>
      <c r="R1529" s="1">
        <v>439200</v>
      </c>
      <c r="S1529" s="8">
        <f t="shared" si="117"/>
        <v>-3560.8035501595018</v>
      </c>
      <c r="T1529" s="1">
        <f t="shared" si="118"/>
        <v>557.48205000000007</v>
      </c>
      <c r="U1529" s="7">
        <f t="shared" si="119"/>
        <v>114.375</v>
      </c>
      <c r="V1529" s="4">
        <v>375</v>
      </c>
      <c r="W1529" s="1">
        <f t="shared" si="120"/>
        <v>4607.6606001595019</v>
      </c>
      <c r="X1529">
        <v>6</v>
      </c>
      <c r="Y1529">
        <v>10</v>
      </c>
      <c r="Z1529" t="s">
        <v>106</v>
      </c>
      <c r="AA1529" s="2">
        <v>79731</v>
      </c>
      <c r="AB1529">
        <v>1.71</v>
      </c>
      <c r="AC1529" s="2">
        <v>46626</v>
      </c>
    </row>
    <row r="1530" spans="1:29" x14ac:dyDescent="0.2">
      <c r="A1530" t="s">
        <v>2297</v>
      </c>
      <c r="B1530" t="s">
        <v>68</v>
      </c>
      <c r="C1530" s="1">
        <v>445000</v>
      </c>
      <c r="D1530">
        <v>3</v>
      </c>
      <c r="E1530">
        <v>2</v>
      </c>
      <c r="F1530" s="2">
        <v>1250</v>
      </c>
      <c r="G1530" t="s">
        <v>168</v>
      </c>
      <c r="H1530" t="s">
        <v>55</v>
      </c>
      <c r="I1530">
        <v>11214</v>
      </c>
      <c r="J1530" t="s">
        <v>138</v>
      </c>
      <c r="K1530" t="s">
        <v>110</v>
      </c>
      <c r="L1530">
        <v>-73.984096500000007</v>
      </c>
      <c r="M1530">
        <v>40.587190700000001</v>
      </c>
      <c r="N1530">
        <v>11.15</v>
      </c>
      <c r="O1530" s="1">
        <f t="shared" si="116"/>
        <v>89000</v>
      </c>
      <c r="P1530" s="3">
        <v>6.7500000000000004E-2</v>
      </c>
      <c r="Q1530">
        <v>30</v>
      </c>
      <c r="R1530" s="1">
        <v>356000</v>
      </c>
      <c r="S1530" s="8">
        <f t="shared" si="117"/>
        <v>-2886.2615297285579</v>
      </c>
      <c r="T1530" s="1">
        <f t="shared" si="118"/>
        <v>451.87525000000005</v>
      </c>
      <c r="U1530" s="7">
        <f t="shared" si="119"/>
        <v>92.708333333333329</v>
      </c>
      <c r="V1530" s="4">
        <v>375</v>
      </c>
      <c r="W1530" s="1">
        <f t="shared" si="120"/>
        <v>3805.8451130618914</v>
      </c>
      <c r="X1530">
        <v>6</v>
      </c>
      <c r="Y1530">
        <v>8</v>
      </c>
      <c r="Z1530" t="s">
        <v>139</v>
      </c>
      <c r="AA1530" s="2">
        <v>29436</v>
      </c>
      <c r="AB1530">
        <v>1.46</v>
      </c>
      <c r="AC1530" s="2">
        <v>20162</v>
      </c>
    </row>
    <row r="1531" spans="1:29" x14ac:dyDescent="0.2">
      <c r="A1531" t="s">
        <v>2298</v>
      </c>
      <c r="B1531" t="s">
        <v>68</v>
      </c>
      <c r="C1531" s="1">
        <v>459000</v>
      </c>
      <c r="D1531">
        <v>2</v>
      </c>
      <c r="E1531">
        <v>1</v>
      </c>
      <c r="F1531" s="2">
        <v>1188</v>
      </c>
      <c r="G1531" t="s">
        <v>113</v>
      </c>
      <c r="H1531" t="s">
        <v>44</v>
      </c>
      <c r="I1531">
        <v>10307</v>
      </c>
      <c r="J1531" t="s">
        <v>45</v>
      </c>
      <c r="K1531" t="s">
        <v>34</v>
      </c>
      <c r="L1531">
        <v>-74.237228400000006</v>
      </c>
      <c r="M1531">
        <v>40.501999099999999</v>
      </c>
      <c r="N1531">
        <v>21.57</v>
      </c>
      <c r="O1531" s="1">
        <f t="shared" si="116"/>
        <v>91800</v>
      </c>
      <c r="P1531" s="3">
        <v>6.7500000000000004E-2</v>
      </c>
      <c r="Q1531">
        <v>30</v>
      </c>
      <c r="R1531" s="1">
        <v>367200</v>
      </c>
      <c r="S1531" s="8">
        <f t="shared" si="117"/>
        <v>-2977.0652632481078</v>
      </c>
      <c r="T1531" s="1">
        <f t="shared" si="118"/>
        <v>466.09155000000004</v>
      </c>
      <c r="U1531" s="7">
        <f t="shared" si="119"/>
        <v>95.625</v>
      </c>
      <c r="V1531" s="4">
        <v>375</v>
      </c>
      <c r="W1531" s="1">
        <f t="shared" si="120"/>
        <v>3913.7818132481079</v>
      </c>
      <c r="X1531">
        <v>4</v>
      </c>
      <c r="Y1531">
        <v>10</v>
      </c>
      <c r="Z1531" t="s">
        <v>46</v>
      </c>
      <c r="AA1531" s="2">
        <v>167500</v>
      </c>
      <c r="AB1531">
        <v>21.5</v>
      </c>
      <c r="AC1531" s="2">
        <v>7791</v>
      </c>
    </row>
    <row r="1532" spans="1:29" x14ac:dyDescent="0.2">
      <c r="A1532" t="s">
        <v>2299</v>
      </c>
      <c r="B1532" t="s">
        <v>42</v>
      </c>
      <c r="C1532" s="1">
        <v>399998</v>
      </c>
      <c r="D1532">
        <v>4</v>
      </c>
      <c r="E1532">
        <v>2</v>
      </c>
      <c r="F1532" s="2">
        <v>1252</v>
      </c>
      <c r="G1532" t="s">
        <v>205</v>
      </c>
      <c r="H1532" t="s">
        <v>44</v>
      </c>
      <c r="I1532">
        <v>10304</v>
      </c>
      <c r="J1532" t="s">
        <v>118</v>
      </c>
      <c r="K1532" t="s">
        <v>34</v>
      </c>
      <c r="L1532">
        <v>-74.083713500000002</v>
      </c>
      <c r="M1532">
        <v>40.617167799999997</v>
      </c>
      <c r="N1532">
        <v>10.45</v>
      </c>
      <c r="O1532" s="1">
        <f t="shared" si="116"/>
        <v>79999.600000000006</v>
      </c>
      <c r="P1532" s="3">
        <v>6.7500000000000004E-2</v>
      </c>
      <c r="Q1532">
        <v>30</v>
      </c>
      <c r="R1532" s="1">
        <v>319998.40000000002</v>
      </c>
      <c r="S1532" s="8">
        <f t="shared" si="117"/>
        <v>-2594.3794143109294</v>
      </c>
      <c r="T1532" s="1">
        <f t="shared" si="118"/>
        <v>406.17796909999998</v>
      </c>
      <c r="U1532" s="7">
        <f t="shared" si="119"/>
        <v>83.332916666666662</v>
      </c>
      <c r="V1532" s="4">
        <v>375</v>
      </c>
      <c r="W1532" s="1">
        <f t="shared" si="120"/>
        <v>3458.8903000775963</v>
      </c>
      <c r="X1532">
        <v>8</v>
      </c>
      <c r="Y1532">
        <v>8</v>
      </c>
      <c r="Z1532" t="s">
        <v>119</v>
      </c>
      <c r="AA1532" s="2">
        <v>181200</v>
      </c>
      <c r="AB1532">
        <v>13.5</v>
      </c>
      <c r="AC1532" s="2">
        <v>13422</v>
      </c>
    </row>
    <row r="1533" spans="1:29" x14ac:dyDescent="0.2">
      <c r="A1533" t="s">
        <v>2300</v>
      </c>
      <c r="B1533" t="s">
        <v>30</v>
      </c>
      <c r="C1533" s="1">
        <v>9500000</v>
      </c>
      <c r="D1533">
        <v>4</v>
      </c>
      <c r="E1533">
        <v>4</v>
      </c>
      <c r="F1533" s="2">
        <v>3655</v>
      </c>
      <c r="G1533" t="s">
        <v>51</v>
      </c>
      <c r="H1533" t="s">
        <v>55</v>
      </c>
      <c r="I1533">
        <v>11201</v>
      </c>
      <c r="J1533" t="s">
        <v>428</v>
      </c>
      <c r="K1533" t="s">
        <v>39</v>
      </c>
      <c r="L1533">
        <v>-73.987823800000001</v>
      </c>
      <c r="M1533">
        <v>40.704622800000003</v>
      </c>
      <c r="N1533">
        <v>3.05</v>
      </c>
      <c r="O1533" s="1">
        <f t="shared" si="116"/>
        <v>1900000</v>
      </c>
      <c r="P1533" s="3">
        <v>6.7500000000000004E-2</v>
      </c>
      <c r="Q1533">
        <v>30</v>
      </c>
      <c r="R1533" s="1">
        <v>7600000</v>
      </c>
      <c r="S1533" s="8">
        <f t="shared" si="117"/>
        <v>-61616.819173980446</v>
      </c>
      <c r="T1533" s="1">
        <f t="shared" si="118"/>
        <v>9646.7750000000015</v>
      </c>
      <c r="U1533" s="7">
        <f t="shared" si="119"/>
        <v>1979.1666666666667</v>
      </c>
      <c r="V1533" s="4">
        <v>1000</v>
      </c>
      <c r="W1533" s="1">
        <f t="shared" si="120"/>
        <v>74242.760840647112</v>
      </c>
      <c r="X1533">
        <v>8</v>
      </c>
      <c r="Y1533">
        <v>15</v>
      </c>
      <c r="Z1533" t="s">
        <v>429</v>
      </c>
      <c r="AA1533" s="2">
        <v>22887</v>
      </c>
      <c r="AB1533">
        <v>0.34</v>
      </c>
      <c r="AC1533" s="2">
        <v>67315</v>
      </c>
    </row>
    <row r="1534" spans="1:29" x14ac:dyDescent="0.2">
      <c r="A1534" t="s">
        <v>2301</v>
      </c>
      <c r="B1534" t="s">
        <v>125</v>
      </c>
      <c r="C1534" s="1">
        <v>999000</v>
      </c>
      <c r="D1534">
        <v>4</v>
      </c>
      <c r="E1534">
        <v>2</v>
      </c>
      <c r="F1534" s="2">
        <v>1957</v>
      </c>
      <c r="G1534" t="s">
        <v>82</v>
      </c>
      <c r="H1534" t="s">
        <v>55</v>
      </c>
      <c r="I1534">
        <v>11209</v>
      </c>
      <c r="J1534" t="s">
        <v>104</v>
      </c>
      <c r="K1534" t="s">
        <v>105</v>
      </c>
      <c r="L1534">
        <v>-74.035577799999999</v>
      </c>
      <c r="M1534">
        <v>40.624804099999999</v>
      </c>
      <c r="N1534">
        <v>8.9499999999999993</v>
      </c>
      <c r="O1534" s="1">
        <f t="shared" si="116"/>
        <v>199800</v>
      </c>
      <c r="P1534" s="3">
        <v>6.7500000000000004E-2</v>
      </c>
      <c r="Q1534">
        <v>30</v>
      </c>
      <c r="R1534" s="1">
        <v>799200</v>
      </c>
      <c r="S1534" s="8">
        <f t="shared" si="117"/>
        <v>-6479.4949847164698</v>
      </c>
      <c r="T1534" s="1">
        <f t="shared" si="118"/>
        <v>1014.4345500000001</v>
      </c>
      <c r="U1534" s="7">
        <f t="shared" si="119"/>
        <v>208.125</v>
      </c>
      <c r="V1534" s="4">
        <v>550</v>
      </c>
      <c r="W1534" s="1">
        <f t="shared" si="120"/>
        <v>8252.0545347164698</v>
      </c>
      <c r="X1534">
        <v>8</v>
      </c>
      <c r="Y1534">
        <v>12</v>
      </c>
      <c r="Z1534" t="s">
        <v>106</v>
      </c>
      <c r="AA1534" s="2">
        <v>79731</v>
      </c>
      <c r="AB1534">
        <v>1.71</v>
      </c>
      <c r="AC1534" s="2">
        <v>46626</v>
      </c>
    </row>
    <row r="1535" spans="1:29" x14ac:dyDescent="0.2">
      <c r="A1535" t="s">
        <v>2302</v>
      </c>
      <c r="B1535" t="s">
        <v>42</v>
      </c>
      <c r="C1535" s="1">
        <v>650000</v>
      </c>
      <c r="D1535">
        <v>4</v>
      </c>
      <c r="E1535">
        <v>2</v>
      </c>
      <c r="F1535" s="2">
        <v>1482</v>
      </c>
      <c r="G1535" t="s">
        <v>889</v>
      </c>
      <c r="H1535" t="s">
        <v>55</v>
      </c>
      <c r="I1535">
        <v>11203</v>
      </c>
      <c r="J1535" t="s">
        <v>282</v>
      </c>
      <c r="K1535" t="s">
        <v>34</v>
      </c>
      <c r="L1535">
        <v>-73.944007200000001</v>
      </c>
      <c r="M1535">
        <v>40.650336099999997</v>
      </c>
      <c r="N1535">
        <v>7.14</v>
      </c>
      <c r="O1535" s="1">
        <f t="shared" si="116"/>
        <v>130000</v>
      </c>
      <c r="P1535" s="3">
        <v>6.7500000000000004E-2</v>
      </c>
      <c r="Q1535">
        <v>30</v>
      </c>
      <c r="R1535" s="1">
        <v>520000</v>
      </c>
      <c r="S1535" s="8">
        <f t="shared" si="117"/>
        <v>-4215.8876276933988</v>
      </c>
      <c r="T1535" s="1">
        <f t="shared" si="118"/>
        <v>660.04250000000013</v>
      </c>
      <c r="U1535" s="7">
        <f t="shared" si="119"/>
        <v>135.41666666666666</v>
      </c>
      <c r="V1535" s="4">
        <v>375</v>
      </c>
      <c r="W1535" s="1">
        <f t="shared" si="120"/>
        <v>5386.3467943600663</v>
      </c>
      <c r="X1535">
        <v>8</v>
      </c>
      <c r="Y1535">
        <v>9</v>
      </c>
      <c r="Z1535" t="s">
        <v>283</v>
      </c>
      <c r="AA1535" s="2">
        <v>156159</v>
      </c>
      <c r="AB1535">
        <v>2.4</v>
      </c>
      <c r="AC1535" s="2">
        <v>65066</v>
      </c>
    </row>
    <row r="1536" spans="1:29" x14ac:dyDescent="0.2">
      <c r="A1536" t="s">
        <v>2303</v>
      </c>
      <c r="B1536" t="s">
        <v>42</v>
      </c>
      <c r="C1536" s="1">
        <v>880000</v>
      </c>
      <c r="D1536">
        <v>3</v>
      </c>
      <c r="E1536">
        <v>4</v>
      </c>
      <c r="F1536" s="2">
        <v>2100</v>
      </c>
      <c r="G1536" t="s">
        <v>2304</v>
      </c>
      <c r="H1536" t="s">
        <v>44</v>
      </c>
      <c r="I1536">
        <v>10312</v>
      </c>
      <c r="J1536" t="s">
        <v>45</v>
      </c>
      <c r="K1536" t="s">
        <v>34</v>
      </c>
      <c r="L1536">
        <v>-74.167002600000004</v>
      </c>
      <c r="M1536">
        <v>40.551313999999998</v>
      </c>
      <c r="N1536">
        <v>16.64</v>
      </c>
      <c r="O1536" s="1">
        <f t="shared" si="116"/>
        <v>176000</v>
      </c>
      <c r="P1536" s="3">
        <v>6.7500000000000004E-2</v>
      </c>
      <c r="Q1536">
        <v>30</v>
      </c>
      <c r="R1536" s="1">
        <v>704000</v>
      </c>
      <c r="S1536" s="8">
        <f t="shared" si="117"/>
        <v>-5707.6632498002946</v>
      </c>
      <c r="T1536" s="1">
        <f t="shared" si="118"/>
        <v>893.59600000000012</v>
      </c>
      <c r="U1536" s="7">
        <f t="shared" si="119"/>
        <v>183.33333333333334</v>
      </c>
      <c r="V1536" s="4">
        <v>600</v>
      </c>
      <c r="W1536" s="1">
        <f t="shared" si="120"/>
        <v>7384.5925831336281</v>
      </c>
      <c r="X1536">
        <v>6</v>
      </c>
      <c r="Y1536">
        <v>9</v>
      </c>
      <c r="Z1536" t="s">
        <v>46</v>
      </c>
      <c r="AA1536" s="2">
        <v>167500</v>
      </c>
      <c r="AB1536">
        <v>21.5</v>
      </c>
      <c r="AC1536" s="2">
        <v>7791</v>
      </c>
    </row>
    <row r="1537" spans="1:29" x14ac:dyDescent="0.2">
      <c r="A1537" t="s">
        <v>2305</v>
      </c>
      <c r="B1537" t="s">
        <v>42</v>
      </c>
      <c r="C1537" s="1">
        <v>1350000</v>
      </c>
      <c r="D1537">
        <v>5</v>
      </c>
      <c r="E1537">
        <v>3</v>
      </c>
      <c r="F1537" s="2">
        <v>2082</v>
      </c>
      <c r="G1537" t="s">
        <v>178</v>
      </c>
      <c r="H1537" t="s">
        <v>84</v>
      </c>
      <c r="I1537">
        <v>11432</v>
      </c>
      <c r="J1537" t="s">
        <v>133</v>
      </c>
      <c r="K1537" t="s">
        <v>61</v>
      </c>
      <c r="L1537">
        <v>-73.780398399999996</v>
      </c>
      <c r="M1537">
        <v>40.728403200000002</v>
      </c>
      <c r="N1537">
        <v>10.85</v>
      </c>
      <c r="O1537" s="1">
        <f t="shared" si="116"/>
        <v>270000</v>
      </c>
      <c r="P1537" s="3">
        <v>6.7500000000000004E-2</v>
      </c>
      <c r="Q1537">
        <v>30</v>
      </c>
      <c r="R1537" s="1">
        <v>1080000</v>
      </c>
      <c r="S1537" s="8">
        <f t="shared" si="117"/>
        <v>-8756.0743036709046</v>
      </c>
      <c r="T1537" s="1">
        <f t="shared" si="118"/>
        <v>1370.8575000000001</v>
      </c>
      <c r="U1537" s="7">
        <f t="shared" si="119"/>
        <v>281.25</v>
      </c>
      <c r="V1537" s="4">
        <v>600</v>
      </c>
      <c r="W1537" s="1">
        <f t="shared" si="120"/>
        <v>11008.181803670905</v>
      </c>
      <c r="X1537">
        <v>10</v>
      </c>
      <c r="Y1537">
        <v>10</v>
      </c>
      <c r="Z1537" t="s">
        <v>134</v>
      </c>
      <c r="AA1537" s="2">
        <v>217706</v>
      </c>
      <c r="AB1537">
        <v>2.66</v>
      </c>
      <c r="AC1537" s="2">
        <v>81844</v>
      </c>
    </row>
    <row r="1538" spans="1:29" x14ac:dyDescent="0.2">
      <c r="A1538" t="s">
        <v>2306</v>
      </c>
      <c r="B1538" t="s">
        <v>30</v>
      </c>
      <c r="C1538" s="1">
        <v>599000</v>
      </c>
      <c r="D1538">
        <v>2</v>
      </c>
      <c r="E1538">
        <v>2</v>
      </c>
      <c r="F1538" s="2">
        <v>2184</v>
      </c>
      <c r="G1538" t="s">
        <v>2307</v>
      </c>
      <c r="H1538" t="s">
        <v>84</v>
      </c>
      <c r="I1538">
        <v>11355</v>
      </c>
      <c r="J1538" t="s">
        <v>160</v>
      </c>
      <c r="K1538" t="s">
        <v>34</v>
      </c>
      <c r="L1538">
        <v>-73.834434700000003</v>
      </c>
      <c r="M1538">
        <v>40.751756100000001</v>
      </c>
      <c r="N1538">
        <v>7.93</v>
      </c>
      <c r="O1538" s="1">
        <f t="shared" si="116"/>
        <v>119800</v>
      </c>
      <c r="P1538" s="3">
        <v>6.7500000000000004E-2</v>
      </c>
      <c r="Q1538">
        <v>30</v>
      </c>
      <c r="R1538" s="1">
        <v>479200</v>
      </c>
      <c r="S1538" s="8">
        <f t="shared" si="117"/>
        <v>-3885.1025984436092</v>
      </c>
      <c r="T1538" s="1">
        <f t="shared" si="118"/>
        <v>608.25454999999999</v>
      </c>
      <c r="U1538" s="7">
        <f t="shared" si="119"/>
        <v>124.79166666666667</v>
      </c>
      <c r="V1538" s="4">
        <v>600</v>
      </c>
      <c r="W1538" s="1">
        <f t="shared" si="120"/>
        <v>5218.1488151102758</v>
      </c>
      <c r="X1538">
        <v>4</v>
      </c>
      <c r="Y1538">
        <v>14</v>
      </c>
      <c r="Z1538" t="s">
        <v>161</v>
      </c>
      <c r="AA1538" s="2">
        <v>230183</v>
      </c>
      <c r="AB1538">
        <v>2.0299999999999998</v>
      </c>
      <c r="AC1538" s="2">
        <v>113391</v>
      </c>
    </row>
    <row r="1539" spans="1:29" x14ac:dyDescent="0.2">
      <c r="A1539" t="s">
        <v>2308</v>
      </c>
      <c r="B1539" t="s">
        <v>68</v>
      </c>
      <c r="C1539" s="1">
        <v>225000</v>
      </c>
      <c r="D1539">
        <v>1</v>
      </c>
      <c r="E1539">
        <v>1</v>
      </c>
      <c r="F1539" s="2">
        <v>2184</v>
      </c>
      <c r="G1539" t="s">
        <v>113</v>
      </c>
      <c r="H1539" t="s">
        <v>84</v>
      </c>
      <c r="I1539">
        <v>11361</v>
      </c>
      <c r="J1539" t="s">
        <v>355</v>
      </c>
      <c r="K1539" t="s">
        <v>39</v>
      </c>
      <c r="L1539">
        <v>-73.783590000000004</v>
      </c>
      <c r="M1539">
        <v>40.766449899999998</v>
      </c>
      <c r="N1539">
        <v>10.66</v>
      </c>
      <c r="O1539" s="1">
        <f t="shared" ref="O1539:O1602" si="121">$C1539*0.2</f>
        <v>45000</v>
      </c>
      <c r="P1539" s="3">
        <v>6.7500000000000004E-2</v>
      </c>
      <c r="Q1539">
        <v>30</v>
      </c>
      <c r="R1539" s="1">
        <v>180000</v>
      </c>
      <c r="S1539" s="8">
        <f t="shared" ref="S1539:S1602" si="122">PMT(($P1539/12),(30*12),$C1539)</f>
        <v>-1459.3457172784842</v>
      </c>
      <c r="T1539" s="1">
        <f t="shared" ref="T1539:T1602" si="123">(($C1539* 6%) * 20.309%)/12</f>
        <v>228.47625000000002</v>
      </c>
      <c r="U1539" s="7">
        <f t="shared" ref="U1539:U1602" si="124">($C1539*0.0025)/12</f>
        <v>46.875</v>
      </c>
      <c r="V1539" s="4">
        <v>600</v>
      </c>
      <c r="W1539" s="1">
        <f t="shared" ref="W1539:W1602" si="125">SUM(($S1539*-1),$T1539,$U1539,$V1539)</f>
        <v>2334.6969672784844</v>
      </c>
      <c r="X1539">
        <v>2</v>
      </c>
      <c r="Y1539">
        <v>18</v>
      </c>
      <c r="Z1539" t="s">
        <v>356</v>
      </c>
      <c r="AA1539" s="2">
        <v>43808</v>
      </c>
      <c r="AB1539">
        <v>6.68</v>
      </c>
      <c r="AC1539" s="2">
        <v>6558</v>
      </c>
    </row>
    <row r="1540" spans="1:29" x14ac:dyDescent="0.2">
      <c r="A1540" t="s">
        <v>2309</v>
      </c>
      <c r="B1540" t="s">
        <v>68</v>
      </c>
      <c r="C1540" s="1">
        <v>220000</v>
      </c>
      <c r="D1540">
        <v>3</v>
      </c>
      <c r="E1540">
        <v>1</v>
      </c>
      <c r="F1540" s="2">
        <v>2184</v>
      </c>
      <c r="G1540" t="s">
        <v>2310</v>
      </c>
      <c r="H1540" t="s">
        <v>32</v>
      </c>
      <c r="I1540">
        <v>10040</v>
      </c>
      <c r="J1540" t="s">
        <v>336</v>
      </c>
      <c r="K1540" t="s">
        <v>34</v>
      </c>
      <c r="L1540">
        <v>-73.932217600000001</v>
      </c>
      <c r="M1540">
        <v>40.859072900000001</v>
      </c>
      <c r="N1540">
        <v>8.1</v>
      </c>
      <c r="O1540" s="1">
        <f t="shared" si="121"/>
        <v>44000</v>
      </c>
      <c r="P1540" s="3">
        <v>6.7500000000000004E-2</v>
      </c>
      <c r="Q1540">
        <v>30</v>
      </c>
      <c r="R1540" s="1">
        <v>176000</v>
      </c>
      <c r="S1540" s="8">
        <f t="shared" si="122"/>
        <v>-1426.9158124500736</v>
      </c>
      <c r="T1540" s="1">
        <f t="shared" si="123"/>
        <v>223.39900000000003</v>
      </c>
      <c r="U1540" s="7">
        <f t="shared" si="124"/>
        <v>45.833333333333336</v>
      </c>
      <c r="V1540" s="4">
        <v>600</v>
      </c>
      <c r="W1540" s="1">
        <f t="shared" si="125"/>
        <v>2296.148145783407</v>
      </c>
      <c r="X1540">
        <v>6</v>
      </c>
      <c r="Y1540">
        <v>18</v>
      </c>
      <c r="Z1540" t="s">
        <v>337</v>
      </c>
      <c r="AA1540" s="2">
        <v>151574</v>
      </c>
      <c r="AB1540">
        <v>1.64</v>
      </c>
      <c r="AC1540" s="2">
        <v>92423</v>
      </c>
    </row>
    <row r="1541" spans="1:29" x14ac:dyDescent="0.2">
      <c r="A1541" t="s">
        <v>2311</v>
      </c>
      <c r="B1541" t="s">
        <v>68</v>
      </c>
      <c r="C1541" s="1">
        <v>289000</v>
      </c>
      <c r="D1541">
        <v>3</v>
      </c>
      <c r="E1541">
        <v>1</v>
      </c>
      <c r="F1541" s="2">
        <v>2184</v>
      </c>
      <c r="G1541" t="s">
        <v>82</v>
      </c>
      <c r="H1541" t="s">
        <v>70</v>
      </c>
      <c r="I1541">
        <v>10462</v>
      </c>
      <c r="J1541" t="s">
        <v>526</v>
      </c>
      <c r="K1541" t="s">
        <v>61</v>
      </c>
      <c r="L1541">
        <v>-73.865973999999994</v>
      </c>
      <c r="M1541">
        <v>40.856353599999998</v>
      </c>
      <c r="N1541">
        <v>9.7100000000000009</v>
      </c>
      <c r="O1541" s="1">
        <f t="shared" si="121"/>
        <v>57800</v>
      </c>
      <c r="P1541" s="3">
        <v>6.7500000000000004E-2</v>
      </c>
      <c r="Q1541">
        <v>30</v>
      </c>
      <c r="R1541" s="1">
        <v>231200</v>
      </c>
      <c r="S1541" s="8">
        <f t="shared" si="122"/>
        <v>-1874.448499082142</v>
      </c>
      <c r="T1541" s="1">
        <f t="shared" si="123"/>
        <v>293.46505000000002</v>
      </c>
      <c r="U1541" s="7">
        <f t="shared" si="124"/>
        <v>60.208333333333336</v>
      </c>
      <c r="V1541" s="4">
        <v>600</v>
      </c>
      <c r="W1541" s="1">
        <f t="shared" si="125"/>
        <v>2828.1218824154753</v>
      </c>
      <c r="X1541">
        <v>6</v>
      </c>
      <c r="Y1541">
        <v>18</v>
      </c>
      <c r="Z1541" t="s">
        <v>527</v>
      </c>
      <c r="AA1541" s="2">
        <v>53686</v>
      </c>
      <c r="AB1541">
        <v>0.75</v>
      </c>
      <c r="AC1541" s="2">
        <v>71581</v>
      </c>
    </row>
    <row r="1542" spans="1:29" x14ac:dyDescent="0.2">
      <c r="A1542" t="s">
        <v>2312</v>
      </c>
      <c r="B1542" t="s">
        <v>209</v>
      </c>
      <c r="C1542" s="1">
        <v>350000</v>
      </c>
      <c r="D1542">
        <v>1</v>
      </c>
      <c r="E1542">
        <v>1</v>
      </c>
      <c r="F1542" s="2">
        <v>2184</v>
      </c>
      <c r="G1542" t="s">
        <v>93</v>
      </c>
      <c r="H1542" t="s">
        <v>32</v>
      </c>
      <c r="I1542">
        <v>10037</v>
      </c>
      <c r="J1542" t="s">
        <v>60</v>
      </c>
      <c r="K1542" t="s">
        <v>61</v>
      </c>
      <c r="L1542">
        <v>-73.937908399999998</v>
      </c>
      <c r="M1542">
        <v>40.809914599999999</v>
      </c>
      <c r="N1542">
        <v>4.9000000000000004</v>
      </c>
      <c r="O1542" s="1">
        <f t="shared" si="121"/>
        <v>70000</v>
      </c>
      <c r="P1542" s="3">
        <v>6.7500000000000004E-2</v>
      </c>
      <c r="Q1542">
        <v>30</v>
      </c>
      <c r="R1542" s="1">
        <v>280000</v>
      </c>
      <c r="S1542" s="8">
        <f t="shared" si="122"/>
        <v>-2270.0933379887533</v>
      </c>
      <c r="T1542" s="1">
        <f t="shared" si="123"/>
        <v>355.40750000000003</v>
      </c>
      <c r="U1542" s="7">
        <f t="shared" si="124"/>
        <v>72.916666666666671</v>
      </c>
      <c r="V1542" s="4">
        <v>600</v>
      </c>
      <c r="W1542" s="1">
        <f t="shared" si="125"/>
        <v>3298.4175046554196</v>
      </c>
      <c r="X1542">
        <v>2</v>
      </c>
      <c r="Y1542">
        <v>18</v>
      </c>
      <c r="Z1542" t="s">
        <v>62</v>
      </c>
      <c r="AA1542" s="2">
        <v>133184</v>
      </c>
      <c r="AB1542">
        <v>1.96</v>
      </c>
      <c r="AC1542" s="2">
        <v>67951</v>
      </c>
    </row>
    <row r="1543" spans="1:29" x14ac:dyDescent="0.2">
      <c r="A1543" t="s">
        <v>2313</v>
      </c>
      <c r="B1543" t="s">
        <v>42</v>
      </c>
      <c r="C1543" s="1">
        <v>719999</v>
      </c>
      <c r="D1543">
        <v>3</v>
      </c>
      <c r="E1543">
        <v>2</v>
      </c>
      <c r="F1543" s="2">
        <v>2184</v>
      </c>
      <c r="G1543" t="s">
        <v>548</v>
      </c>
      <c r="H1543" t="s">
        <v>84</v>
      </c>
      <c r="I1543">
        <v>11368</v>
      </c>
      <c r="J1543" t="s">
        <v>506</v>
      </c>
      <c r="K1543" t="s">
        <v>61</v>
      </c>
      <c r="L1543">
        <v>-73.859674999999996</v>
      </c>
      <c r="M1543">
        <v>40.754545</v>
      </c>
      <c r="N1543">
        <v>6.61</v>
      </c>
      <c r="O1543" s="1">
        <f t="shared" si="121"/>
        <v>143999.80000000002</v>
      </c>
      <c r="P1543" s="3">
        <v>6.7500000000000004E-2</v>
      </c>
      <c r="Q1543">
        <v>30</v>
      </c>
      <c r="R1543" s="1">
        <v>575999.19999999995</v>
      </c>
      <c r="S1543" s="8">
        <f t="shared" si="122"/>
        <v>-4669.8998093101836</v>
      </c>
      <c r="T1543" s="1">
        <f t="shared" si="123"/>
        <v>731.12298455000007</v>
      </c>
      <c r="U1543" s="7">
        <f t="shared" si="124"/>
        <v>149.99979166666665</v>
      </c>
      <c r="V1543" s="4">
        <v>600</v>
      </c>
      <c r="W1543" s="1">
        <f t="shared" si="125"/>
        <v>6151.0225855268509</v>
      </c>
      <c r="X1543">
        <v>6</v>
      </c>
      <c r="Y1543">
        <v>14</v>
      </c>
      <c r="Z1543" t="s">
        <v>507</v>
      </c>
      <c r="AA1543" s="2">
        <v>109695</v>
      </c>
      <c r="AB1543">
        <v>2.25</v>
      </c>
      <c r="AC1543" s="2">
        <v>48753</v>
      </c>
    </row>
    <row r="1544" spans="1:29" x14ac:dyDescent="0.2">
      <c r="A1544" t="s">
        <v>2314</v>
      </c>
      <c r="B1544" t="s">
        <v>30</v>
      </c>
      <c r="C1544" s="1">
        <v>1100000</v>
      </c>
      <c r="D1544">
        <v>2</v>
      </c>
      <c r="E1544">
        <v>1</v>
      </c>
      <c r="F1544">
        <v>807</v>
      </c>
      <c r="G1544" t="s">
        <v>48</v>
      </c>
      <c r="H1544" t="s">
        <v>55</v>
      </c>
      <c r="I1544">
        <v>11211</v>
      </c>
      <c r="J1544" t="s">
        <v>163</v>
      </c>
      <c r="K1544" t="s">
        <v>105</v>
      </c>
      <c r="L1544">
        <v>-73.962868999999998</v>
      </c>
      <c r="M1544">
        <v>40.709904999999999</v>
      </c>
      <c r="N1544">
        <v>2.93</v>
      </c>
      <c r="O1544" s="1">
        <f t="shared" si="121"/>
        <v>220000</v>
      </c>
      <c r="P1544" s="3">
        <v>6.7500000000000004E-2</v>
      </c>
      <c r="Q1544">
        <v>30</v>
      </c>
      <c r="R1544" s="1">
        <v>880000</v>
      </c>
      <c r="S1544" s="8">
        <f t="shared" si="122"/>
        <v>-7134.5790622503673</v>
      </c>
      <c r="T1544" s="1">
        <f t="shared" si="123"/>
        <v>1116.9950000000001</v>
      </c>
      <c r="U1544" s="7">
        <f t="shared" si="124"/>
        <v>229.16666666666666</v>
      </c>
      <c r="V1544" s="4">
        <v>205</v>
      </c>
      <c r="W1544" s="1">
        <f t="shared" si="125"/>
        <v>8685.7407289170333</v>
      </c>
      <c r="X1544">
        <v>4</v>
      </c>
      <c r="Y1544">
        <v>7</v>
      </c>
      <c r="Z1544" t="s">
        <v>164</v>
      </c>
      <c r="AA1544" s="2">
        <v>151308</v>
      </c>
      <c r="AB1544">
        <v>2.91</v>
      </c>
      <c r="AC1544" s="2">
        <v>51996</v>
      </c>
    </row>
    <row r="1545" spans="1:29" x14ac:dyDescent="0.2">
      <c r="A1545" t="s">
        <v>2315</v>
      </c>
      <c r="B1545" t="s">
        <v>68</v>
      </c>
      <c r="C1545" s="1">
        <v>259000</v>
      </c>
      <c r="D1545">
        <v>2</v>
      </c>
      <c r="E1545">
        <v>1</v>
      </c>
      <c r="F1545">
        <v>950</v>
      </c>
      <c r="G1545" t="s">
        <v>69</v>
      </c>
      <c r="H1545" t="s">
        <v>70</v>
      </c>
      <c r="I1545">
        <v>10451</v>
      </c>
      <c r="J1545" t="s">
        <v>79</v>
      </c>
      <c r="K1545" t="s">
        <v>61</v>
      </c>
      <c r="L1545">
        <v>-73.922982899999994</v>
      </c>
      <c r="M1545">
        <v>40.824869900000003</v>
      </c>
      <c r="N1545">
        <v>6.19</v>
      </c>
      <c r="O1545" s="1">
        <f t="shared" si="121"/>
        <v>51800</v>
      </c>
      <c r="P1545" s="3">
        <v>6.7500000000000004E-2</v>
      </c>
      <c r="Q1545">
        <v>30</v>
      </c>
      <c r="R1545" s="1">
        <v>207200</v>
      </c>
      <c r="S1545" s="8">
        <f t="shared" si="122"/>
        <v>-1679.8690701116775</v>
      </c>
      <c r="T1545" s="1">
        <f t="shared" si="123"/>
        <v>263.00155000000001</v>
      </c>
      <c r="U1545" s="7">
        <f t="shared" si="124"/>
        <v>53.958333333333336</v>
      </c>
      <c r="V1545" s="4">
        <v>205</v>
      </c>
      <c r="W1545" s="1">
        <f t="shared" si="125"/>
        <v>2201.8289534450105</v>
      </c>
      <c r="X1545">
        <v>4</v>
      </c>
      <c r="Y1545">
        <v>8</v>
      </c>
      <c r="Z1545" t="s">
        <v>80</v>
      </c>
      <c r="AA1545" s="2">
        <v>36663</v>
      </c>
      <c r="AB1545">
        <v>0.52</v>
      </c>
      <c r="AC1545" s="2">
        <v>70506</v>
      </c>
    </row>
    <row r="1546" spans="1:29" x14ac:dyDescent="0.2">
      <c r="A1546" t="s">
        <v>2316</v>
      </c>
      <c r="B1546" t="s">
        <v>125</v>
      </c>
      <c r="C1546" s="1">
        <v>1699999</v>
      </c>
      <c r="D1546">
        <v>6</v>
      </c>
      <c r="E1546">
        <v>3</v>
      </c>
      <c r="F1546">
        <v>2754</v>
      </c>
      <c r="G1546" t="s">
        <v>2317</v>
      </c>
      <c r="H1546" t="s">
        <v>55</v>
      </c>
      <c r="I1546">
        <v>11233</v>
      </c>
      <c r="J1546" t="s">
        <v>236</v>
      </c>
      <c r="K1546" t="s">
        <v>237</v>
      </c>
      <c r="L1546">
        <v>-73.914660600000005</v>
      </c>
      <c r="M1546">
        <v>40.681189000000003</v>
      </c>
      <c r="N1546">
        <v>5.97</v>
      </c>
      <c r="O1546" s="1">
        <f t="shared" si="121"/>
        <v>339999.80000000005</v>
      </c>
      <c r="P1546" s="3">
        <v>6.7500000000000004E-2</v>
      </c>
      <c r="Q1546">
        <v>30</v>
      </c>
      <c r="R1546" s="1">
        <v>1359999.2</v>
      </c>
      <c r="S1546" s="8">
        <f t="shared" si="122"/>
        <v>-11026.161155678692</v>
      </c>
      <c r="T1546" s="1">
        <f t="shared" si="123"/>
        <v>1726.26398455</v>
      </c>
      <c r="U1546" s="7">
        <f t="shared" si="124"/>
        <v>354.16645833333337</v>
      </c>
      <c r="V1546" s="4">
        <v>600</v>
      </c>
      <c r="W1546" s="1">
        <f t="shared" si="125"/>
        <v>13706.591598562025</v>
      </c>
      <c r="X1546">
        <v>12</v>
      </c>
      <c r="Y1546">
        <v>14</v>
      </c>
      <c r="Z1546" t="s">
        <v>238</v>
      </c>
      <c r="AA1546" s="2">
        <v>70713</v>
      </c>
      <c r="AB1546">
        <v>2.97</v>
      </c>
      <c r="AC1546" s="2">
        <v>23809</v>
      </c>
    </row>
    <row r="1547" spans="1:29" x14ac:dyDescent="0.2">
      <c r="A1547" t="s">
        <v>2318</v>
      </c>
      <c r="B1547" t="s">
        <v>42</v>
      </c>
      <c r="C1547" s="1">
        <v>669000</v>
      </c>
      <c r="D1547">
        <v>4</v>
      </c>
      <c r="E1547">
        <v>2</v>
      </c>
      <c r="F1547">
        <v>2184</v>
      </c>
      <c r="G1547" t="s">
        <v>2319</v>
      </c>
      <c r="H1547" t="s">
        <v>84</v>
      </c>
      <c r="I1547">
        <v>11422</v>
      </c>
      <c r="J1547" t="s">
        <v>259</v>
      </c>
      <c r="K1547" t="s">
        <v>34</v>
      </c>
      <c r="L1547">
        <v>-73.733006399999994</v>
      </c>
      <c r="M1547">
        <v>40.672977899999999</v>
      </c>
      <c r="N1547">
        <v>14.25</v>
      </c>
      <c r="O1547" s="1">
        <f t="shared" si="121"/>
        <v>133800</v>
      </c>
      <c r="P1547" s="3">
        <v>6.7500000000000004E-2</v>
      </c>
      <c r="Q1547">
        <v>30</v>
      </c>
      <c r="R1547" s="1">
        <v>535200</v>
      </c>
      <c r="S1547" s="8">
        <f t="shared" si="122"/>
        <v>-4339.1212660413594</v>
      </c>
      <c r="T1547" s="1">
        <f t="shared" si="123"/>
        <v>679.33605</v>
      </c>
      <c r="U1547" s="7">
        <f t="shared" si="124"/>
        <v>139.375</v>
      </c>
      <c r="V1547" s="4">
        <v>600</v>
      </c>
      <c r="W1547" s="1">
        <f t="shared" si="125"/>
        <v>5757.8323160413593</v>
      </c>
      <c r="X1547">
        <v>8</v>
      </c>
      <c r="Y1547">
        <v>14</v>
      </c>
      <c r="Z1547" t="s">
        <v>260</v>
      </c>
      <c r="AA1547" s="2">
        <v>25063</v>
      </c>
      <c r="AB1547">
        <v>1.78</v>
      </c>
      <c r="AC1547" s="2">
        <v>14080</v>
      </c>
    </row>
    <row r="1548" spans="1:29" x14ac:dyDescent="0.2">
      <c r="A1548" t="s">
        <v>2320</v>
      </c>
      <c r="B1548" t="s">
        <v>42</v>
      </c>
      <c r="C1548" s="1">
        <v>3400000</v>
      </c>
      <c r="D1548">
        <v>6</v>
      </c>
      <c r="E1548">
        <v>6</v>
      </c>
      <c r="F1548" s="2">
        <v>6290</v>
      </c>
      <c r="G1548" t="s">
        <v>361</v>
      </c>
      <c r="H1548" t="s">
        <v>70</v>
      </c>
      <c r="I1548">
        <v>10471</v>
      </c>
      <c r="J1548" t="s">
        <v>109</v>
      </c>
      <c r="K1548" t="s">
        <v>110</v>
      </c>
      <c r="L1548">
        <v>-73.903212300000007</v>
      </c>
      <c r="M1548">
        <v>40.896957499999999</v>
      </c>
      <c r="N1548">
        <v>11.09</v>
      </c>
      <c r="O1548" s="1">
        <f t="shared" si="121"/>
        <v>680000</v>
      </c>
      <c r="P1548" s="3">
        <v>6.7500000000000004E-2</v>
      </c>
      <c r="Q1548">
        <v>30</v>
      </c>
      <c r="R1548" s="1">
        <v>2720000</v>
      </c>
      <c r="S1548" s="8">
        <f t="shared" si="122"/>
        <v>-22052.335283319317</v>
      </c>
      <c r="T1548" s="1">
        <f t="shared" si="123"/>
        <v>3452.53</v>
      </c>
      <c r="U1548" s="7">
        <f t="shared" si="124"/>
        <v>708.33333333333337</v>
      </c>
      <c r="V1548" s="4">
        <v>2000</v>
      </c>
      <c r="W1548" s="1">
        <f t="shared" si="125"/>
        <v>28213.198616652648</v>
      </c>
      <c r="X1548">
        <v>12</v>
      </c>
      <c r="Y1548">
        <v>20</v>
      </c>
      <c r="Z1548" t="s">
        <v>111</v>
      </c>
      <c r="AA1548" s="2">
        <v>27860</v>
      </c>
      <c r="AB1548">
        <v>3.52</v>
      </c>
      <c r="AC1548" s="2">
        <v>7915</v>
      </c>
    </row>
    <row r="1549" spans="1:29" x14ac:dyDescent="0.2">
      <c r="A1549" t="s">
        <v>2321</v>
      </c>
      <c r="B1549" t="s">
        <v>30</v>
      </c>
      <c r="C1549" s="1">
        <v>549000</v>
      </c>
      <c r="D1549">
        <v>3</v>
      </c>
      <c r="E1549">
        <v>2</v>
      </c>
      <c r="F1549" s="2">
        <v>2184</v>
      </c>
      <c r="G1549" t="s">
        <v>1244</v>
      </c>
      <c r="H1549" t="s">
        <v>84</v>
      </c>
      <c r="I1549">
        <v>11417</v>
      </c>
      <c r="J1549" t="s">
        <v>328</v>
      </c>
      <c r="K1549" t="s">
        <v>90</v>
      </c>
      <c r="L1549">
        <v>-73.849988300000007</v>
      </c>
      <c r="M1549">
        <v>40.672647400000002</v>
      </c>
      <c r="N1549">
        <v>8.84</v>
      </c>
      <c r="O1549" s="1">
        <f t="shared" si="121"/>
        <v>109800</v>
      </c>
      <c r="P1549" s="3">
        <v>6.7500000000000004E-2</v>
      </c>
      <c r="Q1549">
        <v>30</v>
      </c>
      <c r="R1549" s="1">
        <v>439200</v>
      </c>
      <c r="S1549" s="8">
        <f t="shared" si="122"/>
        <v>-3560.8035501595018</v>
      </c>
      <c r="T1549" s="1">
        <f t="shared" si="123"/>
        <v>557.48205000000007</v>
      </c>
      <c r="U1549" s="7">
        <f t="shared" si="124"/>
        <v>114.375</v>
      </c>
      <c r="V1549" s="4">
        <v>600</v>
      </c>
      <c r="W1549" s="1">
        <f t="shared" si="125"/>
        <v>4832.6606001595019</v>
      </c>
      <c r="X1549">
        <v>6</v>
      </c>
      <c r="Y1549">
        <v>14</v>
      </c>
      <c r="Z1549" t="s">
        <v>329</v>
      </c>
      <c r="AA1549" s="2">
        <v>97254</v>
      </c>
      <c r="AB1549">
        <v>3.4</v>
      </c>
      <c r="AC1549" s="2">
        <v>28604</v>
      </c>
    </row>
    <row r="1550" spans="1:29" x14ac:dyDescent="0.2">
      <c r="A1550" t="s">
        <v>2322</v>
      </c>
      <c r="B1550" t="s">
        <v>249</v>
      </c>
      <c r="C1550" s="1">
        <v>250000</v>
      </c>
      <c r="D1550">
        <v>3</v>
      </c>
      <c r="E1550">
        <v>2.5</v>
      </c>
      <c r="F1550" s="2">
        <v>2184</v>
      </c>
      <c r="G1550" t="s">
        <v>1582</v>
      </c>
      <c r="H1550" t="s">
        <v>70</v>
      </c>
      <c r="I1550">
        <v>10462</v>
      </c>
      <c r="J1550" t="s">
        <v>526</v>
      </c>
      <c r="K1550" t="s">
        <v>61</v>
      </c>
      <c r="L1550">
        <v>-73.868404200000001</v>
      </c>
      <c r="M1550">
        <v>40.845324099999999</v>
      </c>
      <c r="N1550">
        <v>9.06</v>
      </c>
      <c r="O1550" s="1">
        <f t="shared" si="121"/>
        <v>50000</v>
      </c>
      <c r="P1550" s="3">
        <v>6.7500000000000004E-2</v>
      </c>
      <c r="Q1550">
        <v>30</v>
      </c>
      <c r="R1550" s="1">
        <v>200000</v>
      </c>
      <c r="S1550" s="8">
        <f t="shared" si="122"/>
        <v>-1621.4952414205382</v>
      </c>
      <c r="T1550" s="1">
        <f t="shared" si="123"/>
        <v>253.86250000000004</v>
      </c>
      <c r="U1550" s="7">
        <f t="shared" si="124"/>
        <v>52.083333333333336</v>
      </c>
      <c r="V1550" s="4">
        <v>600</v>
      </c>
      <c r="W1550" s="1">
        <f t="shared" si="125"/>
        <v>2527.4410747538714</v>
      </c>
      <c r="X1550">
        <v>6</v>
      </c>
      <c r="Y1550">
        <v>12</v>
      </c>
      <c r="Z1550" t="s">
        <v>527</v>
      </c>
      <c r="AA1550" s="2">
        <v>53686</v>
      </c>
      <c r="AB1550">
        <v>0.75</v>
      </c>
      <c r="AC1550" s="2">
        <v>71581</v>
      </c>
    </row>
    <row r="1551" spans="1:29" x14ac:dyDescent="0.2">
      <c r="A1551" t="s">
        <v>2323</v>
      </c>
      <c r="B1551" t="s">
        <v>68</v>
      </c>
      <c r="C1551" s="1">
        <v>299000</v>
      </c>
      <c r="D1551">
        <v>3</v>
      </c>
      <c r="E1551">
        <v>1</v>
      </c>
      <c r="F1551" s="2">
        <v>2184</v>
      </c>
      <c r="G1551" t="s">
        <v>51</v>
      </c>
      <c r="H1551" t="s">
        <v>32</v>
      </c>
      <c r="I1551">
        <v>10034</v>
      </c>
      <c r="J1551" t="s">
        <v>1096</v>
      </c>
      <c r="K1551" t="s">
        <v>34</v>
      </c>
      <c r="L1551">
        <v>-73.918866699999995</v>
      </c>
      <c r="M1551">
        <v>40.871889500000002</v>
      </c>
      <c r="N1551">
        <v>9.18</v>
      </c>
      <c r="O1551" s="1">
        <f t="shared" si="121"/>
        <v>59800</v>
      </c>
      <c r="P1551" s="3">
        <v>6.7500000000000004E-2</v>
      </c>
      <c r="Q1551">
        <v>30</v>
      </c>
      <c r="R1551" s="1">
        <v>239200</v>
      </c>
      <c r="S1551" s="8">
        <f t="shared" si="122"/>
        <v>-1939.3083087389634</v>
      </c>
      <c r="T1551" s="1">
        <f t="shared" si="123"/>
        <v>303.61955000000006</v>
      </c>
      <c r="U1551" s="7">
        <f t="shared" si="124"/>
        <v>62.291666666666664</v>
      </c>
      <c r="V1551" s="4">
        <v>600</v>
      </c>
      <c r="W1551" s="1">
        <f t="shared" si="125"/>
        <v>2905.2195254056301</v>
      </c>
      <c r="X1551">
        <v>6</v>
      </c>
      <c r="Y1551">
        <v>18</v>
      </c>
      <c r="Z1551" t="s">
        <v>1097</v>
      </c>
      <c r="AA1551" s="2">
        <v>151574</v>
      </c>
      <c r="AB1551">
        <v>1.64</v>
      </c>
      <c r="AC1551" s="2">
        <v>92423</v>
      </c>
    </row>
    <row r="1552" spans="1:29" x14ac:dyDescent="0.2">
      <c r="A1552" t="s">
        <v>2324</v>
      </c>
      <c r="B1552" t="s">
        <v>42</v>
      </c>
      <c r="C1552" s="1">
        <v>1288000</v>
      </c>
      <c r="D1552">
        <v>5</v>
      </c>
      <c r="E1552">
        <v>2.5</v>
      </c>
      <c r="F1552" s="2">
        <v>2184</v>
      </c>
      <c r="G1552" t="s">
        <v>2325</v>
      </c>
      <c r="H1552" t="s">
        <v>84</v>
      </c>
      <c r="I1552">
        <v>11357</v>
      </c>
      <c r="J1552" t="s">
        <v>244</v>
      </c>
      <c r="K1552" t="s">
        <v>39</v>
      </c>
      <c r="L1552">
        <v>-73.820792800000007</v>
      </c>
      <c r="M1552">
        <v>40.788665700000003</v>
      </c>
      <c r="N1552">
        <v>9.06</v>
      </c>
      <c r="O1552" s="1">
        <f t="shared" si="121"/>
        <v>257600</v>
      </c>
      <c r="P1552" s="3">
        <v>6.7500000000000004E-2</v>
      </c>
      <c r="Q1552">
        <v>30</v>
      </c>
      <c r="R1552" s="1">
        <v>1030400</v>
      </c>
      <c r="S1552" s="8">
        <f t="shared" si="122"/>
        <v>-8353.9434837986119</v>
      </c>
      <c r="T1552" s="1">
        <f t="shared" si="123"/>
        <v>1307.8996000000002</v>
      </c>
      <c r="U1552" s="7">
        <f t="shared" si="124"/>
        <v>268.33333333333331</v>
      </c>
      <c r="V1552" s="4">
        <v>600</v>
      </c>
      <c r="W1552" s="1">
        <f t="shared" si="125"/>
        <v>10530.176417131946</v>
      </c>
      <c r="X1552">
        <v>10</v>
      </c>
      <c r="Y1552">
        <v>12</v>
      </c>
      <c r="Z1552" t="s">
        <v>245</v>
      </c>
      <c r="AA1552" s="2">
        <v>30773</v>
      </c>
      <c r="AB1552">
        <v>2.6</v>
      </c>
      <c r="AC1552" s="2">
        <v>11836</v>
      </c>
    </row>
    <row r="1553" spans="1:29" x14ac:dyDescent="0.2">
      <c r="A1553" t="s">
        <v>2326</v>
      </c>
      <c r="B1553" t="s">
        <v>30</v>
      </c>
      <c r="C1553" s="1">
        <v>3345000</v>
      </c>
      <c r="D1553">
        <v>2</v>
      </c>
      <c r="E1553">
        <v>2</v>
      </c>
      <c r="F1553" s="2">
        <v>1875</v>
      </c>
      <c r="G1553" t="s">
        <v>37</v>
      </c>
      <c r="H1553" t="s">
        <v>32</v>
      </c>
      <c r="I1553">
        <v>10013</v>
      </c>
      <c r="J1553" t="s">
        <v>199</v>
      </c>
      <c r="K1553" t="s">
        <v>39</v>
      </c>
      <c r="L1553">
        <v>-74.008102199999996</v>
      </c>
      <c r="M1553">
        <v>40.719443499999997</v>
      </c>
      <c r="N1553">
        <v>2.35</v>
      </c>
      <c r="O1553" s="1">
        <f t="shared" si="121"/>
        <v>669000</v>
      </c>
      <c r="P1553" s="3">
        <v>6.7500000000000004E-2</v>
      </c>
      <c r="Q1553">
        <v>30</v>
      </c>
      <c r="R1553" s="1">
        <v>2676000</v>
      </c>
      <c r="S1553" s="8">
        <f t="shared" si="122"/>
        <v>-21695.6063302068</v>
      </c>
      <c r="T1553" s="1">
        <f t="shared" si="123"/>
        <v>3396.6802500000008</v>
      </c>
      <c r="U1553" s="7">
        <f t="shared" si="124"/>
        <v>696.875</v>
      </c>
      <c r="V1553" s="4">
        <v>550</v>
      </c>
      <c r="W1553" s="1">
        <f t="shared" si="125"/>
        <v>26339.161580206801</v>
      </c>
      <c r="X1553">
        <v>4</v>
      </c>
      <c r="Y1553">
        <v>12</v>
      </c>
      <c r="Z1553" t="s">
        <v>200</v>
      </c>
      <c r="AA1553" s="2">
        <v>42742</v>
      </c>
      <c r="AB1553">
        <v>0.9</v>
      </c>
      <c r="AC1553" s="2">
        <v>47491</v>
      </c>
    </row>
    <row r="1554" spans="1:29" x14ac:dyDescent="0.2">
      <c r="A1554" t="s">
        <v>2327</v>
      </c>
      <c r="B1554" t="s">
        <v>125</v>
      </c>
      <c r="C1554" s="1">
        <v>1198000</v>
      </c>
      <c r="D1554">
        <v>6</v>
      </c>
      <c r="E1554">
        <v>5</v>
      </c>
      <c r="F1554" s="2">
        <v>2184</v>
      </c>
      <c r="G1554" t="s">
        <v>596</v>
      </c>
      <c r="H1554" t="s">
        <v>84</v>
      </c>
      <c r="I1554">
        <v>11413</v>
      </c>
      <c r="J1554" t="s">
        <v>331</v>
      </c>
      <c r="K1554" t="s">
        <v>34</v>
      </c>
      <c r="L1554">
        <v>-73.749326400000001</v>
      </c>
      <c r="M1554">
        <v>40.681164500000001</v>
      </c>
      <c r="N1554">
        <v>13.25</v>
      </c>
      <c r="O1554" s="1">
        <f t="shared" si="121"/>
        <v>239600</v>
      </c>
      <c r="P1554" s="3">
        <v>6.7500000000000004E-2</v>
      </c>
      <c r="Q1554">
        <v>30</v>
      </c>
      <c r="R1554" s="1">
        <v>958400</v>
      </c>
      <c r="S1554" s="8">
        <f t="shared" si="122"/>
        <v>-7770.2051968872183</v>
      </c>
      <c r="T1554" s="1">
        <f t="shared" si="123"/>
        <v>1216.5091</v>
      </c>
      <c r="U1554" s="7">
        <f t="shared" si="124"/>
        <v>249.58333333333334</v>
      </c>
      <c r="V1554" s="4">
        <v>600</v>
      </c>
      <c r="W1554" s="1">
        <f t="shared" si="125"/>
        <v>9836.2976302205516</v>
      </c>
      <c r="X1554">
        <v>12</v>
      </c>
      <c r="Y1554">
        <v>8</v>
      </c>
      <c r="Z1554" t="s">
        <v>332</v>
      </c>
      <c r="AA1554" s="2">
        <v>45541</v>
      </c>
      <c r="AB1554">
        <v>0.69</v>
      </c>
      <c r="AC1554" s="2">
        <v>66483</v>
      </c>
    </row>
    <row r="1555" spans="1:29" x14ac:dyDescent="0.2">
      <c r="A1555" t="s">
        <v>2328</v>
      </c>
      <c r="B1555" t="s">
        <v>42</v>
      </c>
      <c r="C1555" s="1">
        <v>897888</v>
      </c>
      <c r="D1555">
        <v>3</v>
      </c>
      <c r="E1555">
        <v>2</v>
      </c>
      <c r="F1555" s="2">
        <v>1260</v>
      </c>
      <c r="G1555" t="s">
        <v>113</v>
      </c>
      <c r="H1555" t="s">
        <v>84</v>
      </c>
      <c r="I1555">
        <v>11378</v>
      </c>
      <c r="J1555" t="s">
        <v>668</v>
      </c>
      <c r="K1555" t="s">
        <v>34</v>
      </c>
      <c r="L1555">
        <v>-73.894536700000003</v>
      </c>
      <c r="M1555">
        <v>40.7292895</v>
      </c>
      <c r="N1555">
        <v>4.96</v>
      </c>
      <c r="O1555" s="1">
        <f t="shared" si="121"/>
        <v>179577.60000000001</v>
      </c>
      <c r="P1555" s="3">
        <v>6.7500000000000004E-2</v>
      </c>
      <c r="Q1555">
        <v>30</v>
      </c>
      <c r="R1555" s="1">
        <v>718310.40000000002</v>
      </c>
      <c r="S1555" s="8">
        <f t="shared" si="122"/>
        <v>-5823.6844773144167</v>
      </c>
      <c r="T1555" s="1">
        <f t="shared" si="123"/>
        <v>911.7603696000001</v>
      </c>
      <c r="U1555" s="7">
        <f t="shared" si="124"/>
        <v>187.06000000000003</v>
      </c>
      <c r="V1555" s="4">
        <v>375</v>
      </c>
      <c r="W1555" s="1">
        <f t="shared" si="125"/>
        <v>7297.5048469144176</v>
      </c>
      <c r="X1555">
        <v>6</v>
      </c>
      <c r="Y1555">
        <v>8</v>
      </c>
      <c r="Z1555" t="s">
        <v>669</v>
      </c>
      <c r="AA1555" s="2">
        <v>30516</v>
      </c>
      <c r="AB1555">
        <v>2.94</v>
      </c>
      <c r="AC1555" s="2">
        <v>10380</v>
      </c>
    </row>
    <row r="1556" spans="1:29" x14ac:dyDescent="0.2">
      <c r="A1556" t="s">
        <v>2329</v>
      </c>
      <c r="B1556" t="s">
        <v>42</v>
      </c>
      <c r="C1556" s="1">
        <v>575000</v>
      </c>
      <c r="D1556">
        <v>4</v>
      </c>
      <c r="E1556">
        <v>2</v>
      </c>
      <c r="F1556" s="2">
        <v>1604</v>
      </c>
      <c r="G1556" t="s">
        <v>2330</v>
      </c>
      <c r="H1556" t="s">
        <v>55</v>
      </c>
      <c r="I1556">
        <v>11208</v>
      </c>
      <c r="J1556" t="s">
        <v>149</v>
      </c>
      <c r="K1556" t="s">
        <v>150</v>
      </c>
      <c r="L1556">
        <v>-73.874307400000006</v>
      </c>
      <c r="M1556">
        <v>40.674000900000003</v>
      </c>
      <c r="N1556">
        <v>7.79</v>
      </c>
      <c r="O1556" s="1">
        <f t="shared" si="121"/>
        <v>115000</v>
      </c>
      <c r="P1556" s="3">
        <v>6.7500000000000004E-2</v>
      </c>
      <c r="Q1556">
        <v>30</v>
      </c>
      <c r="R1556" s="1">
        <v>460000</v>
      </c>
      <c r="S1556" s="8">
        <f t="shared" si="122"/>
        <v>-3729.4390552672376</v>
      </c>
      <c r="T1556" s="1">
        <f t="shared" si="123"/>
        <v>583.88375000000008</v>
      </c>
      <c r="U1556" s="7">
        <f t="shared" si="124"/>
        <v>119.79166666666667</v>
      </c>
      <c r="V1556" s="4">
        <v>550</v>
      </c>
      <c r="W1556" s="1">
        <f t="shared" si="125"/>
        <v>4983.1144719339045</v>
      </c>
      <c r="X1556">
        <v>8</v>
      </c>
      <c r="Y1556">
        <v>10</v>
      </c>
      <c r="Z1556" t="s">
        <v>151</v>
      </c>
      <c r="AA1556" s="2">
        <v>121301</v>
      </c>
      <c r="AB1556">
        <v>3.96</v>
      </c>
      <c r="AC1556" s="2">
        <v>30632</v>
      </c>
    </row>
    <row r="1557" spans="1:29" x14ac:dyDescent="0.2">
      <c r="A1557" t="s">
        <v>2331</v>
      </c>
      <c r="B1557" t="s">
        <v>68</v>
      </c>
      <c r="C1557" s="1">
        <v>230000</v>
      </c>
      <c r="D1557">
        <v>1</v>
      </c>
      <c r="E1557">
        <v>1</v>
      </c>
      <c r="F1557" s="2">
        <v>2184</v>
      </c>
      <c r="G1557" t="s">
        <v>454</v>
      </c>
      <c r="H1557" t="s">
        <v>84</v>
      </c>
      <c r="I1557">
        <v>11363</v>
      </c>
      <c r="J1557" t="s">
        <v>445</v>
      </c>
      <c r="K1557" t="s">
        <v>39</v>
      </c>
      <c r="L1557">
        <v>-73.746420000000001</v>
      </c>
      <c r="M1557">
        <v>40.767069900000003</v>
      </c>
      <c r="N1557">
        <v>12.6</v>
      </c>
      <c r="O1557" s="1">
        <f t="shared" si="121"/>
        <v>46000</v>
      </c>
      <c r="P1557" s="3">
        <v>6.7500000000000004E-2</v>
      </c>
      <c r="Q1557">
        <v>30</v>
      </c>
      <c r="R1557" s="1">
        <v>184000</v>
      </c>
      <c r="S1557" s="8">
        <f t="shared" si="122"/>
        <v>-1491.7756221068951</v>
      </c>
      <c r="T1557" s="1">
        <f t="shared" si="123"/>
        <v>233.55350000000001</v>
      </c>
      <c r="U1557" s="7">
        <f t="shared" si="124"/>
        <v>47.916666666666664</v>
      </c>
      <c r="V1557" s="4">
        <v>600</v>
      </c>
      <c r="W1557" s="1">
        <f t="shared" si="125"/>
        <v>2373.2457887735618</v>
      </c>
      <c r="X1557">
        <v>2</v>
      </c>
      <c r="Y1557">
        <v>18</v>
      </c>
      <c r="Z1557" t="s">
        <v>446</v>
      </c>
      <c r="AA1557" s="2">
        <v>24739</v>
      </c>
      <c r="AB1557">
        <v>4.49</v>
      </c>
      <c r="AC1557" s="2">
        <v>5510</v>
      </c>
    </row>
    <row r="1558" spans="1:29" x14ac:dyDescent="0.2">
      <c r="A1558" t="s">
        <v>2332</v>
      </c>
      <c r="B1558" t="s">
        <v>68</v>
      </c>
      <c r="C1558" s="1">
        <v>775000</v>
      </c>
      <c r="D1558">
        <v>1</v>
      </c>
      <c r="E1558">
        <v>1</v>
      </c>
      <c r="F1558" s="2">
        <v>2184</v>
      </c>
      <c r="G1558" t="s">
        <v>214</v>
      </c>
      <c r="H1558" t="s">
        <v>32</v>
      </c>
      <c r="I1558">
        <v>10024</v>
      </c>
      <c r="J1558" t="s">
        <v>215</v>
      </c>
      <c r="K1558" t="s">
        <v>39</v>
      </c>
      <c r="L1558">
        <v>-73.981249000000005</v>
      </c>
      <c r="M1558">
        <v>40.7845412</v>
      </c>
      <c r="N1558">
        <v>2.4700000000000002</v>
      </c>
      <c r="O1558" s="1">
        <f t="shared" si="121"/>
        <v>155000</v>
      </c>
      <c r="P1558" s="3">
        <v>6.7500000000000004E-2</v>
      </c>
      <c r="Q1558">
        <v>30</v>
      </c>
      <c r="R1558" s="1">
        <v>620000</v>
      </c>
      <c r="S1558" s="8">
        <f t="shared" si="122"/>
        <v>-5026.6352484036679</v>
      </c>
      <c r="T1558" s="1">
        <f t="shared" si="123"/>
        <v>786.97375000000011</v>
      </c>
      <c r="U1558" s="7">
        <f t="shared" si="124"/>
        <v>161.45833333333334</v>
      </c>
      <c r="V1558" s="4">
        <v>600</v>
      </c>
      <c r="W1558" s="1">
        <f t="shared" si="125"/>
        <v>6575.067331737001</v>
      </c>
      <c r="X1558">
        <v>2</v>
      </c>
      <c r="Y1558">
        <v>18</v>
      </c>
      <c r="Z1558" t="s">
        <v>216</v>
      </c>
      <c r="AA1558" s="2">
        <v>61207</v>
      </c>
      <c r="AB1558">
        <v>1.76</v>
      </c>
      <c r="AC1558" s="2">
        <v>34777</v>
      </c>
    </row>
    <row r="1559" spans="1:29" x14ac:dyDescent="0.2">
      <c r="A1559" t="s">
        <v>2333</v>
      </c>
      <c r="B1559" t="s">
        <v>42</v>
      </c>
      <c r="C1559" s="1">
        <v>2100000</v>
      </c>
      <c r="D1559">
        <v>4</v>
      </c>
      <c r="E1559">
        <v>3</v>
      </c>
      <c r="F1559" s="2">
        <v>3512</v>
      </c>
      <c r="G1559" t="s">
        <v>2334</v>
      </c>
      <c r="H1559" t="s">
        <v>84</v>
      </c>
      <c r="I1559">
        <v>11357</v>
      </c>
      <c r="J1559" t="s">
        <v>244</v>
      </c>
      <c r="K1559" t="s">
        <v>39</v>
      </c>
      <c r="L1559">
        <v>-73.814363799999995</v>
      </c>
      <c r="M1559">
        <v>40.797471899999998</v>
      </c>
      <c r="N1559">
        <v>9.58</v>
      </c>
      <c r="O1559" s="1">
        <f t="shared" si="121"/>
        <v>420000</v>
      </c>
      <c r="P1559" s="3">
        <v>6.7500000000000004E-2</v>
      </c>
      <c r="Q1559">
        <v>30</v>
      </c>
      <c r="R1559" s="1">
        <v>1680000</v>
      </c>
      <c r="S1559" s="8">
        <f t="shared" si="122"/>
        <v>-13620.560027932519</v>
      </c>
      <c r="T1559" s="1">
        <f t="shared" si="123"/>
        <v>2132.4450000000002</v>
      </c>
      <c r="U1559" s="7">
        <f t="shared" si="124"/>
        <v>437.5</v>
      </c>
      <c r="V1559" s="4">
        <v>1000</v>
      </c>
      <c r="W1559" s="1">
        <f t="shared" si="125"/>
        <v>17190.505027932519</v>
      </c>
      <c r="X1559">
        <v>8</v>
      </c>
      <c r="Y1559">
        <v>18</v>
      </c>
      <c r="Z1559" t="s">
        <v>245</v>
      </c>
      <c r="AA1559" s="2">
        <v>30773</v>
      </c>
      <c r="AB1559">
        <v>2.6</v>
      </c>
      <c r="AC1559" s="2">
        <v>11836</v>
      </c>
    </row>
    <row r="1560" spans="1:29" x14ac:dyDescent="0.2">
      <c r="A1560" t="s">
        <v>2335</v>
      </c>
      <c r="B1560" t="s">
        <v>42</v>
      </c>
      <c r="C1560" s="1">
        <v>1080000</v>
      </c>
      <c r="D1560">
        <v>6</v>
      </c>
      <c r="E1560">
        <v>3</v>
      </c>
      <c r="F1560" s="2">
        <v>3600</v>
      </c>
      <c r="G1560" t="s">
        <v>82</v>
      </c>
      <c r="H1560" t="s">
        <v>44</v>
      </c>
      <c r="I1560">
        <v>10314</v>
      </c>
      <c r="J1560" t="s">
        <v>65</v>
      </c>
      <c r="K1560" t="s">
        <v>34</v>
      </c>
      <c r="L1560">
        <v>-74.130946499999993</v>
      </c>
      <c r="M1560">
        <v>40.611049600000001</v>
      </c>
      <c r="N1560">
        <v>12.2</v>
      </c>
      <c r="O1560" s="1">
        <f t="shared" si="121"/>
        <v>216000</v>
      </c>
      <c r="P1560" s="3">
        <v>6.7500000000000004E-2</v>
      </c>
      <c r="Q1560">
        <v>30</v>
      </c>
      <c r="R1560" s="1">
        <v>864000</v>
      </c>
      <c r="S1560" s="8">
        <f t="shared" si="122"/>
        <v>-7004.859442936724</v>
      </c>
      <c r="T1560" s="1">
        <f t="shared" si="123"/>
        <v>1096.6860000000001</v>
      </c>
      <c r="U1560" s="7">
        <f t="shared" si="124"/>
        <v>225</v>
      </c>
      <c r="V1560" s="4">
        <v>1000</v>
      </c>
      <c r="W1560" s="1">
        <f t="shared" si="125"/>
        <v>9326.5454429367237</v>
      </c>
      <c r="X1560">
        <v>12</v>
      </c>
      <c r="Y1560">
        <v>18</v>
      </c>
      <c r="Z1560" t="s">
        <v>66</v>
      </c>
      <c r="AA1560" s="2">
        <v>145000</v>
      </c>
      <c r="AB1560">
        <v>21.3</v>
      </c>
      <c r="AC1560" s="2">
        <v>6808</v>
      </c>
    </row>
    <row r="1561" spans="1:29" x14ac:dyDescent="0.2">
      <c r="A1561" t="s">
        <v>2336</v>
      </c>
      <c r="B1561" t="s">
        <v>30</v>
      </c>
      <c r="C1561" s="1">
        <v>378888</v>
      </c>
      <c r="D1561">
        <v>1</v>
      </c>
      <c r="E1561">
        <v>1</v>
      </c>
      <c r="F1561">
        <v>718</v>
      </c>
      <c r="G1561" t="s">
        <v>2337</v>
      </c>
      <c r="H1561" t="s">
        <v>44</v>
      </c>
      <c r="I1561">
        <v>10301</v>
      </c>
      <c r="J1561" t="s">
        <v>118</v>
      </c>
      <c r="K1561" t="s">
        <v>34</v>
      </c>
      <c r="L1561">
        <v>-74.110925699999996</v>
      </c>
      <c r="M1561">
        <v>40.6204781</v>
      </c>
      <c r="N1561">
        <v>11.04</v>
      </c>
      <c r="O1561" s="1">
        <f t="shared" si="121"/>
        <v>75777.600000000006</v>
      </c>
      <c r="P1561" s="3">
        <v>6.7500000000000004E-2</v>
      </c>
      <c r="Q1561">
        <v>30</v>
      </c>
      <c r="R1561" s="1">
        <v>303110.40000000002</v>
      </c>
      <c r="S1561" s="8">
        <f t="shared" si="122"/>
        <v>-2457.4603561253793</v>
      </c>
      <c r="T1561" s="1">
        <f t="shared" si="123"/>
        <v>384.74181960000004</v>
      </c>
      <c r="U1561" s="7">
        <f t="shared" si="124"/>
        <v>78.935000000000002</v>
      </c>
      <c r="V1561" s="4">
        <v>205</v>
      </c>
      <c r="W1561" s="1">
        <f t="shared" si="125"/>
        <v>3126.1371757253792</v>
      </c>
      <c r="X1561">
        <v>2</v>
      </c>
      <c r="Y1561">
        <v>6</v>
      </c>
      <c r="Z1561" t="s">
        <v>119</v>
      </c>
      <c r="AA1561" s="2">
        <v>181200</v>
      </c>
      <c r="AB1561">
        <v>13.5</v>
      </c>
      <c r="AC1561" s="2">
        <v>13422</v>
      </c>
    </row>
    <row r="1562" spans="1:29" x14ac:dyDescent="0.2">
      <c r="A1562" t="s">
        <v>2338</v>
      </c>
      <c r="B1562" t="s">
        <v>30</v>
      </c>
      <c r="C1562" s="1">
        <v>750000</v>
      </c>
      <c r="D1562">
        <v>3</v>
      </c>
      <c r="E1562">
        <v>2</v>
      </c>
      <c r="F1562" s="2">
        <v>1027</v>
      </c>
      <c r="G1562" t="s">
        <v>1029</v>
      </c>
      <c r="H1562" t="s">
        <v>32</v>
      </c>
      <c r="I1562">
        <v>10029</v>
      </c>
      <c r="J1562" t="s">
        <v>315</v>
      </c>
      <c r="K1562" t="s">
        <v>61</v>
      </c>
      <c r="L1562">
        <v>-73.940413800000002</v>
      </c>
      <c r="M1562">
        <v>40.7929253</v>
      </c>
      <c r="N1562">
        <v>3.85</v>
      </c>
      <c r="O1562" s="1">
        <f t="shared" si="121"/>
        <v>150000</v>
      </c>
      <c r="P1562" s="3">
        <v>6.7500000000000004E-2</v>
      </c>
      <c r="Q1562">
        <v>30</v>
      </c>
      <c r="R1562" s="1">
        <v>600000</v>
      </c>
      <c r="S1562" s="8">
        <f t="shared" si="122"/>
        <v>-4864.4857242616135</v>
      </c>
      <c r="T1562" s="1">
        <f t="shared" si="123"/>
        <v>761.58750000000009</v>
      </c>
      <c r="U1562" s="7">
        <f t="shared" si="124"/>
        <v>156.25</v>
      </c>
      <c r="V1562" s="4">
        <v>375</v>
      </c>
      <c r="W1562" s="1">
        <f t="shared" si="125"/>
        <v>6157.3232242616141</v>
      </c>
      <c r="X1562">
        <v>6</v>
      </c>
      <c r="Y1562">
        <v>6</v>
      </c>
      <c r="Z1562" t="s">
        <v>316</v>
      </c>
      <c r="AA1562" s="2">
        <v>115921</v>
      </c>
      <c r="AB1562">
        <v>1.54</v>
      </c>
      <c r="AC1562" s="2">
        <v>75273</v>
      </c>
    </row>
    <row r="1563" spans="1:29" x14ac:dyDescent="0.2">
      <c r="A1563" t="s">
        <v>2339</v>
      </c>
      <c r="B1563" t="s">
        <v>68</v>
      </c>
      <c r="C1563" s="1">
        <v>7495000</v>
      </c>
      <c r="D1563">
        <v>6</v>
      </c>
      <c r="E1563">
        <v>4</v>
      </c>
      <c r="F1563">
        <v>2184</v>
      </c>
      <c r="G1563" t="s">
        <v>48</v>
      </c>
      <c r="H1563" t="s">
        <v>32</v>
      </c>
      <c r="I1563">
        <v>10075</v>
      </c>
      <c r="J1563" t="s">
        <v>52</v>
      </c>
      <c r="K1563" t="s">
        <v>39</v>
      </c>
      <c r="L1563">
        <v>-73.958515000000006</v>
      </c>
      <c r="M1563">
        <v>40.775111000000003</v>
      </c>
      <c r="N1563">
        <v>2.2999999999999998</v>
      </c>
      <c r="O1563" s="1">
        <f t="shared" si="121"/>
        <v>1499000</v>
      </c>
      <c r="P1563" s="3">
        <v>6.7500000000000004E-2</v>
      </c>
      <c r="Q1563">
        <v>30</v>
      </c>
      <c r="R1563" s="1">
        <v>5996000</v>
      </c>
      <c r="S1563" s="8">
        <f t="shared" si="122"/>
        <v>-48612.427337787733</v>
      </c>
      <c r="T1563" s="1">
        <f t="shared" si="123"/>
        <v>7610.7977500000006</v>
      </c>
      <c r="U1563" s="7">
        <f t="shared" si="124"/>
        <v>1561.4583333333333</v>
      </c>
      <c r="V1563" s="4">
        <v>600</v>
      </c>
      <c r="W1563" s="1">
        <f t="shared" si="125"/>
        <v>58384.683421121066</v>
      </c>
      <c r="X1563">
        <v>12</v>
      </c>
      <c r="Y1563">
        <v>9</v>
      </c>
      <c r="Z1563" t="s">
        <v>53</v>
      </c>
      <c r="AA1563" s="2">
        <v>61207</v>
      </c>
      <c r="AB1563">
        <v>1.76</v>
      </c>
      <c r="AC1563" s="2">
        <v>34777</v>
      </c>
    </row>
    <row r="1564" spans="1:29" x14ac:dyDescent="0.2">
      <c r="A1564" t="s">
        <v>2340</v>
      </c>
      <c r="B1564" t="s">
        <v>42</v>
      </c>
      <c r="C1564" s="1">
        <v>698888</v>
      </c>
      <c r="D1564">
        <v>3</v>
      </c>
      <c r="E1564">
        <v>2</v>
      </c>
      <c r="F1564" s="2">
        <v>1440</v>
      </c>
      <c r="G1564" t="s">
        <v>2341</v>
      </c>
      <c r="H1564" t="s">
        <v>44</v>
      </c>
      <c r="I1564">
        <v>10306</v>
      </c>
      <c r="J1564" t="s">
        <v>65</v>
      </c>
      <c r="K1564" t="s">
        <v>34</v>
      </c>
      <c r="L1564">
        <v>-74.119396600000002</v>
      </c>
      <c r="M1564">
        <v>40.571472</v>
      </c>
      <c r="N1564">
        <v>14.12</v>
      </c>
      <c r="O1564" s="1">
        <f t="shared" si="121"/>
        <v>139777.60000000001</v>
      </c>
      <c r="P1564" s="3">
        <v>6.7500000000000004E-2</v>
      </c>
      <c r="Q1564">
        <v>30</v>
      </c>
      <c r="R1564" s="1">
        <v>559110.40000000002</v>
      </c>
      <c r="S1564" s="8">
        <f t="shared" si="122"/>
        <v>-4532.9742651436682</v>
      </c>
      <c r="T1564" s="1">
        <f t="shared" si="123"/>
        <v>709.68581959999995</v>
      </c>
      <c r="U1564" s="7">
        <f t="shared" si="124"/>
        <v>145.60166666666666</v>
      </c>
      <c r="V1564" s="4">
        <v>375</v>
      </c>
      <c r="W1564" s="1">
        <f t="shared" si="125"/>
        <v>5763.2617514103349</v>
      </c>
      <c r="X1564">
        <v>6</v>
      </c>
      <c r="Y1564">
        <v>9</v>
      </c>
      <c r="Z1564" t="s">
        <v>66</v>
      </c>
      <c r="AA1564" s="2">
        <v>145000</v>
      </c>
      <c r="AB1564">
        <v>21.3</v>
      </c>
      <c r="AC1564" s="2">
        <v>6808</v>
      </c>
    </row>
    <row r="1565" spans="1:29" x14ac:dyDescent="0.2">
      <c r="A1565" t="s">
        <v>2342</v>
      </c>
      <c r="B1565" t="s">
        <v>30</v>
      </c>
      <c r="C1565" s="1">
        <v>850000</v>
      </c>
      <c r="D1565">
        <v>1</v>
      </c>
      <c r="E1565">
        <v>1</v>
      </c>
      <c r="F1565">
        <v>626</v>
      </c>
      <c r="G1565" t="s">
        <v>93</v>
      </c>
      <c r="H1565" t="s">
        <v>55</v>
      </c>
      <c r="I1565">
        <v>11222</v>
      </c>
      <c r="J1565" t="s">
        <v>1704</v>
      </c>
      <c r="K1565" t="s">
        <v>424</v>
      </c>
      <c r="L1565">
        <v>-73.953584199999995</v>
      </c>
      <c r="M1565">
        <v>40.732209900000001</v>
      </c>
      <c r="N1565">
        <v>2.0299999999999998</v>
      </c>
      <c r="O1565" s="1">
        <f t="shared" si="121"/>
        <v>170000</v>
      </c>
      <c r="P1565" s="3">
        <v>6.7500000000000004E-2</v>
      </c>
      <c r="Q1565">
        <v>30</v>
      </c>
      <c r="R1565" s="1">
        <v>680000</v>
      </c>
      <c r="S1565" s="8">
        <f t="shared" si="122"/>
        <v>-5513.0838208298292</v>
      </c>
      <c r="T1565" s="1">
        <f t="shared" si="123"/>
        <v>863.13250000000005</v>
      </c>
      <c r="U1565" s="7">
        <f t="shared" si="124"/>
        <v>177.08333333333334</v>
      </c>
      <c r="V1565" s="4">
        <v>205</v>
      </c>
      <c r="W1565" s="1">
        <f t="shared" si="125"/>
        <v>6758.2996541631619</v>
      </c>
      <c r="X1565">
        <v>2</v>
      </c>
      <c r="Y1565">
        <v>5</v>
      </c>
      <c r="Z1565" t="s">
        <v>1705</v>
      </c>
      <c r="AA1565" s="2">
        <v>34719</v>
      </c>
      <c r="AB1565">
        <v>2.91</v>
      </c>
      <c r="AC1565" s="2">
        <v>11931</v>
      </c>
    </row>
    <row r="1566" spans="1:29" x14ac:dyDescent="0.2">
      <c r="A1566" t="s">
        <v>2343</v>
      </c>
      <c r="B1566" t="s">
        <v>50</v>
      </c>
      <c r="C1566" s="1">
        <v>2999999</v>
      </c>
      <c r="D1566">
        <v>4</v>
      </c>
      <c r="E1566">
        <v>3</v>
      </c>
      <c r="F1566" s="2">
        <v>2800</v>
      </c>
      <c r="G1566" t="s">
        <v>37</v>
      </c>
      <c r="H1566" t="s">
        <v>55</v>
      </c>
      <c r="I1566">
        <v>11238</v>
      </c>
      <c r="J1566" t="s">
        <v>56</v>
      </c>
      <c r="K1566" t="s">
        <v>39</v>
      </c>
      <c r="L1566">
        <v>-73.962385800000007</v>
      </c>
      <c r="M1566">
        <v>40.673663599999998</v>
      </c>
      <c r="N1566">
        <v>5.33</v>
      </c>
      <c r="O1566" s="1">
        <f t="shared" si="121"/>
        <v>599999.80000000005</v>
      </c>
      <c r="P1566" s="3">
        <v>6.7500000000000004E-2</v>
      </c>
      <c r="Q1566">
        <v>30</v>
      </c>
      <c r="R1566" s="1">
        <v>2399999.2000000002</v>
      </c>
      <c r="S1566" s="8">
        <f t="shared" si="122"/>
        <v>-19457.936411065493</v>
      </c>
      <c r="T1566" s="1">
        <f t="shared" si="123"/>
        <v>3046.3489845500003</v>
      </c>
      <c r="U1566" s="7">
        <f t="shared" si="124"/>
        <v>624.99979166666674</v>
      </c>
      <c r="V1566" s="4">
        <v>600</v>
      </c>
      <c r="W1566" s="1">
        <f t="shared" si="125"/>
        <v>23729.285187282159</v>
      </c>
      <c r="X1566">
        <v>8</v>
      </c>
      <c r="Y1566">
        <v>14</v>
      </c>
      <c r="Z1566" t="s">
        <v>57</v>
      </c>
      <c r="AA1566" s="2">
        <v>34791</v>
      </c>
      <c r="AB1566">
        <v>0.79</v>
      </c>
      <c r="AC1566" s="2">
        <v>44039</v>
      </c>
    </row>
    <row r="1567" spans="1:29" x14ac:dyDescent="0.2">
      <c r="A1567" t="s">
        <v>2344</v>
      </c>
      <c r="B1567" t="s">
        <v>125</v>
      </c>
      <c r="C1567" s="1">
        <v>1149999</v>
      </c>
      <c r="D1567">
        <v>6</v>
      </c>
      <c r="E1567">
        <v>3</v>
      </c>
      <c r="F1567">
        <v>2184</v>
      </c>
      <c r="G1567" t="s">
        <v>2345</v>
      </c>
      <c r="H1567" t="s">
        <v>84</v>
      </c>
      <c r="I1567">
        <v>11001</v>
      </c>
      <c r="J1567" t="s">
        <v>2346</v>
      </c>
      <c r="K1567" t="s">
        <v>39</v>
      </c>
      <c r="L1567">
        <v>-73.705581199999997</v>
      </c>
      <c r="M1567">
        <v>40.732000200000002</v>
      </c>
      <c r="N1567">
        <v>14.73</v>
      </c>
      <c r="O1567" s="1">
        <f t="shared" si="121"/>
        <v>229999.80000000002</v>
      </c>
      <c r="P1567" s="3">
        <v>6.7500000000000004E-2</v>
      </c>
      <c r="Q1567">
        <v>30</v>
      </c>
      <c r="R1567" s="1">
        <v>919999.2</v>
      </c>
      <c r="S1567" s="8">
        <f t="shared" si="122"/>
        <v>-7458.8716245535097</v>
      </c>
      <c r="T1567" s="1">
        <f t="shared" si="123"/>
        <v>1167.7664845500001</v>
      </c>
      <c r="U1567" s="7">
        <f t="shared" si="124"/>
        <v>239.583125</v>
      </c>
      <c r="V1567" s="4">
        <v>600</v>
      </c>
      <c r="W1567" s="1">
        <f t="shared" si="125"/>
        <v>9466.2212341035083</v>
      </c>
      <c r="X1567">
        <v>12</v>
      </c>
      <c r="Y1567">
        <v>11</v>
      </c>
      <c r="Z1567" t="s">
        <v>2347</v>
      </c>
      <c r="AA1567" s="2">
        <v>22571</v>
      </c>
      <c r="AB1567">
        <v>0.56000000000000005</v>
      </c>
      <c r="AC1567" s="2">
        <v>40305</v>
      </c>
    </row>
    <row r="1568" spans="1:29" x14ac:dyDescent="0.2">
      <c r="A1568" t="s">
        <v>2348</v>
      </c>
      <c r="B1568" t="s">
        <v>50</v>
      </c>
      <c r="C1568" s="1">
        <v>2025000</v>
      </c>
      <c r="D1568">
        <v>2</v>
      </c>
      <c r="E1568">
        <v>2</v>
      </c>
      <c r="F1568" s="2">
        <v>1500</v>
      </c>
      <c r="G1568" t="s">
        <v>2349</v>
      </c>
      <c r="H1568" t="s">
        <v>55</v>
      </c>
      <c r="I1568">
        <v>11231</v>
      </c>
      <c r="J1568" t="s">
        <v>202</v>
      </c>
      <c r="K1568" t="s">
        <v>39</v>
      </c>
      <c r="L1568">
        <v>-74.012487199999995</v>
      </c>
      <c r="M1568">
        <v>40.675612800000003</v>
      </c>
      <c r="N1568">
        <v>5.25</v>
      </c>
      <c r="O1568" s="1">
        <f t="shared" si="121"/>
        <v>405000</v>
      </c>
      <c r="P1568" s="3">
        <v>6.7500000000000004E-2</v>
      </c>
      <c r="Q1568">
        <v>30</v>
      </c>
      <c r="R1568" s="1">
        <v>1620000</v>
      </c>
      <c r="S1568" s="8">
        <f t="shared" si="122"/>
        <v>-13134.111455506358</v>
      </c>
      <c r="T1568" s="1">
        <f t="shared" si="123"/>
        <v>2056.2862500000001</v>
      </c>
      <c r="U1568" s="7">
        <f t="shared" si="124"/>
        <v>421.875</v>
      </c>
      <c r="V1568" s="4">
        <v>550</v>
      </c>
      <c r="W1568" s="1">
        <f t="shared" si="125"/>
        <v>16162.272705506359</v>
      </c>
      <c r="X1568">
        <v>4</v>
      </c>
      <c r="Y1568">
        <v>9</v>
      </c>
      <c r="Z1568" t="s">
        <v>203</v>
      </c>
      <c r="AA1568" s="2">
        <v>38353</v>
      </c>
      <c r="AB1568">
        <v>0.78</v>
      </c>
      <c r="AC1568" s="2">
        <v>49171</v>
      </c>
    </row>
    <row r="1569" spans="1:29" x14ac:dyDescent="0.2">
      <c r="A1569" t="s">
        <v>2350</v>
      </c>
      <c r="B1569" t="s">
        <v>50</v>
      </c>
      <c r="C1569" s="1">
        <v>2695000</v>
      </c>
      <c r="D1569">
        <v>3</v>
      </c>
      <c r="E1569">
        <v>2</v>
      </c>
      <c r="F1569" s="2">
        <v>1950</v>
      </c>
      <c r="G1569" t="s">
        <v>48</v>
      </c>
      <c r="H1569" t="s">
        <v>55</v>
      </c>
      <c r="I1569">
        <v>11211</v>
      </c>
      <c r="J1569" t="s">
        <v>163</v>
      </c>
      <c r="K1569" t="s">
        <v>105</v>
      </c>
      <c r="L1569">
        <v>-73.942353999999995</v>
      </c>
      <c r="M1569">
        <v>40.713523700000003</v>
      </c>
      <c r="N1569">
        <v>3.32</v>
      </c>
      <c r="O1569" s="1">
        <f t="shared" si="121"/>
        <v>539000</v>
      </c>
      <c r="P1569" s="3">
        <v>6.7500000000000004E-2</v>
      </c>
      <c r="Q1569">
        <v>30</v>
      </c>
      <c r="R1569" s="1">
        <v>2156000</v>
      </c>
      <c r="S1569" s="8">
        <f t="shared" si="122"/>
        <v>-17479.718702513401</v>
      </c>
      <c r="T1569" s="1">
        <f t="shared" si="123"/>
        <v>2736.6377500000003</v>
      </c>
      <c r="U1569" s="7">
        <f t="shared" si="124"/>
        <v>561.45833333333337</v>
      </c>
      <c r="V1569" s="4">
        <v>550</v>
      </c>
      <c r="W1569" s="1">
        <f t="shared" si="125"/>
        <v>21327.814785846735</v>
      </c>
      <c r="X1569">
        <v>6</v>
      </c>
      <c r="Y1569">
        <v>12</v>
      </c>
      <c r="Z1569" t="s">
        <v>164</v>
      </c>
      <c r="AA1569" s="2">
        <v>151308</v>
      </c>
      <c r="AB1569">
        <v>2.91</v>
      </c>
      <c r="AC1569" s="2">
        <v>51996</v>
      </c>
    </row>
    <row r="1570" spans="1:29" x14ac:dyDescent="0.2">
      <c r="A1570" t="s">
        <v>2351</v>
      </c>
      <c r="B1570" t="s">
        <v>68</v>
      </c>
      <c r="C1570" s="1">
        <v>192500</v>
      </c>
      <c r="D1570">
        <v>1</v>
      </c>
      <c r="E1570">
        <v>1</v>
      </c>
      <c r="F1570" s="2">
        <v>2184</v>
      </c>
      <c r="G1570" t="s">
        <v>176</v>
      </c>
      <c r="H1570" t="s">
        <v>70</v>
      </c>
      <c r="I1570">
        <v>10463</v>
      </c>
      <c r="J1570" t="s">
        <v>109</v>
      </c>
      <c r="K1570" t="s">
        <v>110</v>
      </c>
      <c r="L1570">
        <v>-73.917051299999997</v>
      </c>
      <c r="M1570">
        <v>40.878087000000001</v>
      </c>
      <c r="N1570">
        <v>9.61</v>
      </c>
      <c r="O1570" s="1">
        <f t="shared" si="121"/>
        <v>38500</v>
      </c>
      <c r="P1570" s="3">
        <v>6.7500000000000004E-2</v>
      </c>
      <c r="Q1570">
        <v>30</v>
      </c>
      <c r="R1570" s="1">
        <v>154000</v>
      </c>
      <c r="S1570" s="8">
        <f t="shared" si="122"/>
        <v>-1248.5513358938142</v>
      </c>
      <c r="T1570" s="1">
        <f t="shared" si="123"/>
        <v>195.47412500000004</v>
      </c>
      <c r="U1570" s="7">
        <f t="shared" si="124"/>
        <v>40.104166666666664</v>
      </c>
      <c r="V1570" s="4">
        <v>600</v>
      </c>
      <c r="W1570" s="1">
        <f t="shared" si="125"/>
        <v>2084.1296275604809</v>
      </c>
      <c r="X1570">
        <v>2</v>
      </c>
      <c r="Y1570">
        <v>18</v>
      </c>
      <c r="Z1570" t="s">
        <v>111</v>
      </c>
      <c r="AA1570" s="2">
        <v>27860</v>
      </c>
      <c r="AB1570">
        <v>3.52</v>
      </c>
      <c r="AC1570" s="2">
        <v>7915</v>
      </c>
    </row>
    <row r="1571" spans="1:29" x14ac:dyDescent="0.2">
      <c r="A1571" t="s">
        <v>2352</v>
      </c>
      <c r="B1571" t="s">
        <v>68</v>
      </c>
      <c r="C1571" s="1">
        <v>395000</v>
      </c>
      <c r="D1571">
        <v>1</v>
      </c>
      <c r="E1571">
        <v>1</v>
      </c>
      <c r="F1571">
        <v>550</v>
      </c>
      <c r="G1571" t="s">
        <v>2353</v>
      </c>
      <c r="H1571" t="s">
        <v>32</v>
      </c>
      <c r="I1571">
        <v>10024</v>
      </c>
      <c r="J1571" t="s">
        <v>215</v>
      </c>
      <c r="K1571" t="s">
        <v>39</v>
      </c>
      <c r="L1571">
        <v>-73.975335299999998</v>
      </c>
      <c r="M1571">
        <v>40.786765199999998</v>
      </c>
      <c r="N1571">
        <v>2.67</v>
      </c>
      <c r="O1571" s="1">
        <f t="shared" si="121"/>
        <v>79000</v>
      </c>
      <c r="P1571" s="3">
        <v>6.7500000000000004E-2</v>
      </c>
      <c r="Q1571">
        <v>30</v>
      </c>
      <c r="R1571" s="1">
        <v>316000</v>
      </c>
      <c r="S1571" s="8">
        <f t="shared" si="122"/>
        <v>-2561.9624814444501</v>
      </c>
      <c r="T1571" s="1">
        <f t="shared" si="123"/>
        <v>401.10275000000001</v>
      </c>
      <c r="U1571" s="7">
        <f t="shared" si="124"/>
        <v>82.291666666666671</v>
      </c>
      <c r="V1571" s="4">
        <v>205</v>
      </c>
      <c r="W1571" s="1">
        <f t="shared" si="125"/>
        <v>3250.3568981111166</v>
      </c>
      <c r="X1571">
        <v>2</v>
      </c>
      <c r="Y1571">
        <v>5</v>
      </c>
      <c r="Z1571" t="s">
        <v>216</v>
      </c>
      <c r="AA1571" s="2">
        <v>61207</v>
      </c>
      <c r="AB1571">
        <v>1.76</v>
      </c>
      <c r="AC1571" s="2">
        <v>34777</v>
      </c>
    </row>
    <row r="1572" spans="1:29" x14ac:dyDescent="0.2">
      <c r="A1572" t="s">
        <v>2354</v>
      </c>
      <c r="B1572" t="s">
        <v>125</v>
      </c>
      <c r="C1572" s="1">
        <v>1200000</v>
      </c>
      <c r="D1572">
        <v>7</v>
      </c>
      <c r="E1572">
        <v>2.5</v>
      </c>
      <c r="F1572" s="2">
        <v>2184</v>
      </c>
      <c r="G1572" t="s">
        <v>2355</v>
      </c>
      <c r="H1572" t="s">
        <v>55</v>
      </c>
      <c r="I1572">
        <v>11234</v>
      </c>
      <c r="J1572" t="s">
        <v>275</v>
      </c>
      <c r="K1572" t="s">
        <v>39</v>
      </c>
      <c r="L1572">
        <v>-73.913604199999995</v>
      </c>
      <c r="M1572">
        <v>40.624316399999998</v>
      </c>
      <c r="N1572">
        <v>9.3800000000000008</v>
      </c>
      <c r="O1572" s="1">
        <f t="shared" si="121"/>
        <v>240000</v>
      </c>
      <c r="P1572" s="3">
        <v>6.7500000000000004E-2</v>
      </c>
      <c r="Q1572">
        <v>30</v>
      </c>
      <c r="R1572" s="1">
        <v>960000</v>
      </c>
      <c r="S1572" s="8">
        <f t="shared" si="122"/>
        <v>-7783.177158818582</v>
      </c>
      <c r="T1572" s="1">
        <f t="shared" si="123"/>
        <v>1218.5400000000002</v>
      </c>
      <c r="U1572" s="7">
        <f t="shared" si="124"/>
        <v>250</v>
      </c>
      <c r="V1572" s="4">
        <v>600</v>
      </c>
      <c r="W1572" s="1">
        <f t="shared" si="125"/>
        <v>9851.7171588185829</v>
      </c>
      <c r="X1572">
        <v>14</v>
      </c>
      <c r="Y1572">
        <v>12</v>
      </c>
      <c r="Z1572" t="s">
        <v>276</v>
      </c>
      <c r="AA1572" s="2">
        <v>83693</v>
      </c>
      <c r="AB1572">
        <v>3.13</v>
      </c>
      <c r="AC1572" s="2">
        <v>26739</v>
      </c>
    </row>
    <row r="1573" spans="1:29" x14ac:dyDescent="0.2">
      <c r="A1573" t="s">
        <v>2356</v>
      </c>
      <c r="B1573" t="s">
        <v>68</v>
      </c>
      <c r="C1573" s="1">
        <v>699000</v>
      </c>
      <c r="D1573">
        <v>2</v>
      </c>
      <c r="E1573">
        <v>1</v>
      </c>
      <c r="F1573">
        <v>800</v>
      </c>
      <c r="G1573" t="s">
        <v>1593</v>
      </c>
      <c r="H1573" t="s">
        <v>32</v>
      </c>
      <c r="I1573">
        <v>10025</v>
      </c>
      <c r="J1573" t="s">
        <v>215</v>
      </c>
      <c r="K1573" t="s">
        <v>39</v>
      </c>
      <c r="L1573">
        <v>-73.967322899999999</v>
      </c>
      <c r="M1573">
        <v>40.789657300000002</v>
      </c>
      <c r="N1573">
        <v>2.97</v>
      </c>
      <c r="O1573" s="1">
        <f t="shared" si="121"/>
        <v>139800</v>
      </c>
      <c r="P1573" s="3">
        <v>6.7500000000000004E-2</v>
      </c>
      <c r="Q1573">
        <v>30</v>
      </c>
      <c r="R1573" s="1">
        <v>559200</v>
      </c>
      <c r="S1573" s="8">
        <f t="shared" si="122"/>
        <v>-4533.7006950118248</v>
      </c>
      <c r="T1573" s="1">
        <f t="shared" si="123"/>
        <v>709.79955000000007</v>
      </c>
      <c r="U1573" s="7">
        <f t="shared" si="124"/>
        <v>145.625</v>
      </c>
      <c r="V1573" s="4">
        <v>205</v>
      </c>
      <c r="W1573" s="1">
        <f t="shared" si="125"/>
        <v>5594.1252450118245</v>
      </c>
      <c r="X1573">
        <v>4</v>
      </c>
      <c r="Y1573">
        <v>7</v>
      </c>
      <c r="Z1573" t="s">
        <v>216</v>
      </c>
      <c r="AA1573" s="2">
        <v>61207</v>
      </c>
      <c r="AB1573">
        <v>1.76</v>
      </c>
      <c r="AC1573" s="2">
        <v>34777</v>
      </c>
    </row>
    <row r="1574" spans="1:29" x14ac:dyDescent="0.2">
      <c r="A1574" t="s">
        <v>2357</v>
      </c>
      <c r="B1574" t="s">
        <v>125</v>
      </c>
      <c r="C1574" s="1">
        <v>649000</v>
      </c>
      <c r="D1574">
        <v>4</v>
      </c>
      <c r="E1574">
        <v>2</v>
      </c>
      <c r="F1574" s="2">
        <v>2184</v>
      </c>
      <c r="G1574" t="s">
        <v>2358</v>
      </c>
      <c r="H1574" t="s">
        <v>84</v>
      </c>
      <c r="I1574">
        <v>11692</v>
      </c>
      <c r="J1574" t="s">
        <v>983</v>
      </c>
      <c r="K1574" t="s">
        <v>61</v>
      </c>
      <c r="L1574">
        <v>-73.7983993</v>
      </c>
      <c r="M1574">
        <v>40.597450799999997</v>
      </c>
      <c r="N1574">
        <v>14.34</v>
      </c>
      <c r="O1574" s="1">
        <f t="shared" si="121"/>
        <v>129800</v>
      </c>
      <c r="P1574" s="3">
        <v>6.7500000000000004E-2</v>
      </c>
      <c r="Q1574">
        <v>30</v>
      </c>
      <c r="R1574" s="1">
        <v>519200</v>
      </c>
      <c r="S1574" s="8">
        <f t="shared" si="122"/>
        <v>-4209.401646727717</v>
      </c>
      <c r="T1574" s="1">
        <f t="shared" si="123"/>
        <v>659.02705000000003</v>
      </c>
      <c r="U1574" s="7">
        <f t="shared" si="124"/>
        <v>135.20833333333334</v>
      </c>
      <c r="V1574" s="4">
        <v>600</v>
      </c>
      <c r="W1574" s="1">
        <f t="shared" si="125"/>
        <v>5603.6370300610497</v>
      </c>
      <c r="X1574">
        <v>8</v>
      </c>
      <c r="Y1574">
        <v>14</v>
      </c>
      <c r="Z1574" t="s">
        <v>984</v>
      </c>
      <c r="AA1574" s="2">
        <v>50058</v>
      </c>
      <c r="AB1574">
        <v>11.5</v>
      </c>
      <c r="AC1574" s="2">
        <v>4353</v>
      </c>
    </row>
    <row r="1575" spans="1:29" x14ac:dyDescent="0.2">
      <c r="A1575" t="s">
        <v>2359</v>
      </c>
      <c r="B1575" t="s">
        <v>42</v>
      </c>
      <c r="C1575" s="1">
        <v>689000</v>
      </c>
      <c r="D1575">
        <v>3</v>
      </c>
      <c r="E1575">
        <v>2</v>
      </c>
      <c r="F1575">
        <v>1484</v>
      </c>
      <c r="G1575" t="s">
        <v>454</v>
      </c>
      <c r="H1575" t="s">
        <v>44</v>
      </c>
      <c r="I1575">
        <v>10302</v>
      </c>
      <c r="J1575" t="s">
        <v>118</v>
      </c>
      <c r="K1575" t="s">
        <v>34</v>
      </c>
      <c r="L1575">
        <v>-74.135683299999997</v>
      </c>
      <c r="M1575">
        <v>40.631307100000001</v>
      </c>
      <c r="N1575">
        <v>11.31</v>
      </c>
      <c r="O1575" s="1">
        <f t="shared" si="121"/>
        <v>137800</v>
      </c>
      <c r="P1575" s="3">
        <v>6.7500000000000004E-2</v>
      </c>
      <c r="Q1575">
        <v>30</v>
      </c>
      <c r="R1575" s="1">
        <v>551200</v>
      </c>
      <c r="S1575" s="8">
        <f t="shared" si="122"/>
        <v>-4468.8408853550027</v>
      </c>
      <c r="T1575" s="1">
        <f t="shared" si="123"/>
        <v>699.64505000000008</v>
      </c>
      <c r="U1575" s="7">
        <f t="shared" si="124"/>
        <v>143.54166666666666</v>
      </c>
      <c r="V1575" s="4">
        <v>375</v>
      </c>
      <c r="W1575" s="1">
        <f t="shared" si="125"/>
        <v>5687.0276020216697</v>
      </c>
      <c r="X1575">
        <v>6</v>
      </c>
      <c r="Y1575">
        <v>9</v>
      </c>
      <c r="Z1575" t="s">
        <v>119</v>
      </c>
      <c r="AA1575" s="2">
        <v>181200</v>
      </c>
      <c r="AB1575">
        <v>13.5</v>
      </c>
      <c r="AC1575" s="2">
        <v>13422</v>
      </c>
    </row>
    <row r="1576" spans="1:29" x14ac:dyDescent="0.2">
      <c r="A1576" t="s">
        <v>2360</v>
      </c>
      <c r="B1576" t="s">
        <v>68</v>
      </c>
      <c r="C1576" s="1">
        <v>1895000</v>
      </c>
      <c r="D1576">
        <v>3</v>
      </c>
      <c r="E1576">
        <v>2</v>
      </c>
      <c r="F1576" s="2">
        <v>2184</v>
      </c>
      <c r="G1576" t="s">
        <v>48</v>
      </c>
      <c r="H1576" t="s">
        <v>55</v>
      </c>
      <c r="I1576">
        <v>11215</v>
      </c>
      <c r="J1576" t="s">
        <v>311</v>
      </c>
      <c r="K1576" t="s">
        <v>39</v>
      </c>
      <c r="L1576">
        <v>-73.981203699999995</v>
      </c>
      <c r="M1576">
        <v>40.670838400000001</v>
      </c>
      <c r="N1576">
        <v>5.39</v>
      </c>
      <c r="O1576" s="1">
        <f t="shared" si="121"/>
        <v>379000</v>
      </c>
      <c r="P1576" s="3">
        <v>6.7500000000000004E-2</v>
      </c>
      <c r="Q1576">
        <v>30</v>
      </c>
      <c r="R1576" s="1">
        <v>1516000</v>
      </c>
      <c r="S1576" s="8">
        <f t="shared" si="122"/>
        <v>-12290.933929967678</v>
      </c>
      <c r="T1576" s="1">
        <f t="shared" si="123"/>
        <v>1924.2777500000002</v>
      </c>
      <c r="U1576" s="7">
        <f t="shared" si="124"/>
        <v>394.79166666666669</v>
      </c>
      <c r="V1576" s="4">
        <v>600</v>
      </c>
      <c r="W1576" s="1">
        <f t="shared" si="125"/>
        <v>15210.003346634343</v>
      </c>
      <c r="X1576">
        <v>6</v>
      </c>
      <c r="Y1576">
        <v>14</v>
      </c>
      <c r="Z1576" t="s">
        <v>312</v>
      </c>
      <c r="AA1576" s="2">
        <v>67649</v>
      </c>
      <c r="AB1576">
        <v>0.66</v>
      </c>
      <c r="AC1576" s="2">
        <v>102499</v>
      </c>
    </row>
    <row r="1577" spans="1:29" x14ac:dyDescent="0.2">
      <c r="A1577" t="s">
        <v>2361</v>
      </c>
      <c r="B1577" t="s">
        <v>30</v>
      </c>
      <c r="C1577" s="1">
        <v>668000</v>
      </c>
      <c r="D1577">
        <v>2</v>
      </c>
      <c r="E1577">
        <v>2</v>
      </c>
      <c r="F1577" s="2">
        <v>2184</v>
      </c>
      <c r="G1577" t="s">
        <v>2362</v>
      </c>
      <c r="H1577" t="s">
        <v>84</v>
      </c>
      <c r="I1577">
        <v>11418</v>
      </c>
      <c r="J1577" t="s">
        <v>192</v>
      </c>
      <c r="K1577" t="s">
        <v>34</v>
      </c>
      <c r="L1577">
        <v>-73.834900300000001</v>
      </c>
      <c r="M1577">
        <v>40.704624799999998</v>
      </c>
      <c r="N1577">
        <v>8.4700000000000006</v>
      </c>
      <c r="O1577" s="1">
        <f t="shared" si="121"/>
        <v>133600</v>
      </c>
      <c r="P1577" s="3">
        <v>6.7500000000000004E-2</v>
      </c>
      <c r="Q1577">
        <v>30</v>
      </c>
      <c r="R1577" s="1">
        <v>534400</v>
      </c>
      <c r="S1577" s="8">
        <f t="shared" si="122"/>
        <v>-4332.6352850756775</v>
      </c>
      <c r="T1577" s="1">
        <f t="shared" si="123"/>
        <v>678.32060000000013</v>
      </c>
      <c r="U1577" s="7">
        <f t="shared" si="124"/>
        <v>139.16666666666666</v>
      </c>
      <c r="V1577" s="4">
        <v>600</v>
      </c>
      <c r="W1577" s="1">
        <f t="shared" si="125"/>
        <v>5750.1225517423445</v>
      </c>
      <c r="X1577">
        <v>4</v>
      </c>
      <c r="Y1577">
        <v>14</v>
      </c>
      <c r="Z1577" t="s">
        <v>193</v>
      </c>
      <c r="AA1577" s="2">
        <v>62982</v>
      </c>
      <c r="AB1577">
        <v>1.1399999999999999</v>
      </c>
      <c r="AC1577" s="2">
        <v>55247</v>
      </c>
    </row>
    <row r="1578" spans="1:29" x14ac:dyDescent="0.2">
      <c r="A1578" t="s">
        <v>2363</v>
      </c>
      <c r="B1578" t="s">
        <v>30</v>
      </c>
      <c r="C1578" s="1">
        <v>2550000</v>
      </c>
      <c r="D1578">
        <v>3</v>
      </c>
      <c r="E1578">
        <v>2</v>
      </c>
      <c r="F1578" s="2">
        <v>1525</v>
      </c>
      <c r="G1578" t="s">
        <v>2364</v>
      </c>
      <c r="H1578" t="s">
        <v>32</v>
      </c>
      <c r="I1578">
        <v>10019</v>
      </c>
      <c r="J1578" t="s">
        <v>38</v>
      </c>
      <c r="K1578" t="s">
        <v>39</v>
      </c>
      <c r="L1578">
        <v>-73.990601400000003</v>
      </c>
      <c r="M1578">
        <v>40.763141699999998</v>
      </c>
      <c r="N1578">
        <v>1.03</v>
      </c>
      <c r="O1578" s="1">
        <f t="shared" si="121"/>
        <v>510000</v>
      </c>
      <c r="P1578" s="3">
        <v>6.7500000000000004E-2</v>
      </c>
      <c r="Q1578">
        <v>30</v>
      </c>
      <c r="R1578" s="1">
        <v>2040000</v>
      </c>
      <c r="S1578" s="8">
        <f t="shared" si="122"/>
        <v>-16539.25146248949</v>
      </c>
      <c r="T1578" s="1">
        <f t="shared" si="123"/>
        <v>2589.3975000000005</v>
      </c>
      <c r="U1578" s="7">
        <f t="shared" si="124"/>
        <v>531.25</v>
      </c>
      <c r="V1578" s="4">
        <v>550</v>
      </c>
      <c r="W1578" s="1">
        <f t="shared" si="125"/>
        <v>20209.898962489489</v>
      </c>
      <c r="X1578">
        <v>6</v>
      </c>
      <c r="Y1578">
        <v>10</v>
      </c>
      <c r="Z1578" t="s">
        <v>40</v>
      </c>
      <c r="AA1578" s="2">
        <v>70150</v>
      </c>
      <c r="AB1578">
        <v>0.77</v>
      </c>
      <c r="AC1578" s="2">
        <v>91104</v>
      </c>
    </row>
    <row r="1579" spans="1:29" x14ac:dyDescent="0.2">
      <c r="A1579" t="s">
        <v>2365</v>
      </c>
      <c r="B1579" t="s">
        <v>50</v>
      </c>
      <c r="C1579" s="1">
        <v>5500000</v>
      </c>
      <c r="D1579">
        <v>8</v>
      </c>
      <c r="E1579">
        <v>6</v>
      </c>
      <c r="F1579" s="2">
        <v>5925</v>
      </c>
      <c r="G1579" t="s">
        <v>48</v>
      </c>
      <c r="H1579" t="s">
        <v>32</v>
      </c>
      <c r="I1579">
        <v>10027</v>
      </c>
      <c r="J1579" t="s">
        <v>60</v>
      </c>
      <c r="K1579" t="s">
        <v>61</v>
      </c>
      <c r="L1579">
        <v>-73.944830800000005</v>
      </c>
      <c r="M1579">
        <v>40.806165999999997</v>
      </c>
      <c r="N1579">
        <v>4.49</v>
      </c>
      <c r="O1579" s="1">
        <f t="shared" si="121"/>
        <v>1100000</v>
      </c>
      <c r="P1579" s="3">
        <v>6.7500000000000004E-2</v>
      </c>
      <c r="Q1579">
        <v>30</v>
      </c>
      <c r="R1579" s="1">
        <v>4400000</v>
      </c>
      <c r="S1579" s="8">
        <f t="shared" si="122"/>
        <v>-35672.895311251836</v>
      </c>
      <c r="T1579" s="1">
        <f t="shared" si="123"/>
        <v>5584.9750000000013</v>
      </c>
      <c r="U1579" s="7">
        <f t="shared" si="124"/>
        <v>1145.8333333333333</v>
      </c>
      <c r="V1579" s="4">
        <v>1700</v>
      </c>
      <c r="W1579" s="1">
        <f t="shared" si="125"/>
        <v>44103.70364458517</v>
      </c>
      <c r="X1579">
        <v>16</v>
      </c>
      <c r="Y1579">
        <v>19</v>
      </c>
      <c r="Z1579" t="s">
        <v>62</v>
      </c>
      <c r="AA1579" s="2">
        <v>133184</v>
      </c>
      <c r="AB1579">
        <v>1.96</v>
      </c>
      <c r="AC1579" s="2">
        <v>67951</v>
      </c>
    </row>
    <row r="1580" spans="1:29" x14ac:dyDescent="0.2">
      <c r="A1580" t="s">
        <v>2366</v>
      </c>
      <c r="B1580" t="s">
        <v>42</v>
      </c>
      <c r="C1580" s="1">
        <v>1680000</v>
      </c>
      <c r="D1580">
        <v>1</v>
      </c>
      <c r="E1580">
        <v>1</v>
      </c>
      <c r="F1580" s="2">
        <v>3536</v>
      </c>
      <c r="G1580" t="s">
        <v>2367</v>
      </c>
      <c r="H1580" t="s">
        <v>32</v>
      </c>
      <c r="I1580">
        <v>10030</v>
      </c>
      <c r="J1580" t="s">
        <v>60</v>
      </c>
      <c r="K1580" t="s">
        <v>61</v>
      </c>
      <c r="L1580">
        <v>-73.946073699999999</v>
      </c>
      <c r="M1580">
        <v>40.818627900000003</v>
      </c>
      <c r="N1580">
        <v>5.24</v>
      </c>
      <c r="O1580" s="1">
        <f t="shared" si="121"/>
        <v>336000</v>
      </c>
      <c r="P1580" s="3">
        <v>6.7500000000000004E-2</v>
      </c>
      <c r="Q1580">
        <v>30</v>
      </c>
      <c r="R1580" s="1">
        <v>1344000</v>
      </c>
      <c r="S1580" s="8">
        <f t="shared" si="122"/>
        <v>-10896.448022346016</v>
      </c>
      <c r="T1580" s="1">
        <f t="shared" si="123"/>
        <v>1705.9560000000001</v>
      </c>
      <c r="U1580" s="7">
        <f t="shared" si="124"/>
        <v>350</v>
      </c>
      <c r="V1580" s="4">
        <v>1000</v>
      </c>
      <c r="W1580" s="1">
        <f t="shared" si="125"/>
        <v>13952.404022346016</v>
      </c>
      <c r="X1580">
        <v>2</v>
      </c>
      <c r="Y1580">
        <v>29</v>
      </c>
      <c r="Z1580" t="s">
        <v>62</v>
      </c>
      <c r="AA1580" s="2">
        <v>133184</v>
      </c>
      <c r="AB1580">
        <v>1.96</v>
      </c>
      <c r="AC1580" s="2">
        <v>67951</v>
      </c>
    </row>
    <row r="1581" spans="1:29" x14ac:dyDescent="0.2">
      <c r="A1581" t="s">
        <v>2368</v>
      </c>
      <c r="B1581" t="s">
        <v>30</v>
      </c>
      <c r="C1581" s="1">
        <v>799000</v>
      </c>
      <c r="D1581">
        <v>1</v>
      </c>
      <c r="E1581">
        <v>1</v>
      </c>
      <c r="F1581">
        <v>684</v>
      </c>
      <c r="G1581" t="s">
        <v>1225</v>
      </c>
      <c r="H1581" t="s">
        <v>32</v>
      </c>
      <c r="I1581">
        <v>10016</v>
      </c>
      <c r="J1581" t="s">
        <v>519</v>
      </c>
      <c r="K1581" t="s">
        <v>39</v>
      </c>
      <c r="L1581">
        <v>-73.978689000000003</v>
      </c>
      <c r="M1581">
        <v>40.746231999999999</v>
      </c>
      <c r="N1581">
        <v>0.4</v>
      </c>
      <c r="O1581" s="1">
        <f t="shared" si="121"/>
        <v>159800</v>
      </c>
      <c r="P1581" s="3">
        <v>6.7500000000000004E-2</v>
      </c>
      <c r="Q1581">
        <v>30</v>
      </c>
      <c r="R1581" s="1">
        <v>639200</v>
      </c>
      <c r="S1581" s="8">
        <f t="shared" si="122"/>
        <v>-5182.2987915800395</v>
      </c>
      <c r="T1581" s="1">
        <f t="shared" si="123"/>
        <v>811.34455000000014</v>
      </c>
      <c r="U1581" s="7">
        <f t="shared" si="124"/>
        <v>166.45833333333334</v>
      </c>
      <c r="V1581" s="4">
        <v>205</v>
      </c>
      <c r="W1581" s="1">
        <f t="shared" si="125"/>
        <v>6365.1016749133723</v>
      </c>
      <c r="X1581">
        <v>2</v>
      </c>
      <c r="Y1581">
        <v>6</v>
      </c>
      <c r="Z1581" t="s">
        <v>520</v>
      </c>
      <c r="AA1581" s="2">
        <v>27988</v>
      </c>
      <c r="AB1581">
        <v>0.17</v>
      </c>
      <c r="AC1581" s="2">
        <v>164635</v>
      </c>
    </row>
    <row r="1582" spans="1:29" x14ac:dyDescent="0.2">
      <c r="A1582" t="s">
        <v>2369</v>
      </c>
      <c r="B1582" t="s">
        <v>42</v>
      </c>
      <c r="C1582" s="1">
        <v>680000</v>
      </c>
      <c r="D1582">
        <v>3</v>
      </c>
      <c r="E1582">
        <v>2</v>
      </c>
      <c r="F1582" s="2">
        <v>2200</v>
      </c>
      <c r="G1582" t="s">
        <v>2370</v>
      </c>
      <c r="H1582" t="s">
        <v>44</v>
      </c>
      <c r="I1582">
        <v>10308</v>
      </c>
      <c r="J1582" t="s">
        <v>45</v>
      </c>
      <c r="K1582" t="s">
        <v>34</v>
      </c>
      <c r="L1582">
        <v>-74.159159000000002</v>
      </c>
      <c r="M1582">
        <v>40.552927400000002</v>
      </c>
      <c r="N1582">
        <v>16.309999999999999</v>
      </c>
      <c r="O1582" s="1">
        <f t="shared" si="121"/>
        <v>136000</v>
      </c>
      <c r="P1582" s="3">
        <v>6.7500000000000004E-2</v>
      </c>
      <c r="Q1582">
        <v>30</v>
      </c>
      <c r="R1582" s="1">
        <v>544000</v>
      </c>
      <c r="S1582" s="8">
        <f t="shared" si="122"/>
        <v>-4410.4670566638633</v>
      </c>
      <c r="T1582" s="1">
        <f t="shared" si="123"/>
        <v>690.50599999999997</v>
      </c>
      <c r="U1582" s="7">
        <f t="shared" si="124"/>
        <v>141.66666666666666</v>
      </c>
      <c r="V1582" s="4">
        <v>600</v>
      </c>
      <c r="W1582" s="1">
        <f t="shared" si="125"/>
        <v>5842.6397233305306</v>
      </c>
      <c r="X1582">
        <v>6</v>
      </c>
      <c r="Y1582">
        <v>14</v>
      </c>
      <c r="Z1582" t="s">
        <v>46</v>
      </c>
      <c r="AA1582" s="2">
        <v>167500</v>
      </c>
      <c r="AB1582">
        <v>21.5</v>
      </c>
      <c r="AC1582" s="2">
        <v>7791</v>
      </c>
    </row>
    <row r="1583" spans="1:29" x14ac:dyDescent="0.2">
      <c r="A1583" t="s">
        <v>2371</v>
      </c>
      <c r="B1583" t="s">
        <v>68</v>
      </c>
      <c r="C1583" s="1">
        <v>1650000</v>
      </c>
      <c r="D1583">
        <v>1</v>
      </c>
      <c r="E1583">
        <v>2</v>
      </c>
      <c r="F1583">
        <v>1000</v>
      </c>
      <c r="G1583" t="s">
        <v>48</v>
      </c>
      <c r="H1583" t="s">
        <v>32</v>
      </c>
      <c r="I1583">
        <v>10014</v>
      </c>
      <c r="J1583" t="s">
        <v>94</v>
      </c>
      <c r="K1583" t="s">
        <v>39</v>
      </c>
      <c r="L1583">
        <v>-74.007840400000006</v>
      </c>
      <c r="M1583">
        <v>40.7385868</v>
      </c>
      <c r="N1583">
        <v>1.37</v>
      </c>
      <c r="O1583" s="1">
        <f t="shared" si="121"/>
        <v>330000</v>
      </c>
      <c r="P1583" s="3">
        <v>6.7500000000000004E-2</v>
      </c>
      <c r="Q1583">
        <v>30</v>
      </c>
      <c r="R1583" s="1">
        <v>1320000</v>
      </c>
      <c r="S1583" s="8">
        <f t="shared" si="122"/>
        <v>-10701.868593375551</v>
      </c>
      <c r="T1583" s="1">
        <f t="shared" si="123"/>
        <v>1675.4925000000003</v>
      </c>
      <c r="U1583" s="7">
        <f t="shared" si="124"/>
        <v>343.75</v>
      </c>
      <c r="V1583" s="4">
        <v>375</v>
      </c>
      <c r="W1583" s="1">
        <f t="shared" si="125"/>
        <v>13096.111093375552</v>
      </c>
      <c r="X1583">
        <v>2</v>
      </c>
      <c r="Y1583">
        <v>6</v>
      </c>
      <c r="Z1583" t="s">
        <v>95</v>
      </c>
      <c r="AA1583" s="2">
        <v>42742</v>
      </c>
      <c r="AB1583">
        <v>0.26</v>
      </c>
      <c r="AC1583" s="2">
        <v>164392</v>
      </c>
    </row>
    <row r="1584" spans="1:29" x14ac:dyDescent="0.2">
      <c r="A1584" t="s">
        <v>2372</v>
      </c>
      <c r="B1584" t="s">
        <v>30</v>
      </c>
      <c r="C1584" s="1">
        <v>6750000</v>
      </c>
      <c r="D1584">
        <v>3</v>
      </c>
      <c r="E1584">
        <v>3</v>
      </c>
      <c r="F1584" s="2">
        <v>3000</v>
      </c>
      <c r="G1584" t="s">
        <v>59</v>
      </c>
      <c r="H1584" t="s">
        <v>32</v>
      </c>
      <c r="I1584">
        <v>10011</v>
      </c>
      <c r="J1584" t="s">
        <v>38</v>
      </c>
      <c r="K1584" t="s">
        <v>39</v>
      </c>
      <c r="L1584">
        <v>-74.005726300000006</v>
      </c>
      <c r="M1584">
        <v>40.747623400000002</v>
      </c>
      <c r="N1584">
        <v>1.07</v>
      </c>
      <c r="O1584" s="1">
        <f t="shared" si="121"/>
        <v>1350000</v>
      </c>
      <c r="P1584" s="3">
        <v>6.7500000000000004E-2</v>
      </c>
      <c r="Q1584">
        <v>30</v>
      </c>
      <c r="R1584" s="1">
        <v>5400000</v>
      </c>
      <c r="S1584" s="8">
        <f t="shared" si="122"/>
        <v>-43780.371518354528</v>
      </c>
      <c r="T1584" s="1">
        <f t="shared" si="123"/>
        <v>6854.2875000000013</v>
      </c>
      <c r="U1584" s="7">
        <f t="shared" si="124"/>
        <v>1406.25</v>
      </c>
      <c r="V1584" s="4">
        <v>1000</v>
      </c>
      <c r="W1584" s="1">
        <f t="shared" si="125"/>
        <v>53040.909018354527</v>
      </c>
      <c r="X1584">
        <v>6</v>
      </c>
      <c r="Y1584">
        <v>15</v>
      </c>
      <c r="Z1584" t="s">
        <v>40</v>
      </c>
      <c r="AA1584" s="2">
        <v>70150</v>
      </c>
      <c r="AB1584">
        <v>0.77</v>
      </c>
      <c r="AC1584" s="2">
        <v>91104</v>
      </c>
    </row>
    <row r="1585" spans="1:29" x14ac:dyDescent="0.2">
      <c r="A1585" t="s">
        <v>2373</v>
      </c>
      <c r="B1585" t="s">
        <v>42</v>
      </c>
      <c r="C1585" s="1">
        <v>580000</v>
      </c>
      <c r="D1585">
        <v>6</v>
      </c>
      <c r="E1585">
        <v>3</v>
      </c>
      <c r="F1585" s="2">
        <v>2940</v>
      </c>
      <c r="G1585" t="s">
        <v>43</v>
      </c>
      <c r="H1585" t="s">
        <v>55</v>
      </c>
      <c r="I1585">
        <v>11212</v>
      </c>
      <c r="J1585" t="s">
        <v>558</v>
      </c>
      <c r="K1585" t="s">
        <v>559</v>
      </c>
      <c r="L1585">
        <v>-73.911192900000003</v>
      </c>
      <c r="M1585">
        <v>40.660969600000001</v>
      </c>
      <c r="N1585">
        <v>7.21</v>
      </c>
      <c r="O1585" s="1">
        <f t="shared" si="121"/>
        <v>116000</v>
      </c>
      <c r="P1585" s="3">
        <v>6.7500000000000004E-2</v>
      </c>
      <c r="Q1585">
        <v>30</v>
      </c>
      <c r="R1585" s="1">
        <v>464000</v>
      </c>
      <c r="S1585" s="8">
        <f t="shared" si="122"/>
        <v>-3761.8689600956486</v>
      </c>
      <c r="T1585" s="1">
        <f t="shared" si="123"/>
        <v>588.96100000000013</v>
      </c>
      <c r="U1585" s="7">
        <f t="shared" si="124"/>
        <v>120.83333333333333</v>
      </c>
      <c r="V1585" s="4">
        <v>600</v>
      </c>
      <c r="W1585" s="1">
        <f t="shared" si="125"/>
        <v>5071.6632934289819</v>
      </c>
      <c r="X1585">
        <v>12</v>
      </c>
      <c r="Y1585">
        <v>15</v>
      </c>
      <c r="Z1585" t="s">
        <v>560</v>
      </c>
      <c r="AA1585" s="2">
        <v>58300</v>
      </c>
      <c r="AB1585">
        <v>1.1599999999999999</v>
      </c>
      <c r="AC1585" s="2">
        <v>50259</v>
      </c>
    </row>
    <row r="1586" spans="1:29" x14ac:dyDescent="0.2">
      <c r="A1586" t="s">
        <v>2374</v>
      </c>
      <c r="B1586" t="s">
        <v>50</v>
      </c>
      <c r="C1586" s="1">
        <v>700000</v>
      </c>
      <c r="D1586">
        <v>4</v>
      </c>
      <c r="E1586">
        <v>2</v>
      </c>
      <c r="F1586" s="2">
        <v>2266</v>
      </c>
      <c r="G1586" t="s">
        <v>2349</v>
      </c>
      <c r="H1586" t="s">
        <v>55</v>
      </c>
      <c r="I1586">
        <v>11203</v>
      </c>
      <c r="J1586" t="s">
        <v>282</v>
      </c>
      <c r="K1586" t="s">
        <v>34</v>
      </c>
      <c r="L1586">
        <v>-73.924856599999998</v>
      </c>
      <c r="M1586">
        <v>40.643029200000001</v>
      </c>
      <c r="N1586">
        <v>7.96</v>
      </c>
      <c r="O1586" s="1">
        <f t="shared" si="121"/>
        <v>140000</v>
      </c>
      <c r="P1586" s="3">
        <v>6.7500000000000004E-2</v>
      </c>
      <c r="Q1586">
        <v>30</v>
      </c>
      <c r="R1586" s="1">
        <v>560000</v>
      </c>
      <c r="S1586" s="8">
        <f t="shared" si="122"/>
        <v>-4540.1866759775066</v>
      </c>
      <c r="T1586" s="1">
        <f t="shared" si="123"/>
        <v>710.81500000000005</v>
      </c>
      <c r="U1586" s="7">
        <f t="shared" si="124"/>
        <v>145.83333333333334</v>
      </c>
      <c r="V1586" s="4">
        <v>600</v>
      </c>
      <c r="W1586" s="1">
        <f t="shared" si="125"/>
        <v>5996.8350093108393</v>
      </c>
      <c r="X1586">
        <v>8</v>
      </c>
      <c r="Y1586">
        <v>14</v>
      </c>
      <c r="Z1586" t="s">
        <v>283</v>
      </c>
      <c r="AA1586" s="2">
        <v>156159</v>
      </c>
      <c r="AB1586">
        <v>2.4</v>
      </c>
      <c r="AC1586" s="2">
        <v>65066</v>
      </c>
    </row>
    <row r="1587" spans="1:29" x14ac:dyDescent="0.2">
      <c r="A1587" t="s">
        <v>2375</v>
      </c>
      <c r="B1587" t="s">
        <v>42</v>
      </c>
      <c r="C1587" s="1">
        <v>550000</v>
      </c>
      <c r="D1587">
        <v>3</v>
      </c>
      <c r="E1587">
        <v>2</v>
      </c>
      <c r="F1587" s="2">
        <v>1410</v>
      </c>
      <c r="G1587" t="s">
        <v>2376</v>
      </c>
      <c r="H1587" t="s">
        <v>44</v>
      </c>
      <c r="I1587">
        <v>10304</v>
      </c>
      <c r="J1587" t="s">
        <v>118</v>
      </c>
      <c r="K1587" t="s">
        <v>34</v>
      </c>
      <c r="L1587">
        <v>-74.097579300000007</v>
      </c>
      <c r="M1587">
        <v>40.588230299999999</v>
      </c>
      <c r="N1587">
        <v>12.55</v>
      </c>
      <c r="O1587" s="1">
        <f t="shared" si="121"/>
        <v>110000</v>
      </c>
      <c r="P1587" s="3">
        <v>6.7500000000000004E-2</v>
      </c>
      <c r="Q1587">
        <v>30</v>
      </c>
      <c r="R1587" s="1">
        <v>440000</v>
      </c>
      <c r="S1587" s="8">
        <f t="shared" si="122"/>
        <v>-3567.2895311251837</v>
      </c>
      <c r="T1587" s="1">
        <f t="shared" si="123"/>
        <v>558.49750000000006</v>
      </c>
      <c r="U1587" s="7">
        <f t="shared" si="124"/>
        <v>114.58333333333333</v>
      </c>
      <c r="V1587" s="4">
        <v>375</v>
      </c>
      <c r="W1587" s="1">
        <f t="shared" si="125"/>
        <v>4615.3703644585166</v>
      </c>
      <c r="X1587">
        <v>6</v>
      </c>
      <c r="Y1587">
        <v>9</v>
      </c>
      <c r="Z1587" t="s">
        <v>119</v>
      </c>
      <c r="AA1587" s="2">
        <v>181200</v>
      </c>
      <c r="AB1587">
        <v>13.5</v>
      </c>
      <c r="AC1587" s="2">
        <v>13422</v>
      </c>
    </row>
    <row r="1588" spans="1:29" x14ac:dyDescent="0.2">
      <c r="A1588" t="s">
        <v>2377</v>
      </c>
      <c r="B1588" t="s">
        <v>50</v>
      </c>
      <c r="C1588" s="1">
        <v>315000</v>
      </c>
      <c r="D1588">
        <v>3</v>
      </c>
      <c r="E1588">
        <v>2</v>
      </c>
      <c r="F1588" s="2">
        <v>1344</v>
      </c>
      <c r="G1588" t="s">
        <v>504</v>
      </c>
      <c r="H1588" t="s">
        <v>44</v>
      </c>
      <c r="I1588">
        <v>10303</v>
      </c>
      <c r="J1588" t="s">
        <v>118</v>
      </c>
      <c r="K1588" t="s">
        <v>34</v>
      </c>
      <c r="L1588">
        <v>-74.154145999999997</v>
      </c>
      <c r="M1588">
        <v>40.636400000000002</v>
      </c>
      <c r="N1588">
        <v>11.78</v>
      </c>
      <c r="O1588" s="1">
        <f t="shared" si="121"/>
        <v>63000</v>
      </c>
      <c r="P1588" s="3">
        <v>6.7500000000000004E-2</v>
      </c>
      <c r="Q1588">
        <v>30</v>
      </c>
      <c r="R1588" s="1">
        <v>252000</v>
      </c>
      <c r="S1588" s="8">
        <f t="shared" si="122"/>
        <v>-2043.084004189878</v>
      </c>
      <c r="T1588" s="1">
        <f t="shared" si="123"/>
        <v>319.86675000000002</v>
      </c>
      <c r="U1588" s="7">
        <f t="shared" si="124"/>
        <v>65.625</v>
      </c>
      <c r="V1588" s="4">
        <v>375</v>
      </c>
      <c r="W1588" s="1">
        <f t="shared" si="125"/>
        <v>2803.5757541898779</v>
      </c>
      <c r="X1588">
        <v>6</v>
      </c>
      <c r="Y1588">
        <v>8</v>
      </c>
      <c r="Z1588" t="s">
        <v>119</v>
      </c>
      <c r="AA1588" s="2">
        <v>181200</v>
      </c>
      <c r="AB1588">
        <v>13.5</v>
      </c>
      <c r="AC1588" s="2">
        <v>13422</v>
      </c>
    </row>
    <row r="1589" spans="1:29" x14ac:dyDescent="0.2">
      <c r="A1589" t="s">
        <v>2378</v>
      </c>
      <c r="B1589" t="s">
        <v>30</v>
      </c>
      <c r="C1589" s="1">
        <v>1695000</v>
      </c>
      <c r="D1589">
        <v>2</v>
      </c>
      <c r="E1589">
        <v>2</v>
      </c>
      <c r="F1589" s="2">
        <v>1117</v>
      </c>
      <c r="G1589" t="s">
        <v>48</v>
      </c>
      <c r="H1589" t="s">
        <v>55</v>
      </c>
      <c r="I1589">
        <v>11211</v>
      </c>
      <c r="J1589" t="s">
        <v>163</v>
      </c>
      <c r="K1589" t="s">
        <v>105</v>
      </c>
      <c r="L1589">
        <v>-73.943770000000001</v>
      </c>
      <c r="M1589">
        <v>40.716966499999998</v>
      </c>
      <c r="N1589">
        <v>3.1</v>
      </c>
      <c r="O1589" s="1">
        <f t="shared" si="121"/>
        <v>339000</v>
      </c>
      <c r="P1589" s="3">
        <v>6.7500000000000004E-2</v>
      </c>
      <c r="Q1589">
        <v>30</v>
      </c>
      <c r="R1589" s="1">
        <v>1356000</v>
      </c>
      <c r="S1589" s="8">
        <f t="shared" si="122"/>
        <v>-10993.737736831248</v>
      </c>
      <c r="T1589" s="1">
        <f t="shared" si="123"/>
        <v>1721.1877500000001</v>
      </c>
      <c r="U1589" s="7">
        <f t="shared" si="124"/>
        <v>353.125</v>
      </c>
      <c r="V1589" s="4">
        <v>375</v>
      </c>
      <c r="W1589" s="1">
        <f t="shared" si="125"/>
        <v>13443.050486831249</v>
      </c>
      <c r="X1589">
        <v>4</v>
      </c>
      <c r="Y1589">
        <v>7</v>
      </c>
      <c r="Z1589" t="s">
        <v>164</v>
      </c>
      <c r="AA1589" s="2">
        <v>151308</v>
      </c>
      <c r="AB1589">
        <v>2.91</v>
      </c>
      <c r="AC1589" s="2">
        <v>51996</v>
      </c>
    </row>
    <row r="1590" spans="1:29" x14ac:dyDescent="0.2">
      <c r="A1590" t="s">
        <v>2379</v>
      </c>
      <c r="B1590" t="s">
        <v>68</v>
      </c>
      <c r="C1590" s="1">
        <v>385000</v>
      </c>
      <c r="D1590">
        <v>2</v>
      </c>
      <c r="E1590">
        <v>1</v>
      </c>
      <c r="F1590" s="2">
        <v>2184</v>
      </c>
      <c r="G1590" t="s">
        <v>2380</v>
      </c>
      <c r="H1590" t="s">
        <v>55</v>
      </c>
      <c r="I1590">
        <v>11220</v>
      </c>
      <c r="J1590" t="s">
        <v>104</v>
      </c>
      <c r="K1590" t="s">
        <v>105</v>
      </c>
      <c r="L1590">
        <v>-74.008699800000002</v>
      </c>
      <c r="M1590">
        <v>40.649346000000001</v>
      </c>
      <c r="N1590">
        <v>6.97</v>
      </c>
      <c r="O1590" s="1">
        <f t="shared" si="121"/>
        <v>77000</v>
      </c>
      <c r="P1590" s="3">
        <v>6.7500000000000004E-2</v>
      </c>
      <c r="Q1590">
        <v>30</v>
      </c>
      <c r="R1590" s="1">
        <v>308000</v>
      </c>
      <c r="S1590" s="8">
        <f t="shared" si="122"/>
        <v>-2497.1026717876284</v>
      </c>
      <c r="T1590" s="1">
        <f t="shared" si="123"/>
        <v>390.94825000000009</v>
      </c>
      <c r="U1590" s="7">
        <f t="shared" si="124"/>
        <v>80.208333333333329</v>
      </c>
      <c r="V1590" s="4">
        <v>600</v>
      </c>
      <c r="W1590" s="1">
        <f t="shared" si="125"/>
        <v>3568.2592551209618</v>
      </c>
      <c r="X1590">
        <v>4</v>
      </c>
      <c r="Y1590">
        <v>18</v>
      </c>
      <c r="Z1590" t="s">
        <v>106</v>
      </c>
      <c r="AA1590" s="2">
        <v>79731</v>
      </c>
      <c r="AB1590">
        <v>1.71</v>
      </c>
      <c r="AC1590" s="2">
        <v>46626</v>
      </c>
    </row>
    <row r="1591" spans="1:29" x14ac:dyDescent="0.2">
      <c r="A1591" t="s">
        <v>2381</v>
      </c>
      <c r="B1591" t="s">
        <v>50</v>
      </c>
      <c r="C1591" s="1">
        <v>2000000</v>
      </c>
      <c r="D1591">
        <v>5</v>
      </c>
      <c r="E1591">
        <v>3</v>
      </c>
      <c r="F1591" s="2">
        <v>3024</v>
      </c>
      <c r="G1591" t="s">
        <v>176</v>
      </c>
      <c r="H1591" t="s">
        <v>32</v>
      </c>
      <c r="I1591">
        <v>10027</v>
      </c>
      <c r="J1591" t="s">
        <v>60</v>
      </c>
      <c r="K1591" t="s">
        <v>61</v>
      </c>
      <c r="L1591">
        <v>-73.951091000000005</v>
      </c>
      <c r="M1591">
        <v>40.808174000000001</v>
      </c>
      <c r="N1591">
        <v>4.47</v>
      </c>
      <c r="O1591" s="1">
        <f t="shared" si="121"/>
        <v>400000</v>
      </c>
      <c r="P1591" s="3">
        <v>6.7500000000000004E-2</v>
      </c>
      <c r="Q1591">
        <v>30</v>
      </c>
      <c r="R1591" s="1">
        <v>1600000</v>
      </c>
      <c r="S1591" s="8">
        <f t="shared" si="122"/>
        <v>-12971.961931364305</v>
      </c>
      <c r="T1591" s="1">
        <f t="shared" si="123"/>
        <v>2030.9000000000003</v>
      </c>
      <c r="U1591" s="7">
        <f t="shared" si="124"/>
        <v>416.66666666666669</v>
      </c>
      <c r="V1591" s="4">
        <v>1000</v>
      </c>
      <c r="W1591" s="1">
        <f t="shared" si="125"/>
        <v>16419.528598030971</v>
      </c>
      <c r="X1591">
        <v>10</v>
      </c>
      <c r="Y1591">
        <v>15</v>
      </c>
      <c r="Z1591" t="s">
        <v>62</v>
      </c>
      <c r="AA1591" s="2">
        <v>133184</v>
      </c>
      <c r="AB1591">
        <v>1.96</v>
      </c>
      <c r="AC1591" s="2">
        <v>67951</v>
      </c>
    </row>
    <row r="1592" spans="1:29" x14ac:dyDescent="0.2">
      <c r="A1592" t="s">
        <v>2382</v>
      </c>
      <c r="B1592" t="s">
        <v>68</v>
      </c>
      <c r="C1592" s="1">
        <v>249999</v>
      </c>
      <c r="D1592">
        <v>2</v>
      </c>
      <c r="E1592">
        <v>1</v>
      </c>
      <c r="F1592">
        <v>750</v>
      </c>
      <c r="G1592" t="s">
        <v>168</v>
      </c>
      <c r="H1592" t="s">
        <v>55</v>
      </c>
      <c r="I1592">
        <v>11234</v>
      </c>
      <c r="J1592" t="s">
        <v>275</v>
      </c>
      <c r="K1592" t="s">
        <v>39</v>
      </c>
      <c r="L1592">
        <v>-73.920317679999997</v>
      </c>
      <c r="M1592">
        <v>40.613674709999998</v>
      </c>
      <c r="N1592">
        <v>9.8800000000000008</v>
      </c>
      <c r="O1592" s="1">
        <f t="shared" si="121"/>
        <v>49999.8</v>
      </c>
      <c r="P1592" s="3">
        <v>6.7500000000000004E-2</v>
      </c>
      <c r="Q1592">
        <v>30</v>
      </c>
      <c r="R1592" s="1">
        <v>199999.2</v>
      </c>
      <c r="S1592" s="8">
        <f t="shared" si="122"/>
        <v>-1621.4887554395723</v>
      </c>
      <c r="T1592" s="1">
        <f t="shared" si="123"/>
        <v>253.86148455</v>
      </c>
      <c r="U1592" s="7">
        <f t="shared" si="124"/>
        <v>52.083125000000003</v>
      </c>
      <c r="V1592" s="4">
        <v>205</v>
      </c>
      <c r="W1592" s="1">
        <f t="shared" si="125"/>
        <v>2132.4333649895725</v>
      </c>
      <c r="X1592">
        <v>4</v>
      </c>
      <c r="Y1592">
        <v>6</v>
      </c>
      <c r="Z1592" t="s">
        <v>276</v>
      </c>
      <c r="AA1592" s="2">
        <v>83693</v>
      </c>
      <c r="AB1592">
        <v>3.13</v>
      </c>
      <c r="AC1592" s="2">
        <v>26739</v>
      </c>
    </row>
    <row r="1593" spans="1:29" x14ac:dyDescent="0.2">
      <c r="A1593" t="s">
        <v>2383</v>
      </c>
      <c r="B1593" t="s">
        <v>42</v>
      </c>
      <c r="C1593" s="1">
        <v>749000</v>
      </c>
      <c r="D1593">
        <v>3</v>
      </c>
      <c r="E1593">
        <v>2</v>
      </c>
      <c r="F1593" s="2">
        <v>2184</v>
      </c>
      <c r="G1593" t="s">
        <v>2384</v>
      </c>
      <c r="H1593" t="s">
        <v>70</v>
      </c>
      <c r="I1593">
        <v>10473</v>
      </c>
      <c r="J1593" t="s">
        <v>71</v>
      </c>
      <c r="K1593" t="s">
        <v>61</v>
      </c>
      <c r="L1593">
        <v>-73.847442799999996</v>
      </c>
      <c r="M1593">
        <v>40.821432000000001</v>
      </c>
      <c r="N1593">
        <v>8.8000000000000007</v>
      </c>
      <c r="O1593" s="1">
        <f t="shared" si="121"/>
        <v>149800</v>
      </c>
      <c r="P1593" s="3">
        <v>6.7500000000000004E-2</v>
      </c>
      <c r="Q1593">
        <v>30</v>
      </c>
      <c r="R1593" s="1">
        <v>599200</v>
      </c>
      <c r="S1593" s="8">
        <f t="shared" si="122"/>
        <v>-4857.9997432959317</v>
      </c>
      <c r="T1593" s="1">
        <f t="shared" si="123"/>
        <v>760.5720500000001</v>
      </c>
      <c r="U1593" s="7">
        <f t="shared" si="124"/>
        <v>156.04166666666666</v>
      </c>
      <c r="V1593" s="4">
        <v>600</v>
      </c>
      <c r="W1593" s="1">
        <f t="shared" si="125"/>
        <v>6374.6134599625984</v>
      </c>
      <c r="X1593">
        <v>6</v>
      </c>
      <c r="Y1593">
        <v>14</v>
      </c>
      <c r="Z1593" t="s">
        <v>72</v>
      </c>
      <c r="AA1593" s="2">
        <v>53686</v>
      </c>
      <c r="AB1593">
        <v>1.04</v>
      </c>
      <c r="AC1593" s="2">
        <v>51621</v>
      </c>
    </row>
    <row r="1594" spans="1:29" x14ac:dyDescent="0.2">
      <c r="A1594" t="s">
        <v>2385</v>
      </c>
      <c r="B1594" t="s">
        <v>42</v>
      </c>
      <c r="C1594" s="1">
        <v>220000</v>
      </c>
      <c r="D1594">
        <v>3</v>
      </c>
      <c r="E1594">
        <v>2.5</v>
      </c>
      <c r="F1594">
        <v>1396</v>
      </c>
      <c r="G1594" t="s">
        <v>43</v>
      </c>
      <c r="H1594" t="s">
        <v>55</v>
      </c>
      <c r="I1594">
        <v>11234</v>
      </c>
      <c r="J1594" t="s">
        <v>275</v>
      </c>
      <c r="K1594" t="s">
        <v>39</v>
      </c>
      <c r="L1594">
        <v>-73.933972900000001</v>
      </c>
      <c r="M1594">
        <v>40.628357999999999</v>
      </c>
      <c r="N1594">
        <v>8.74</v>
      </c>
      <c r="O1594" s="1">
        <f t="shared" si="121"/>
        <v>44000</v>
      </c>
      <c r="P1594" s="3">
        <v>6.7500000000000004E-2</v>
      </c>
      <c r="Q1594">
        <v>30</v>
      </c>
      <c r="R1594" s="1">
        <v>176000</v>
      </c>
      <c r="S1594" s="8">
        <f t="shared" si="122"/>
        <v>-1426.9158124500736</v>
      </c>
      <c r="T1594" s="1">
        <f t="shared" si="123"/>
        <v>223.39900000000003</v>
      </c>
      <c r="U1594" s="7">
        <f t="shared" si="124"/>
        <v>45.833333333333336</v>
      </c>
      <c r="V1594" s="4">
        <v>375</v>
      </c>
      <c r="W1594" s="1">
        <f t="shared" si="125"/>
        <v>2071.148145783407</v>
      </c>
      <c r="X1594">
        <v>6</v>
      </c>
      <c r="Y1594">
        <v>8</v>
      </c>
      <c r="Z1594" t="s">
        <v>276</v>
      </c>
      <c r="AA1594" s="2">
        <v>83693</v>
      </c>
      <c r="AB1594">
        <v>3.13</v>
      </c>
      <c r="AC1594" s="2">
        <v>26739</v>
      </c>
    </row>
    <row r="1595" spans="1:29" x14ac:dyDescent="0.2">
      <c r="A1595" t="s">
        <v>2386</v>
      </c>
      <c r="B1595" t="s">
        <v>68</v>
      </c>
      <c r="C1595" s="1">
        <v>270000</v>
      </c>
      <c r="D1595">
        <v>1</v>
      </c>
      <c r="E1595">
        <v>1</v>
      </c>
      <c r="F1595" s="2">
        <v>2184</v>
      </c>
      <c r="G1595" t="s">
        <v>2387</v>
      </c>
      <c r="H1595" t="s">
        <v>84</v>
      </c>
      <c r="I1595">
        <v>11360</v>
      </c>
      <c r="J1595" t="s">
        <v>355</v>
      </c>
      <c r="K1595" t="s">
        <v>39</v>
      </c>
      <c r="L1595">
        <v>-73.782764400000005</v>
      </c>
      <c r="M1595">
        <v>40.779366000000003</v>
      </c>
      <c r="N1595">
        <v>10.84</v>
      </c>
      <c r="O1595" s="1">
        <f t="shared" si="121"/>
        <v>54000</v>
      </c>
      <c r="P1595" s="3">
        <v>6.7500000000000004E-2</v>
      </c>
      <c r="Q1595">
        <v>30</v>
      </c>
      <c r="R1595" s="1">
        <v>216000</v>
      </c>
      <c r="S1595" s="8">
        <f t="shared" si="122"/>
        <v>-1751.214860734181</v>
      </c>
      <c r="T1595" s="1">
        <f t="shared" si="123"/>
        <v>274.17150000000004</v>
      </c>
      <c r="U1595" s="7">
        <f t="shared" si="124"/>
        <v>56.25</v>
      </c>
      <c r="V1595" s="4">
        <v>600</v>
      </c>
      <c r="W1595" s="1">
        <f t="shared" si="125"/>
        <v>2681.6363607341809</v>
      </c>
      <c r="X1595">
        <v>2</v>
      </c>
      <c r="Y1595">
        <v>18</v>
      </c>
      <c r="Z1595" t="s">
        <v>356</v>
      </c>
      <c r="AA1595" s="2">
        <v>43808</v>
      </c>
      <c r="AB1595">
        <v>6.68</v>
      </c>
      <c r="AC1595" s="2">
        <v>6558</v>
      </c>
    </row>
    <row r="1596" spans="1:29" x14ac:dyDescent="0.2">
      <c r="A1596" t="s">
        <v>2388</v>
      </c>
      <c r="B1596" t="s">
        <v>42</v>
      </c>
      <c r="C1596" s="1">
        <v>998000</v>
      </c>
      <c r="D1596">
        <v>4</v>
      </c>
      <c r="E1596">
        <v>2</v>
      </c>
      <c r="F1596" s="2">
        <v>2184</v>
      </c>
      <c r="G1596" t="s">
        <v>178</v>
      </c>
      <c r="H1596" t="s">
        <v>84</v>
      </c>
      <c r="I1596">
        <v>11361</v>
      </c>
      <c r="J1596" t="s">
        <v>355</v>
      </c>
      <c r="K1596" t="s">
        <v>39</v>
      </c>
      <c r="L1596">
        <v>-73.767355699999996</v>
      </c>
      <c r="M1596">
        <v>40.759344200000001</v>
      </c>
      <c r="N1596">
        <v>11.47</v>
      </c>
      <c r="O1596" s="1">
        <f t="shared" si="121"/>
        <v>199600</v>
      </c>
      <c r="P1596" s="3">
        <v>6.7500000000000004E-2</v>
      </c>
      <c r="Q1596">
        <v>30</v>
      </c>
      <c r="R1596" s="1">
        <v>798400</v>
      </c>
      <c r="S1596" s="8">
        <f t="shared" si="122"/>
        <v>-6473.0090037507871</v>
      </c>
      <c r="T1596" s="1">
        <f t="shared" si="123"/>
        <v>1013.4191000000001</v>
      </c>
      <c r="U1596" s="7">
        <f t="shared" si="124"/>
        <v>207.91666666666666</v>
      </c>
      <c r="V1596" s="4">
        <v>600</v>
      </c>
      <c r="W1596" s="1">
        <f t="shared" si="125"/>
        <v>8294.3447704174541</v>
      </c>
      <c r="X1596">
        <v>8</v>
      </c>
      <c r="Y1596">
        <v>14</v>
      </c>
      <c r="Z1596" t="s">
        <v>356</v>
      </c>
      <c r="AA1596" s="2">
        <v>43808</v>
      </c>
      <c r="AB1596">
        <v>6.68</v>
      </c>
      <c r="AC1596" s="2">
        <v>6558</v>
      </c>
    </row>
    <row r="1597" spans="1:29" x14ac:dyDescent="0.2">
      <c r="A1597" t="s">
        <v>2389</v>
      </c>
      <c r="B1597" t="s">
        <v>125</v>
      </c>
      <c r="C1597" s="1">
        <v>1150000</v>
      </c>
      <c r="D1597">
        <v>12</v>
      </c>
      <c r="E1597">
        <v>6</v>
      </c>
      <c r="F1597" s="2">
        <v>4125</v>
      </c>
      <c r="G1597" t="s">
        <v>942</v>
      </c>
      <c r="H1597" t="s">
        <v>55</v>
      </c>
      <c r="I1597">
        <v>11237</v>
      </c>
      <c r="J1597" t="s">
        <v>240</v>
      </c>
      <c r="K1597" t="s">
        <v>105</v>
      </c>
      <c r="L1597">
        <v>-73.927300500000001</v>
      </c>
      <c r="M1597">
        <v>40.702987</v>
      </c>
      <c r="N1597">
        <v>4.3899999999999997</v>
      </c>
      <c r="O1597" s="1">
        <f t="shared" si="121"/>
        <v>230000</v>
      </c>
      <c r="P1597" s="3">
        <v>6.7500000000000004E-2</v>
      </c>
      <c r="Q1597">
        <v>30</v>
      </c>
      <c r="R1597" s="1">
        <v>920000</v>
      </c>
      <c r="S1597" s="8">
        <f t="shared" si="122"/>
        <v>-7458.8781105344751</v>
      </c>
      <c r="T1597" s="1">
        <f t="shared" si="123"/>
        <v>1167.7675000000002</v>
      </c>
      <c r="U1597" s="7">
        <f t="shared" si="124"/>
        <v>239.58333333333334</v>
      </c>
      <c r="V1597" s="4">
        <v>1400</v>
      </c>
      <c r="W1597" s="1">
        <f t="shared" si="125"/>
        <v>10266.228943867809</v>
      </c>
      <c r="X1597">
        <v>24</v>
      </c>
      <c r="Y1597">
        <v>13</v>
      </c>
      <c r="Z1597" t="s">
        <v>241</v>
      </c>
      <c r="AA1597" s="2">
        <v>69317</v>
      </c>
      <c r="AB1597">
        <v>2.4500000000000002</v>
      </c>
      <c r="AC1597" s="2">
        <v>28293</v>
      </c>
    </row>
    <row r="1598" spans="1:29" x14ac:dyDescent="0.2">
      <c r="A1598" t="s">
        <v>2390</v>
      </c>
      <c r="B1598" t="s">
        <v>42</v>
      </c>
      <c r="C1598" s="1">
        <v>799999</v>
      </c>
      <c r="D1598">
        <v>5</v>
      </c>
      <c r="E1598">
        <v>4</v>
      </c>
      <c r="F1598" s="2">
        <v>2288</v>
      </c>
      <c r="G1598" t="s">
        <v>82</v>
      </c>
      <c r="H1598" t="s">
        <v>44</v>
      </c>
      <c r="I1598">
        <v>10308</v>
      </c>
      <c r="J1598" t="s">
        <v>45</v>
      </c>
      <c r="K1598" t="s">
        <v>34</v>
      </c>
      <c r="L1598">
        <v>-74.162553299999999</v>
      </c>
      <c r="M1598">
        <v>40.554681799999997</v>
      </c>
      <c r="N1598">
        <v>16.309999999999999</v>
      </c>
      <c r="O1598" s="1">
        <f t="shared" si="121"/>
        <v>159999.80000000002</v>
      </c>
      <c r="P1598" s="3">
        <v>6.7500000000000004E-2</v>
      </c>
      <c r="Q1598">
        <v>30</v>
      </c>
      <c r="R1598" s="1">
        <v>639999.19999999995</v>
      </c>
      <c r="S1598" s="8">
        <f t="shared" si="122"/>
        <v>-5188.7782865647559</v>
      </c>
      <c r="T1598" s="1">
        <f t="shared" si="123"/>
        <v>812.35898455000006</v>
      </c>
      <c r="U1598" s="7">
        <f t="shared" si="124"/>
        <v>166.66645833333334</v>
      </c>
      <c r="V1598" s="4">
        <v>600</v>
      </c>
      <c r="W1598" s="1">
        <f t="shared" si="125"/>
        <v>6767.8037294480891</v>
      </c>
      <c r="X1598">
        <v>10</v>
      </c>
      <c r="Y1598">
        <v>10</v>
      </c>
      <c r="Z1598" t="s">
        <v>46</v>
      </c>
      <c r="AA1598" s="2">
        <v>167500</v>
      </c>
      <c r="AB1598">
        <v>21.5</v>
      </c>
      <c r="AC1598" s="2">
        <v>7791</v>
      </c>
    </row>
    <row r="1599" spans="1:29" x14ac:dyDescent="0.2">
      <c r="A1599" t="s">
        <v>2391</v>
      </c>
      <c r="B1599" t="s">
        <v>68</v>
      </c>
      <c r="C1599" s="1">
        <v>395000</v>
      </c>
      <c r="D1599">
        <v>3</v>
      </c>
      <c r="E1599">
        <v>1</v>
      </c>
      <c r="F1599" s="2">
        <v>2184</v>
      </c>
      <c r="G1599" t="s">
        <v>59</v>
      </c>
      <c r="H1599" t="s">
        <v>32</v>
      </c>
      <c r="I1599">
        <v>10011</v>
      </c>
      <c r="J1599" t="s">
        <v>38</v>
      </c>
      <c r="K1599" t="s">
        <v>39</v>
      </c>
      <c r="L1599">
        <v>-73.998702399999999</v>
      </c>
      <c r="M1599">
        <v>40.734265999999998</v>
      </c>
      <c r="N1599">
        <v>1.22</v>
      </c>
      <c r="O1599" s="1">
        <f t="shared" si="121"/>
        <v>79000</v>
      </c>
      <c r="P1599" s="3">
        <v>6.7500000000000004E-2</v>
      </c>
      <c r="Q1599">
        <v>30</v>
      </c>
      <c r="R1599" s="1">
        <v>316000</v>
      </c>
      <c r="S1599" s="8">
        <f t="shared" si="122"/>
        <v>-2561.9624814444501</v>
      </c>
      <c r="T1599" s="1">
        <f t="shared" si="123"/>
        <v>401.10275000000001</v>
      </c>
      <c r="U1599" s="7">
        <f t="shared" si="124"/>
        <v>82.291666666666671</v>
      </c>
      <c r="V1599" s="4">
        <v>600</v>
      </c>
      <c r="W1599" s="1">
        <f t="shared" si="125"/>
        <v>3645.3568981111166</v>
      </c>
      <c r="X1599">
        <v>6</v>
      </c>
      <c r="Y1599">
        <v>18</v>
      </c>
      <c r="Z1599" t="s">
        <v>40</v>
      </c>
      <c r="AA1599" s="2">
        <v>70150</v>
      </c>
      <c r="AB1599">
        <v>0.77</v>
      </c>
      <c r="AC1599" s="2">
        <v>91104</v>
      </c>
    </row>
    <row r="1600" spans="1:29" x14ac:dyDescent="0.2">
      <c r="A1600" t="s">
        <v>2392</v>
      </c>
      <c r="B1600" t="s">
        <v>30</v>
      </c>
      <c r="C1600" s="1">
        <v>2800000</v>
      </c>
      <c r="D1600">
        <v>2</v>
      </c>
      <c r="E1600">
        <v>2</v>
      </c>
      <c r="F1600" s="2">
        <v>1188</v>
      </c>
      <c r="G1600" t="s">
        <v>949</v>
      </c>
      <c r="H1600" t="s">
        <v>32</v>
      </c>
      <c r="I1600">
        <v>10025</v>
      </c>
      <c r="J1600" t="s">
        <v>215</v>
      </c>
      <c r="K1600" t="s">
        <v>39</v>
      </c>
      <c r="L1600">
        <v>-73.965564200000003</v>
      </c>
      <c r="M1600">
        <v>40.792203999999998</v>
      </c>
      <c r="N1600">
        <v>3.17</v>
      </c>
      <c r="O1600" s="1">
        <f t="shared" si="121"/>
        <v>560000</v>
      </c>
      <c r="P1600" s="3">
        <v>6.7500000000000004E-2</v>
      </c>
      <c r="Q1600">
        <v>30</v>
      </c>
      <c r="R1600" s="1">
        <v>2240000</v>
      </c>
      <c r="S1600" s="8">
        <f t="shared" si="122"/>
        <v>-18160.746703910027</v>
      </c>
      <c r="T1600" s="1">
        <f t="shared" si="123"/>
        <v>2843.26</v>
      </c>
      <c r="U1600" s="7">
        <f t="shared" si="124"/>
        <v>583.33333333333337</v>
      </c>
      <c r="V1600" s="4">
        <v>375</v>
      </c>
      <c r="W1600" s="1">
        <f t="shared" si="125"/>
        <v>21962.340037243357</v>
      </c>
      <c r="X1600">
        <v>4</v>
      </c>
      <c r="Y1600">
        <v>7</v>
      </c>
      <c r="Z1600" t="s">
        <v>216</v>
      </c>
      <c r="AA1600" s="2">
        <v>61207</v>
      </c>
      <c r="AB1600">
        <v>1.76</v>
      </c>
      <c r="AC1600" s="2">
        <v>34777</v>
      </c>
    </row>
    <row r="1601" spans="1:29" x14ac:dyDescent="0.2">
      <c r="A1601" t="s">
        <v>2393</v>
      </c>
      <c r="B1601" t="s">
        <v>68</v>
      </c>
      <c r="C1601" s="1">
        <v>329888</v>
      </c>
      <c r="D1601">
        <v>3</v>
      </c>
      <c r="E1601">
        <v>1</v>
      </c>
      <c r="F1601" s="2">
        <v>2184</v>
      </c>
      <c r="G1601" t="s">
        <v>113</v>
      </c>
      <c r="H1601" t="s">
        <v>84</v>
      </c>
      <c r="I1601">
        <v>11360</v>
      </c>
      <c r="J1601" t="s">
        <v>355</v>
      </c>
      <c r="K1601" t="s">
        <v>39</v>
      </c>
      <c r="L1601">
        <v>-73.78125</v>
      </c>
      <c r="M1601">
        <v>40.779099899999999</v>
      </c>
      <c r="N1601">
        <v>10.91</v>
      </c>
      <c r="O1601" s="1">
        <f t="shared" si="121"/>
        <v>65977.600000000006</v>
      </c>
      <c r="P1601" s="3">
        <v>6.7500000000000004E-2</v>
      </c>
      <c r="Q1601">
        <v>30</v>
      </c>
      <c r="R1601" s="1">
        <v>263910.40000000002</v>
      </c>
      <c r="S1601" s="8">
        <f t="shared" si="122"/>
        <v>-2139.6472888069538</v>
      </c>
      <c r="T1601" s="1">
        <f t="shared" si="123"/>
        <v>334.98476959999999</v>
      </c>
      <c r="U1601" s="7">
        <f t="shared" si="124"/>
        <v>68.726666666666674</v>
      </c>
      <c r="V1601" s="4">
        <v>600</v>
      </c>
      <c r="W1601" s="1">
        <f t="shared" si="125"/>
        <v>3143.3587250736205</v>
      </c>
      <c r="X1601">
        <v>6</v>
      </c>
      <c r="Y1601">
        <v>18</v>
      </c>
      <c r="Z1601" t="s">
        <v>356</v>
      </c>
      <c r="AA1601" s="2">
        <v>43808</v>
      </c>
      <c r="AB1601">
        <v>6.68</v>
      </c>
      <c r="AC1601" s="2">
        <v>6558</v>
      </c>
    </row>
    <row r="1602" spans="1:29" x14ac:dyDescent="0.2">
      <c r="A1602" t="s">
        <v>2394</v>
      </c>
      <c r="B1602" t="s">
        <v>68</v>
      </c>
      <c r="C1602" s="1">
        <v>311000</v>
      </c>
      <c r="D1602">
        <v>1</v>
      </c>
      <c r="E1602">
        <v>1</v>
      </c>
      <c r="F1602">
        <v>780</v>
      </c>
      <c r="G1602" t="s">
        <v>218</v>
      </c>
      <c r="H1602" t="s">
        <v>55</v>
      </c>
      <c r="I1602">
        <v>11235</v>
      </c>
      <c r="J1602" t="s">
        <v>219</v>
      </c>
      <c r="K1602" t="s">
        <v>34</v>
      </c>
      <c r="L1602">
        <v>-73.966783300000003</v>
      </c>
      <c r="M1602">
        <v>40.575627699999998</v>
      </c>
      <c r="N1602">
        <v>11.99</v>
      </c>
      <c r="O1602" s="1">
        <f t="shared" si="121"/>
        <v>62200</v>
      </c>
      <c r="P1602" s="3">
        <v>6.7500000000000004E-2</v>
      </c>
      <c r="Q1602">
        <v>30</v>
      </c>
      <c r="R1602" s="1">
        <v>248800</v>
      </c>
      <c r="S1602" s="8">
        <f t="shared" si="122"/>
        <v>-2017.1400803271492</v>
      </c>
      <c r="T1602" s="1">
        <f t="shared" si="123"/>
        <v>315.80495000000002</v>
      </c>
      <c r="U1602" s="7">
        <f t="shared" si="124"/>
        <v>64.791666666666671</v>
      </c>
      <c r="V1602" s="4">
        <v>205</v>
      </c>
      <c r="W1602" s="1">
        <f t="shared" si="125"/>
        <v>2602.7366969938157</v>
      </c>
      <c r="X1602">
        <v>2</v>
      </c>
      <c r="Y1602">
        <v>7</v>
      </c>
      <c r="Z1602" t="s">
        <v>220</v>
      </c>
      <c r="AA1602" s="2">
        <v>35547</v>
      </c>
      <c r="AB1602">
        <v>0.73</v>
      </c>
      <c r="AC1602" s="2">
        <v>48695</v>
      </c>
    </row>
    <row r="1603" spans="1:29" x14ac:dyDescent="0.2">
      <c r="A1603" t="s">
        <v>2395</v>
      </c>
      <c r="B1603" t="s">
        <v>30</v>
      </c>
      <c r="C1603" s="1">
        <v>649000</v>
      </c>
      <c r="D1603">
        <v>3</v>
      </c>
      <c r="E1603">
        <v>2</v>
      </c>
      <c r="F1603">
        <v>804</v>
      </c>
      <c r="G1603" t="s">
        <v>93</v>
      </c>
      <c r="H1603" t="s">
        <v>55</v>
      </c>
      <c r="I1603">
        <v>11237</v>
      </c>
      <c r="J1603" t="s">
        <v>240</v>
      </c>
      <c r="K1603" t="s">
        <v>105</v>
      </c>
      <c r="L1603">
        <v>-73.928243699999996</v>
      </c>
      <c r="M1603">
        <v>40.703163500000002</v>
      </c>
      <c r="N1603">
        <v>4.3499999999999996</v>
      </c>
      <c r="O1603" s="1">
        <f t="shared" ref="O1603:O1666" si="126">$C1603*0.2</f>
        <v>129800</v>
      </c>
      <c r="P1603" s="3">
        <v>6.7500000000000004E-2</v>
      </c>
      <c r="Q1603">
        <v>30</v>
      </c>
      <c r="R1603" s="1">
        <v>519200</v>
      </c>
      <c r="S1603" s="8">
        <f t="shared" ref="S1603:S1666" si="127">PMT(($P1603/12),(30*12),$C1603)</f>
        <v>-4209.401646727717</v>
      </c>
      <c r="T1603" s="1">
        <f t="shared" ref="T1603:T1666" si="128">(($C1603* 6%) * 20.309%)/12</f>
        <v>659.02705000000003</v>
      </c>
      <c r="U1603" s="7">
        <f t="shared" ref="U1603:U1666" si="129">($C1603*0.0025)/12</f>
        <v>135.20833333333334</v>
      </c>
      <c r="V1603" s="4">
        <v>205</v>
      </c>
      <c r="W1603" s="1">
        <f t="shared" ref="W1603:W1666" si="130">SUM(($S1603*-1),$T1603,$U1603,$V1603)</f>
        <v>5208.6370300610497</v>
      </c>
      <c r="X1603">
        <v>6</v>
      </c>
      <c r="Y1603">
        <v>5</v>
      </c>
      <c r="Z1603" t="s">
        <v>241</v>
      </c>
      <c r="AA1603" s="2">
        <v>69317</v>
      </c>
      <c r="AB1603">
        <v>2.4500000000000002</v>
      </c>
      <c r="AC1603" s="2">
        <v>28293</v>
      </c>
    </row>
    <row r="1604" spans="1:29" x14ac:dyDescent="0.2">
      <c r="A1604" t="s">
        <v>2396</v>
      </c>
      <c r="B1604" t="s">
        <v>68</v>
      </c>
      <c r="C1604" s="1">
        <v>159000</v>
      </c>
      <c r="D1604">
        <v>1</v>
      </c>
      <c r="E1604">
        <v>1</v>
      </c>
      <c r="F1604">
        <v>800</v>
      </c>
      <c r="G1604" t="s">
        <v>570</v>
      </c>
      <c r="H1604" t="s">
        <v>70</v>
      </c>
      <c r="I1604">
        <v>10463</v>
      </c>
      <c r="J1604" t="s">
        <v>109</v>
      </c>
      <c r="K1604" t="s">
        <v>110</v>
      </c>
      <c r="L1604">
        <v>-73.905390999999995</v>
      </c>
      <c r="M1604">
        <v>40.869750799999998</v>
      </c>
      <c r="N1604">
        <v>9.34</v>
      </c>
      <c r="O1604" s="1">
        <f t="shared" si="126"/>
        <v>31800</v>
      </c>
      <c r="P1604" s="3">
        <v>6.7500000000000004E-2</v>
      </c>
      <c r="Q1604">
        <v>30</v>
      </c>
      <c r="R1604" s="1">
        <v>127200</v>
      </c>
      <c r="S1604" s="8">
        <f t="shared" si="127"/>
        <v>-1031.2709735434621</v>
      </c>
      <c r="T1604" s="1">
        <f t="shared" si="128"/>
        <v>161.45655000000002</v>
      </c>
      <c r="U1604" s="7">
        <f t="shared" si="129"/>
        <v>33.125</v>
      </c>
      <c r="V1604" s="4">
        <v>205</v>
      </c>
      <c r="W1604" s="1">
        <f t="shared" si="130"/>
        <v>1430.8525235434622</v>
      </c>
      <c r="X1604">
        <v>2</v>
      </c>
      <c r="Y1604">
        <v>7</v>
      </c>
      <c r="Z1604" t="s">
        <v>111</v>
      </c>
      <c r="AA1604" s="2">
        <v>27860</v>
      </c>
      <c r="AB1604">
        <v>3.52</v>
      </c>
      <c r="AC1604" s="2">
        <v>7915</v>
      </c>
    </row>
    <row r="1605" spans="1:29" x14ac:dyDescent="0.2">
      <c r="A1605" t="s">
        <v>2397</v>
      </c>
      <c r="B1605" t="s">
        <v>42</v>
      </c>
      <c r="C1605" s="1">
        <v>1148000</v>
      </c>
      <c r="D1605">
        <v>3</v>
      </c>
      <c r="E1605">
        <v>2</v>
      </c>
      <c r="F1605">
        <v>1890</v>
      </c>
      <c r="G1605" t="s">
        <v>82</v>
      </c>
      <c r="H1605" t="s">
        <v>55</v>
      </c>
      <c r="I1605">
        <v>11209</v>
      </c>
      <c r="J1605" t="s">
        <v>104</v>
      </c>
      <c r="K1605" t="s">
        <v>105</v>
      </c>
      <c r="L1605">
        <v>-74.0344829</v>
      </c>
      <c r="M1605">
        <v>40.613069299999999</v>
      </c>
      <c r="N1605">
        <v>9.7100000000000009</v>
      </c>
      <c r="O1605" s="1">
        <f t="shared" si="126"/>
        <v>229600</v>
      </c>
      <c r="P1605" s="3">
        <v>6.7500000000000004E-2</v>
      </c>
      <c r="Q1605">
        <v>30</v>
      </c>
      <c r="R1605" s="1">
        <v>918400</v>
      </c>
      <c r="S1605" s="8">
        <f t="shared" si="127"/>
        <v>-7445.9061486031105</v>
      </c>
      <c r="T1605" s="1">
        <f t="shared" si="128"/>
        <v>1165.7366000000002</v>
      </c>
      <c r="U1605" s="7">
        <f t="shared" si="129"/>
        <v>239.16666666666666</v>
      </c>
      <c r="V1605" s="4">
        <v>550</v>
      </c>
      <c r="W1605" s="1">
        <f t="shared" si="130"/>
        <v>9400.8094152697759</v>
      </c>
      <c r="X1605">
        <v>6</v>
      </c>
      <c r="Y1605">
        <v>12</v>
      </c>
      <c r="Z1605" t="s">
        <v>106</v>
      </c>
      <c r="AA1605" s="2">
        <v>79731</v>
      </c>
      <c r="AB1605">
        <v>1.71</v>
      </c>
      <c r="AC1605" s="2">
        <v>46626</v>
      </c>
    </row>
    <row r="1606" spans="1:29" x14ac:dyDescent="0.2">
      <c r="A1606" t="s">
        <v>2398</v>
      </c>
      <c r="B1606" t="s">
        <v>68</v>
      </c>
      <c r="C1606" s="1">
        <v>669000</v>
      </c>
      <c r="D1606">
        <v>3</v>
      </c>
      <c r="E1606">
        <v>2</v>
      </c>
      <c r="F1606">
        <v>1480</v>
      </c>
      <c r="G1606" t="s">
        <v>2399</v>
      </c>
      <c r="H1606" t="s">
        <v>55</v>
      </c>
      <c r="I1606">
        <v>11235</v>
      </c>
      <c r="J1606" t="s">
        <v>219</v>
      </c>
      <c r="K1606" t="s">
        <v>34</v>
      </c>
      <c r="L1606">
        <v>-73.939537200000004</v>
      </c>
      <c r="M1606">
        <v>40.589482699999998</v>
      </c>
      <c r="N1606">
        <v>11.26</v>
      </c>
      <c r="O1606" s="1">
        <f t="shared" si="126"/>
        <v>133800</v>
      </c>
      <c r="P1606" s="3">
        <v>6.7500000000000004E-2</v>
      </c>
      <c r="Q1606">
        <v>30</v>
      </c>
      <c r="R1606" s="1">
        <v>535200</v>
      </c>
      <c r="S1606" s="8">
        <f t="shared" si="127"/>
        <v>-4339.1212660413594</v>
      </c>
      <c r="T1606" s="1">
        <f t="shared" si="128"/>
        <v>679.33605</v>
      </c>
      <c r="U1606" s="7">
        <f t="shared" si="129"/>
        <v>139.375</v>
      </c>
      <c r="V1606" s="4">
        <v>375</v>
      </c>
      <c r="W1606" s="1">
        <f t="shared" si="130"/>
        <v>5532.8323160413593</v>
      </c>
      <c r="X1606">
        <v>6</v>
      </c>
      <c r="Y1606">
        <v>9</v>
      </c>
      <c r="Z1606" t="s">
        <v>220</v>
      </c>
      <c r="AA1606" s="2">
        <v>35547</v>
      </c>
      <c r="AB1606">
        <v>0.73</v>
      </c>
      <c r="AC1606" s="2">
        <v>48695</v>
      </c>
    </row>
    <row r="1607" spans="1:29" x14ac:dyDescent="0.2">
      <c r="A1607" t="s">
        <v>2400</v>
      </c>
      <c r="B1607" t="s">
        <v>68</v>
      </c>
      <c r="C1607" s="1">
        <v>305000</v>
      </c>
      <c r="D1607">
        <v>1</v>
      </c>
      <c r="E1607">
        <v>1</v>
      </c>
      <c r="F1607">
        <v>750</v>
      </c>
      <c r="G1607" t="s">
        <v>2262</v>
      </c>
      <c r="H1607" t="s">
        <v>55</v>
      </c>
      <c r="I1607">
        <v>11209</v>
      </c>
      <c r="J1607" t="s">
        <v>104</v>
      </c>
      <c r="K1607" t="s">
        <v>105</v>
      </c>
      <c r="L1607">
        <v>-74.036816999999999</v>
      </c>
      <c r="M1607">
        <v>40.634727099999999</v>
      </c>
      <c r="N1607">
        <v>8.32</v>
      </c>
      <c r="O1607" s="1">
        <f t="shared" si="126"/>
        <v>61000</v>
      </c>
      <c r="P1607" s="3">
        <v>6.7500000000000004E-2</v>
      </c>
      <c r="Q1607">
        <v>30</v>
      </c>
      <c r="R1607" s="1">
        <v>244000</v>
      </c>
      <c r="S1607" s="8">
        <f t="shared" si="127"/>
        <v>-1978.2241945330563</v>
      </c>
      <c r="T1607" s="1">
        <f t="shared" si="128"/>
        <v>309.71225000000004</v>
      </c>
      <c r="U1607" s="7">
        <f t="shared" si="129"/>
        <v>63.541666666666664</v>
      </c>
      <c r="V1607" s="4">
        <v>205</v>
      </c>
      <c r="W1607" s="1">
        <f t="shared" si="130"/>
        <v>2556.4781111997231</v>
      </c>
      <c r="X1607">
        <v>2</v>
      </c>
      <c r="Y1607">
        <v>6</v>
      </c>
      <c r="Z1607" t="s">
        <v>106</v>
      </c>
      <c r="AA1607" s="2">
        <v>79731</v>
      </c>
      <c r="AB1607">
        <v>1.71</v>
      </c>
      <c r="AC1607" s="2">
        <v>46626</v>
      </c>
    </row>
    <row r="1608" spans="1:29" x14ac:dyDescent="0.2">
      <c r="A1608" t="s">
        <v>2401</v>
      </c>
      <c r="B1608" t="s">
        <v>68</v>
      </c>
      <c r="C1608" s="1">
        <v>599000</v>
      </c>
      <c r="D1608">
        <v>3</v>
      </c>
      <c r="E1608">
        <v>2</v>
      </c>
      <c r="F1608" s="2">
        <v>2184</v>
      </c>
      <c r="G1608" t="s">
        <v>2402</v>
      </c>
      <c r="H1608" t="s">
        <v>84</v>
      </c>
      <c r="I1608">
        <v>11360</v>
      </c>
      <c r="J1608" t="s">
        <v>355</v>
      </c>
      <c r="K1608" t="s">
        <v>39</v>
      </c>
      <c r="L1608">
        <v>-73.776430000000005</v>
      </c>
      <c r="M1608">
        <v>40.783929899999997</v>
      </c>
      <c r="N1608">
        <v>11.23</v>
      </c>
      <c r="O1608" s="1">
        <f t="shared" si="126"/>
        <v>119800</v>
      </c>
      <c r="P1608" s="3">
        <v>6.7500000000000004E-2</v>
      </c>
      <c r="Q1608">
        <v>30</v>
      </c>
      <c r="R1608" s="1">
        <v>479200</v>
      </c>
      <c r="S1608" s="8">
        <f t="shared" si="127"/>
        <v>-3885.1025984436092</v>
      </c>
      <c r="T1608" s="1">
        <f t="shared" si="128"/>
        <v>608.25454999999999</v>
      </c>
      <c r="U1608" s="7">
        <f t="shared" si="129"/>
        <v>124.79166666666667</v>
      </c>
      <c r="V1608" s="4">
        <v>600</v>
      </c>
      <c r="W1608" s="1">
        <f t="shared" si="130"/>
        <v>5218.1488151102758</v>
      </c>
      <c r="X1608">
        <v>6</v>
      </c>
      <c r="Y1608">
        <v>14</v>
      </c>
      <c r="Z1608" t="s">
        <v>356</v>
      </c>
      <c r="AA1608" s="2">
        <v>43808</v>
      </c>
      <c r="AB1608">
        <v>6.68</v>
      </c>
      <c r="AC1608" s="2">
        <v>6558</v>
      </c>
    </row>
    <row r="1609" spans="1:29" x14ac:dyDescent="0.2">
      <c r="A1609" t="s">
        <v>2403</v>
      </c>
      <c r="B1609" t="s">
        <v>42</v>
      </c>
      <c r="C1609" s="1">
        <v>1375000</v>
      </c>
      <c r="D1609">
        <v>3</v>
      </c>
      <c r="E1609">
        <v>2</v>
      </c>
      <c r="F1609">
        <v>1960</v>
      </c>
      <c r="G1609" t="s">
        <v>48</v>
      </c>
      <c r="H1609" t="s">
        <v>55</v>
      </c>
      <c r="I1609">
        <v>11215</v>
      </c>
      <c r="J1609" t="s">
        <v>311</v>
      </c>
      <c r="K1609" t="s">
        <v>39</v>
      </c>
      <c r="L1609">
        <v>-73.984831499999999</v>
      </c>
      <c r="M1609">
        <v>40.660030900000002</v>
      </c>
      <c r="N1609">
        <v>6.13</v>
      </c>
      <c r="O1609" s="1">
        <f t="shared" si="126"/>
        <v>275000</v>
      </c>
      <c r="P1609" s="3">
        <v>6.7500000000000004E-2</v>
      </c>
      <c r="Q1609">
        <v>30</v>
      </c>
      <c r="R1609" s="1">
        <v>1100000</v>
      </c>
      <c r="S1609" s="8">
        <f t="shared" si="127"/>
        <v>-8918.2238278129589</v>
      </c>
      <c r="T1609" s="1">
        <f t="shared" si="128"/>
        <v>1396.2437500000003</v>
      </c>
      <c r="U1609" s="7">
        <f t="shared" si="129"/>
        <v>286.45833333333331</v>
      </c>
      <c r="V1609" s="4">
        <v>550</v>
      </c>
      <c r="W1609" s="1">
        <f t="shared" si="130"/>
        <v>11150.925911146292</v>
      </c>
      <c r="X1609">
        <v>6</v>
      </c>
      <c r="Y1609">
        <v>12</v>
      </c>
      <c r="Z1609" t="s">
        <v>312</v>
      </c>
      <c r="AA1609" s="2">
        <v>67649</v>
      </c>
      <c r="AB1609">
        <v>0.66</v>
      </c>
      <c r="AC1609" s="2">
        <v>102499</v>
      </c>
    </row>
    <row r="1610" spans="1:29" x14ac:dyDescent="0.2">
      <c r="A1610" t="s">
        <v>2404</v>
      </c>
      <c r="B1610" t="s">
        <v>68</v>
      </c>
      <c r="C1610" s="1">
        <v>339000</v>
      </c>
      <c r="D1610">
        <v>2</v>
      </c>
      <c r="E1610">
        <v>2</v>
      </c>
      <c r="F1610">
        <v>906</v>
      </c>
      <c r="G1610" t="s">
        <v>347</v>
      </c>
      <c r="H1610" t="s">
        <v>70</v>
      </c>
      <c r="I1610">
        <v>10465</v>
      </c>
      <c r="J1610" t="s">
        <v>126</v>
      </c>
      <c r="K1610" t="s">
        <v>105</v>
      </c>
      <c r="L1610">
        <v>-73.811059999999998</v>
      </c>
      <c r="M1610">
        <v>40.822472300000001</v>
      </c>
      <c r="N1610">
        <v>10.46</v>
      </c>
      <c r="O1610" s="1">
        <f t="shared" si="126"/>
        <v>67800</v>
      </c>
      <c r="P1610" s="3">
        <v>6.7500000000000004E-2</v>
      </c>
      <c r="Q1610">
        <v>30</v>
      </c>
      <c r="R1610" s="1">
        <v>271200</v>
      </c>
      <c r="S1610" s="8">
        <f t="shared" si="127"/>
        <v>-2198.7475473662498</v>
      </c>
      <c r="T1610" s="1">
        <f t="shared" si="128"/>
        <v>344.23755000000006</v>
      </c>
      <c r="U1610" s="7">
        <f t="shared" si="129"/>
        <v>70.625</v>
      </c>
      <c r="V1610" s="4">
        <v>205</v>
      </c>
      <c r="W1610" s="1">
        <f t="shared" si="130"/>
        <v>2818.6100973662496</v>
      </c>
      <c r="X1610">
        <v>4</v>
      </c>
      <c r="Y1610">
        <v>6</v>
      </c>
      <c r="Z1610" t="s">
        <v>127</v>
      </c>
      <c r="AA1610" s="2">
        <v>21009</v>
      </c>
      <c r="AB1610">
        <v>0.92</v>
      </c>
      <c r="AC1610" s="2">
        <v>22836</v>
      </c>
    </row>
    <row r="1611" spans="1:29" x14ac:dyDescent="0.2">
      <c r="A1611" t="s">
        <v>2405</v>
      </c>
      <c r="B1611" t="s">
        <v>30</v>
      </c>
      <c r="C1611" s="1">
        <v>849500</v>
      </c>
      <c r="D1611">
        <v>2</v>
      </c>
      <c r="E1611">
        <v>2</v>
      </c>
      <c r="F1611">
        <v>975</v>
      </c>
      <c r="G1611" t="s">
        <v>176</v>
      </c>
      <c r="H1611" t="s">
        <v>32</v>
      </c>
      <c r="I1611">
        <v>10029</v>
      </c>
      <c r="J1611" t="s">
        <v>315</v>
      </c>
      <c r="K1611" t="s">
        <v>61</v>
      </c>
      <c r="L1611">
        <v>-73.943416299999996</v>
      </c>
      <c r="M1611">
        <v>40.794640200000003</v>
      </c>
      <c r="N1611">
        <v>3.85</v>
      </c>
      <c r="O1611" s="1">
        <f t="shared" si="126"/>
        <v>169900</v>
      </c>
      <c r="P1611" s="3">
        <v>6.7500000000000004E-2</v>
      </c>
      <c r="Q1611">
        <v>30</v>
      </c>
      <c r="R1611" s="1">
        <v>679600</v>
      </c>
      <c r="S1611" s="8">
        <f t="shared" si="127"/>
        <v>-5509.8408303469887</v>
      </c>
      <c r="T1611" s="1">
        <f t="shared" si="128"/>
        <v>862.62477500000011</v>
      </c>
      <c r="U1611" s="7">
        <f t="shared" si="129"/>
        <v>176.97916666666666</v>
      </c>
      <c r="V1611" s="4">
        <v>205</v>
      </c>
      <c r="W1611" s="1">
        <f t="shared" si="130"/>
        <v>6754.4447720136559</v>
      </c>
      <c r="X1611">
        <v>4</v>
      </c>
      <c r="Y1611">
        <v>6</v>
      </c>
      <c r="Z1611" t="s">
        <v>316</v>
      </c>
      <c r="AA1611" s="2">
        <v>115921</v>
      </c>
      <c r="AB1611">
        <v>1.54</v>
      </c>
      <c r="AC1611" s="2">
        <v>75273</v>
      </c>
    </row>
    <row r="1612" spans="1:29" x14ac:dyDescent="0.2">
      <c r="A1612" t="s">
        <v>2406</v>
      </c>
      <c r="B1612" t="s">
        <v>209</v>
      </c>
      <c r="C1612" s="1">
        <v>379000</v>
      </c>
      <c r="D1612">
        <v>4</v>
      </c>
      <c r="E1612">
        <v>1</v>
      </c>
      <c r="F1612">
        <v>1200</v>
      </c>
      <c r="G1612" t="s">
        <v>504</v>
      </c>
      <c r="H1612" t="s">
        <v>44</v>
      </c>
      <c r="I1612">
        <v>10301</v>
      </c>
      <c r="J1612" t="s">
        <v>118</v>
      </c>
      <c r="K1612" t="s">
        <v>34</v>
      </c>
      <c r="L1612">
        <v>-74.074025399999996</v>
      </c>
      <c r="M1612">
        <v>40.638490699999998</v>
      </c>
      <c r="N1612">
        <v>8.92</v>
      </c>
      <c r="O1612" s="1">
        <f t="shared" si="126"/>
        <v>75800</v>
      </c>
      <c r="P1612" s="3">
        <v>6.7500000000000004E-2</v>
      </c>
      <c r="Q1612">
        <v>30</v>
      </c>
      <c r="R1612" s="1">
        <v>303200</v>
      </c>
      <c r="S1612" s="8">
        <f t="shared" si="127"/>
        <v>-2458.1867859935355</v>
      </c>
      <c r="T1612" s="1">
        <f t="shared" si="128"/>
        <v>384.85555000000005</v>
      </c>
      <c r="U1612" s="7">
        <f t="shared" si="129"/>
        <v>78.958333333333329</v>
      </c>
      <c r="V1612" s="4">
        <v>375</v>
      </c>
      <c r="W1612" s="1">
        <f t="shared" si="130"/>
        <v>3297.0006693268692</v>
      </c>
      <c r="X1612">
        <v>8</v>
      </c>
      <c r="Y1612">
        <v>10</v>
      </c>
      <c r="Z1612" t="s">
        <v>119</v>
      </c>
      <c r="AA1612" s="2">
        <v>181200</v>
      </c>
      <c r="AB1612">
        <v>13.5</v>
      </c>
      <c r="AC1612" s="2">
        <v>13422</v>
      </c>
    </row>
    <row r="1613" spans="1:29" x14ac:dyDescent="0.2">
      <c r="A1613" t="s">
        <v>2407</v>
      </c>
      <c r="B1613" t="s">
        <v>30</v>
      </c>
      <c r="C1613" s="1">
        <v>699000</v>
      </c>
      <c r="D1613">
        <v>2</v>
      </c>
      <c r="E1613">
        <v>2</v>
      </c>
      <c r="F1613">
        <v>967</v>
      </c>
      <c r="G1613" t="s">
        <v>1055</v>
      </c>
      <c r="H1613" t="s">
        <v>84</v>
      </c>
      <c r="I1613">
        <v>11354</v>
      </c>
      <c r="J1613" t="s">
        <v>160</v>
      </c>
      <c r="K1613" t="s">
        <v>34</v>
      </c>
      <c r="L1613">
        <v>-73.831388799999999</v>
      </c>
      <c r="M1613">
        <v>40.768445800000002</v>
      </c>
      <c r="N1613">
        <v>8.1999999999999993</v>
      </c>
      <c r="O1613" s="1">
        <f t="shared" si="126"/>
        <v>139800</v>
      </c>
      <c r="P1613" s="3">
        <v>6.7500000000000004E-2</v>
      </c>
      <c r="Q1613">
        <v>30</v>
      </c>
      <c r="R1613" s="1">
        <v>559200</v>
      </c>
      <c r="S1613" s="8">
        <f t="shared" si="127"/>
        <v>-4533.7006950118248</v>
      </c>
      <c r="T1613" s="1">
        <f t="shared" si="128"/>
        <v>709.79955000000007</v>
      </c>
      <c r="U1613" s="7">
        <f t="shared" si="129"/>
        <v>145.625</v>
      </c>
      <c r="V1613" s="4">
        <v>205</v>
      </c>
      <c r="W1613" s="1">
        <f t="shared" si="130"/>
        <v>5594.1252450118245</v>
      </c>
      <c r="X1613">
        <v>4</v>
      </c>
      <c r="Y1613">
        <v>6</v>
      </c>
      <c r="Z1613" t="s">
        <v>161</v>
      </c>
      <c r="AA1613" s="2">
        <v>230183</v>
      </c>
      <c r="AB1613">
        <v>2.0299999999999998</v>
      </c>
      <c r="AC1613" s="2">
        <v>113391</v>
      </c>
    </row>
    <row r="1614" spans="1:29" x14ac:dyDescent="0.2">
      <c r="A1614" t="s">
        <v>2408</v>
      </c>
      <c r="B1614" t="s">
        <v>68</v>
      </c>
      <c r="C1614" s="1">
        <v>565000</v>
      </c>
      <c r="D1614">
        <v>1</v>
      </c>
      <c r="E1614">
        <v>1</v>
      </c>
      <c r="F1614" s="2">
        <v>2184</v>
      </c>
      <c r="G1614" t="s">
        <v>176</v>
      </c>
      <c r="H1614" t="s">
        <v>32</v>
      </c>
      <c r="I1614">
        <v>10023</v>
      </c>
      <c r="J1614" t="s">
        <v>215</v>
      </c>
      <c r="K1614" t="s">
        <v>39</v>
      </c>
      <c r="L1614">
        <v>-73.979984999999999</v>
      </c>
      <c r="M1614">
        <v>40.776443</v>
      </c>
      <c r="N1614">
        <v>1.93</v>
      </c>
      <c r="O1614" s="1">
        <f t="shared" si="126"/>
        <v>113000</v>
      </c>
      <c r="P1614" s="3">
        <v>6.7500000000000004E-2</v>
      </c>
      <c r="Q1614">
        <v>30</v>
      </c>
      <c r="R1614" s="1">
        <v>452000</v>
      </c>
      <c r="S1614" s="8">
        <f t="shared" si="127"/>
        <v>-3664.5792456104164</v>
      </c>
      <c r="T1614" s="1">
        <f t="shared" si="128"/>
        <v>573.72925000000009</v>
      </c>
      <c r="U1614" s="7">
        <f t="shared" si="129"/>
        <v>117.70833333333333</v>
      </c>
      <c r="V1614" s="4">
        <v>600</v>
      </c>
      <c r="W1614" s="1">
        <f t="shared" si="130"/>
        <v>4956.0168289437497</v>
      </c>
      <c r="X1614">
        <v>2</v>
      </c>
      <c r="Y1614">
        <v>18</v>
      </c>
      <c r="Z1614" t="s">
        <v>216</v>
      </c>
      <c r="AA1614" s="2">
        <v>61207</v>
      </c>
      <c r="AB1614">
        <v>1.76</v>
      </c>
      <c r="AC1614" s="2">
        <v>34777</v>
      </c>
    </row>
    <row r="1615" spans="1:29" x14ac:dyDescent="0.2">
      <c r="A1615" t="s">
        <v>2409</v>
      </c>
      <c r="B1615" t="s">
        <v>42</v>
      </c>
      <c r="C1615" s="1">
        <v>750000</v>
      </c>
      <c r="D1615">
        <v>4</v>
      </c>
      <c r="E1615">
        <v>3</v>
      </c>
      <c r="F1615">
        <v>2184</v>
      </c>
      <c r="G1615" t="s">
        <v>2410</v>
      </c>
      <c r="H1615" t="s">
        <v>84</v>
      </c>
      <c r="I1615">
        <v>11411</v>
      </c>
      <c r="J1615" t="s">
        <v>408</v>
      </c>
      <c r="K1615" t="s">
        <v>105</v>
      </c>
      <c r="L1615">
        <v>-73.728799899999999</v>
      </c>
      <c r="M1615">
        <v>40.692197499999999</v>
      </c>
      <c r="N1615">
        <v>14.03</v>
      </c>
      <c r="O1615" s="1">
        <f t="shared" si="126"/>
        <v>150000</v>
      </c>
      <c r="P1615" s="3">
        <v>6.7500000000000004E-2</v>
      </c>
      <c r="Q1615">
        <v>30</v>
      </c>
      <c r="R1615" s="1">
        <v>600000</v>
      </c>
      <c r="S1615" s="8">
        <f t="shared" si="127"/>
        <v>-4864.4857242616135</v>
      </c>
      <c r="T1615" s="1">
        <f t="shared" si="128"/>
        <v>761.58750000000009</v>
      </c>
      <c r="U1615" s="7">
        <f t="shared" si="129"/>
        <v>156.25</v>
      </c>
      <c r="V1615" s="4">
        <v>600</v>
      </c>
      <c r="W1615" s="1">
        <f t="shared" si="130"/>
        <v>6382.3232242616141</v>
      </c>
      <c r="X1615">
        <v>8</v>
      </c>
      <c r="Y1615">
        <v>11</v>
      </c>
      <c r="Z1615" t="s">
        <v>409</v>
      </c>
      <c r="AA1615" s="2">
        <v>18677</v>
      </c>
      <c r="AB1615">
        <v>1.08</v>
      </c>
      <c r="AC1615" s="2">
        <v>17294</v>
      </c>
    </row>
    <row r="1616" spans="1:29" x14ac:dyDescent="0.2">
      <c r="A1616" t="s">
        <v>2411</v>
      </c>
      <c r="B1616" t="s">
        <v>125</v>
      </c>
      <c r="C1616" s="1">
        <v>1250000</v>
      </c>
      <c r="D1616">
        <v>9</v>
      </c>
      <c r="E1616">
        <v>3</v>
      </c>
      <c r="F1616" s="2">
        <v>3234</v>
      </c>
      <c r="G1616" t="s">
        <v>113</v>
      </c>
      <c r="H1616" t="s">
        <v>70</v>
      </c>
      <c r="I1616">
        <v>10462</v>
      </c>
      <c r="J1616" t="s">
        <v>526</v>
      </c>
      <c r="K1616" t="s">
        <v>61</v>
      </c>
      <c r="L1616">
        <v>-73.863339199999999</v>
      </c>
      <c r="M1616">
        <v>40.847324299999997</v>
      </c>
      <c r="N1616">
        <v>9.34</v>
      </c>
      <c r="O1616" s="1">
        <f t="shared" si="126"/>
        <v>250000</v>
      </c>
      <c r="P1616" s="3">
        <v>6.7500000000000004E-2</v>
      </c>
      <c r="Q1616">
        <v>30</v>
      </c>
      <c r="R1616" s="1">
        <v>1000000</v>
      </c>
      <c r="S1616" s="8">
        <f t="shared" si="127"/>
        <v>-8107.4762071026908</v>
      </c>
      <c r="T1616" s="1">
        <f t="shared" si="128"/>
        <v>1269.3125000000002</v>
      </c>
      <c r="U1616" s="7">
        <f t="shared" si="129"/>
        <v>260.41666666666669</v>
      </c>
      <c r="V1616" s="4">
        <v>1000</v>
      </c>
      <c r="W1616" s="1">
        <f t="shared" si="130"/>
        <v>10637.205373769357</v>
      </c>
      <c r="X1616">
        <v>18</v>
      </c>
      <c r="Y1616">
        <v>16</v>
      </c>
      <c r="Z1616" t="s">
        <v>527</v>
      </c>
      <c r="AA1616" s="2">
        <v>53686</v>
      </c>
      <c r="AB1616">
        <v>0.75</v>
      </c>
      <c r="AC1616" s="2">
        <v>71581</v>
      </c>
    </row>
    <row r="1617" spans="1:29" x14ac:dyDescent="0.2">
      <c r="A1617" t="s">
        <v>2412</v>
      </c>
      <c r="B1617" t="s">
        <v>30</v>
      </c>
      <c r="C1617" s="1">
        <v>999000</v>
      </c>
      <c r="D1617">
        <v>2</v>
      </c>
      <c r="E1617">
        <v>2</v>
      </c>
      <c r="F1617" s="2">
        <v>1262</v>
      </c>
      <c r="G1617" t="s">
        <v>37</v>
      </c>
      <c r="H1617" t="s">
        <v>32</v>
      </c>
      <c r="I1617">
        <v>10032</v>
      </c>
      <c r="J1617" t="s">
        <v>336</v>
      </c>
      <c r="K1617" t="s">
        <v>34</v>
      </c>
      <c r="L1617">
        <v>-73.948151699999997</v>
      </c>
      <c r="M1617">
        <v>40.834716</v>
      </c>
      <c r="N1617">
        <v>6.24</v>
      </c>
      <c r="O1617" s="1">
        <f t="shared" si="126"/>
        <v>199800</v>
      </c>
      <c r="P1617" s="3">
        <v>6.7500000000000004E-2</v>
      </c>
      <c r="Q1617">
        <v>30</v>
      </c>
      <c r="R1617" s="1">
        <v>799200</v>
      </c>
      <c r="S1617" s="8">
        <f t="shared" si="127"/>
        <v>-6479.4949847164698</v>
      </c>
      <c r="T1617" s="1">
        <f t="shared" si="128"/>
        <v>1014.4345500000001</v>
      </c>
      <c r="U1617" s="7">
        <f t="shared" si="129"/>
        <v>208.125</v>
      </c>
      <c r="V1617" s="4">
        <v>375</v>
      </c>
      <c r="W1617" s="1">
        <f t="shared" si="130"/>
        <v>8077.0545347164698</v>
      </c>
      <c r="X1617">
        <v>4</v>
      </c>
      <c r="Y1617">
        <v>8</v>
      </c>
      <c r="Z1617" t="s">
        <v>337</v>
      </c>
      <c r="AA1617" s="2">
        <v>151574</v>
      </c>
      <c r="AB1617">
        <v>1.64</v>
      </c>
      <c r="AC1617" s="2">
        <v>92423</v>
      </c>
    </row>
    <row r="1618" spans="1:29" x14ac:dyDescent="0.2">
      <c r="A1618" t="s">
        <v>2413</v>
      </c>
      <c r="B1618" t="s">
        <v>42</v>
      </c>
      <c r="C1618" s="1">
        <v>1350000</v>
      </c>
      <c r="D1618">
        <v>6</v>
      </c>
      <c r="E1618">
        <v>4</v>
      </c>
      <c r="F1618" s="2">
        <v>2184</v>
      </c>
      <c r="G1618" t="s">
        <v>2414</v>
      </c>
      <c r="H1618" t="s">
        <v>84</v>
      </c>
      <c r="I1618">
        <v>11691</v>
      </c>
      <c r="J1618" t="s">
        <v>339</v>
      </c>
      <c r="K1618" t="s">
        <v>90</v>
      </c>
      <c r="L1618">
        <v>-73.746797400000005</v>
      </c>
      <c r="M1618">
        <v>40.599729799999999</v>
      </c>
      <c r="N1618">
        <v>16.22</v>
      </c>
      <c r="O1618" s="1">
        <f t="shared" si="126"/>
        <v>270000</v>
      </c>
      <c r="P1618" s="3">
        <v>6.7500000000000004E-2</v>
      </c>
      <c r="Q1618">
        <v>30</v>
      </c>
      <c r="R1618" s="1">
        <v>1080000</v>
      </c>
      <c r="S1618" s="8">
        <f t="shared" si="127"/>
        <v>-8756.0743036709046</v>
      </c>
      <c r="T1618" s="1">
        <f t="shared" si="128"/>
        <v>1370.8575000000001</v>
      </c>
      <c r="U1618" s="7">
        <f t="shared" si="129"/>
        <v>281.25</v>
      </c>
      <c r="V1618" s="4">
        <v>600</v>
      </c>
      <c r="W1618" s="1">
        <f t="shared" si="130"/>
        <v>11008.181803670905</v>
      </c>
      <c r="X1618">
        <v>12</v>
      </c>
      <c r="Y1618">
        <v>9</v>
      </c>
      <c r="Z1618" t="s">
        <v>340</v>
      </c>
      <c r="AA1618" s="2">
        <v>50058</v>
      </c>
      <c r="AB1618">
        <v>11.5</v>
      </c>
      <c r="AC1618" s="2">
        <v>4353</v>
      </c>
    </row>
    <row r="1619" spans="1:29" x14ac:dyDescent="0.2">
      <c r="A1619" t="s">
        <v>2415</v>
      </c>
      <c r="B1619" t="s">
        <v>42</v>
      </c>
      <c r="C1619" s="1">
        <v>669900</v>
      </c>
      <c r="D1619">
        <v>3</v>
      </c>
      <c r="E1619">
        <v>2</v>
      </c>
      <c r="F1619" s="2">
        <v>1376</v>
      </c>
      <c r="G1619" t="s">
        <v>1200</v>
      </c>
      <c r="H1619" t="s">
        <v>84</v>
      </c>
      <c r="I1619">
        <v>11423</v>
      </c>
      <c r="J1619" t="s">
        <v>1122</v>
      </c>
      <c r="K1619" t="s">
        <v>34</v>
      </c>
      <c r="L1619">
        <v>-73.778788800000001</v>
      </c>
      <c r="M1619">
        <v>40.707756199999999</v>
      </c>
      <c r="N1619">
        <v>11.21</v>
      </c>
      <c r="O1619" s="1">
        <f t="shared" si="126"/>
        <v>133980</v>
      </c>
      <c r="P1619" s="3">
        <v>6.7500000000000004E-2</v>
      </c>
      <c r="Q1619">
        <v>30</v>
      </c>
      <c r="R1619" s="1">
        <v>535920</v>
      </c>
      <c r="S1619" s="8">
        <f t="shared" si="127"/>
        <v>-4344.958648910474</v>
      </c>
      <c r="T1619" s="1">
        <f t="shared" si="128"/>
        <v>680.24995500000011</v>
      </c>
      <c r="U1619" s="7">
        <f t="shared" si="129"/>
        <v>139.5625</v>
      </c>
      <c r="V1619" s="4">
        <v>375</v>
      </c>
      <c r="W1619" s="1">
        <f t="shared" si="130"/>
        <v>5539.7711039104743</v>
      </c>
      <c r="X1619">
        <v>6</v>
      </c>
      <c r="Y1619">
        <v>9</v>
      </c>
      <c r="Z1619" t="s">
        <v>1123</v>
      </c>
      <c r="AA1619" s="2">
        <v>217706</v>
      </c>
      <c r="AB1619">
        <v>2.66</v>
      </c>
      <c r="AC1619" s="2">
        <v>81844</v>
      </c>
    </row>
    <row r="1620" spans="1:29" x14ac:dyDescent="0.2">
      <c r="A1620" t="s">
        <v>2416</v>
      </c>
      <c r="B1620" t="s">
        <v>68</v>
      </c>
      <c r="C1620" s="1">
        <v>399000</v>
      </c>
      <c r="D1620">
        <v>3</v>
      </c>
      <c r="E1620">
        <v>1</v>
      </c>
      <c r="F1620" s="2">
        <v>2184</v>
      </c>
      <c r="G1620" t="s">
        <v>572</v>
      </c>
      <c r="H1620" t="s">
        <v>32</v>
      </c>
      <c r="I1620">
        <v>10001</v>
      </c>
      <c r="J1620" t="s">
        <v>38</v>
      </c>
      <c r="K1620" t="s">
        <v>39</v>
      </c>
      <c r="L1620">
        <v>-73.985924400000002</v>
      </c>
      <c r="M1620">
        <v>40.749707399999998</v>
      </c>
      <c r="N1620">
        <v>7.0000000000000007E-2</v>
      </c>
      <c r="O1620" s="1">
        <f t="shared" si="126"/>
        <v>79800</v>
      </c>
      <c r="P1620" s="3">
        <v>6.7500000000000004E-2</v>
      </c>
      <c r="Q1620">
        <v>30</v>
      </c>
      <c r="R1620" s="1">
        <v>319200</v>
      </c>
      <c r="S1620" s="8">
        <f t="shared" si="127"/>
        <v>-2587.9064053071788</v>
      </c>
      <c r="T1620" s="1">
        <f t="shared" si="128"/>
        <v>405.16455000000002</v>
      </c>
      <c r="U1620" s="7">
        <f t="shared" si="129"/>
        <v>83.125</v>
      </c>
      <c r="V1620" s="4">
        <v>600</v>
      </c>
      <c r="W1620" s="1">
        <f t="shared" si="130"/>
        <v>3676.1959553071788</v>
      </c>
      <c r="X1620">
        <v>6</v>
      </c>
      <c r="Y1620">
        <v>18</v>
      </c>
      <c r="Z1620" t="s">
        <v>40</v>
      </c>
      <c r="AA1620" s="2">
        <v>70150</v>
      </c>
      <c r="AB1620">
        <v>0.77</v>
      </c>
      <c r="AC1620" s="2">
        <v>91104</v>
      </c>
    </row>
    <row r="1621" spans="1:29" x14ac:dyDescent="0.2">
      <c r="A1621" t="s">
        <v>2417</v>
      </c>
      <c r="B1621" t="s">
        <v>209</v>
      </c>
      <c r="C1621" s="1">
        <v>779000</v>
      </c>
      <c r="D1621">
        <v>5</v>
      </c>
      <c r="E1621">
        <v>3</v>
      </c>
      <c r="F1621" s="2">
        <v>2000</v>
      </c>
      <c r="G1621" t="s">
        <v>1331</v>
      </c>
      <c r="H1621" t="s">
        <v>84</v>
      </c>
      <c r="I1621">
        <v>11413</v>
      </c>
      <c r="J1621" t="s">
        <v>331</v>
      </c>
      <c r="K1621" t="s">
        <v>34</v>
      </c>
      <c r="L1621">
        <v>-73.753830399999998</v>
      </c>
      <c r="M1621">
        <v>40.685787500000004</v>
      </c>
      <c r="N1621">
        <v>12.91</v>
      </c>
      <c r="O1621" s="1">
        <f t="shared" si="126"/>
        <v>155800</v>
      </c>
      <c r="P1621" s="3">
        <v>6.7500000000000004E-2</v>
      </c>
      <c r="Q1621">
        <v>30</v>
      </c>
      <c r="R1621" s="1">
        <v>623200</v>
      </c>
      <c r="S1621" s="8">
        <f t="shared" si="127"/>
        <v>-5052.5791722663971</v>
      </c>
      <c r="T1621" s="1">
        <f t="shared" si="128"/>
        <v>791.03555000000006</v>
      </c>
      <c r="U1621" s="7">
        <f t="shared" si="129"/>
        <v>162.29166666666666</v>
      </c>
      <c r="V1621" s="4">
        <v>600</v>
      </c>
      <c r="W1621" s="1">
        <f t="shared" si="130"/>
        <v>6605.9063889330637</v>
      </c>
      <c r="X1621">
        <v>10</v>
      </c>
      <c r="Y1621">
        <v>10</v>
      </c>
      <c r="Z1621" t="s">
        <v>332</v>
      </c>
      <c r="AA1621" s="2">
        <v>45541</v>
      </c>
      <c r="AB1621">
        <v>0.69</v>
      </c>
      <c r="AC1621" s="2">
        <v>66483</v>
      </c>
    </row>
    <row r="1622" spans="1:29" x14ac:dyDescent="0.2">
      <c r="A1622" t="s">
        <v>2418</v>
      </c>
      <c r="B1622" t="s">
        <v>125</v>
      </c>
      <c r="C1622" s="1">
        <v>1200000</v>
      </c>
      <c r="D1622">
        <v>5</v>
      </c>
      <c r="E1622">
        <v>2</v>
      </c>
      <c r="F1622" s="2">
        <v>2184</v>
      </c>
      <c r="G1622" t="s">
        <v>178</v>
      </c>
      <c r="H1622" t="s">
        <v>55</v>
      </c>
      <c r="I1622">
        <v>11235</v>
      </c>
      <c r="J1622" t="s">
        <v>219</v>
      </c>
      <c r="K1622" t="s">
        <v>34</v>
      </c>
      <c r="L1622">
        <v>-73.941286300000002</v>
      </c>
      <c r="M1622">
        <v>40.590395000000001</v>
      </c>
      <c r="N1622">
        <v>11.17</v>
      </c>
      <c r="O1622" s="1">
        <f t="shared" si="126"/>
        <v>240000</v>
      </c>
      <c r="P1622" s="3">
        <v>6.7500000000000004E-2</v>
      </c>
      <c r="Q1622">
        <v>30</v>
      </c>
      <c r="R1622" s="1">
        <v>960000</v>
      </c>
      <c r="S1622" s="8">
        <f t="shared" si="127"/>
        <v>-7783.177158818582</v>
      </c>
      <c r="T1622" s="1">
        <f t="shared" si="128"/>
        <v>1218.5400000000002</v>
      </c>
      <c r="U1622" s="7">
        <f t="shared" si="129"/>
        <v>250</v>
      </c>
      <c r="V1622" s="4">
        <v>600</v>
      </c>
      <c r="W1622" s="1">
        <f t="shared" si="130"/>
        <v>9851.7171588185829</v>
      </c>
      <c r="X1622">
        <v>10</v>
      </c>
      <c r="Y1622">
        <v>14</v>
      </c>
      <c r="Z1622" t="s">
        <v>220</v>
      </c>
      <c r="AA1622" s="2">
        <v>35547</v>
      </c>
      <c r="AB1622">
        <v>0.73</v>
      </c>
      <c r="AC1622" s="2">
        <v>48695</v>
      </c>
    </row>
    <row r="1623" spans="1:29" x14ac:dyDescent="0.2">
      <c r="A1623" t="s">
        <v>2419</v>
      </c>
      <c r="B1623" t="s">
        <v>68</v>
      </c>
      <c r="C1623" s="1">
        <v>895000</v>
      </c>
      <c r="D1623">
        <v>2</v>
      </c>
      <c r="E1623">
        <v>1</v>
      </c>
      <c r="F1623" s="2">
        <v>2184</v>
      </c>
      <c r="G1623" t="s">
        <v>48</v>
      </c>
      <c r="H1623" t="s">
        <v>32</v>
      </c>
      <c r="I1623">
        <v>10065</v>
      </c>
      <c r="J1623" t="s">
        <v>52</v>
      </c>
      <c r="K1623" t="s">
        <v>39</v>
      </c>
      <c r="L1623">
        <v>-73.967437700000005</v>
      </c>
      <c r="M1623">
        <v>40.766971499999997</v>
      </c>
      <c r="N1623">
        <v>1.57</v>
      </c>
      <c r="O1623" s="1">
        <f t="shared" si="126"/>
        <v>179000</v>
      </c>
      <c r="P1623" s="3">
        <v>6.7500000000000004E-2</v>
      </c>
      <c r="Q1623">
        <v>30</v>
      </c>
      <c r="R1623" s="1">
        <v>716000</v>
      </c>
      <c r="S1623" s="8">
        <f t="shared" si="127"/>
        <v>-5804.9529642855268</v>
      </c>
      <c r="T1623" s="1">
        <f t="shared" si="128"/>
        <v>908.82775000000004</v>
      </c>
      <c r="U1623" s="7">
        <f t="shared" si="129"/>
        <v>186.45833333333334</v>
      </c>
      <c r="V1623" s="4">
        <v>600</v>
      </c>
      <c r="W1623" s="1">
        <f t="shared" si="130"/>
        <v>7500.2390476188602</v>
      </c>
      <c r="X1623">
        <v>4</v>
      </c>
      <c r="Y1623">
        <v>18</v>
      </c>
      <c r="Z1623" t="s">
        <v>53</v>
      </c>
      <c r="AA1623" s="2">
        <v>61207</v>
      </c>
      <c r="AB1623">
        <v>1.76</v>
      </c>
      <c r="AC1623" s="2">
        <v>34777</v>
      </c>
    </row>
    <row r="1624" spans="1:29" x14ac:dyDescent="0.2">
      <c r="A1624" t="s">
        <v>2420</v>
      </c>
      <c r="B1624" t="s">
        <v>30</v>
      </c>
      <c r="C1624" s="1">
        <v>369000</v>
      </c>
      <c r="D1624">
        <v>3</v>
      </c>
      <c r="E1624">
        <v>1</v>
      </c>
      <c r="F1624" s="2">
        <v>2184</v>
      </c>
      <c r="G1624" t="s">
        <v>43</v>
      </c>
      <c r="H1624" t="s">
        <v>55</v>
      </c>
      <c r="I1624">
        <v>11220</v>
      </c>
      <c r="J1624" t="s">
        <v>104</v>
      </c>
      <c r="K1624" t="s">
        <v>105</v>
      </c>
      <c r="L1624">
        <v>-74.009564999999995</v>
      </c>
      <c r="M1624">
        <v>40.637981000000003</v>
      </c>
      <c r="N1624">
        <v>7.75</v>
      </c>
      <c r="O1624" s="1">
        <f t="shared" si="126"/>
        <v>73800</v>
      </c>
      <c r="P1624" s="3">
        <v>6.7500000000000004E-2</v>
      </c>
      <c r="Q1624">
        <v>30</v>
      </c>
      <c r="R1624" s="1">
        <v>295200</v>
      </c>
      <c r="S1624" s="8">
        <f t="shared" si="127"/>
        <v>-2393.3269763367143</v>
      </c>
      <c r="T1624" s="1">
        <f t="shared" si="128"/>
        <v>374.70105000000007</v>
      </c>
      <c r="U1624" s="7">
        <f t="shared" si="129"/>
        <v>76.875</v>
      </c>
      <c r="V1624" s="4">
        <v>600</v>
      </c>
      <c r="W1624" s="1">
        <f t="shared" si="130"/>
        <v>3444.9030263367144</v>
      </c>
      <c r="X1624">
        <v>6</v>
      </c>
      <c r="Y1624">
        <v>18</v>
      </c>
      <c r="Z1624" t="s">
        <v>106</v>
      </c>
      <c r="AA1624" s="2">
        <v>79731</v>
      </c>
      <c r="AB1624">
        <v>1.71</v>
      </c>
      <c r="AC1624" s="2">
        <v>46626</v>
      </c>
    </row>
    <row r="1625" spans="1:29" x14ac:dyDescent="0.2">
      <c r="A1625" t="s">
        <v>2421</v>
      </c>
      <c r="B1625" t="s">
        <v>68</v>
      </c>
      <c r="C1625" s="1">
        <v>299000</v>
      </c>
      <c r="D1625">
        <v>1</v>
      </c>
      <c r="E1625">
        <v>1</v>
      </c>
      <c r="F1625">
        <v>750</v>
      </c>
      <c r="G1625" t="s">
        <v>82</v>
      </c>
      <c r="H1625" t="s">
        <v>55</v>
      </c>
      <c r="I1625">
        <v>11209</v>
      </c>
      <c r="J1625" t="s">
        <v>104</v>
      </c>
      <c r="K1625" t="s">
        <v>105</v>
      </c>
      <c r="L1625">
        <v>-74.036530200000001</v>
      </c>
      <c r="M1625">
        <v>40.636031000000003</v>
      </c>
      <c r="N1625">
        <v>8.23</v>
      </c>
      <c r="O1625" s="1">
        <f t="shared" si="126"/>
        <v>59800</v>
      </c>
      <c r="P1625" s="3">
        <v>6.7500000000000004E-2</v>
      </c>
      <c r="Q1625">
        <v>30</v>
      </c>
      <c r="R1625" s="1">
        <v>239200</v>
      </c>
      <c r="S1625" s="8">
        <f t="shared" si="127"/>
        <v>-1939.3083087389634</v>
      </c>
      <c r="T1625" s="1">
        <f t="shared" si="128"/>
        <v>303.61955000000006</v>
      </c>
      <c r="U1625" s="7">
        <f t="shared" si="129"/>
        <v>62.291666666666664</v>
      </c>
      <c r="V1625" s="4">
        <v>205</v>
      </c>
      <c r="W1625" s="1">
        <f t="shared" si="130"/>
        <v>2510.2195254056301</v>
      </c>
      <c r="X1625">
        <v>2</v>
      </c>
      <c r="Y1625">
        <v>6</v>
      </c>
      <c r="Z1625" t="s">
        <v>106</v>
      </c>
      <c r="AA1625" s="2">
        <v>79731</v>
      </c>
      <c r="AB1625">
        <v>1.71</v>
      </c>
      <c r="AC1625" s="2">
        <v>46626</v>
      </c>
    </row>
    <row r="1626" spans="1:29" x14ac:dyDescent="0.2">
      <c r="A1626" t="s">
        <v>2422</v>
      </c>
      <c r="B1626" t="s">
        <v>68</v>
      </c>
      <c r="C1626" s="1">
        <v>1780000</v>
      </c>
      <c r="D1626">
        <v>4</v>
      </c>
      <c r="E1626">
        <v>3</v>
      </c>
      <c r="F1626" s="2">
        <v>2184</v>
      </c>
      <c r="G1626" t="s">
        <v>59</v>
      </c>
      <c r="H1626" t="s">
        <v>70</v>
      </c>
      <c r="I1626">
        <v>10471</v>
      </c>
      <c r="J1626" t="s">
        <v>109</v>
      </c>
      <c r="K1626" t="s">
        <v>110</v>
      </c>
      <c r="L1626">
        <v>-73.909935000000004</v>
      </c>
      <c r="M1626">
        <v>40.905501800000003</v>
      </c>
      <c r="N1626">
        <v>11.51</v>
      </c>
      <c r="O1626" s="1">
        <f t="shared" si="126"/>
        <v>356000</v>
      </c>
      <c r="P1626" s="3">
        <v>6.7500000000000004E-2</v>
      </c>
      <c r="Q1626">
        <v>30</v>
      </c>
      <c r="R1626" s="1">
        <v>1424000</v>
      </c>
      <c r="S1626" s="8">
        <f t="shared" si="127"/>
        <v>-11545.046118914232</v>
      </c>
      <c r="T1626" s="1">
        <f t="shared" si="128"/>
        <v>1807.5010000000002</v>
      </c>
      <c r="U1626" s="7">
        <f t="shared" si="129"/>
        <v>370.83333333333331</v>
      </c>
      <c r="V1626" s="4">
        <v>600</v>
      </c>
      <c r="W1626" s="1">
        <f t="shared" si="130"/>
        <v>14323.380452247566</v>
      </c>
      <c r="X1626">
        <v>8</v>
      </c>
      <c r="Y1626">
        <v>11</v>
      </c>
      <c r="Z1626" t="s">
        <v>111</v>
      </c>
      <c r="AA1626" s="2">
        <v>27860</v>
      </c>
      <c r="AB1626">
        <v>3.52</v>
      </c>
      <c r="AC1626" s="2">
        <v>7915</v>
      </c>
    </row>
    <row r="1627" spans="1:29" x14ac:dyDescent="0.2">
      <c r="A1627" t="s">
        <v>2423</v>
      </c>
      <c r="B1627" t="s">
        <v>42</v>
      </c>
      <c r="C1627" s="1">
        <v>988000</v>
      </c>
      <c r="D1627">
        <v>5</v>
      </c>
      <c r="E1627">
        <v>2</v>
      </c>
      <c r="F1627">
        <v>3244</v>
      </c>
      <c r="G1627" t="s">
        <v>1702</v>
      </c>
      <c r="H1627" t="s">
        <v>55</v>
      </c>
      <c r="I1627">
        <v>11203</v>
      </c>
      <c r="J1627" t="s">
        <v>282</v>
      </c>
      <c r="K1627" t="s">
        <v>34</v>
      </c>
      <c r="L1627">
        <v>-73.927542299999999</v>
      </c>
      <c r="M1627">
        <v>40.654887600000002</v>
      </c>
      <c r="N1627">
        <v>7.16</v>
      </c>
      <c r="O1627" s="1">
        <f t="shared" si="126"/>
        <v>197600</v>
      </c>
      <c r="P1627" s="3">
        <v>6.7500000000000004E-2</v>
      </c>
      <c r="Q1627">
        <v>30</v>
      </c>
      <c r="R1627" s="1">
        <v>790400</v>
      </c>
      <c r="S1627" s="8">
        <f t="shared" si="127"/>
        <v>-6408.1491940939668</v>
      </c>
      <c r="T1627" s="1">
        <f t="shared" si="128"/>
        <v>1003.2646000000001</v>
      </c>
      <c r="U1627" s="7">
        <f t="shared" si="129"/>
        <v>205.83333333333334</v>
      </c>
      <c r="V1627" s="4">
        <v>1000</v>
      </c>
      <c r="W1627" s="1">
        <f t="shared" si="130"/>
        <v>8617.2471274273012</v>
      </c>
      <c r="X1627">
        <v>10</v>
      </c>
      <c r="Y1627">
        <v>20</v>
      </c>
      <c r="Z1627" t="s">
        <v>283</v>
      </c>
      <c r="AA1627" s="2">
        <v>156159</v>
      </c>
      <c r="AB1627">
        <v>2.4</v>
      </c>
      <c r="AC1627" s="2">
        <v>65066</v>
      </c>
    </row>
    <row r="1628" spans="1:29" x14ac:dyDescent="0.2">
      <c r="A1628" t="s">
        <v>2424</v>
      </c>
      <c r="B1628" t="s">
        <v>68</v>
      </c>
      <c r="C1628" s="1">
        <v>279000</v>
      </c>
      <c r="D1628">
        <v>2</v>
      </c>
      <c r="E1628">
        <v>1</v>
      </c>
      <c r="F1628">
        <v>810</v>
      </c>
      <c r="G1628" t="s">
        <v>168</v>
      </c>
      <c r="H1628" t="s">
        <v>84</v>
      </c>
      <c r="I1628">
        <v>11365</v>
      </c>
      <c r="J1628" t="s">
        <v>375</v>
      </c>
      <c r="K1628" t="s">
        <v>34</v>
      </c>
      <c r="L1628">
        <v>-73.776389300000005</v>
      </c>
      <c r="M1628">
        <v>40.736568300000002</v>
      </c>
      <c r="N1628">
        <v>11</v>
      </c>
      <c r="O1628" s="1">
        <f t="shared" si="126"/>
        <v>55800</v>
      </c>
      <c r="P1628" s="3">
        <v>6.7500000000000004E-2</v>
      </c>
      <c r="Q1628">
        <v>30</v>
      </c>
      <c r="R1628" s="1">
        <v>223200</v>
      </c>
      <c r="S1628" s="8">
        <f t="shared" si="127"/>
        <v>-1809.5886894253206</v>
      </c>
      <c r="T1628" s="1">
        <f t="shared" si="128"/>
        <v>283.31055000000003</v>
      </c>
      <c r="U1628" s="7">
        <f t="shared" si="129"/>
        <v>58.125</v>
      </c>
      <c r="V1628" s="4">
        <v>205</v>
      </c>
      <c r="W1628" s="1">
        <f t="shared" si="130"/>
        <v>2356.0242394253205</v>
      </c>
      <c r="X1628">
        <v>4</v>
      </c>
      <c r="Y1628">
        <v>7</v>
      </c>
      <c r="Z1628" t="s">
        <v>376</v>
      </c>
      <c r="AA1628" s="2">
        <v>17812</v>
      </c>
      <c r="AB1628">
        <v>2.2799999999999998</v>
      </c>
      <c r="AC1628" s="2">
        <v>7812</v>
      </c>
    </row>
    <row r="1629" spans="1:29" x14ac:dyDescent="0.2">
      <c r="A1629" t="s">
        <v>2425</v>
      </c>
      <c r="B1629" t="s">
        <v>68</v>
      </c>
      <c r="C1629" s="1">
        <v>285000</v>
      </c>
      <c r="D1629">
        <v>3</v>
      </c>
      <c r="E1629">
        <v>1</v>
      </c>
      <c r="F1629" s="2">
        <v>2184</v>
      </c>
      <c r="G1629" t="s">
        <v>51</v>
      </c>
      <c r="H1629" t="s">
        <v>32</v>
      </c>
      <c r="I1629">
        <v>10128</v>
      </c>
      <c r="J1629" t="s">
        <v>52</v>
      </c>
      <c r="K1629" t="s">
        <v>39</v>
      </c>
      <c r="L1629">
        <v>-73.947761400000005</v>
      </c>
      <c r="M1629">
        <v>40.777270899999998</v>
      </c>
      <c r="N1629">
        <v>2.79</v>
      </c>
      <c r="O1629" s="1">
        <f t="shared" si="126"/>
        <v>57000</v>
      </c>
      <c r="P1629" s="3">
        <v>6.7500000000000004E-2</v>
      </c>
      <c r="Q1629">
        <v>30</v>
      </c>
      <c r="R1629" s="1">
        <v>228000</v>
      </c>
      <c r="S1629" s="8">
        <f t="shared" si="127"/>
        <v>-1848.5045752194135</v>
      </c>
      <c r="T1629" s="1">
        <f t="shared" si="128"/>
        <v>289.40325000000001</v>
      </c>
      <c r="U1629" s="7">
        <f t="shared" si="129"/>
        <v>59.375</v>
      </c>
      <c r="V1629" s="4">
        <v>600</v>
      </c>
      <c r="W1629" s="1">
        <f t="shared" si="130"/>
        <v>2797.2828252194136</v>
      </c>
      <c r="X1629">
        <v>6</v>
      </c>
      <c r="Y1629">
        <v>18</v>
      </c>
      <c r="Z1629" t="s">
        <v>53</v>
      </c>
      <c r="AA1629" s="2">
        <v>61207</v>
      </c>
      <c r="AB1629">
        <v>1.76</v>
      </c>
      <c r="AC1629" s="2">
        <v>34777</v>
      </c>
    </row>
    <row r="1630" spans="1:29" x14ac:dyDescent="0.2">
      <c r="A1630" t="s">
        <v>2426</v>
      </c>
      <c r="B1630" t="s">
        <v>42</v>
      </c>
      <c r="C1630" s="1">
        <v>988000</v>
      </c>
      <c r="D1630">
        <v>3</v>
      </c>
      <c r="E1630">
        <v>3</v>
      </c>
      <c r="F1630">
        <v>1311</v>
      </c>
      <c r="G1630" t="s">
        <v>633</v>
      </c>
      <c r="H1630" t="s">
        <v>84</v>
      </c>
      <c r="I1630">
        <v>11369</v>
      </c>
      <c r="J1630" t="s">
        <v>441</v>
      </c>
      <c r="K1630" t="s">
        <v>34</v>
      </c>
      <c r="L1630">
        <v>-73.862144700000002</v>
      </c>
      <c r="M1630">
        <v>40.761543099999997</v>
      </c>
      <c r="N1630">
        <v>6.53</v>
      </c>
      <c r="O1630" s="1">
        <f t="shared" si="126"/>
        <v>197600</v>
      </c>
      <c r="P1630" s="3">
        <v>6.7500000000000004E-2</v>
      </c>
      <c r="Q1630">
        <v>30</v>
      </c>
      <c r="R1630" s="1">
        <v>790400</v>
      </c>
      <c r="S1630" s="8">
        <f t="shared" si="127"/>
        <v>-6408.1491940939668</v>
      </c>
      <c r="T1630" s="1">
        <f t="shared" si="128"/>
        <v>1003.2646000000001</v>
      </c>
      <c r="U1630" s="7">
        <f t="shared" si="129"/>
        <v>205.83333333333334</v>
      </c>
      <c r="V1630" s="4">
        <v>375</v>
      </c>
      <c r="W1630" s="1">
        <f t="shared" si="130"/>
        <v>7992.2471274273003</v>
      </c>
      <c r="X1630">
        <v>6</v>
      </c>
      <c r="Y1630">
        <v>7</v>
      </c>
      <c r="Z1630" t="s">
        <v>442</v>
      </c>
      <c r="AA1630" s="2">
        <v>137098</v>
      </c>
      <c r="AB1630">
        <v>1.25</v>
      </c>
      <c r="AC1630" s="2">
        <v>109678</v>
      </c>
    </row>
    <row r="1631" spans="1:29" x14ac:dyDescent="0.2">
      <c r="A1631" t="s">
        <v>2427</v>
      </c>
      <c r="B1631" t="s">
        <v>68</v>
      </c>
      <c r="C1631" s="1">
        <v>735000</v>
      </c>
      <c r="D1631">
        <v>1</v>
      </c>
      <c r="E1631">
        <v>1</v>
      </c>
      <c r="F1631">
        <v>800</v>
      </c>
      <c r="G1631" t="s">
        <v>48</v>
      </c>
      <c r="H1631" t="s">
        <v>32</v>
      </c>
      <c r="I1631">
        <v>10025</v>
      </c>
      <c r="J1631" t="s">
        <v>215</v>
      </c>
      <c r="K1631" t="s">
        <v>39</v>
      </c>
      <c r="L1631">
        <v>-73.971341100000004</v>
      </c>
      <c r="M1631">
        <v>40.793820099999998</v>
      </c>
      <c r="N1631">
        <v>3.19</v>
      </c>
      <c r="O1631" s="1">
        <f t="shared" si="126"/>
        <v>147000</v>
      </c>
      <c r="P1631" s="3">
        <v>6.7500000000000004E-2</v>
      </c>
      <c r="Q1631">
        <v>30</v>
      </c>
      <c r="R1631" s="1">
        <v>588000</v>
      </c>
      <c r="S1631" s="8">
        <f t="shared" si="127"/>
        <v>-4767.1960097763822</v>
      </c>
      <c r="T1631" s="1">
        <f t="shared" si="128"/>
        <v>746.35575000000006</v>
      </c>
      <c r="U1631" s="7">
        <f t="shared" si="129"/>
        <v>153.125</v>
      </c>
      <c r="V1631" s="4">
        <v>205</v>
      </c>
      <c r="W1631" s="1">
        <f t="shared" si="130"/>
        <v>5871.6767597763819</v>
      </c>
      <c r="X1631">
        <v>2</v>
      </c>
      <c r="Y1631">
        <v>7</v>
      </c>
      <c r="Z1631" t="s">
        <v>216</v>
      </c>
      <c r="AA1631" s="2">
        <v>61207</v>
      </c>
      <c r="AB1631">
        <v>1.76</v>
      </c>
      <c r="AC1631" s="2">
        <v>34777</v>
      </c>
    </row>
    <row r="1632" spans="1:29" x14ac:dyDescent="0.2">
      <c r="A1632" t="s">
        <v>2428</v>
      </c>
      <c r="B1632" t="s">
        <v>68</v>
      </c>
      <c r="C1632" s="1">
        <v>2950000</v>
      </c>
      <c r="D1632">
        <v>2</v>
      </c>
      <c r="E1632">
        <v>2</v>
      </c>
      <c r="F1632" s="2">
        <v>2184</v>
      </c>
      <c r="G1632" t="s">
        <v>51</v>
      </c>
      <c r="H1632" t="s">
        <v>32</v>
      </c>
      <c r="I1632">
        <v>10012</v>
      </c>
      <c r="J1632" t="s">
        <v>182</v>
      </c>
      <c r="K1632" t="s">
        <v>39</v>
      </c>
      <c r="L1632">
        <v>-73.993803400000004</v>
      </c>
      <c r="M1632">
        <v>40.726749499999997</v>
      </c>
      <c r="N1632">
        <v>1.58</v>
      </c>
      <c r="O1632" s="1">
        <f t="shared" si="126"/>
        <v>590000</v>
      </c>
      <c r="P1632" s="3">
        <v>6.7500000000000004E-2</v>
      </c>
      <c r="Q1632">
        <v>30</v>
      </c>
      <c r="R1632" s="1">
        <v>2360000</v>
      </c>
      <c r="S1632" s="8">
        <f t="shared" si="127"/>
        <v>-19133.643848762349</v>
      </c>
      <c r="T1632" s="1">
        <f t="shared" si="128"/>
        <v>2995.5774999999999</v>
      </c>
      <c r="U1632" s="7">
        <f t="shared" si="129"/>
        <v>614.58333333333337</v>
      </c>
      <c r="V1632" s="4">
        <v>600</v>
      </c>
      <c r="W1632" s="1">
        <f t="shared" si="130"/>
        <v>23343.804682095681</v>
      </c>
      <c r="X1632">
        <v>4</v>
      </c>
      <c r="Y1632">
        <v>14</v>
      </c>
      <c r="Z1632" t="s">
        <v>183</v>
      </c>
      <c r="AA1632" s="2">
        <v>42742</v>
      </c>
      <c r="AB1632">
        <v>0.26</v>
      </c>
      <c r="AC1632" s="2">
        <v>164392</v>
      </c>
    </row>
    <row r="1633" spans="1:29" x14ac:dyDescent="0.2">
      <c r="A1633" t="s">
        <v>2429</v>
      </c>
      <c r="B1633" t="s">
        <v>68</v>
      </c>
      <c r="C1633" s="1">
        <v>899000</v>
      </c>
      <c r="D1633">
        <v>2</v>
      </c>
      <c r="E1633">
        <v>1</v>
      </c>
      <c r="F1633">
        <v>2184</v>
      </c>
      <c r="G1633" t="s">
        <v>48</v>
      </c>
      <c r="H1633" t="s">
        <v>32</v>
      </c>
      <c r="I1633">
        <v>10019</v>
      </c>
      <c r="J1633" t="s">
        <v>38</v>
      </c>
      <c r="K1633" t="s">
        <v>39</v>
      </c>
      <c r="L1633">
        <v>-73.985324000000006</v>
      </c>
      <c r="M1633">
        <v>40.766158099999998</v>
      </c>
      <c r="N1633">
        <v>1.2</v>
      </c>
      <c r="O1633" s="1">
        <f t="shared" si="126"/>
        <v>179800</v>
      </c>
      <c r="P1633" s="3">
        <v>6.7500000000000004E-2</v>
      </c>
      <c r="Q1633">
        <v>30</v>
      </c>
      <c r="R1633" s="1">
        <v>719200</v>
      </c>
      <c r="S1633" s="8">
        <f t="shared" si="127"/>
        <v>-5830.8968881482551</v>
      </c>
      <c r="T1633" s="1">
        <f t="shared" si="128"/>
        <v>912.88954999999999</v>
      </c>
      <c r="U1633" s="7">
        <f t="shared" si="129"/>
        <v>187.29166666666666</v>
      </c>
      <c r="V1633" s="4">
        <v>600</v>
      </c>
      <c r="W1633" s="1">
        <f t="shared" si="130"/>
        <v>7531.078104814922</v>
      </c>
      <c r="X1633">
        <v>4</v>
      </c>
      <c r="Y1633">
        <v>18</v>
      </c>
      <c r="Z1633" t="s">
        <v>40</v>
      </c>
      <c r="AA1633" s="2">
        <v>70150</v>
      </c>
      <c r="AB1633">
        <v>0.77</v>
      </c>
      <c r="AC1633" s="2">
        <v>91104</v>
      </c>
    </row>
    <row r="1634" spans="1:29" x14ac:dyDescent="0.2">
      <c r="A1634" t="s">
        <v>2430</v>
      </c>
      <c r="B1634" t="s">
        <v>42</v>
      </c>
      <c r="C1634" s="1">
        <v>850000</v>
      </c>
      <c r="D1634">
        <v>4</v>
      </c>
      <c r="E1634">
        <v>2</v>
      </c>
      <c r="F1634" s="2">
        <v>2184</v>
      </c>
      <c r="G1634" t="s">
        <v>2431</v>
      </c>
      <c r="H1634" t="s">
        <v>84</v>
      </c>
      <c r="I1634">
        <v>11365</v>
      </c>
      <c r="J1634" t="s">
        <v>375</v>
      </c>
      <c r="K1634" t="s">
        <v>34</v>
      </c>
      <c r="L1634">
        <v>-73.801078700000005</v>
      </c>
      <c r="M1634">
        <v>40.748583099999998</v>
      </c>
      <c r="N1634">
        <v>9.67</v>
      </c>
      <c r="O1634" s="1">
        <f t="shared" si="126"/>
        <v>170000</v>
      </c>
      <c r="P1634" s="3">
        <v>6.7500000000000004E-2</v>
      </c>
      <c r="Q1634">
        <v>30</v>
      </c>
      <c r="R1634" s="1">
        <v>680000</v>
      </c>
      <c r="S1634" s="8">
        <f t="shared" si="127"/>
        <v>-5513.0838208298292</v>
      </c>
      <c r="T1634" s="1">
        <f t="shared" si="128"/>
        <v>863.13250000000005</v>
      </c>
      <c r="U1634" s="7">
        <f t="shared" si="129"/>
        <v>177.08333333333334</v>
      </c>
      <c r="V1634" s="4">
        <v>600</v>
      </c>
      <c r="W1634" s="1">
        <f t="shared" si="130"/>
        <v>7153.2996541631619</v>
      </c>
      <c r="X1634">
        <v>8</v>
      </c>
      <c r="Y1634">
        <v>14</v>
      </c>
      <c r="Z1634" t="s">
        <v>376</v>
      </c>
      <c r="AA1634" s="2">
        <v>17812</v>
      </c>
      <c r="AB1634">
        <v>2.2799999999999998</v>
      </c>
      <c r="AC1634" s="2">
        <v>7812</v>
      </c>
    </row>
    <row r="1635" spans="1:29" x14ac:dyDescent="0.2">
      <c r="A1635" t="s">
        <v>2432</v>
      </c>
      <c r="B1635" t="s">
        <v>125</v>
      </c>
      <c r="C1635" s="1">
        <v>670000</v>
      </c>
      <c r="D1635">
        <v>3</v>
      </c>
      <c r="E1635">
        <v>2</v>
      </c>
      <c r="F1635" s="2">
        <v>2184</v>
      </c>
      <c r="G1635" t="s">
        <v>454</v>
      </c>
      <c r="H1635" t="s">
        <v>55</v>
      </c>
      <c r="I1635">
        <v>11203</v>
      </c>
      <c r="J1635" t="s">
        <v>282</v>
      </c>
      <c r="K1635" t="s">
        <v>34</v>
      </c>
      <c r="L1635">
        <v>-73.924661499999999</v>
      </c>
      <c r="M1635">
        <v>40.648287799999999</v>
      </c>
      <c r="N1635">
        <v>7.64</v>
      </c>
      <c r="O1635" s="1">
        <f t="shared" si="126"/>
        <v>134000</v>
      </c>
      <c r="P1635" s="3">
        <v>6.7500000000000004E-2</v>
      </c>
      <c r="Q1635">
        <v>30</v>
      </c>
      <c r="R1635" s="1">
        <v>536000</v>
      </c>
      <c r="S1635" s="8">
        <f t="shared" si="127"/>
        <v>-4345.6072470070421</v>
      </c>
      <c r="T1635" s="1">
        <f t="shared" si="128"/>
        <v>680.3515000000001</v>
      </c>
      <c r="U1635" s="7">
        <f t="shared" si="129"/>
        <v>139.58333333333334</v>
      </c>
      <c r="V1635" s="4">
        <v>600</v>
      </c>
      <c r="W1635" s="1">
        <f t="shared" si="130"/>
        <v>5765.5420803403749</v>
      </c>
      <c r="X1635">
        <v>6</v>
      </c>
      <c r="Y1635">
        <v>14</v>
      </c>
      <c r="Z1635" t="s">
        <v>283</v>
      </c>
      <c r="AA1635" s="2">
        <v>156159</v>
      </c>
      <c r="AB1635">
        <v>2.4</v>
      </c>
      <c r="AC1635" s="2">
        <v>65066</v>
      </c>
    </row>
    <row r="1636" spans="1:29" x14ac:dyDescent="0.2">
      <c r="A1636" t="s">
        <v>2433</v>
      </c>
      <c r="B1636" t="s">
        <v>42</v>
      </c>
      <c r="C1636" s="1">
        <v>968000</v>
      </c>
      <c r="D1636">
        <v>4</v>
      </c>
      <c r="E1636">
        <v>2</v>
      </c>
      <c r="F1636" s="2">
        <v>2550</v>
      </c>
      <c r="G1636" t="s">
        <v>59</v>
      </c>
      <c r="H1636" t="s">
        <v>70</v>
      </c>
      <c r="I1636">
        <v>10461</v>
      </c>
      <c r="J1636" t="s">
        <v>839</v>
      </c>
      <c r="K1636" t="s">
        <v>34</v>
      </c>
      <c r="L1636">
        <v>-73.853875000000002</v>
      </c>
      <c r="M1636">
        <v>40.847586800000002</v>
      </c>
      <c r="N1636">
        <v>9.6999999999999993</v>
      </c>
      <c r="O1636" s="1">
        <f t="shared" si="126"/>
        <v>193600</v>
      </c>
      <c r="P1636" s="3">
        <v>6.7500000000000004E-2</v>
      </c>
      <c r="Q1636">
        <v>30</v>
      </c>
      <c r="R1636" s="1">
        <v>774400</v>
      </c>
      <c r="S1636" s="8">
        <f t="shared" si="127"/>
        <v>-6278.4295747803235</v>
      </c>
      <c r="T1636" s="1">
        <f t="shared" si="128"/>
        <v>982.95560000000012</v>
      </c>
      <c r="U1636" s="7">
        <f t="shared" si="129"/>
        <v>201.66666666666666</v>
      </c>
      <c r="V1636" s="4">
        <v>600</v>
      </c>
      <c r="W1636" s="1">
        <f t="shared" si="130"/>
        <v>8063.0518414469907</v>
      </c>
      <c r="X1636">
        <v>8</v>
      </c>
      <c r="Y1636">
        <v>16</v>
      </c>
      <c r="Z1636" t="s">
        <v>840</v>
      </c>
      <c r="AA1636" s="2">
        <v>26583</v>
      </c>
      <c r="AB1636">
        <v>0.71</v>
      </c>
      <c r="AC1636" s="2">
        <v>37441</v>
      </c>
    </row>
    <row r="1637" spans="1:29" x14ac:dyDescent="0.2">
      <c r="A1637" t="s">
        <v>2434</v>
      </c>
      <c r="B1637" t="s">
        <v>68</v>
      </c>
      <c r="C1637" s="1">
        <v>320000</v>
      </c>
      <c r="D1637">
        <v>2</v>
      </c>
      <c r="E1637">
        <v>2</v>
      </c>
      <c r="F1637" s="2">
        <v>1200</v>
      </c>
      <c r="G1637" t="s">
        <v>620</v>
      </c>
      <c r="H1637" t="s">
        <v>70</v>
      </c>
      <c r="I1637">
        <v>10461</v>
      </c>
      <c r="J1637" t="s">
        <v>839</v>
      </c>
      <c r="K1637" t="s">
        <v>34</v>
      </c>
      <c r="L1637">
        <v>-73.826421800000006</v>
      </c>
      <c r="M1637">
        <v>40.845596100000002</v>
      </c>
      <c r="N1637">
        <v>10.68</v>
      </c>
      <c r="O1637" s="1">
        <f t="shared" si="126"/>
        <v>64000</v>
      </c>
      <c r="P1637" s="3">
        <v>6.7500000000000004E-2</v>
      </c>
      <c r="Q1637">
        <v>30</v>
      </c>
      <c r="R1637" s="1">
        <v>256000</v>
      </c>
      <c r="S1637" s="8">
        <f t="shared" si="127"/>
        <v>-2075.5139090182888</v>
      </c>
      <c r="T1637" s="1">
        <f t="shared" si="128"/>
        <v>324.94400000000002</v>
      </c>
      <c r="U1637" s="7">
        <f t="shared" si="129"/>
        <v>66.666666666666671</v>
      </c>
      <c r="V1637" s="4">
        <v>375</v>
      </c>
      <c r="W1637" s="1">
        <f t="shared" si="130"/>
        <v>2842.1245756849553</v>
      </c>
      <c r="X1637">
        <v>4</v>
      </c>
      <c r="Y1637">
        <v>8</v>
      </c>
      <c r="Z1637" t="s">
        <v>840</v>
      </c>
      <c r="AA1637" s="2">
        <v>26583</v>
      </c>
      <c r="AB1637">
        <v>0.71</v>
      </c>
      <c r="AC1637" s="2">
        <v>37441</v>
      </c>
    </row>
    <row r="1638" spans="1:29" x14ac:dyDescent="0.2">
      <c r="A1638" t="s">
        <v>2435</v>
      </c>
      <c r="B1638" t="s">
        <v>68</v>
      </c>
      <c r="C1638" s="1">
        <v>228888</v>
      </c>
      <c r="D1638">
        <v>1</v>
      </c>
      <c r="E1638">
        <v>1</v>
      </c>
      <c r="F1638">
        <v>900</v>
      </c>
      <c r="G1638" t="s">
        <v>168</v>
      </c>
      <c r="H1638" t="s">
        <v>84</v>
      </c>
      <c r="I1638">
        <v>11435</v>
      </c>
      <c r="J1638" t="s">
        <v>133</v>
      </c>
      <c r="K1638" t="s">
        <v>61</v>
      </c>
      <c r="L1638">
        <v>-73.818828699999997</v>
      </c>
      <c r="M1638">
        <v>40.709734699999998</v>
      </c>
      <c r="N1638">
        <v>9.15</v>
      </c>
      <c r="O1638" s="1">
        <f t="shared" si="126"/>
        <v>45777.600000000006</v>
      </c>
      <c r="P1638" s="3">
        <v>6.7500000000000004E-2</v>
      </c>
      <c r="Q1638">
        <v>30</v>
      </c>
      <c r="R1638" s="1">
        <v>183110.39999999999</v>
      </c>
      <c r="S1638" s="8">
        <f t="shared" si="127"/>
        <v>-1484.5632112730566</v>
      </c>
      <c r="T1638" s="1">
        <f t="shared" si="128"/>
        <v>232.42431959999999</v>
      </c>
      <c r="U1638" s="7">
        <f t="shared" si="129"/>
        <v>47.685000000000002</v>
      </c>
      <c r="V1638" s="4">
        <v>205</v>
      </c>
      <c r="W1638" s="1">
        <f t="shared" si="130"/>
        <v>1969.6725308730565</v>
      </c>
      <c r="X1638">
        <v>2</v>
      </c>
      <c r="Y1638">
        <v>8</v>
      </c>
      <c r="Z1638" t="s">
        <v>134</v>
      </c>
      <c r="AA1638" s="2">
        <v>217706</v>
      </c>
      <c r="AB1638">
        <v>2.66</v>
      </c>
      <c r="AC1638" s="2">
        <v>81844</v>
      </c>
    </row>
    <row r="1639" spans="1:29" x14ac:dyDescent="0.2">
      <c r="A1639" t="s">
        <v>2436</v>
      </c>
      <c r="B1639" t="s">
        <v>68</v>
      </c>
      <c r="C1639" s="1">
        <v>199888</v>
      </c>
      <c r="D1639">
        <v>2</v>
      </c>
      <c r="E1639">
        <v>1</v>
      </c>
      <c r="F1639" s="2">
        <v>2184</v>
      </c>
      <c r="G1639" t="s">
        <v>113</v>
      </c>
      <c r="H1639" t="s">
        <v>84</v>
      </c>
      <c r="I1639">
        <v>11414</v>
      </c>
      <c r="J1639" t="s">
        <v>397</v>
      </c>
      <c r="K1639" t="s">
        <v>34</v>
      </c>
      <c r="L1639">
        <v>-73.847006300000004</v>
      </c>
      <c r="M1639">
        <v>40.667400999999998</v>
      </c>
      <c r="N1639">
        <v>9.19</v>
      </c>
      <c r="O1639" s="1">
        <f t="shared" si="126"/>
        <v>39977.600000000006</v>
      </c>
      <c r="P1639" s="3">
        <v>6.7500000000000004E-2</v>
      </c>
      <c r="Q1639">
        <v>30</v>
      </c>
      <c r="R1639" s="1">
        <v>159910.39999999999</v>
      </c>
      <c r="S1639" s="8">
        <f t="shared" si="127"/>
        <v>-1296.4697632682742</v>
      </c>
      <c r="T1639" s="1">
        <f t="shared" si="128"/>
        <v>202.97626959999999</v>
      </c>
      <c r="U1639" s="7">
        <f t="shared" si="129"/>
        <v>41.643333333333338</v>
      </c>
      <c r="V1639" s="4">
        <v>600</v>
      </c>
      <c r="W1639" s="1">
        <f t="shared" si="130"/>
        <v>2141.0893662016078</v>
      </c>
      <c r="X1639">
        <v>4</v>
      </c>
      <c r="Y1639">
        <v>18</v>
      </c>
      <c r="Z1639" t="s">
        <v>398</v>
      </c>
      <c r="AA1639" s="2">
        <v>26148</v>
      </c>
      <c r="AB1639">
        <v>2.66</v>
      </c>
      <c r="AC1639" s="2">
        <v>9830</v>
      </c>
    </row>
    <row r="1640" spans="1:29" x14ac:dyDescent="0.2">
      <c r="A1640" t="s">
        <v>2437</v>
      </c>
      <c r="B1640" t="s">
        <v>68</v>
      </c>
      <c r="C1640" s="1">
        <v>5995000</v>
      </c>
      <c r="D1640">
        <v>4</v>
      </c>
      <c r="E1640">
        <v>4</v>
      </c>
      <c r="F1640">
        <v>2184</v>
      </c>
      <c r="G1640" t="s">
        <v>37</v>
      </c>
      <c r="H1640" t="s">
        <v>32</v>
      </c>
      <c r="I1640">
        <v>10013</v>
      </c>
      <c r="J1640" t="s">
        <v>199</v>
      </c>
      <c r="K1640" t="s">
        <v>39</v>
      </c>
      <c r="L1640">
        <v>-74.005987000000005</v>
      </c>
      <c r="M1640">
        <v>40.718710199999997</v>
      </c>
      <c r="N1640">
        <v>2.34</v>
      </c>
      <c r="O1640" s="1">
        <f t="shared" si="126"/>
        <v>1199000</v>
      </c>
      <c r="P1640" s="3">
        <v>6.7500000000000004E-2</v>
      </c>
      <c r="Q1640">
        <v>30</v>
      </c>
      <c r="R1640" s="1">
        <v>4796000</v>
      </c>
      <c r="S1640" s="8">
        <f t="shared" si="127"/>
        <v>-38883.455889264507</v>
      </c>
      <c r="T1640" s="1">
        <f t="shared" si="128"/>
        <v>6087.6227500000014</v>
      </c>
      <c r="U1640" s="7">
        <f t="shared" si="129"/>
        <v>1248.9583333333333</v>
      </c>
      <c r="V1640" s="4">
        <v>600</v>
      </c>
      <c r="W1640" s="1">
        <f t="shared" si="130"/>
        <v>46820.036972597845</v>
      </c>
      <c r="X1640">
        <v>8</v>
      </c>
      <c r="Y1640">
        <v>9</v>
      </c>
      <c r="Z1640" t="s">
        <v>200</v>
      </c>
      <c r="AA1640" s="2">
        <v>42742</v>
      </c>
      <c r="AB1640">
        <v>0.9</v>
      </c>
      <c r="AC1640" s="2">
        <v>47491</v>
      </c>
    </row>
    <row r="1641" spans="1:29" x14ac:dyDescent="0.2">
      <c r="A1641" t="s">
        <v>2438</v>
      </c>
      <c r="B1641" t="s">
        <v>125</v>
      </c>
      <c r="C1641" s="1">
        <v>1430000</v>
      </c>
      <c r="D1641">
        <v>6</v>
      </c>
      <c r="E1641">
        <v>4</v>
      </c>
      <c r="F1641" s="2">
        <v>2840</v>
      </c>
      <c r="G1641" t="s">
        <v>756</v>
      </c>
      <c r="H1641" t="s">
        <v>70</v>
      </c>
      <c r="I1641">
        <v>10465</v>
      </c>
      <c r="J1641" t="s">
        <v>126</v>
      </c>
      <c r="K1641" t="s">
        <v>105</v>
      </c>
      <c r="L1641">
        <v>-73.821987500000006</v>
      </c>
      <c r="M1641">
        <v>40.815238700000002</v>
      </c>
      <c r="N1641">
        <v>9.7200000000000006</v>
      </c>
      <c r="O1641" s="1">
        <f t="shared" si="126"/>
        <v>286000</v>
      </c>
      <c r="P1641" s="3">
        <v>6.7500000000000004E-2</v>
      </c>
      <c r="Q1641">
        <v>30</v>
      </c>
      <c r="R1641" s="1">
        <v>1144000</v>
      </c>
      <c r="S1641" s="8">
        <f t="shared" si="127"/>
        <v>-9274.9527809254778</v>
      </c>
      <c r="T1641" s="1">
        <f t="shared" si="128"/>
        <v>1452.0935000000002</v>
      </c>
      <c r="U1641" s="7">
        <f t="shared" si="129"/>
        <v>297.91666666666669</v>
      </c>
      <c r="V1641" s="4">
        <v>600</v>
      </c>
      <c r="W1641" s="1">
        <f t="shared" si="130"/>
        <v>11624.962947592145</v>
      </c>
      <c r="X1641">
        <v>12</v>
      </c>
      <c r="Y1641">
        <v>12</v>
      </c>
      <c r="Z1641" t="s">
        <v>127</v>
      </c>
      <c r="AA1641" s="2">
        <v>21009</v>
      </c>
      <c r="AB1641">
        <v>0.92</v>
      </c>
      <c r="AC1641" s="2">
        <v>22836</v>
      </c>
    </row>
    <row r="1642" spans="1:29" x14ac:dyDescent="0.2">
      <c r="A1642" t="s">
        <v>2439</v>
      </c>
      <c r="B1642" t="s">
        <v>125</v>
      </c>
      <c r="C1642" s="1">
        <v>1350888</v>
      </c>
      <c r="D1642">
        <v>4</v>
      </c>
      <c r="E1642">
        <v>3</v>
      </c>
      <c r="F1642" s="2">
        <v>2184</v>
      </c>
      <c r="G1642" t="s">
        <v>1355</v>
      </c>
      <c r="H1642" t="s">
        <v>84</v>
      </c>
      <c r="I1642">
        <v>11379</v>
      </c>
      <c r="J1642" t="s">
        <v>713</v>
      </c>
      <c r="K1642" t="s">
        <v>34</v>
      </c>
      <c r="L1642">
        <v>-73.888525000000001</v>
      </c>
      <c r="M1642">
        <v>40.719749499999999</v>
      </c>
      <c r="N1642">
        <v>5.47</v>
      </c>
      <c r="O1642" s="1">
        <f t="shared" si="126"/>
        <v>270177.60000000003</v>
      </c>
      <c r="P1642" s="3">
        <v>6.7500000000000004E-2</v>
      </c>
      <c r="Q1642">
        <v>30</v>
      </c>
      <c r="R1642" s="1">
        <v>1080710.3999999999</v>
      </c>
      <c r="S1642" s="8">
        <f t="shared" si="127"/>
        <v>-8761.8338547684307</v>
      </c>
      <c r="T1642" s="1">
        <f t="shared" si="128"/>
        <v>1371.7592196000003</v>
      </c>
      <c r="U1642" s="7">
        <f t="shared" si="129"/>
        <v>281.435</v>
      </c>
      <c r="V1642" s="4">
        <v>600</v>
      </c>
      <c r="W1642" s="1">
        <f t="shared" si="130"/>
        <v>11015.028074368431</v>
      </c>
      <c r="X1642">
        <v>8</v>
      </c>
      <c r="Y1642">
        <v>11</v>
      </c>
      <c r="Z1642" t="s">
        <v>714</v>
      </c>
      <c r="AA1642" s="2">
        <v>37929</v>
      </c>
      <c r="AB1642">
        <v>1.93</v>
      </c>
      <c r="AC1642" s="2">
        <v>19652</v>
      </c>
    </row>
    <row r="1643" spans="1:29" x14ac:dyDescent="0.2">
      <c r="A1643" t="s">
        <v>2440</v>
      </c>
      <c r="B1643" t="s">
        <v>68</v>
      </c>
      <c r="C1643" s="1">
        <v>699000</v>
      </c>
      <c r="D1643">
        <v>2</v>
      </c>
      <c r="E1643">
        <v>1</v>
      </c>
      <c r="F1643" s="2">
        <v>1100</v>
      </c>
      <c r="G1643" t="s">
        <v>2206</v>
      </c>
      <c r="H1643" t="s">
        <v>55</v>
      </c>
      <c r="I1643">
        <v>11225</v>
      </c>
      <c r="J1643" t="s">
        <v>1212</v>
      </c>
      <c r="K1643" t="s">
        <v>39</v>
      </c>
      <c r="L1643">
        <v>-73.962297699999993</v>
      </c>
      <c r="M1643">
        <v>40.659976100000002</v>
      </c>
      <c r="N1643">
        <v>6.25</v>
      </c>
      <c r="O1643" s="1">
        <f t="shared" si="126"/>
        <v>139800</v>
      </c>
      <c r="P1643" s="3">
        <v>6.7500000000000004E-2</v>
      </c>
      <c r="Q1643">
        <v>30</v>
      </c>
      <c r="R1643" s="1">
        <v>559200</v>
      </c>
      <c r="S1643" s="8">
        <f t="shared" si="127"/>
        <v>-4533.7006950118248</v>
      </c>
      <c r="T1643" s="1">
        <f t="shared" si="128"/>
        <v>709.79955000000007</v>
      </c>
      <c r="U1643" s="7">
        <f t="shared" si="129"/>
        <v>145.625</v>
      </c>
      <c r="V1643" s="4">
        <v>375</v>
      </c>
      <c r="W1643" s="1">
        <f t="shared" si="130"/>
        <v>5764.1252450118245</v>
      </c>
      <c r="X1643">
        <v>4</v>
      </c>
      <c r="Y1643">
        <v>9</v>
      </c>
      <c r="Z1643" t="s">
        <v>1213</v>
      </c>
      <c r="AA1643" s="2">
        <v>156159</v>
      </c>
      <c r="AB1643">
        <v>2.4</v>
      </c>
      <c r="AC1643" s="2">
        <v>65066</v>
      </c>
    </row>
    <row r="1644" spans="1:29" x14ac:dyDescent="0.2">
      <c r="A1644" t="s">
        <v>2441</v>
      </c>
      <c r="B1644" t="s">
        <v>42</v>
      </c>
      <c r="C1644" s="1">
        <v>699000</v>
      </c>
      <c r="D1644">
        <v>3</v>
      </c>
      <c r="E1644">
        <v>2</v>
      </c>
      <c r="F1644" s="2">
        <v>1296</v>
      </c>
      <c r="G1644" t="s">
        <v>522</v>
      </c>
      <c r="H1644" t="s">
        <v>55</v>
      </c>
      <c r="I1644">
        <v>11234</v>
      </c>
      <c r="J1644" t="s">
        <v>275</v>
      </c>
      <c r="K1644" t="s">
        <v>39</v>
      </c>
      <c r="L1644">
        <v>-73.9172382</v>
      </c>
      <c r="M1644">
        <v>40.616512999999998</v>
      </c>
      <c r="N1644">
        <v>9.81</v>
      </c>
      <c r="O1644" s="1">
        <f t="shared" si="126"/>
        <v>139800</v>
      </c>
      <c r="P1644" s="3">
        <v>6.7500000000000004E-2</v>
      </c>
      <c r="Q1644">
        <v>30</v>
      </c>
      <c r="R1644" s="1">
        <v>559200</v>
      </c>
      <c r="S1644" s="8">
        <f t="shared" si="127"/>
        <v>-4533.7006950118248</v>
      </c>
      <c r="T1644" s="1">
        <f t="shared" si="128"/>
        <v>709.79955000000007</v>
      </c>
      <c r="U1644" s="7">
        <f t="shared" si="129"/>
        <v>145.625</v>
      </c>
      <c r="V1644" s="4">
        <v>375</v>
      </c>
      <c r="W1644" s="1">
        <f t="shared" si="130"/>
        <v>5764.1252450118245</v>
      </c>
      <c r="X1644">
        <v>6</v>
      </c>
      <c r="Y1644">
        <v>8</v>
      </c>
      <c r="Z1644" t="s">
        <v>276</v>
      </c>
      <c r="AA1644" s="2">
        <v>83693</v>
      </c>
      <c r="AB1644">
        <v>3.13</v>
      </c>
      <c r="AC1644" s="2">
        <v>26739</v>
      </c>
    </row>
    <row r="1645" spans="1:29" x14ac:dyDescent="0.2">
      <c r="A1645" t="s">
        <v>2442</v>
      </c>
      <c r="B1645" t="s">
        <v>68</v>
      </c>
      <c r="C1645" s="1">
        <v>2000000</v>
      </c>
      <c r="D1645">
        <v>3</v>
      </c>
      <c r="E1645">
        <v>2</v>
      </c>
      <c r="F1645" s="2">
        <v>1800</v>
      </c>
      <c r="G1645" t="s">
        <v>48</v>
      </c>
      <c r="H1645" t="s">
        <v>32</v>
      </c>
      <c r="I1645">
        <v>10028</v>
      </c>
      <c r="J1645" t="s">
        <v>52</v>
      </c>
      <c r="K1645" t="s">
        <v>39</v>
      </c>
      <c r="L1645">
        <v>-73.957175000000007</v>
      </c>
      <c r="M1645">
        <v>40.779072999999997</v>
      </c>
      <c r="N1645">
        <v>2.56</v>
      </c>
      <c r="O1645" s="1">
        <f t="shared" si="126"/>
        <v>400000</v>
      </c>
      <c r="P1645" s="3">
        <v>6.7500000000000004E-2</v>
      </c>
      <c r="Q1645">
        <v>30</v>
      </c>
      <c r="R1645" s="1">
        <v>1600000</v>
      </c>
      <c r="S1645" s="8">
        <f t="shared" si="127"/>
        <v>-12971.961931364305</v>
      </c>
      <c r="T1645" s="1">
        <f t="shared" si="128"/>
        <v>2030.9000000000003</v>
      </c>
      <c r="U1645" s="7">
        <f t="shared" si="129"/>
        <v>416.66666666666669</v>
      </c>
      <c r="V1645" s="4">
        <v>550</v>
      </c>
      <c r="W1645" s="1">
        <f t="shared" si="130"/>
        <v>15969.528598030971</v>
      </c>
      <c r="X1645">
        <v>6</v>
      </c>
      <c r="Y1645">
        <v>11</v>
      </c>
      <c r="Z1645" t="s">
        <v>53</v>
      </c>
      <c r="AA1645" s="2">
        <v>61207</v>
      </c>
      <c r="AB1645">
        <v>1.76</v>
      </c>
      <c r="AC1645" s="2">
        <v>34777</v>
      </c>
    </row>
    <row r="1646" spans="1:29" x14ac:dyDescent="0.2">
      <c r="A1646" t="s">
        <v>2443</v>
      </c>
      <c r="B1646" t="s">
        <v>68</v>
      </c>
      <c r="C1646" s="1">
        <v>538888</v>
      </c>
      <c r="D1646">
        <v>3</v>
      </c>
      <c r="E1646">
        <v>2</v>
      </c>
      <c r="F1646" s="2">
        <v>1500</v>
      </c>
      <c r="G1646" t="s">
        <v>178</v>
      </c>
      <c r="H1646" t="s">
        <v>84</v>
      </c>
      <c r="I1646">
        <v>11360</v>
      </c>
      <c r="J1646" t="s">
        <v>355</v>
      </c>
      <c r="K1646" t="s">
        <v>39</v>
      </c>
      <c r="L1646">
        <v>-73.774354399999993</v>
      </c>
      <c r="M1646">
        <v>40.7807824</v>
      </c>
      <c r="N1646">
        <v>11.29</v>
      </c>
      <c r="O1646" s="1">
        <f t="shared" si="126"/>
        <v>107777.60000000001</v>
      </c>
      <c r="P1646" s="3">
        <v>6.7500000000000004E-2</v>
      </c>
      <c r="Q1646">
        <v>30</v>
      </c>
      <c r="R1646" s="1">
        <v>431110.40000000002</v>
      </c>
      <c r="S1646" s="8">
        <f t="shared" si="127"/>
        <v>-3495.2173106345235</v>
      </c>
      <c r="T1646" s="1">
        <f t="shared" si="128"/>
        <v>547.21381959999997</v>
      </c>
      <c r="U1646" s="7">
        <f t="shared" si="129"/>
        <v>112.26833333333333</v>
      </c>
      <c r="V1646" s="4">
        <v>550</v>
      </c>
      <c r="W1646" s="1">
        <f t="shared" si="130"/>
        <v>4704.6994635678566</v>
      </c>
      <c r="X1646">
        <v>6</v>
      </c>
      <c r="Y1646">
        <v>9</v>
      </c>
      <c r="Z1646" t="s">
        <v>356</v>
      </c>
      <c r="AA1646" s="2">
        <v>43808</v>
      </c>
      <c r="AB1646">
        <v>6.68</v>
      </c>
      <c r="AC1646" s="2">
        <v>6558</v>
      </c>
    </row>
    <row r="1647" spans="1:29" x14ac:dyDescent="0.2">
      <c r="A1647" t="s">
        <v>2444</v>
      </c>
      <c r="B1647" t="s">
        <v>50</v>
      </c>
      <c r="C1647" s="1">
        <v>2450000</v>
      </c>
      <c r="D1647">
        <v>5</v>
      </c>
      <c r="E1647">
        <v>2.5</v>
      </c>
      <c r="F1647" s="2">
        <v>2982</v>
      </c>
      <c r="G1647" t="s">
        <v>48</v>
      </c>
      <c r="H1647" t="s">
        <v>55</v>
      </c>
      <c r="I1647">
        <v>11233</v>
      </c>
      <c r="J1647" t="s">
        <v>236</v>
      </c>
      <c r="K1647" t="s">
        <v>237</v>
      </c>
      <c r="L1647">
        <v>-73.926164099999994</v>
      </c>
      <c r="M1647">
        <v>40.681352500000003</v>
      </c>
      <c r="N1647">
        <v>5.6</v>
      </c>
      <c r="O1647" s="1">
        <f t="shared" si="126"/>
        <v>490000</v>
      </c>
      <c r="P1647" s="3">
        <v>6.7500000000000004E-2</v>
      </c>
      <c r="Q1647">
        <v>30</v>
      </c>
      <c r="R1647" s="1">
        <v>1960000</v>
      </c>
      <c r="S1647" s="8">
        <f t="shared" si="127"/>
        <v>-15890.653365921273</v>
      </c>
      <c r="T1647" s="1">
        <f t="shared" si="128"/>
        <v>2487.8525000000004</v>
      </c>
      <c r="U1647" s="7">
        <f t="shared" si="129"/>
        <v>510.41666666666669</v>
      </c>
      <c r="V1647" s="4">
        <v>600</v>
      </c>
      <c r="W1647" s="1">
        <f t="shared" si="130"/>
        <v>19488.922532587942</v>
      </c>
      <c r="X1647">
        <v>10</v>
      </c>
      <c r="Y1647">
        <v>17</v>
      </c>
      <c r="Z1647" t="s">
        <v>238</v>
      </c>
      <c r="AA1647" s="2">
        <v>70713</v>
      </c>
      <c r="AB1647">
        <v>2.97</v>
      </c>
      <c r="AC1647" s="2">
        <v>23809</v>
      </c>
    </row>
    <row r="1648" spans="1:29" x14ac:dyDescent="0.2">
      <c r="A1648" t="s">
        <v>2445</v>
      </c>
      <c r="B1648" t="s">
        <v>42</v>
      </c>
      <c r="C1648" s="1">
        <v>574999</v>
      </c>
      <c r="D1648">
        <v>3</v>
      </c>
      <c r="E1648">
        <v>2</v>
      </c>
      <c r="F1648" s="2">
        <v>1040</v>
      </c>
      <c r="G1648" t="s">
        <v>504</v>
      </c>
      <c r="H1648" t="s">
        <v>44</v>
      </c>
      <c r="I1648">
        <v>10304</v>
      </c>
      <c r="J1648" t="s">
        <v>118</v>
      </c>
      <c r="K1648" t="s">
        <v>34</v>
      </c>
      <c r="L1648">
        <v>-74.077813000000006</v>
      </c>
      <c r="M1648">
        <v>40.619478600000001</v>
      </c>
      <c r="N1648">
        <v>10.16</v>
      </c>
      <c r="O1648" s="1">
        <f t="shared" si="126"/>
        <v>114999.8</v>
      </c>
      <c r="P1648" s="3">
        <v>6.7500000000000004E-2</v>
      </c>
      <c r="Q1648">
        <v>30</v>
      </c>
      <c r="R1648" s="1">
        <v>459999.2</v>
      </c>
      <c r="S1648" s="8">
        <f t="shared" si="127"/>
        <v>-3729.4325692862717</v>
      </c>
      <c r="T1648" s="1">
        <f t="shared" si="128"/>
        <v>583.88273455000012</v>
      </c>
      <c r="U1648" s="7">
        <f t="shared" si="129"/>
        <v>119.79145833333332</v>
      </c>
      <c r="V1648" s="4">
        <v>375</v>
      </c>
      <c r="W1648" s="1">
        <f t="shared" si="130"/>
        <v>4808.1067621696047</v>
      </c>
      <c r="X1648">
        <v>6</v>
      </c>
      <c r="Y1648">
        <v>7</v>
      </c>
      <c r="Z1648" t="s">
        <v>119</v>
      </c>
      <c r="AA1648" s="2">
        <v>181200</v>
      </c>
      <c r="AB1648">
        <v>13.5</v>
      </c>
      <c r="AC1648" s="2">
        <v>13422</v>
      </c>
    </row>
    <row r="1649" spans="1:29" x14ac:dyDescent="0.2">
      <c r="A1649" t="s">
        <v>2446</v>
      </c>
      <c r="B1649" t="s">
        <v>68</v>
      </c>
      <c r="C1649" s="1">
        <v>275000</v>
      </c>
      <c r="D1649">
        <v>1</v>
      </c>
      <c r="E1649">
        <v>1</v>
      </c>
      <c r="F1649" s="2">
        <v>2184</v>
      </c>
      <c r="G1649" t="s">
        <v>567</v>
      </c>
      <c r="H1649" t="s">
        <v>84</v>
      </c>
      <c r="I1649">
        <v>11375</v>
      </c>
      <c r="J1649" t="s">
        <v>122</v>
      </c>
      <c r="K1649" t="s">
        <v>39</v>
      </c>
      <c r="L1649">
        <v>-73.850314400000002</v>
      </c>
      <c r="M1649">
        <v>40.730583899999999</v>
      </c>
      <c r="N1649">
        <v>7.2</v>
      </c>
      <c r="O1649" s="1">
        <f t="shared" si="126"/>
        <v>55000</v>
      </c>
      <c r="P1649" s="3">
        <v>6.7500000000000004E-2</v>
      </c>
      <c r="Q1649">
        <v>30</v>
      </c>
      <c r="R1649" s="1">
        <v>220000</v>
      </c>
      <c r="S1649" s="8">
        <f t="shared" si="127"/>
        <v>-1783.6447655625918</v>
      </c>
      <c r="T1649" s="1">
        <f t="shared" si="128"/>
        <v>279.24875000000003</v>
      </c>
      <c r="U1649" s="7">
        <f t="shared" si="129"/>
        <v>57.291666666666664</v>
      </c>
      <c r="V1649" s="4">
        <v>600</v>
      </c>
      <c r="W1649" s="1">
        <f t="shared" si="130"/>
        <v>2720.1851822292583</v>
      </c>
      <c r="X1649">
        <v>2</v>
      </c>
      <c r="Y1649">
        <v>18</v>
      </c>
      <c r="Z1649" t="s">
        <v>123</v>
      </c>
      <c r="AA1649" s="2">
        <v>83728</v>
      </c>
      <c r="AB1649">
        <v>2.6</v>
      </c>
      <c r="AC1649" s="2">
        <v>32203</v>
      </c>
    </row>
    <row r="1650" spans="1:29" x14ac:dyDescent="0.2">
      <c r="A1650" t="s">
        <v>2447</v>
      </c>
      <c r="B1650" t="s">
        <v>42</v>
      </c>
      <c r="C1650" s="1">
        <v>1499888</v>
      </c>
      <c r="D1650">
        <v>4</v>
      </c>
      <c r="E1650">
        <v>3</v>
      </c>
      <c r="F1650" s="2">
        <v>2688</v>
      </c>
      <c r="G1650" t="s">
        <v>633</v>
      </c>
      <c r="H1650" t="s">
        <v>84</v>
      </c>
      <c r="I1650">
        <v>11360</v>
      </c>
      <c r="J1650" t="s">
        <v>355</v>
      </c>
      <c r="K1650" t="s">
        <v>39</v>
      </c>
      <c r="L1650">
        <v>-73.779524199999997</v>
      </c>
      <c r="M1650">
        <v>40.773560099999997</v>
      </c>
      <c r="N1650">
        <v>10.94</v>
      </c>
      <c r="O1650" s="1">
        <f t="shared" si="126"/>
        <v>299977.60000000003</v>
      </c>
      <c r="P1650" s="3">
        <v>6.7500000000000004E-2</v>
      </c>
      <c r="Q1650">
        <v>30</v>
      </c>
      <c r="R1650" s="1">
        <v>1199910.3999999999</v>
      </c>
      <c r="S1650" s="8">
        <f t="shared" si="127"/>
        <v>-9728.2450186550723</v>
      </c>
      <c r="T1650" s="1">
        <f t="shared" si="128"/>
        <v>1523.0612696000001</v>
      </c>
      <c r="U1650" s="7">
        <f t="shared" si="129"/>
        <v>312.47666666666669</v>
      </c>
      <c r="V1650" s="4">
        <v>600</v>
      </c>
      <c r="W1650" s="1">
        <f t="shared" si="130"/>
        <v>12163.78295492174</v>
      </c>
      <c r="X1650">
        <v>8</v>
      </c>
      <c r="Y1650">
        <v>13</v>
      </c>
      <c r="Z1650" t="s">
        <v>356</v>
      </c>
      <c r="AA1650" s="2">
        <v>43808</v>
      </c>
      <c r="AB1650">
        <v>6.68</v>
      </c>
      <c r="AC1650" s="2">
        <v>6558</v>
      </c>
    </row>
    <row r="1651" spans="1:29" x14ac:dyDescent="0.2">
      <c r="A1651" t="s">
        <v>2448</v>
      </c>
      <c r="B1651" t="s">
        <v>68</v>
      </c>
      <c r="C1651" s="1">
        <v>270000</v>
      </c>
      <c r="D1651">
        <v>3</v>
      </c>
      <c r="E1651">
        <v>1</v>
      </c>
      <c r="F1651">
        <v>275</v>
      </c>
      <c r="G1651" t="s">
        <v>113</v>
      </c>
      <c r="H1651" t="s">
        <v>55</v>
      </c>
      <c r="I1651">
        <v>11215</v>
      </c>
      <c r="J1651" t="s">
        <v>311</v>
      </c>
      <c r="K1651" t="s">
        <v>39</v>
      </c>
      <c r="L1651">
        <v>-73.976573200000004</v>
      </c>
      <c r="M1651">
        <v>40.669234600000003</v>
      </c>
      <c r="N1651">
        <v>5.51</v>
      </c>
      <c r="O1651" s="1">
        <f t="shared" si="126"/>
        <v>54000</v>
      </c>
      <c r="P1651" s="3">
        <v>6.7500000000000004E-2</v>
      </c>
      <c r="Q1651">
        <v>30</v>
      </c>
      <c r="R1651" s="1">
        <v>216000</v>
      </c>
      <c r="S1651" s="8">
        <f t="shared" si="127"/>
        <v>-1751.214860734181</v>
      </c>
      <c r="T1651" s="1">
        <f t="shared" si="128"/>
        <v>274.17150000000004</v>
      </c>
      <c r="U1651" s="7">
        <f t="shared" si="129"/>
        <v>56.25</v>
      </c>
      <c r="V1651" s="4">
        <v>160</v>
      </c>
      <c r="W1651" s="1">
        <f t="shared" si="130"/>
        <v>2241.6363607341809</v>
      </c>
      <c r="X1651">
        <v>6</v>
      </c>
      <c r="Y1651">
        <v>2</v>
      </c>
      <c r="Z1651" t="s">
        <v>312</v>
      </c>
      <c r="AA1651" s="2">
        <v>67649</v>
      </c>
      <c r="AB1651">
        <v>0.66</v>
      </c>
      <c r="AC1651" s="2">
        <v>102499</v>
      </c>
    </row>
    <row r="1652" spans="1:29" x14ac:dyDescent="0.2">
      <c r="A1652" t="s">
        <v>2449</v>
      </c>
      <c r="B1652" t="s">
        <v>42</v>
      </c>
      <c r="C1652" s="1">
        <v>675000</v>
      </c>
      <c r="D1652">
        <v>4</v>
      </c>
      <c r="E1652">
        <v>3</v>
      </c>
      <c r="F1652" s="2">
        <v>1832</v>
      </c>
      <c r="G1652" t="s">
        <v>2450</v>
      </c>
      <c r="H1652" t="s">
        <v>70</v>
      </c>
      <c r="I1652">
        <v>10469</v>
      </c>
      <c r="J1652" t="s">
        <v>292</v>
      </c>
      <c r="K1652" t="s">
        <v>61</v>
      </c>
      <c r="L1652">
        <v>-73.857424100000003</v>
      </c>
      <c r="M1652">
        <v>40.867224800000002</v>
      </c>
      <c r="N1652">
        <v>10.57</v>
      </c>
      <c r="O1652" s="1">
        <f t="shared" si="126"/>
        <v>135000</v>
      </c>
      <c r="P1652" s="3">
        <v>6.7500000000000004E-2</v>
      </c>
      <c r="Q1652">
        <v>30</v>
      </c>
      <c r="R1652" s="1">
        <v>540000</v>
      </c>
      <c r="S1652" s="8">
        <f t="shared" si="127"/>
        <v>-4378.0371518354523</v>
      </c>
      <c r="T1652" s="1">
        <f t="shared" si="128"/>
        <v>685.42875000000004</v>
      </c>
      <c r="U1652" s="7">
        <f t="shared" si="129"/>
        <v>140.625</v>
      </c>
      <c r="V1652" s="4">
        <v>550</v>
      </c>
      <c r="W1652" s="1">
        <f t="shared" si="130"/>
        <v>5754.0909018354523</v>
      </c>
      <c r="X1652">
        <v>8</v>
      </c>
      <c r="Y1652">
        <v>9</v>
      </c>
      <c r="Z1652" t="s">
        <v>293</v>
      </c>
      <c r="AA1652" s="2">
        <v>28903</v>
      </c>
      <c r="AB1652">
        <v>0.77</v>
      </c>
      <c r="AC1652" s="2">
        <v>37536</v>
      </c>
    </row>
    <row r="1653" spans="1:29" x14ac:dyDescent="0.2">
      <c r="A1653" t="s">
        <v>2451</v>
      </c>
      <c r="B1653" t="s">
        <v>68</v>
      </c>
      <c r="C1653" s="1">
        <v>149000</v>
      </c>
      <c r="D1653">
        <v>1</v>
      </c>
      <c r="E1653">
        <v>1</v>
      </c>
      <c r="F1653">
        <v>750</v>
      </c>
      <c r="G1653" t="s">
        <v>471</v>
      </c>
      <c r="H1653" t="s">
        <v>70</v>
      </c>
      <c r="I1653">
        <v>10470</v>
      </c>
      <c r="J1653" t="s">
        <v>296</v>
      </c>
      <c r="K1653" t="s">
        <v>34</v>
      </c>
      <c r="L1653">
        <v>-73.862705300000002</v>
      </c>
      <c r="M1653">
        <v>40.901002099999999</v>
      </c>
      <c r="N1653">
        <v>12.31</v>
      </c>
      <c r="O1653" s="1">
        <f t="shared" si="126"/>
        <v>29800</v>
      </c>
      <c r="P1653" s="3">
        <v>6.7500000000000004E-2</v>
      </c>
      <c r="Q1653">
        <v>30</v>
      </c>
      <c r="R1653" s="1">
        <v>119200</v>
      </c>
      <c r="S1653" s="8">
        <f t="shared" si="127"/>
        <v>-966.41116388664079</v>
      </c>
      <c r="T1653" s="1">
        <f t="shared" si="128"/>
        <v>151.30205000000001</v>
      </c>
      <c r="U1653" s="7">
        <f t="shared" si="129"/>
        <v>31.041666666666668</v>
      </c>
      <c r="V1653" s="4">
        <v>205</v>
      </c>
      <c r="W1653" s="1">
        <f t="shared" si="130"/>
        <v>1353.7548805533077</v>
      </c>
      <c r="X1653">
        <v>2</v>
      </c>
      <c r="Y1653">
        <v>6</v>
      </c>
      <c r="Z1653" t="s">
        <v>297</v>
      </c>
      <c r="AA1653" s="2">
        <v>42483</v>
      </c>
      <c r="AB1653">
        <v>0.3</v>
      </c>
      <c r="AC1653" s="2">
        <v>141610</v>
      </c>
    </row>
    <row r="1654" spans="1:29" x14ac:dyDescent="0.2">
      <c r="A1654" t="s">
        <v>2452</v>
      </c>
      <c r="B1654" t="s">
        <v>68</v>
      </c>
      <c r="C1654" s="1">
        <v>299999</v>
      </c>
      <c r="D1654">
        <v>2</v>
      </c>
      <c r="E1654">
        <v>1</v>
      </c>
      <c r="F1654">
        <v>863</v>
      </c>
      <c r="G1654" t="s">
        <v>1735</v>
      </c>
      <c r="H1654" t="s">
        <v>70</v>
      </c>
      <c r="I1654">
        <v>10465</v>
      </c>
      <c r="J1654" t="s">
        <v>126</v>
      </c>
      <c r="K1654" t="s">
        <v>105</v>
      </c>
      <c r="L1654">
        <v>-73.811042400000005</v>
      </c>
      <c r="M1654">
        <v>40.822440999999998</v>
      </c>
      <c r="N1654">
        <v>10.46</v>
      </c>
      <c r="O1654" s="1">
        <f t="shared" si="126"/>
        <v>59999.8</v>
      </c>
      <c r="P1654" s="3">
        <v>6.7500000000000004E-2</v>
      </c>
      <c r="Q1654">
        <v>30</v>
      </c>
      <c r="R1654" s="1">
        <v>239999.2</v>
      </c>
      <c r="S1654" s="8">
        <f t="shared" si="127"/>
        <v>-1945.7878037236799</v>
      </c>
      <c r="T1654" s="1">
        <f t="shared" si="128"/>
        <v>304.63398454999998</v>
      </c>
      <c r="U1654" s="7">
        <f t="shared" si="129"/>
        <v>62.499791666666674</v>
      </c>
      <c r="V1654" s="4">
        <v>205</v>
      </c>
      <c r="W1654" s="1">
        <f t="shared" si="130"/>
        <v>2517.9215799403464</v>
      </c>
      <c r="X1654">
        <v>4</v>
      </c>
      <c r="Y1654">
        <v>7</v>
      </c>
      <c r="Z1654" t="s">
        <v>127</v>
      </c>
      <c r="AA1654" s="2">
        <v>21009</v>
      </c>
      <c r="AB1654">
        <v>0.92</v>
      </c>
      <c r="AC1654" s="2">
        <v>22836</v>
      </c>
    </row>
    <row r="1655" spans="1:29" x14ac:dyDescent="0.2">
      <c r="A1655" t="s">
        <v>2453</v>
      </c>
      <c r="B1655" t="s">
        <v>68</v>
      </c>
      <c r="C1655" s="1">
        <v>595000</v>
      </c>
      <c r="D1655">
        <v>3</v>
      </c>
      <c r="E1655">
        <v>2</v>
      </c>
      <c r="F1655">
        <v>2184</v>
      </c>
      <c r="G1655" t="s">
        <v>48</v>
      </c>
      <c r="H1655" t="s">
        <v>55</v>
      </c>
      <c r="I1655">
        <v>11221</v>
      </c>
      <c r="J1655" t="s">
        <v>236</v>
      </c>
      <c r="K1655" t="s">
        <v>237</v>
      </c>
      <c r="L1655">
        <v>-73.941874499999997</v>
      </c>
      <c r="M1655">
        <v>40.6912661</v>
      </c>
      <c r="N1655">
        <v>4.58</v>
      </c>
      <c r="O1655" s="1">
        <f t="shared" si="126"/>
        <v>119000</v>
      </c>
      <c r="P1655" s="3">
        <v>6.7500000000000004E-2</v>
      </c>
      <c r="Q1655">
        <v>30</v>
      </c>
      <c r="R1655" s="1">
        <v>476000</v>
      </c>
      <c r="S1655" s="8">
        <f t="shared" si="127"/>
        <v>-3859.1586745808804</v>
      </c>
      <c r="T1655" s="1">
        <f t="shared" si="128"/>
        <v>604.19275000000005</v>
      </c>
      <c r="U1655" s="7">
        <f t="shared" si="129"/>
        <v>123.95833333333333</v>
      </c>
      <c r="V1655" s="4">
        <v>600</v>
      </c>
      <c r="W1655" s="1">
        <f t="shared" si="130"/>
        <v>5187.3097579142132</v>
      </c>
      <c r="X1655">
        <v>6</v>
      </c>
      <c r="Y1655">
        <v>14</v>
      </c>
      <c r="Z1655" t="s">
        <v>238</v>
      </c>
      <c r="AA1655" s="2">
        <v>70713</v>
      </c>
      <c r="AB1655">
        <v>2.97</v>
      </c>
      <c r="AC1655" s="2">
        <v>23809</v>
      </c>
    </row>
    <row r="1656" spans="1:29" x14ac:dyDescent="0.2">
      <c r="A1656" t="s">
        <v>2454</v>
      </c>
      <c r="B1656" t="s">
        <v>68</v>
      </c>
      <c r="C1656" s="1">
        <v>536000</v>
      </c>
      <c r="D1656">
        <v>2</v>
      </c>
      <c r="E1656">
        <v>2</v>
      </c>
      <c r="F1656">
        <v>1200</v>
      </c>
      <c r="G1656" t="s">
        <v>2455</v>
      </c>
      <c r="H1656" t="s">
        <v>70</v>
      </c>
      <c r="I1656">
        <v>10463</v>
      </c>
      <c r="J1656" t="s">
        <v>109</v>
      </c>
      <c r="K1656" t="s">
        <v>110</v>
      </c>
      <c r="L1656">
        <v>-73.916233599999998</v>
      </c>
      <c r="M1656">
        <v>40.8881345</v>
      </c>
      <c r="N1656">
        <v>10.27</v>
      </c>
      <c r="O1656" s="1">
        <f t="shared" si="126"/>
        <v>107200</v>
      </c>
      <c r="P1656" s="3">
        <v>6.7500000000000004E-2</v>
      </c>
      <c r="Q1656">
        <v>30</v>
      </c>
      <c r="R1656" s="1">
        <v>428800</v>
      </c>
      <c r="S1656" s="8">
        <f t="shared" si="127"/>
        <v>-3476.4857976056333</v>
      </c>
      <c r="T1656" s="1">
        <f t="shared" si="128"/>
        <v>544.28120000000001</v>
      </c>
      <c r="U1656" s="7">
        <f t="shared" si="129"/>
        <v>111.66666666666667</v>
      </c>
      <c r="V1656" s="4">
        <v>375</v>
      </c>
      <c r="W1656" s="1">
        <f t="shared" si="130"/>
        <v>4507.4336642723001</v>
      </c>
      <c r="X1656">
        <v>4</v>
      </c>
      <c r="Y1656">
        <v>8</v>
      </c>
      <c r="Z1656" t="s">
        <v>111</v>
      </c>
      <c r="AA1656" s="2">
        <v>27860</v>
      </c>
      <c r="AB1656">
        <v>3.52</v>
      </c>
      <c r="AC1656" s="2">
        <v>7915</v>
      </c>
    </row>
    <row r="1657" spans="1:29" x14ac:dyDescent="0.2">
      <c r="A1657" t="s">
        <v>2456</v>
      </c>
      <c r="B1657" t="s">
        <v>68</v>
      </c>
      <c r="C1657" s="1">
        <v>288000</v>
      </c>
      <c r="D1657">
        <v>2</v>
      </c>
      <c r="E1657">
        <v>1</v>
      </c>
      <c r="F1657" s="2">
        <v>2184</v>
      </c>
      <c r="G1657" t="s">
        <v>1355</v>
      </c>
      <c r="H1657" t="s">
        <v>84</v>
      </c>
      <c r="I1657">
        <v>11361</v>
      </c>
      <c r="J1657" t="s">
        <v>355</v>
      </c>
      <c r="K1657" t="s">
        <v>39</v>
      </c>
      <c r="L1657">
        <v>-73.764352000000002</v>
      </c>
      <c r="M1657">
        <v>40.756704300000003</v>
      </c>
      <c r="N1657">
        <v>11.61</v>
      </c>
      <c r="O1657" s="1">
        <f t="shared" si="126"/>
        <v>57600</v>
      </c>
      <c r="P1657" s="3">
        <v>6.7500000000000004E-2</v>
      </c>
      <c r="Q1657">
        <v>30</v>
      </c>
      <c r="R1657" s="1">
        <v>230400</v>
      </c>
      <c r="S1657" s="8">
        <f t="shared" si="127"/>
        <v>-1867.9625181164599</v>
      </c>
      <c r="T1657" s="1">
        <f t="shared" si="128"/>
        <v>292.44960000000003</v>
      </c>
      <c r="U1657" s="7">
        <f t="shared" si="129"/>
        <v>60</v>
      </c>
      <c r="V1657" s="4">
        <v>600</v>
      </c>
      <c r="W1657" s="1">
        <f t="shared" si="130"/>
        <v>2820.4121181164601</v>
      </c>
      <c r="X1657">
        <v>4</v>
      </c>
      <c r="Y1657">
        <v>18</v>
      </c>
      <c r="Z1657" t="s">
        <v>356</v>
      </c>
      <c r="AA1657" s="2">
        <v>43808</v>
      </c>
      <c r="AB1657">
        <v>6.68</v>
      </c>
      <c r="AC1657" s="2">
        <v>6558</v>
      </c>
    </row>
    <row r="1658" spans="1:29" x14ac:dyDescent="0.2">
      <c r="A1658" t="s">
        <v>2457</v>
      </c>
      <c r="B1658" t="s">
        <v>42</v>
      </c>
      <c r="C1658" s="1">
        <v>19499999</v>
      </c>
      <c r="D1658">
        <v>4</v>
      </c>
      <c r="E1658">
        <v>4</v>
      </c>
      <c r="F1658" s="2">
        <v>10000</v>
      </c>
      <c r="G1658" t="s">
        <v>59</v>
      </c>
      <c r="H1658" t="s">
        <v>32</v>
      </c>
      <c r="I1658">
        <v>10013</v>
      </c>
      <c r="J1658" t="s">
        <v>199</v>
      </c>
      <c r="K1658" t="s">
        <v>39</v>
      </c>
      <c r="L1658">
        <v>-74.009431699999993</v>
      </c>
      <c r="M1658">
        <v>40.719568700000004</v>
      </c>
      <c r="N1658">
        <v>2.38</v>
      </c>
      <c r="O1658" s="1">
        <f t="shared" si="126"/>
        <v>3899999.8000000003</v>
      </c>
      <c r="P1658" s="3">
        <v>6.7500000000000004E-2</v>
      </c>
      <c r="Q1658">
        <v>30</v>
      </c>
      <c r="R1658" s="1">
        <v>15599999.199999999</v>
      </c>
      <c r="S1658" s="8">
        <f t="shared" si="127"/>
        <v>-126476.62234482099</v>
      </c>
      <c r="T1658" s="1">
        <f t="shared" si="128"/>
        <v>19801.27398455</v>
      </c>
      <c r="U1658" s="7">
        <f t="shared" si="129"/>
        <v>4062.4997916666666</v>
      </c>
      <c r="V1658" s="4">
        <f>(5*$F1658)/12</f>
        <v>4166.666666666667</v>
      </c>
      <c r="W1658" s="1">
        <f t="shared" si="130"/>
        <v>154507.06278770432</v>
      </c>
      <c r="X1658">
        <v>8</v>
      </c>
      <c r="Y1658">
        <v>42</v>
      </c>
      <c r="Z1658" t="s">
        <v>200</v>
      </c>
      <c r="AA1658" s="2">
        <v>42742</v>
      </c>
      <c r="AB1658">
        <v>0.9</v>
      </c>
      <c r="AC1658" s="2">
        <v>47491</v>
      </c>
    </row>
    <row r="1659" spans="1:29" x14ac:dyDescent="0.2">
      <c r="A1659" t="s">
        <v>2458</v>
      </c>
      <c r="B1659" t="s">
        <v>50</v>
      </c>
      <c r="C1659" s="1">
        <v>6995000</v>
      </c>
      <c r="D1659">
        <v>4</v>
      </c>
      <c r="E1659">
        <v>4</v>
      </c>
      <c r="F1659" s="2">
        <v>3400</v>
      </c>
      <c r="G1659" t="s">
        <v>419</v>
      </c>
      <c r="H1659" t="s">
        <v>55</v>
      </c>
      <c r="I1659">
        <v>11201</v>
      </c>
      <c r="J1659" t="s">
        <v>428</v>
      </c>
      <c r="K1659" t="s">
        <v>39</v>
      </c>
      <c r="L1659">
        <v>-73.992472300000003</v>
      </c>
      <c r="M1659">
        <v>40.691036500000003</v>
      </c>
      <c r="N1659">
        <v>4</v>
      </c>
      <c r="O1659" s="1">
        <f t="shared" si="126"/>
        <v>1399000</v>
      </c>
      <c r="P1659" s="3">
        <v>6.7500000000000004E-2</v>
      </c>
      <c r="Q1659">
        <v>30</v>
      </c>
      <c r="R1659" s="1">
        <v>5596000</v>
      </c>
      <c r="S1659" s="8">
        <f t="shared" si="127"/>
        <v>-45369.436854946653</v>
      </c>
      <c r="T1659" s="1">
        <f t="shared" si="128"/>
        <v>7103.0727500000003</v>
      </c>
      <c r="U1659" s="7">
        <f t="shared" si="129"/>
        <v>1457.2916666666667</v>
      </c>
      <c r="V1659" s="4">
        <v>1000</v>
      </c>
      <c r="W1659" s="1">
        <f t="shared" si="130"/>
        <v>54929.801271613316</v>
      </c>
      <c r="X1659">
        <v>8</v>
      </c>
      <c r="Y1659">
        <v>14</v>
      </c>
      <c r="Z1659" t="s">
        <v>429</v>
      </c>
      <c r="AA1659" s="2">
        <v>22887</v>
      </c>
      <c r="AB1659">
        <v>0.34</v>
      </c>
      <c r="AC1659" s="2">
        <v>67315</v>
      </c>
    </row>
    <row r="1660" spans="1:29" x14ac:dyDescent="0.2">
      <c r="A1660" t="s">
        <v>2459</v>
      </c>
      <c r="B1660" t="s">
        <v>42</v>
      </c>
      <c r="C1660" s="1">
        <v>799000</v>
      </c>
      <c r="D1660">
        <v>3</v>
      </c>
      <c r="E1660">
        <v>2</v>
      </c>
      <c r="F1660" s="2">
        <v>2050</v>
      </c>
      <c r="G1660" t="s">
        <v>2460</v>
      </c>
      <c r="H1660" t="s">
        <v>55</v>
      </c>
      <c r="I1660">
        <v>11234</v>
      </c>
      <c r="J1660" t="s">
        <v>275</v>
      </c>
      <c r="K1660" t="s">
        <v>39</v>
      </c>
      <c r="L1660">
        <v>-73.930758100000006</v>
      </c>
      <c r="M1660">
        <v>40.6090065</v>
      </c>
      <c r="N1660">
        <v>10.07</v>
      </c>
      <c r="O1660" s="1">
        <f t="shared" si="126"/>
        <v>159800</v>
      </c>
      <c r="P1660" s="3">
        <v>6.7500000000000004E-2</v>
      </c>
      <c r="Q1660">
        <v>30</v>
      </c>
      <c r="R1660" s="1">
        <v>639200</v>
      </c>
      <c r="S1660" s="8">
        <f t="shared" si="127"/>
        <v>-5182.2987915800395</v>
      </c>
      <c r="T1660" s="1">
        <f t="shared" si="128"/>
        <v>811.34455000000014</v>
      </c>
      <c r="U1660" s="7">
        <f t="shared" si="129"/>
        <v>166.45833333333334</v>
      </c>
      <c r="V1660" s="4">
        <v>600</v>
      </c>
      <c r="W1660" s="1">
        <f t="shared" si="130"/>
        <v>6760.1016749133723</v>
      </c>
      <c r="X1660">
        <v>6</v>
      </c>
      <c r="Y1660">
        <v>13</v>
      </c>
      <c r="Z1660" t="s">
        <v>276</v>
      </c>
      <c r="AA1660" s="2">
        <v>83693</v>
      </c>
      <c r="AB1660">
        <v>3.13</v>
      </c>
      <c r="AC1660" s="2">
        <v>26739</v>
      </c>
    </row>
    <row r="1661" spans="1:29" x14ac:dyDescent="0.2">
      <c r="A1661" t="s">
        <v>2461</v>
      </c>
      <c r="B1661" t="s">
        <v>30</v>
      </c>
      <c r="C1661" s="1">
        <v>4000000</v>
      </c>
      <c r="D1661">
        <v>4</v>
      </c>
      <c r="E1661">
        <v>4</v>
      </c>
      <c r="F1661" s="2">
        <v>3704</v>
      </c>
      <c r="G1661" t="s">
        <v>48</v>
      </c>
      <c r="H1661" t="s">
        <v>32</v>
      </c>
      <c r="I1661">
        <v>10038</v>
      </c>
      <c r="J1661" t="s">
        <v>477</v>
      </c>
      <c r="K1661" t="s">
        <v>39</v>
      </c>
      <c r="L1661">
        <v>-74.002170699999994</v>
      </c>
      <c r="M1661">
        <v>40.707990000000002</v>
      </c>
      <c r="N1661">
        <v>2.95</v>
      </c>
      <c r="O1661" s="1">
        <f t="shared" si="126"/>
        <v>800000</v>
      </c>
      <c r="P1661" s="3">
        <v>6.7500000000000004E-2</v>
      </c>
      <c r="Q1661">
        <v>30</v>
      </c>
      <c r="R1661" s="1">
        <v>3200000</v>
      </c>
      <c r="S1661" s="8">
        <f t="shared" si="127"/>
        <v>-25943.92386272861</v>
      </c>
      <c r="T1661" s="1">
        <f t="shared" si="128"/>
        <v>4061.8000000000006</v>
      </c>
      <c r="U1661" s="7">
        <f t="shared" si="129"/>
        <v>833.33333333333337</v>
      </c>
      <c r="V1661" s="4">
        <v>1000</v>
      </c>
      <c r="W1661" s="1">
        <f t="shared" si="130"/>
        <v>31839.057196061942</v>
      </c>
      <c r="X1661">
        <v>8</v>
      </c>
      <c r="Y1661">
        <v>15</v>
      </c>
      <c r="Z1661" t="s">
        <v>478</v>
      </c>
      <c r="AA1661" s="2">
        <v>64511</v>
      </c>
      <c r="AB1661">
        <v>0.33</v>
      </c>
      <c r="AC1661" s="2">
        <v>195488</v>
      </c>
    </row>
    <row r="1662" spans="1:29" x14ac:dyDescent="0.2">
      <c r="A1662" t="s">
        <v>2462</v>
      </c>
      <c r="B1662" t="s">
        <v>68</v>
      </c>
      <c r="C1662" s="1">
        <v>165000</v>
      </c>
      <c r="D1662">
        <v>1</v>
      </c>
      <c r="E1662">
        <v>1</v>
      </c>
      <c r="F1662">
        <v>625</v>
      </c>
      <c r="G1662" t="s">
        <v>2463</v>
      </c>
      <c r="H1662" t="s">
        <v>70</v>
      </c>
      <c r="I1662">
        <v>10462</v>
      </c>
      <c r="J1662" t="s">
        <v>526</v>
      </c>
      <c r="K1662" t="s">
        <v>61</v>
      </c>
      <c r="L1662">
        <v>-73.860524600000005</v>
      </c>
      <c r="M1662">
        <v>40.834498500000002</v>
      </c>
      <c r="N1662">
        <v>8.82</v>
      </c>
      <c r="O1662" s="1">
        <f t="shared" si="126"/>
        <v>33000</v>
      </c>
      <c r="P1662" s="3">
        <v>6.7500000000000004E-2</v>
      </c>
      <c r="Q1662">
        <v>30</v>
      </c>
      <c r="R1662" s="1">
        <v>132000</v>
      </c>
      <c r="S1662" s="8">
        <f t="shared" si="127"/>
        <v>-1070.1868593375552</v>
      </c>
      <c r="T1662" s="1">
        <f t="shared" si="128"/>
        <v>167.54925</v>
      </c>
      <c r="U1662" s="7">
        <f t="shared" si="129"/>
        <v>34.375</v>
      </c>
      <c r="V1662" s="4">
        <v>205</v>
      </c>
      <c r="W1662" s="1">
        <f t="shared" si="130"/>
        <v>1477.1111093375553</v>
      </c>
      <c r="X1662">
        <v>2</v>
      </c>
      <c r="Y1662">
        <v>5</v>
      </c>
      <c r="Z1662" t="s">
        <v>527</v>
      </c>
      <c r="AA1662" s="2">
        <v>53686</v>
      </c>
      <c r="AB1662">
        <v>0.75</v>
      </c>
      <c r="AC1662" s="2">
        <v>71581</v>
      </c>
    </row>
    <row r="1663" spans="1:29" x14ac:dyDescent="0.2">
      <c r="A1663" t="s">
        <v>2464</v>
      </c>
      <c r="B1663" t="s">
        <v>30</v>
      </c>
      <c r="C1663" s="1">
        <v>1475000</v>
      </c>
      <c r="D1663">
        <v>2</v>
      </c>
      <c r="E1663">
        <v>2</v>
      </c>
      <c r="F1663" s="2">
        <v>1048</v>
      </c>
      <c r="G1663" t="s">
        <v>2465</v>
      </c>
      <c r="H1663" t="s">
        <v>55</v>
      </c>
      <c r="I1663">
        <v>11249</v>
      </c>
      <c r="J1663" t="s">
        <v>163</v>
      </c>
      <c r="K1663" t="s">
        <v>105</v>
      </c>
      <c r="L1663">
        <v>-73.9677693</v>
      </c>
      <c r="M1663">
        <v>40.709512699999998</v>
      </c>
      <c r="N1663">
        <v>2.87</v>
      </c>
      <c r="O1663" s="1">
        <f t="shared" si="126"/>
        <v>295000</v>
      </c>
      <c r="P1663" s="3">
        <v>6.7500000000000004E-2</v>
      </c>
      <c r="Q1663">
        <v>30</v>
      </c>
      <c r="R1663" s="1">
        <v>1180000</v>
      </c>
      <c r="S1663" s="8">
        <f t="shared" si="127"/>
        <v>-9566.8219243811745</v>
      </c>
      <c r="T1663" s="1">
        <f t="shared" si="128"/>
        <v>1497.7887499999999</v>
      </c>
      <c r="U1663" s="7">
        <f t="shared" si="129"/>
        <v>307.29166666666669</v>
      </c>
      <c r="V1663" s="4">
        <v>375</v>
      </c>
      <c r="W1663" s="1">
        <f t="shared" si="130"/>
        <v>11746.90234104784</v>
      </c>
      <c r="X1663">
        <v>4</v>
      </c>
      <c r="Y1663">
        <v>7</v>
      </c>
      <c r="Z1663" t="s">
        <v>164</v>
      </c>
      <c r="AA1663" s="2">
        <v>151308</v>
      </c>
      <c r="AB1663">
        <v>2.91</v>
      </c>
      <c r="AC1663" s="2">
        <v>51996</v>
      </c>
    </row>
    <row r="1664" spans="1:29" x14ac:dyDescent="0.2">
      <c r="A1664" t="s">
        <v>2466</v>
      </c>
      <c r="B1664" t="s">
        <v>30</v>
      </c>
      <c r="C1664" s="1">
        <v>595000</v>
      </c>
      <c r="D1664">
        <v>3</v>
      </c>
      <c r="E1664">
        <v>1</v>
      </c>
      <c r="F1664">
        <v>721</v>
      </c>
      <c r="G1664" t="s">
        <v>2465</v>
      </c>
      <c r="H1664" t="s">
        <v>32</v>
      </c>
      <c r="I1664">
        <v>10044</v>
      </c>
      <c r="J1664" t="s">
        <v>1400</v>
      </c>
      <c r="K1664" t="s">
        <v>39</v>
      </c>
      <c r="L1664">
        <v>-73.949235700000003</v>
      </c>
      <c r="M1664">
        <v>40.763031300000002</v>
      </c>
      <c r="N1664">
        <v>2.14</v>
      </c>
      <c r="O1664" s="1">
        <f t="shared" si="126"/>
        <v>119000</v>
      </c>
      <c r="P1664" s="3">
        <v>6.7500000000000004E-2</v>
      </c>
      <c r="Q1664">
        <v>30</v>
      </c>
      <c r="R1664" s="1">
        <v>476000</v>
      </c>
      <c r="S1664" s="8">
        <f t="shared" si="127"/>
        <v>-3859.1586745808804</v>
      </c>
      <c r="T1664" s="1">
        <f t="shared" si="128"/>
        <v>604.19275000000005</v>
      </c>
      <c r="U1664" s="7">
        <f t="shared" si="129"/>
        <v>123.95833333333333</v>
      </c>
      <c r="V1664" s="4">
        <v>205</v>
      </c>
      <c r="W1664" s="1">
        <f t="shared" si="130"/>
        <v>4792.3097579142132</v>
      </c>
      <c r="X1664">
        <v>6</v>
      </c>
      <c r="Y1664">
        <v>6</v>
      </c>
      <c r="Z1664" t="s">
        <v>1401</v>
      </c>
      <c r="AA1664" s="2">
        <v>61207</v>
      </c>
      <c r="AB1664">
        <v>1.76</v>
      </c>
      <c r="AC1664" s="2">
        <v>34777</v>
      </c>
    </row>
    <row r="1665" spans="1:29" x14ac:dyDescent="0.2">
      <c r="A1665" t="s">
        <v>2467</v>
      </c>
      <c r="B1665" t="s">
        <v>50</v>
      </c>
      <c r="C1665" s="1">
        <v>3500000</v>
      </c>
      <c r="D1665">
        <v>10</v>
      </c>
      <c r="E1665">
        <v>8</v>
      </c>
      <c r="F1665" s="2">
        <v>6201</v>
      </c>
      <c r="G1665" t="s">
        <v>48</v>
      </c>
      <c r="H1665" t="s">
        <v>32</v>
      </c>
      <c r="I1665">
        <v>10025</v>
      </c>
      <c r="J1665" t="s">
        <v>215</v>
      </c>
      <c r="K1665" t="s">
        <v>39</v>
      </c>
      <c r="L1665">
        <v>-73.975650999999999</v>
      </c>
      <c r="M1665">
        <v>40.793104</v>
      </c>
      <c r="N1665">
        <v>3.1</v>
      </c>
      <c r="O1665" s="1">
        <f t="shared" si="126"/>
        <v>700000</v>
      </c>
      <c r="P1665" s="3">
        <v>6.7500000000000004E-2</v>
      </c>
      <c r="Q1665">
        <v>30</v>
      </c>
      <c r="R1665" s="1">
        <v>2800000</v>
      </c>
      <c r="S1665" s="8">
        <f t="shared" si="127"/>
        <v>-22700.933379887534</v>
      </c>
      <c r="T1665" s="1">
        <f t="shared" si="128"/>
        <v>3554.0750000000003</v>
      </c>
      <c r="U1665" s="7">
        <f t="shared" si="129"/>
        <v>729.16666666666663</v>
      </c>
      <c r="V1665" s="4">
        <v>2000</v>
      </c>
      <c r="W1665" s="1">
        <f t="shared" si="130"/>
        <v>28984.175046554203</v>
      </c>
      <c r="X1665">
        <v>20</v>
      </c>
      <c r="Y1665">
        <v>16</v>
      </c>
      <c r="Z1665" t="s">
        <v>216</v>
      </c>
      <c r="AA1665" s="2">
        <v>61207</v>
      </c>
      <c r="AB1665">
        <v>1.76</v>
      </c>
      <c r="AC1665" s="2">
        <v>34777</v>
      </c>
    </row>
    <row r="1666" spans="1:29" x14ac:dyDescent="0.2">
      <c r="A1666" t="s">
        <v>2468</v>
      </c>
      <c r="B1666" t="s">
        <v>125</v>
      </c>
      <c r="C1666" s="1">
        <v>1090000</v>
      </c>
      <c r="D1666">
        <v>12</v>
      </c>
      <c r="E1666">
        <v>6</v>
      </c>
      <c r="F1666">
        <v>4875</v>
      </c>
      <c r="G1666" t="s">
        <v>925</v>
      </c>
      <c r="H1666" t="s">
        <v>84</v>
      </c>
      <c r="I1666">
        <v>11385</v>
      </c>
      <c r="J1666" t="s">
        <v>240</v>
      </c>
      <c r="K1666" t="s">
        <v>105</v>
      </c>
      <c r="L1666">
        <v>-73.911381700000007</v>
      </c>
      <c r="M1666">
        <v>40.704239200000004</v>
      </c>
      <c r="N1666">
        <v>4.96</v>
      </c>
      <c r="O1666" s="1">
        <f t="shared" si="126"/>
        <v>218000</v>
      </c>
      <c r="P1666" s="3">
        <v>6.7500000000000004E-2</v>
      </c>
      <c r="Q1666">
        <v>30</v>
      </c>
      <c r="R1666" s="1">
        <v>872000</v>
      </c>
      <c r="S1666" s="8">
        <f t="shared" si="127"/>
        <v>-7069.7192525935461</v>
      </c>
      <c r="T1666" s="1">
        <f t="shared" si="128"/>
        <v>1106.8405</v>
      </c>
      <c r="U1666" s="7">
        <f t="shared" si="129"/>
        <v>227.08333333333334</v>
      </c>
      <c r="V1666" s="4">
        <v>1400</v>
      </c>
      <c r="W1666" s="1">
        <f t="shared" si="130"/>
        <v>9803.6430859268803</v>
      </c>
      <c r="X1666">
        <v>24</v>
      </c>
      <c r="Y1666">
        <v>15</v>
      </c>
      <c r="Z1666" t="s">
        <v>241</v>
      </c>
      <c r="AA1666" s="2">
        <v>69317</v>
      </c>
      <c r="AB1666">
        <v>2.4500000000000002</v>
      </c>
      <c r="AC1666" s="2">
        <v>28293</v>
      </c>
    </row>
    <row r="1667" spans="1:29" x14ac:dyDescent="0.2">
      <c r="A1667" t="s">
        <v>2469</v>
      </c>
      <c r="B1667" t="s">
        <v>209</v>
      </c>
      <c r="C1667" s="1">
        <v>2499000</v>
      </c>
      <c r="D1667">
        <v>6</v>
      </c>
      <c r="E1667">
        <v>2.5</v>
      </c>
      <c r="F1667" s="2">
        <v>4500</v>
      </c>
      <c r="G1667" t="s">
        <v>935</v>
      </c>
      <c r="H1667" t="s">
        <v>55</v>
      </c>
      <c r="I1667">
        <v>11204</v>
      </c>
      <c r="J1667" t="s">
        <v>156</v>
      </c>
      <c r="K1667" t="s">
        <v>105</v>
      </c>
      <c r="L1667">
        <v>-73.986274199999997</v>
      </c>
      <c r="M1667">
        <v>40.626680899999997</v>
      </c>
      <c r="N1667">
        <v>8.43</v>
      </c>
      <c r="O1667" s="1">
        <f t="shared" ref="O1667:O1730" si="131">$C1667*0.2</f>
        <v>499800</v>
      </c>
      <c r="P1667" s="3">
        <v>6.7500000000000004E-2</v>
      </c>
      <c r="Q1667">
        <v>30</v>
      </c>
      <c r="R1667" s="1">
        <v>1999200</v>
      </c>
      <c r="S1667" s="8">
        <f t="shared" ref="S1667:S1730" si="132">PMT(($P1667/12),(30*12),$C1667)</f>
        <v>-16208.466433239699</v>
      </c>
      <c r="T1667" s="1">
        <f t="shared" ref="T1667:T1730" si="133">(($C1667* 6%) * 20.309%)/12</f>
        <v>2537.6095500000001</v>
      </c>
      <c r="U1667" s="7">
        <f t="shared" ref="U1667:U1730" si="134">($C1667*0.0025)/12</f>
        <v>520.625</v>
      </c>
      <c r="V1667" s="4">
        <v>1400</v>
      </c>
      <c r="W1667" s="1">
        <f t="shared" ref="W1667:W1730" si="135">SUM(($S1667*-1),$T1667,$U1667,$V1667)</f>
        <v>20666.700983239698</v>
      </c>
      <c r="X1667">
        <v>12</v>
      </c>
      <c r="Y1667">
        <v>25</v>
      </c>
      <c r="Z1667" t="s">
        <v>157</v>
      </c>
      <c r="AA1667" s="2">
        <v>151705</v>
      </c>
      <c r="AB1667">
        <v>2.25</v>
      </c>
      <c r="AC1667" s="2">
        <v>67424</v>
      </c>
    </row>
    <row r="1668" spans="1:29" x14ac:dyDescent="0.2">
      <c r="A1668" t="s">
        <v>2470</v>
      </c>
      <c r="B1668" t="s">
        <v>42</v>
      </c>
      <c r="C1668" s="1">
        <v>699999</v>
      </c>
      <c r="D1668">
        <v>5</v>
      </c>
      <c r="E1668">
        <v>2</v>
      </c>
      <c r="F1668" s="2">
        <v>2218</v>
      </c>
      <c r="G1668" t="s">
        <v>454</v>
      </c>
      <c r="H1668" t="s">
        <v>70</v>
      </c>
      <c r="I1668">
        <v>10467</v>
      </c>
      <c r="J1668" t="s">
        <v>324</v>
      </c>
      <c r="K1668" t="s">
        <v>237</v>
      </c>
      <c r="L1668">
        <v>-73.865314699999999</v>
      </c>
      <c r="M1668">
        <v>40.860200900000002</v>
      </c>
      <c r="N1668">
        <v>9.94</v>
      </c>
      <c r="O1668" s="1">
        <f t="shared" si="131"/>
        <v>139999.80000000002</v>
      </c>
      <c r="P1668" s="3">
        <v>6.7500000000000004E-2</v>
      </c>
      <c r="Q1668">
        <v>30</v>
      </c>
      <c r="R1668" s="1">
        <v>559999.19999999995</v>
      </c>
      <c r="S1668" s="8">
        <f t="shared" si="132"/>
        <v>-4540.1801899965412</v>
      </c>
      <c r="T1668" s="1">
        <f t="shared" si="133"/>
        <v>710.81398454999999</v>
      </c>
      <c r="U1668" s="7">
        <f t="shared" si="134"/>
        <v>145.833125</v>
      </c>
      <c r="V1668" s="4">
        <v>600</v>
      </c>
      <c r="W1668" s="1">
        <f t="shared" si="135"/>
        <v>5996.8272995465413</v>
      </c>
      <c r="X1668">
        <v>10</v>
      </c>
      <c r="Y1668">
        <v>14</v>
      </c>
      <c r="Z1668" t="s">
        <v>325</v>
      </c>
      <c r="AA1668" s="2">
        <v>82677</v>
      </c>
      <c r="AB1668">
        <v>0.64</v>
      </c>
      <c r="AC1668" s="2">
        <v>129183</v>
      </c>
    </row>
    <row r="1669" spans="1:29" x14ac:dyDescent="0.2">
      <c r="A1669" t="s">
        <v>2471</v>
      </c>
      <c r="B1669" t="s">
        <v>42</v>
      </c>
      <c r="C1669" s="1">
        <v>899000</v>
      </c>
      <c r="D1669">
        <v>4</v>
      </c>
      <c r="E1669">
        <v>2</v>
      </c>
      <c r="F1669" s="2">
        <v>1672</v>
      </c>
      <c r="G1669" t="s">
        <v>178</v>
      </c>
      <c r="H1669" t="s">
        <v>84</v>
      </c>
      <c r="I1669">
        <v>11435</v>
      </c>
      <c r="J1669" t="s">
        <v>133</v>
      </c>
      <c r="K1669" t="s">
        <v>61</v>
      </c>
      <c r="L1669">
        <v>-73.815221100000002</v>
      </c>
      <c r="M1669">
        <v>40.711494500000001</v>
      </c>
      <c r="N1669">
        <v>9.3000000000000007</v>
      </c>
      <c r="O1669" s="1">
        <f t="shared" si="131"/>
        <v>179800</v>
      </c>
      <c r="P1669" s="3">
        <v>6.7500000000000004E-2</v>
      </c>
      <c r="Q1669">
        <v>30</v>
      </c>
      <c r="R1669" s="1">
        <v>719200</v>
      </c>
      <c r="S1669" s="8">
        <f t="shared" si="132"/>
        <v>-5830.8968881482551</v>
      </c>
      <c r="T1669" s="1">
        <f t="shared" si="133"/>
        <v>912.88954999999999</v>
      </c>
      <c r="U1669" s="7">
        <f t="shared" si="134"/>
        <v>187.29166666666666</v>
      </c>
      <c r="V1669" s="4">
        <v>550</v>
      </c>
      <c r="W1669" s="1">
        <f t="shared" si="135"/>
        <v>7481.078104814922</v>
      </c>
      <c r="X1669">
        <v>8</v>
      </c>
      <c r="Y1669">
        <v>10</v>
      </c>
      <c r="Z1669" t="s">
        <v>134</v>
      </c>
      <c r="AA1669" s="2">
        <v>217706</v>
      </c>
      <c r="AB1669">
        <v>2.66</v>
      </c>
      <c r="AC1669" s="2">
        <v>81844</v>
      </c>
    </row>
    <row r="1670" spans="1:29" x14ac:dyDescent="0.2">
      <c r="A1670" t="s">
        <v>2472</v>
      </c>
      <c r="B1670" t="s">
        <v>42</v>
      </c>
      <c r="C1670" s="1">
        <v>549000</v>
      </c>
      <c r="D1670">
        <v>3</v>
      </c>
      <c r="E1670">
        <v>2</v>
      </c>
      <c r="F1670" s="2">
        <v>1152</v>
      </c>
      <c r="G1670" t="s">
        <v>631</v>
      </c>
      <c r="H1670" t="s">
        <v>44</v>
      </c>
      <c r="I1670">
        <v>10314</v>
      </c>
      <c r="J1670" t="s">
        <v>65</v>
      </c>
      <c r="K1670" t="s">
        <v>34</v>
      </c>
      <c r="L1670">
        <v>-74.159239200000002</v>
      </c>
      <c r="M1670">
        <v>40.614468600000002</v>
      </c>
      <c r="N1670">
        <v>13.01</v>
      </c>
      <c r="O1670" s="1">
        <f t="shared" si="131"/>
        <v>109800</v>
      </c>
      <c r="P1670" s="3">
        <v>6.7500000000000004E-2</v>
      </c>
      <c r="Q1670">
        <v>30</v>
      </c>
      <c r="R1670" s="1">
        <v>439200</v>
      </c>
      <c r="S1670" s="8">
        <f t="shared" si="132"/>
        <v>-3560.8035501595018</v>
      </c>
      <c r="T1670" s="1">
        <f t="shared" si="133"/>
        <v>557.48205000000007</v>
      </c>
      <c r="U1670" s="7">
        <f t="shared" si="134"/>
        <v>114.375</v>
      </c>
      <c r="V1670" s="4">
        <v>375</v>
      </c>
      <c r="W1670" s="1">
        <f t="shared" si="135"/>
        <v>4607.6606001595019</v>
      </c>
      <c r="X1670">
        <v>6</v>
      </c>
      <c r="Y1670">
        <v>7</v>
      </c>
      <c r="Z1670" t="s">
        <v>66</v>
      </c>
      <c r="AA1670" s="2">
        <v>145000</v>
      </c>
      <c r="AB1670">
        <v>21.3</v>
      </c>
      <c r="AC1670" s="2">
        <v>6808</v>
      </c>
    </row>
    <row r="1671" spans="1:29" x14ac:dyDescent="0.2">
      <c r="A1671" t="s">
        <v>2473</v>
      </c>
      <c r="B1671" t="s">
        <v>50</v>
      </c>
      <c r="C1671" s="1">
        <v>3700000</v>
      </c>
      <c r="D1671">
        <v>6</v>
      </c>
      <c r="E1671">
        <v>4</v>
      </c>
      <c r="F1671" s="2">
        <v>2400</v>
      </c>
      <c r="G1671" t="s">
        <v>113</v>
      </c>
      <c r="H1671" t="s">
        <v>55</v>
      </c>
      <c r="I1671">
        <v>11211</v>
      </c>
      <c r="J1671" t="s">
        <v>163</v>
      </c>
      <c r="K1671" t="s">
        <v>105</v>
      </c>
      <c r="L1671">
        <v>-73.958911000000001</v>
      </c>
      <c r="M1671">
        <v>40.714071799999999</v>
      </c>
      <c r="N1671">
        <v>2.77</v>
      </c>
      <c r="O1671" s="1">
        <f t="shared" si="131"/>
        <v>740000</v>
      </c>
      <c r="P1671" s="3">
        <v>6.7500000000000004E-2</v>
      </c>
      <c r="Q1671">
        <v>30</v>
      </c>
      <c r="R1671" s="1">
        <v>2960000</v>
      </c>
      <c r="S1671" s="8">
        <f t="shared" si="132"/>
        <v>-23998.129573023962</v>
      </c>
      <c r="T1671" s="1">
        <f t="shared" si="133"/>
        <v>3757.1650000000004</v>
      </c>
      <c r="U1671" s="7">
        <f t="shared" si="134"/>
        <v>770.83333333333337</v>
      </c>
      <c r="V1671" s="4">
        <v>600</v>
      </c>
      <c r="W1671" s="1">
        <f t="shared" si="135"/>
        <v>29126.127906357295</v>
      </c>
      <c r="X1671">
        <v>12</v>
      </c>
      <c r="Y1671">
        <v>10</v>
      </c>
      <c r="Z1671" t="s">
        <v>164</v>
      </c>
      <c r="AA1671" s="2">
        <v>151308</v>
      </c>
      <c r="AB1671">
        <v>2.91</v>
      </c>
      <c r="AC1671" s="2">
        <v>51996</v>
      </c>
    </row>
    <row r="1672" spans="1:29" x14ac:dyDescent="0.2">
      <c r="A1672" t="s">
        <v>2474</v>
      </c>
      <c r="B1672" t="s">
        <v>42</v>
      </c>
      <c r="C1672" s="1">
        <v>768000</v>
      </c>
      <c r="D1672">
        <v>5</v>
      </c>
      <c r="E1672">
        <v>2</v>
      </c>
      <c r="F1672" s="2">
        <v>1870</v>
      </c>
      <c r="G1672" t="s">
        <v>465</v>
      </c>
      <c r="H1672" t="s">
        <v>44</v>
      </c>
      <c r="I1672">
        <v>10302</v>
      </c>
      <c r="J1672" t="s">
        <v>118</v>
      </c>
      <c r="K1672" t="s">
        <v>34</v>
      </c>
      <c r="L1672">
        <v>-74.132873399999994</v>
      </c>
      <c r="M1672">
        <v>40.632914800000002</v>
      </c>
      <c r="N1672">
        <v>11.13</v>
      </c>
      <c r="O1672" s="1">
        <f t="shared" si="131"/>
        <v>153600</v>
      </c>
      <c r="P1672" s="3">
        <v>6.7500000000000004E-2</v>
      </c>
      <c r="Q1672">
        <v>30</v>
      </c>
      <c r="R1672" s="1">
        <v>614400</v>
      </c>
      <c r="S1672" s="8">
        <f t="shared" si="132"/>
        <v>-4981.2333816438932</v>
      </c>
      <c r="T1672" s="1">
        <f t="shared" si="133"/>
        <v>779.86560000000009</v>
      </c>
      <c r="U1672" s="7">
        <f t="shared" si="134"/>
        <v>160</v>
      </c>
      <c r="V1672" s="4">
        <v>550</v>
      </c>
      <c r="W1672" s="1">
        <f t="shared" si="135"/>
        <v>6471.0989816438932</v>
      </c>
      <c r="X1672">
        <v>10</v>
      </c>
      <c r="Y1672">
        <v>12</v>
      </c>
      <c r="Z1672" t="s">
        <v>119</v>
      </c>
      <c r="AA1672" s="2">
        <v>181200</v>
      </c>
      <c r="AB1672">
        <v>13.5</v>
      </c>
      <c r="AC1672" s="2">
        <v>13422</v>
      </c>
    </row>
    <row r="1673" spans="1:29" x14ac:dyDescent="0.2">
      <c r="A1673" t="s">
        <v>2475</v>
      </c>
      <c r="B1673" t="s">
        <v>42</v>
      </c>
      <c r="C1673" s="1">
        <v>949000</v>
      </c>
      <c r="D1673">
        <v>4</v>
      </c>
      <c r="E1673">
        <v>2</v>
      </c>
      <c r="F1673" s="2">
        <v>2476</v>
      </c>
      <c r="G1673" t="s">
        <v>480</v>
      </c>
      <c r="H1673" t="s">
        <v>44</v>
      </c>
      <c r="I1673">
        <v>10314</v>
      </c>
      <c r="J1673" t="s">
        <v>65</v>
      </c>
      <c r="K1673" t="s">
        <v>34</v>
      </c>
      <c r="L1673">
        <v>-74.167186099999995</v>
      </c>
      <c r="M1673">
        <v>40.600610099999997</v>
      </c>
      <c r="N1673">
        <v>13.99</v>
      </c>
      <c r="O1673" s="1">
        <f t="shared" si="131"/>
        <v>189800</v>
      </c>
      <c r="P1673" s="3">
        <v>6.7500000000000004E-2</v>
      </c>
      <c r="Q1673">
        <v>30</v>
      </c>
      <c r="R1673" s="1">
        <v>759200</v>
      </c>
      <c r="S1673" s="8">
        <f t="shared" si="132"/>
        <v>-6155.195936432362</v>
      </c>
      <c r="T1673" s="1">
        <f t="shared" si="133"/>
        <v>963.66205000000002</v>
      </c>
      <c r="U1673" s="7">
        <f t="shared" si="134"/>
        <v>197.70833333333334</v>
      </c>
      <c r="V1673" s="4">
        <v>600</v>
      </c>
      <c r="W1673" s="1">
        <f t="shared" si="135"/>
        <v>7916.566319765695</v>
      </c>
      <c r="X1673">
        <v>8</v>
      </c>
      <c r="Y1673">
        <v>15</v>
      </c>
      <c r="Z1673" t="s">
        <v>66</v>
      </c>
      <c r="AA1673" s="2">
        <v>145000</v>
      </c>
      <c r="AB1673">
        <v>21.3</v>
      </c>
      <c r="AC1673" s="2">
        <v>6808</v>
      </c>
    </row>
    <row r="1674" spans="1:29" x14ac:dyDescent="0.2">
      <c r="A1674" t="s">
        <v>2476</v>
      </c>
      <c r="B1674" t="s">
        <v>125</v>
      </c>
      <c r="C1674" s="1">
        <v>980000</v>
      </c>
      <c r="D1674">
        <v>6</v>
      </c>
      <c r="E1674">
        <v>3</v>
      </c>
      <c r="F1674" s="2">
        <v>2184</v>
      </c>
      <c r="G1674" t="s">
        <v>2477</v>
      </c>
      <c r="H1674" t="s">
        <v>55</v>
      </c>
      <c r="I1674">
        <v>11208</v>
      </c>
      <c r="J1674" t="s">
        <v>149</v>
      </c>
      <c r="K1674" t="s">
        <v>150</v>
      </c>
      <c r="L1674">
        <v>-73.8615475</v>
      </c>
      <c r="M1674">
        <v>40.661580399999998</v>
      </c>
      <c r="N1674">
        <v>8.86</v>
      </c>
      <c r="O1674" s="1">
        <f t="shared" si="131"/>
        <v>196000</v>
      </c>
      <c r="P1674" s="3">
        <v>6.7500000000000004E-2</v>
      </c>
      <c r="Q1674">
        <v>30</v>
      </c>
      <c r="R1674" s="1">
        <v>784000</v>
      </c>
      <c r="S1674" s="8">
        <f t="shared" si="132"/>
        <v>-6356.2613463685093</v>
      </c>
      <c r="T1674" s="1">
        <f t="shared" si="133"/>
        <v>995.14100000000008</v>
      </c>
      <c r="U1674" s="7">
        <f t="shared" si="134"/>
        <v>204.16666666666666</v>
      </c>
      <c r="V1674" s="4">
        <v>600</v>
      </c>
      <c r="W1674" s="1">
        <f t="shared" si="135"/>
        <v>8155.5690130351768</v>
      </c>
      <c r="X1674">
        <v>12</v>
      </c>
      <c r="Y1674">
        <v>11</v>
      </c>
      <c r="Z1674" t="s">
        <v>151</v>
      </c>
      <c r="AA1674" s="2">
        <v>121301</v>
      </c>
      <c r="AB1674">
        <v>3.96</v>
      </c>
      <c r="AC1674" s="2">
        <v>30632</v>
      </c>
    </row>
    <row r="1675" spans="1:29" x14ac:dyDescent="0.2">
      <c r="A1675" t="s">
        <v>2478</v>
      </c>
      <c r="B1675" t="s">
        <v>125</v>
      </c>
      <c r="C1675" s="1">
        <v>849000</v>
      </c>
      <c r="D1675">
        <v>8</v>
      </c>
      <c r="E1675">
        <v>3</v>
      </c>
      <c r="F1675" s="2">
        <v>4428</v>
      </c>
      <c r="G1675" t="s">
        <v>113</v>
      </c>
      <c r="H1675" t="s">
        <v>70</v>
      </c>
      <c r="I1675">
        <v>10467</v>
      </c>
      <c r="J1675" t="s">
        <v>324</v>
      </c>
      <c r="K1675" t="s">
        <v>237</v>
      </c>
      <c r="L1675">
        <v>-73.868760199999997</v>
      </c>
      <c r="M1675">
        <v>40.875133099999999</v>
      </c>
      <c r="N1675">
        <v>10.65</v>
      </c>
      <c r="O1675" s="1">
        <f t="shared" si="131"/>
        <v>169800</v>
      </c>
      <c r="P1675" s="3">
        <v>6.7500000000000004E-2</v>
      </c>
      <c r="Q1675">
        <v>30</v>
      </c>
      <c r="R1675" s="1">
        <v>679200</v>
      </c>
      <c r="S1675" s="8">
        <f t="shared" si="132"/>
        <v>-5506.5978398641473</v>
      </c>
      <c r="T1675" s="1">
        <f t="shared" si="133"/>
        <v>862.11705000000018</v>
      </c>
      <c r="U1675" s="7">
        <f t="shared" si="134"/>
        <v>176.875</v>
      </c>
      <c r="V1675" s="4">
        <v>1400</v>
      </c>
      <c r="W1675" s="1">
        <f t="shared" si="135"/>
        <v>7945.5898898641472</v>
      </c>
      <c r="X1675">
        <v>16</v>
      </c>
      <c r="Y1675">
        <v>22</v>
      </c>
      <c r="Z1675" t="s">
        <v>325</v>
      </c>
      <c r="AA1675" s="2">
        <v>82677</v>
      </c>
      <c r="AB1675">
        <v>0.64</v>
      </c>
      <c r="AC1675" s="2">
        <v>129183</v>
      </c>
    </row>
    <row r="1676" spans="1:29" x14ac:dyDescent="0.2">
      <c r="A1676" t="s">
        <v>2479</v>
      </c>
      <c r="B1676" t="s">
        <v>68</v>
      </c>
      <c r="C1676" s="1">
        <v>269000</v>
      </c>
      <c r="D1676">
        <v>1</v>
      </c>
      <c r="E1676">
        <v>1</v>
      </c>
      <c r="F1676" s="2">
        <v>2184</v>
      </c>
      <c r="G1676" t="s">
        <v>168</v>
      </c>
      <c r="H1676" t="s">
        <v>84</v>
      </c>
      <c r="I1676">
        <v>11375</v>
      </c>
      <c r="J1676" t="s">
        <v>122</v>
      </c>
      <c r="K1676" t="s">
        <v>39</v>
      </c>
      <c r="L1676">
        <v>-73.847190100000006</v>
      </c>
      <c r="M1676">
        <v>40.7272034</v>
      </c>
      <c r="N1676">
        <v>7.41</v>
      </c>
      <c r="O1676" s="1">
        <f t="shared" si="131"/>
        <v>53800</v>
      </c>
      <c r="P1676" s="3">
        <v>6.7500000000000004E-2</v>
      </c>
      <c r="Q1676">
        <v>30</v>
      </c>
      <c r="R1676" s="1">
        <v>215200</v>
      </c>
      <c r="S1676" s="8">
        <f t="shared" si="132"/>
        <v>-1744.7288797684992</v>
      </c>
      <c r="T1676" s="1">
        <f t="shared" si="133"/>
        <v>273.15604999999999</v>
      </c>
      <c r="U1676" s="7">
        <f t="shared" si="134"/>
        <v>56.041666666666664</v>
      </c>
      <c r="V1676" s="4">
        <v>600</v>
      </c>
      <c r="W1676" s="1">
        <f t="shared" si="135"/>
        <v>2673.9265964351657</v>
      </c>
      <c r="X1676">
        <v>2</v>
      </c>
      <c r="Y1676">
        <v>18</v>
      </c>
      <c r="Z1676" t="s">
        <v>123</v>
      </c>
      <c r="AA1676" s="2">
        <v>83728</v>
      </c>
      <c r="AB1676">
        <v>2.6</v>
      </c>
      <c r="AC1676" s="2">
        <v>32203</v>
      </c>
    </row>
    <row r="1677" spans="1:29" x14ac:dyDescent="0.2">
      <c r="A1677" t="s">
        <v>2480</v>
      </c>
      <c r="B1677" t="s">
        <v>42</v>
      </c>
      <c r="C1677" s="1">
        <v>150000</v>
      </c>
      <c r="D1677">
        <v>3</v>
      </c>
      <c r="E1677">
        <v>2.5</v>
      </c>
      <c r="F1677" s="2">
        <v>2184</v>
      </c>
      <c r="G1677" t="s">
        <v>1677</v>
      </c>
      <c r="H1677" t="s">
        <v>70</v>
      </c>
      <c r="I1677">
        <v>10458</v>
      </c>
      <c r="J1677" t="s">
        <v>379</v>
      </c>
      <c r="K1677" t="s">
        <v>61</v>
      </c>
      <c r="L1677">
        <v>-73.888318299999995</v>
      </c>
      <c r="M1677">
        <v>40.8693539</v>
      </c>
      <c r="N1677">
        <v>9.75</v>
      </c>
      <c r="O1677" s="1">
        <f t="shared" si="131"/>
        <v>30000</v>
      </c>
      <c r="P1677" s="3">
        <v>6.7500000000000004E-2</v>
      </c>
      <c r="Q1677">
        <v>30</v>
      </c>
      <c r="R1677" s="1">
        <v>120000</v>
      </c>
      <c r="S1677" s="8">
        <f t="shared" si="132"/>
        <v>-972.89714485232275</v>
      </c>
      <c r="T1677" s="1">
        <f t="shared" si="133"/>
        <v>152.31750000000002</v>
      </c>
      <c r="U1677" s="7">
        <f t="shared" si="134"/>
        <v>31.25</v>
      </c>
      <c r="V1677" s="4">
        <v>600</v>
      </c>
      <c r="W1677" s="1">
        <f t="shared" si="135"/>
        <v>1756.4646448523229</v>
      </c>
      <c r="X1677">
        <v>6</v>
      </c>
      <c r="Y1677">
        <v>12</v>
      </c>
      <c r="Z1677" t="s">
        <v>380</v>
      </c>
      <c r="AA1677" s="2">
        <v>82677</v>
      </c>
      <c r="AB1677">
        <v>0.64</v>
      </c>
      <c r="AC1677" s="2">
        <v>129183</v>
      </c>
    </row>
    <row r="1678" spans="1:29" x14ac:dyDescent="0.2">
      <c r="A1678" t="s">
        <v>2481</v>
      </c>
      <c r="B1678" t="s">
        <v>68</v>
      </c>
      <c r="C1678" s="1">
        <v>770000</v>
      </c>
      <c r="D1678">
        <v>2</v>
      </c>
      <c r="E1678">
        <v>1</v>
      </c>
      <c r="F1678" s="2">
        <v>2184</v>
      </c>
      <c r="G1678" t="s">
        <v>949</v>
      </c>
      <c r="H1678" t="s">
        <v>32</v>
      </c>
      <c r="I1678">
        <v>10024</v>
      </c>
      <c r="J1678" t="s">
        <v>215</v>
      </c>
      <c r="K1678" t="s">
        <v>39</v>
      </c>
      <c r="L1678">
        <v>-73.972924699999993</v>
      </c>
      <c r="M1678">
        <v>40.7849377</v>
      </c>
      <c r="N1678">
        <v>2.58</v>
      </c>
      <c r="O1678" s="1">
        <f t="shared" si="131"/>
        <v>154000</v>
      </c>
      <c r="P1678" s="3">
        <v>6.7500000000000004E-2</v>
      </c>
      <c r="Q1678">
        <v>30</v>
      </c>
      <c r="R1678" s="1">
        <v>616000</v>
      </c>
      <c r="S1678" s="8">
        <f t="shared" si="132"/>
        <v>-4994.2053435752568</v>
      </c>
      <c r="T1678" s="1">
        <f t="shared" si="133"/>
        <v>781.89650000000017</v>
      </c>
      <c r="U1678" s="7">
        <f t="shared" si="134"/>
        <v>160.41666666666666</v>
      </c>
      <c r="V1678" s="4">
        <v>600</v>
      </c>
      <c r="W1678" s="1">
        <f t="shared" si="135"/>
        <v>6536.5185102419237</v>
      </c>
      <c r="X1678">
        <v>4</v>
      </c>
      <c r="Y1678">
        <v>18</v>
      </c>
      <c r="Z1678" t="s">
        <v>216</v>
      </c>
      <c r="AA1678" s="2">
        <v>61207</v>
      </c>
      <c r="AB1678">
        <v>1.76</v>
      </c>
      <c r="AC1678" s="2">
        <v>34777</v>
      </c>
    </row>
    <row r="1679" spans="1:29" x14ac:dyDescent="0.2">
      <c r="A1679" t="s">
        <v>2482</v>
      </c>
      <c r="B1679" t="s">
        <v>125</v>
      </c>
      <c r="C1679" s="1">
        <v>750000</v>
      </c>
      <c r="D1679">
        <v>1</v>
      </c>
      <c r="E1679">
        <v>1</v>
      </c>
      <c r="F1679">
        <v>630</v>
      </c>
      <c r="G1679" t="s">
        <v>93</v>
      </c>
      <c r="H1679" t="s">
        <v>32</v>
      </c>
      <c r="I1679">
        <v>10025</v>
      </c>
      <c r="J1679" t="s">
        <v>215</v>
      </c>
      <c r="K1679" t="s">
        <v>39</v>
      </c>
      <c r="L1679">
        <v>-73.964807800000003</v>
      </c>
      <c r="M1679">
        <v>40.803213300000003</v>
      </c>
      <c r="N1679">
        <v>3.91</v>
      </c>
      <c r="O1679" s="1">
        <f t="shared" si="131"/>
        <v>150000</v>
      </c>
      <c r="P1679" s="3">
        <v>6.7500000000000004E-2</v>
      </c>
      <c r="Q1679">
        <v>30</v>
      </c>
      <c r="R1679" s="1">
        <v>600000</v>
      </c>
      <c r="S1679" s="8">
        <f t="shared" si="132"/>
        <v>-4864.4857242616135</v>
      </c>
      <c r="T1679" s="1">
        <f t="shared" si="133"/>
        <v>761.58750000000009</v>
      </c>
      <c r="U1679" s="7">
        <f t="shared" si="134"/>
        <v>156.25</v>
      </c>
      <c r="V1679" s="4">
        <v>205</v>
      </c>
      <c r="W1679" s="1">
        <f t="shared" si="135"/>
        <v>5987.3232242616141</v>
      </c>
      <c r="X1679">
        <v>2</v>
      </c>
      <c r="Y1679">
        <v>5</v>
      </c>
      <c r="Z1679" t="s">
        <v>216</v>
      </c>
      <c r="AA1679" s="2">
        <v>61207</v>
      </c>
      <c r="AB1679">
        <v>1.76</v>
      </c>
      <c r="AC1679" s="2">
        <v>34777</v>
      </c>
    </row>
    <row r="1680" spans="1:29" x14ac:dyDescent="0.2">
      <c r="A1680" t="s">
        <v>2483</v>
      </c>
      <c r="B1680" t="s">
        <v>42</v>
      </c>
      <c r="C1680" s="1">
        <v>638000</v>
      </c>
      <c r="D1680">
        <v>3</v>
      </c>
      <c r="E1680">
        <v>2</v>
      </c>
      <c r="F1680" s="2">
        <v>1728</v>
      </c>
      <c r="G1680" t="s">
        <v>474</v>
      </c>
      <c r="H1680" t="s">
        <v>70</v>
      </c>
      <c r="I1680">
        <v>10465</v>
      </c>
      <c r="J1680" t="s">
        <v>126</v>
      </c>
      <c r="K1680" t="s">
        <v>105</v>
      </c>
      <c r="L1680">
        <v>-73.815956400000005</v>
      </c>
      <c r="M1680">
        <v>40.814844999999998</v>
      </c>
      <c r="N1680">
        <v>9.99</v>
      </c>
      <c r="O1680" s="1">
        <f t="shared" si="131"/>
        <v>127600</v>
      </c>
      <c r="P1680" s="3">
        <v>6.7500000000000004E-2</v>
      </c>
      <c r="Q1680">
        <v>30</v>
      </c>
      <c r="R1680" s="1">
        <v>510400</v>
      </c>
      <c r="S1680" s="8">
        <f t="shared" si="132"/>
        <v>-4138.055856105213</v>
      </c>
      <c r="T1680" s="1">
        <f t="shared" si="133"/>
        <v>647.85710000000006</v>
      </c>
      <c r="U1680" s="7">
        <f t="shared" si="134"/>
        <v>132.91666666666666</v>
      </c>
      <c r="V1680" s="4">
        <v>550</v>
      </c>
      <c r="W1680" s="1">
        <f t="shared" si="135"/>
        <v>5468.8296227718802</v>
      </c>
      <c r="X1680">
        <v>6</v>
      </c>
      <c r="Y1680">
        <v>11</v>
      </c>
      <c r="Z1680" t="s">
        <v>127</v>
      </c>
      <c r="AA1680" s="2">
        <v>21009</v>
      </c>
      <c r="AB1680">
        <v>0.92</v>
      </c>
      <c r="AC1680" s="2">
        <v>22836</v>
      </c>
    </row>
    <row r="1681" spans="1:29" x14ac:dyDescent="0.2">
      <c r="A1681" t="s">
        <v>2484</v>
      </c>
      <c r="B1681" t="s">
        <v>68</v>
      </c>
      <c r="C1681" s="1">
        <v>199000</v>
      </c>
      <c r="D1681">
        <v>1</v>
      </c>
      <c r="E1681">
        <v>1</v>
      </c>
      <c r="F1681">
        <v>2184</v>
      </c>
      <c r="G1681" t="s">
        <v>2485</v>
      </c>
      <c r="H1681" t="s">
        <v>84</v>
      </c>
      <c r="I1681">
        <v>11367</v>
      </c>
      <c r="J1681" t="s">
        <v>160</v>
      </c>
      <c r="K1681" t="s">
        <v>34</v>
      </c>
      <c r="L1681">
        <v>-73.827539999999999</v>
      </c>
      <c r="M1681">
        <v>40.728859900000003</v>
      </c>
      <c r="N1681">
        <v>8.4</v>
      </c>
      <c r="O1681" s="1">
        <f t="shared" si="131"/>
        <v>39800</v>
      </c>
      <c r="P1681" s="3">
        <v>6.7500000000000004E-2</v>
      </c>
      <c r="Q1681">
        <v>30</v>
      </c>
      <c r="R1681" s="1">
        <v>159200</v>
      </c>
      <c r="S1681" s="8">
        <f t="shared" si="132"/>
        <v>-1290.7102121707483</v>
      </c>
      <c r="T1681" s="1">
        <f t="shared" si="133"/>
        <v>202.07455000000002</v>
      </c>
      <c r="U1681" s="7">
        <f t="shared" si="134"/>
        <v>41.458333333333336</v>
      </c>
      <c r="V1681" s="4">
        <v>600</v>
      </c>
      <c r="W1681" s="1">
        <f t="shared" si="135"/>
        <v>2134.2430955040818</v>
      </c>
      <c r="X1681">
        <v>2</v>
      </c>
      <c r="Y1681">
        <v>18</v>
      </c>
      <c r="Z1681" t="s">
        <v>161</v>
      </c>
      <c r="AA1681" s="2">
        <v>230183</v>
      </c>
      <c r="AB1681">
        <v>2.0299999999999998</v>
      </c>
      <c r="AC1681" s="2">
        <v>113391</v>
      </c>
    </row>
    <row r="1682" spans="1:29" x14ac:dyDescent="0.2">
      <c r="A1682" t="s">
        <v>2486</v>
      </c>
      <c r="B1682" t="s">
        <v>68</v>
      </c>
      <c r="C1682" s="1">
        <v>239000</v>
      </c>
      <c r="D1682">
        <v>1</v>
      </c>
      <c r="E1682">
        <v>1</v>
      </c>
      <c r="F1682">
        <v>801</v>
      </c>
      <c r="G1682" t="s">
        <v>371</v>
      </c>
      <c r="H1682" t="s">
        <v>84</v>
      </c>
      <c r="I1682">
        <v>11005</v>
      </c>
      <c r="J1682" t="s">
        <v>372</v>
      </c>
      <c r="K1682" t="s">
        <v>39</v>
      </c>
      <c r="L1682">
        <v>-73.715956399999996</v>
      </c>
      <c r="M1682">
        <v>40.7577991</v>
      </c>
      <c r="N1682">
        <v>14.15</v>
      </c>
      <c r="O1682" s="1">
        <f t="shared" si="131"/>
        <v>47800</v>
      </c>
      <c r="P1682" s="3">
        <v>6.7500000000000004E-2</v>
      </c>
      <c r="Q1682">
        <v>30</v>
      </c>
      <c r="R1682" s="1">
        <v>191200</v>
      </c>
      <c r="S1682" s="8">
        <f t="shared" si="132"/>
        <v>-1550.1494507980346</v>
      </c>
      <c r="T1682" s="1">
        <f t="shared" si="133"/>
        <v>242.69255000000001</v>
      </c>
      <c r="U1682" s="7">
        <f t="shared" si="134"/>
        <v>49.791666666666664</v>
      </c>
      <c r="V1682" s="4">
        <v>205</v>
      </c>
      <c r="W1682" s="1">
        <f t="shared" si="135"/>
        <v>2047.6336674647014</v>
      </c>
      <c r="X1682">
        <v>2</v>
      </c>
      <c r="Y1682">
        <v>7</v>
      </c>
      <c r="Z1682" t="s">
        <v>373</v>
      </c>
      <c r="AA1682" s="2">
        <v>22571</v>
      </c>
      <c r="AB1682">
        <v>0.56000000000000005</v>
      </c>
      <c r="AC1682" s="2">
        <v>40305</v>
      </c>
    </row>
    <row r="1683" spans="1:29" x14ac:dyDescent="0.2">
      <c r="A1683" t="s">
        <v>2487</v>
      </c>
      <c r="B1683" t="s">
        <v>50</v>
      </c>
      <c r="C1683" s="1">
        <v>6999500</v>
      </c>
      <c r="D1683">
        <v>5</v>
      </c>
      <c r="E1683">
        <v>2.5</v>
      </c>
      <c r="F1683" s="2">
        <v>4065</v>
      </c>
      <c r="G1683" t="s">
        <v>48</v>
      </c>
      <c r="H1683" t="s">
        <v>32</v>
      </c>
      <c r="I1683">
        <v>10011</v>
      </c>
      <c r="J1683" t="s">
        <v>38</v>
      </c>
      <c r="K1683" t="s">
        <v>39</v>
      </c>
      <c r="L1683">
        <v>-74.003457100000006</v>
      </c>
      <c r="M1683">
        <v>40.746328699999999</v>
      </c>
      <c r="N1683">
        <v>0.96</v>
      </c>
      <c r="O1683" s="1">
        <f t="shared" si="131"/>
        <v>1399900</v>
      </c>
      <c r="P1683" s="3">
        <v>6.7500000000000004E-2</v>
      </c>
      <c r="Q1683">
        <v>30</v>
      </c>
      <c r="R1683" s="1">
        <v>5599600</v>
      </c>
      <c r="S1683" s="8">
        <f t="shared" si="132"/>
        <v>-45398.62376929223</v>
      </c>
      <c r="T1683" s="1">
        <f t="shared" si="133"/>
        <v>7107.6422750000011</v>
      </c>
      <c r="U1683" s="7">
        <f t="shared" si="134"/>
        <v>1458.2291666666667</v>
      </c>
      <c r="V1683" s="4">
        <v>1400</v>
      </c>
      <c r="W1683" s="1">
        <f t="shared" si="135"/>
        <v>55364.495210958892</v>
      </c>
      <c r="X1683">
        <v>10</v>
      </c>
      <c r="Y1683">
        <v>23</v>
      </c>
      <c r="Z1683" t="s">
        <v>40</v>
      </c>
      <c r="AA1683" s="2">
        <v>70150</v>
      </c>
      <c r="AB1683">
        <v>0.77</v>
      </c>
      <c r="AC1683" s="2">
        <v>91104</v>
      </c>
    </row>
    <row r="1684" spans="1:29" x14ac:dyDescent="0.2">
      <c r="A1684" t="s">
        <v>2488</v>
      </c>
      <c r="B1684" t="s">
        <v>42</v>
      </c>
      <c r="C1684" s="1">
        <v>693000</v>
      </c>
      <c r="D1684">
        <v>4</v>
      </c>
      <c r="E1684">
        <v>2</v>
      </c>
      <c r="F1684">
        <v>2184</v>
      </c>
      <c r="G1684" t="s">
        <v>635</v>
      </c>
      <c r="H1684" t="s">
        <v>84</v>
      </c>
      <c r="I1684">
        <v>11413</v>
      </c>
      <c r="J1684" t="s">
        <v>331</v>
      </c>
      <c r="K1684" t="s">
        <v>34</v>
      </c>
      <c r="L1684">
        <v>-73.749739300000002</v>
      </c>
      <c r="M1684">
        <v>40.677552599999999</v>
      </c>
      <c r="N1684">
        <v>13.32</v>
      </c>
      <c r="O1684" s="1">
        <f t="shared" si="131"/>
        <v>138600</v>
      </c>
      <c r="P1684" s="3">
        <v>6.7500000000000004E-2</v>
      </c>
      <c r="Q1684">
        <v>30</v>
      </c>
      <c r="R1684" s="1">
        <v>554400</v>
      </c>
      <c r="S1684" s="8">
        <f t="shared" si="132"/>
        <v>-4494.7848092177319</v>
      </c>
      <c r="T1684" s="1">
        <f t="shared" si="133"/>
        <v>703.70685000000003</v>
      </c>
      <c r="U1684" s="7">
        <f t="shared" si="134"/>
        <v>144.375</v>
      </c>
      <c r="V1684" s="4">
        <v>600</v>
      </c>
      <c r="W1684" s="1">
        <f t="shared" si="135"/>
        <v>5942.8666592177324</v>
      </c>
      <c r="X1684">
        <v>8</v>
      </c>
      <c r="Y1684">
        <v>14</v>
      </c>
      <c r="Z1684" t="s">
        <v>332</v>
      </c>
      <c r="AA1684" s="2">
        <v>45541</v>
      </c>
      <c r="AB1684">
        <v>0.69</v>
      </c>
      <c r="AC1684" s="2">
        <v>66483</v>
      </c>
    </row>
    <row r="1685" spans="1:29" x14ac:dyDescent="0.2">
      <c r="A1685" t="s">
        <v>2489</v>
      </c>
      <c r="B1685" t="s">
        <v>125</v>
      </c>
      <c r="C1685" s="1">
        <v>1150000</v>
      </c>
      <c r="D1685">
        <v>5</v>
      </c>
      <c r="E1685">
        <v>3</v>
      </c>
      <c r="F1685" s="2">
        <v>2184</v>
      </c>
      <c r="G1685" t="s">
        <v>2490</v>
      </c>
      <c r="H1685" t="s">
        <v>84</v>
      </c>
      <c r="I1685">
        <v>11373</v>
      </c>
      <c r="J1685" t="s">
        <v>89</v>
      </c>
      <c r="K1685" t="s">
        <v>90</v>
      </c>
      <c r="L1685">
        <v>-73.884891199999998</v>
      </c>
      <c r="M1685">
        <v>40.731378200000002</v>
      </c>
      <c r="N1685">
        <v>5.41</v>
      </c>
      <c r="O1685" s="1">
        <f t="shared" si="131"/>
        <v>230000</v>
      </c>
      <c r="P1685" s="3">
        <v>6.7500000000000004E-2</v>
      </c>
      <c r="Q1685">
        <v>30</v>
      </c>
      <c r="R1685" s="1">
        <v>920000</v>
      </c>
      <c r="S1685" s="8">
        <f t="shared" si="132"/>
        <v>-7458.8781105344751</v>
      </c>
      <c r="T1685" s="1">
        <f t="shared" si="133"/>
        <v>1167.7675000000002</v>
      </c>
      <c r="U1685" s="7">
        <f t="shared" si="134"/>
        <v>239.58333333333334</v>
      </c>
      <c r="V1685" s="4">
        <v>600</v>
      </c>
      <c r="W1685" s="1">
        <f t="shared" si="135"/>
        <v>9466.228943867809</v>
      </c>
      <c r="X1685">
        <v>10</v>
      </c>
      <c r="Y1685">
        <v>11</v>
      </c>
      <c r="Z1685" t="s">
        <v>91</v>
      </c>
      <c r="AA1685" s="2">
        <v>137098</v>
      </c>
      <c r="AB1685">
        <v>1.25</v>
      </c>
      <c r="AC1685" s="2">
        <v>109678</v>
      </c>
    </row>
    <row r="1686" spans="1:29" x14ac:dyDescent="0.2">
      <c r="A1686" t="s">
        <v>2491</v>
      </c>
      <c r="B1686" t="s">
        <v>68</v>
      </c>
      <c r="C1686" s="1">
        <v>549000</v>
      </c>
      <c r="D1686">
        <v>1</v>
      </c>
      <c r="E1686">
        <v>1</v>
      </c>
      <c r="F1686" s="2">
        <v>2184</v>
      </c>
      <c r="G1686" t="s">
        <v>93</v>
      </c>
      <c r="H1686" t="s">
        <v>32</v>
      </c>
      <c r="I1686">
        <v>10014</v>
      </c>
      <c r="J1686" t="s">
        <v>94</v>
      </c>
      <c r="K1686" t="s">
        <v>39</v>
      </c>
      <c r="L1686">
        <v>-74.005384300000003</v>
      </c>
      <c r="M1686">
        <v>40.738026400000003</v>
      </c>
      <c r="N1686">
        <v>1.29</v>
      </c>
      <c r="O1686" s="1">
        <f t="shared" si="131"/>
        <v>109800</v>
      </c>
      <c r="P1686" s="3">
        <v>6.7500000000000004E-2</v>
      </c>
      <c r="Q1686">
        <v>30</v>
      </c>
      <c r="R1686" s="1">
        <v>439200</v>
      </c>
      <c r="S1686" s="8">
        <f t="shared" si="132"/>
        <v>-3560.8035501595018</v>
      </c>
      <c r="T1686" s="1">
        <f t="shared" si="133"/>
        <v>557.48205000000007</v>
      </c>
      <c r="U1686" s="7">
        <f t="shared" si="134"/>
        <v>114.375</v>
      </c>
      <c r="V1686" s="4">
        <v>600</v>
      </c>
      <c r="W1686" s="1">
        <f t="shared" si="135"/>
        <v>4832.6606001595019</v>
      </c>
      <c r="X1686">
        <v>2</v>
      </c>
      <c r="Y1686">
        <v>18</v>
      </c>
      <c r="Z1686" t="s">
        <v>95</v>
      </c>
      <c r="AA1686" s="2">
        <v>42742</v>
      </c>
      <c r="AB1686">
        <v>0.26</v>
      </c>
      <c r="AC1686" s="2">
        <v>164392</v>
      </c>
    </row>
    <row r="1687" spans="1:29" x14ac:dyDescent="0.2">
      <c r="A1687" t="s">
        <v>2492</v>
      </c>
      <c r="B1687" t="s">
        <v>42</v>
      </c>
      <c r="C1687" s="1">
        <v>889000</v>
      </c>
      <c r="D1687">
        <v>3</v>
      </c>
      <c r="E1687">
        <v>2</v>
      </c>
      <c r="F1687" s="2">
        <v>2184</v>
      </c>
      <c r="G1687" t="s">
        <v>2493</v>
      </c>
      <c r="H1687" t="s">
        <v>84</v>
      </c>
      <c r="I1687">
        <v>11369</v>
      </c>
      <c r="J1687" t="s">
        <v>441</v>
      </c>
      <c r="K1687" t="s">
        <v>34</v>
      </c>
      <c r="L1687">
        <v>-73.862214499999993</v>
      </c>
      <c r="M1687">
        <v>40.763138099999999</v>
      </c>
      <c r="N1687">
        <v>6.54</v>
      </c>
      <c r="O1687" s="1">
        <f t="shared" si="131"/>
        <v>177800</v>
      </c>
      <c r="P1687" s="3">
        <v>6.7500000000000004E-2</v>
      </c>
      <c r="Q1687">
        <v>30</v>
      </c>
      <c r="R1687" s="1">
        <v>711200</v>
      </c>
      <c r="S1687" s="8">
        <f t="shared" si="132"/>
        <v>-5766.037078491433</v>
      </c>
      <c r="T1687" s="1">
        <f t="shared" si="133"/>
        <v>902.73505000000011</v>
      </c>
      <c r="U1687" s="7">
        <f t="shared" si="134"/>
        <v>185.20833333333334</v>
      </c>
      <c r="V1687" s="4">
        <v>600</v>
      </c>
      <c r="W1687" s="1">
        <f t="shared" si="135"/>
        <v>7453.9804618247663</v>
      </c>
      <c r="X1687">
        <v>6</v>
      </c>
      <c r="Y1687">
        <v>14</v>
      </c>
      <c r="Z1687" t="s">
        <v>442</v>
      </c>
      <c r="AA1687" s="2">
        <v>137098</v>
      </c>
      <c r="AB1687">
        <v>1.25</v>
      </c>
      <c r="AC1687" s="2">
        <v>109678</v>
      </c>
    </row>
    <row r="1688" spans="1:29" x14ac:dyDescent="0.2">
      <c r="A1688" t="s">
        <v>2494</v>
      </c>
      <c r="B1688" t="s">
        <v>125</v>
      </c>
      <c r="C1688" s="1">
        <v>1075000</v>
      </c>
      <c r="D1688">
        <v>7</v>
      </c>
      <c r="E1688">
        <v>3</v>
      </c>
      <c r="F1688" s="2">
        <v>2000</v>
      </c>
      <c r="G1688" t="s">
        <v>74</v>
      </c>
      <c r="H1688" t="s">
        <v>55</v>
      </c>
      <c r="I1688">
        <v>11220</v>
      </c>
      <c r="J1688" t="s">
        <v>104</v>
      </c>
      <c r="K1688" t="s">
        <v>105</v>
      </c>
      <c r="L1688">
        <v>-74.014767000000006</v>
      </c>
      <c r="M1688">
        <v>40.648950900000003</v>
      </c>
      <c r="N1688">
        <v>7.06</v>
      </c>
      <c r="O1688" s="1">
        <f t="shared" si="131"/>
        <v>215000</v>
      </c>
      <c r="P1688" s="3">
        <v>6.7500000000000004E-2</v>
      </c>
      <c r="Q1688">
        <v>30</v>
      </c>
      <c r="R1688" s="1">
        <v>860000</v>
      </c>
      <c r="S1688" s="8">
        <f t="shared" si="132"/>
        <v>-6972.4295381083139</v>
      </c>
      <c r="T1688" s="1">
        <f t="shared" si="133"/>
        <v>1091.6087500000001</v>
      </c>
      <c r="U1688" s="7">
        <f t="shared" si="134"/>
        <v>223.95833333333334</v>
      </c>
      <c r="V1688" s="4">
        <v>600</v>
      </c>
      <c r="W1688" s="1">
        <f t="shared" si="135"/>
        <v>8887.9966214416472</v>
      </c>
      <c r="X1688">
        <v>14</v>
      </c>
      <c r="Y1688">
        <v>10</v>
      </c>
      <c r="Z1688" t="s">
        <v>106</v>
      </c>
      <c r="AA1688" s="2">
        <v>79731</v>
      </c>
      <c r="AB1688">
        <v>1.71</v>
      </c>
      <c r="AC1688" s="2">
        <v>46626</v>
      </c>
    </row>
    <row r="1689" spans="1:29" x14ac:dyDescent="0.2">
      <c r="A1689" t="s">
        <v>2495</v>
      </c>
      <c r="B1689" t="s">
        <v>42</v>
      </c>
      <c r="C1689" s="1">
        <v>6995000</v>
      </c>
      <c r="D1689">
        <v>5</v>
      </c>
      <c r="E1689">
        <v>4</v>
      </c>
      <c r="F1689" s="2">
        <v>5000</v>
      </c>
      <c r="G1689" t="s">
        <v>59</v>
      </c>
      <c r="H1689" t="s">
        <v>32</v>
      </c>
      <c r="I1689">
        <v>10017</v>
      </c>
      <c r="J1689" t="s">
        <v>33</v>
      </c>
      <c r="K1689" t="s">
        <v>34</v>
      </c>
      <c r="L1689">
        <v>-73.970162599999995</v>
      </c>
      <c r="M1689">
        <v>40.7541017</v>
      </c>
      <c r="N1689">
        <v>0.88</v>
      </c>
      <c r="O1689" s="1">
        <f t="shared" si="131"/>
        <v>1399000</v>
      </c>
      <c r="P1689" s="3">
        <v>6.7500000000000004E-2</v>
      </c>
      <c r="Q1689">
        <v>30</v>
      </c>
      <c r="R1689" s="1">
        <v>5596000</v>
      </c>
      <c r="S1689" s="8">
        <f t="shared" si="132"/>
        <v>-45369.436854946653</v>
      </c>
      <c r="T1689" s="1">
        <f t="shared" si="133"/>
        <v>7103.0727500000003</v>
      </c>
      <c r="U1689" s="7">
        <f t="shared" si="134"/>
        <v>1457.2916666666667</v>
      </c>
      <c r="V1689" s="4">
        <v>1700</v>
      </c>
      <c r="W1689" s="1">
        <f t="shared" si="135"/>
        <v>55629.801271613316</v>
      </c>
      <c r="X1689">
        <v>10</v>
      </c>
      <c r="Y1689">
        <v>21</v>
      </c>
      <c r="Z1689" t="s">
        <v>35</v>
      </c>
      <c r="AA1689" s="2">
        <v>27988</v>
      </c>
      <c r="AB1689">
        <v>0.17</v>
      </c>
      <c r="AC1689" s="2">
        <v>164635</v>
      </c>
    </row>
    <row r="1690" spans="1:29" x14ac:dyDescent="0.2">
      <c r="A1690" t="s">
        <v>2496</v>
      </c>
      <c r="B1690" t="s">
        <v>68</v>
      </c>
      <c r="C1690" s="1">
        <v>155000</v>
      </c>
      <c r="D1690">
        <v>3</v>
      </c>
      <c r="E1690">
        <v>1</v>
      </c>
      <c r="F1690" s="2">
        <v>2184</v>
      </c>
      <c r="G1690" t="s">
        <v>2497</v>
      </c>
      <c r="H1690" t="s">
        <v>84</v>
      </c>
      <c r="I1690">
        <v>11432</v>
      </c>
      <c r="J1690" t="s">
        <v>133</v>
      </c>
      <c r="K1690" t="s">
        <v>61</v>
      </c>
      <c r="L1690">
        <v>-73.795696000000007</v>
      </c>
      <c r="M1690">
        <v>40.714824999999998</v>
      </c>
      <c r="N1690">
        <v>10.23</v>
      </c>
      <c r="O1690" s="1">
        <f t="shared" si="131"/>
        <v>31000</v>
      </c>
      <c r="P1690" s="3">
        <v>6.7500000000000004E-2</v>
      </c>
      <c r="Q1690">
        <v>30</v>
      </c>
      <c r="R1690" s="1">
        <v>124000</v>
      </c>
      <c r="S1690" s="8">
        <f t="shared" si="132"/>
        <v>-1005.3270496807336</v>
      </c>
      <c r="T1690" s="1">
        <f t="shared" si="133"/>
        <v>157.39475000000002</v>
      </c>
      <c r="U1690" s="7">
        <f t="shared" si="134"/>
        <v>32.291666666666664</v>
      </c>
      <c r="V1690" s="4">
        <v>600</v>
      </c>
      <c r="W1690" s="1">
        <f t="shared" si="135"/>
        <v>1795.0134663474003</v>
      </c>
      <c r="X1690">
        <v>6</v>
      </c>
      <c r="Y1690">
        <v>18</v>
      </c>
      <c r="Z1690" t="s">
        <v>134</v>
      </c>
      <c r="AA1690" s="2">
        <v>217706</v>
      </c>
      <c r="AB1690">
        <v>2.66</v>
      </c>
      <c r="AC1690" s="2">
        <v>81844</v>
      </c>
    </row>
    <row r="1691" spans="1:29" x14ac:dyDescent="0.2">
      <c r="A1691" t="s">
        <v>2498</v>
      </c>
      <c r="B1691" t="s">
        <v>68</v>
      </c>
      <c r="C1691" s="1">
        <v>349000</v>
      </c>
      <c r="D1691">
        <v>2</v>
      </c>
      <c r="E1691">
        <v>1</v>
      </c>
      <c r="F1691">
        <v>800</v>
      </c>
      <c r="G1691" t="s">
        <v>59</v>
      </c>
      <c r="H1691" t="s">
        <v>55</v>
      </c>
      <c r="I1691">
        <v>11213</v>
      </c>
      <c r="J1691" t="s">
        <v>1707</v>
      </c>
      <c r="K1691" t="s">
        <v>61</v>
      </c>
      <c r="L1691">
        <v>-73.942801799999998</v>
      </c>
      <c r="M1691">
        <v>40.669963899999999</v>
      </c>
      <c r="N1691">
        <v>5.88</v>
      </c>
      <c r="O1691" s="1">
        <f t="shared" si="131"/>
        <v>69800</v>
      </c>
      <c r="P1691" s="3">
        <v>6.7500000000000004E-2</v>
      </c>
      <c r="Q1691">
        <v>30</v>
      </c>
      <c r="R1691" s="1">
        <v>279200</v>
      </c>
      <c r="S1691" s="8">
        <f t="shared" si="132"/>
        <v>-2263.6073570230715</v>
      </c>
      <c r="T1691" s="1">
        <f t="shared" si="133"/>
        <v>354.39204999999998</v>
      </c>
      <c r="U1691" s="7">
        <f t="shared" si="134"/>
        <v>72.708333333333329</v>
      </c>
      <c r="V1691" s="4">
        <v>205</v>
      </c>
      <c r="W1691" s="1">
        <f t="shared" si="135"/>
        <v>2895.7077403564049</v>
      </c>
      <c r="X1691">
        <v>4</v>
      </c>
      <c r="Y1691">
        <v>7</v>
      </c>
      <c r="Z1691" t="s">
        <v>1708</v>
      </c>
      <c r="AA1691" s="2">
        <v>142839</v>
      </c>
      <c r="AB1691">
        <v>2.78</v>
      </c>
      <c r="AC1691" s="2">
        <v>51381</v>
      </c>
    </row>
    <row r="1692" spans="1:29" x14ac:dyDescent="0.2">
      <c r="A1692" t="s">
        <v>2499</v>
      </c>
      <c r="B1692" t="s">
        <v>68</v>
      </c>
      <c r="C1692" s="1">
        <v>825000</v>
      </c>
      <c r="D1692">
        <v>2</v>
      </c>
      <c r="E1692">
        <v>1</v>
      </c>
      <c r="F1692" s="2">
        <v>2184</v>
      </c>
      <c r="G1692" t="s">
        <v>48</v>
      </c>
      <c r="H1692" t="s">
        <v>32</v>
      </c>
      <c r="I1692">
        <v>10025</v>
      </c>
      <c r="J1692" t="s">
        <v>215</v>
      </c>
      <c r="K1692" t="s">
        <v>39</v>
      </c>
      <c r="L1692">
        <v>-73.969032100000007</v>
      </c>
      <c r="M1692">
        <v>40.799157100000002</v>
      </c>
      <c r="N1692">
        <v>3.58</v>
      </c>
      <c r="O1692" s="1">
        <f t="shared" si="131"/>
        <v>165000</v>
      </c>
      <c r="P1692" s="3">
        <v>6.7500000000000004E-2</v>
      </c>
      <c r="Q1692">
        <v>30</v>
      </c>
      <c r="R1692" s="1">
        <v>660000</v>
      </c>
      <c r="S1692" s="8">
        <f t="shared" si="132"/>
        <v>-5350.9342966877757</v>
      </c>
      <c r="T1692" s="1">
        <f t="shared" si="133"/>
        <v>837.74625000000015</v>
      </c>
      <c r="U1692" s="7">
        <f t="shared" si="134"/>
        <v>171.875</v>
      </c>
      <c r="V1692" s="4">
        <v>600</v>
      </c>
      <c r="W1692" s="1">
        <f t="shared" si="135"/>
        <v>6960.5555466877759</v>
      </c>
      <c r="X1692">
        <v>4</v>
      </c>
      <c r="Y1692">
        <v>18</v>
      </c>
      <c r="Z1692" t="s">
        <v>216</v>
      </c>
      <c r="AA1692" s="2">
        <v>61207</v>
      </c>
      <c r="AB1692">
        <v>1.76</v>
      </c>
      <c r="AC1692" s="2">
        <v>34777</v>
      </c>
    </row>
    <row r="1693" spans="1:29" x14ac:dyDescent="0.2">
      <c r="A1693" t="s">
        <v>2500</v>
      </c>
      <c r="B1693" t="s">
        <v>30</v>
      </c>
      <c r="C1693" s="1">
        <v>215000</v>
      </c>
      <c r="D1693">
        <v>2</v>
      </c>
      <c r="E1693">
        <v>1</v>
      </c>
      <c r="F1693">
        <v>789</v>
      </c>
      <c r="G1693" t="s">
        <v>2501</v>
      </c>
      <c r="H1693" t="s">
        <v>70</v>
      </c>
      <c r="I1693">
        <v>10462</v>
      </c>
      <c r="J1693" t="s">
        <v>526</v>
      </c>
      <c r="K1693" t="s">
        <v>61</v>
      </c>
      <c r="L1693">
        <v>-73.856377199999997</v>
      </c>
      <c r="M1693">
        <v>40.839633499999998</v>
      </c>
      <c r="N1693">
        <v>9.2200000000000006</v>
      </c>
      <c r="O1693" s="1">
        <f t="shared" si="131"/>
        <v>43000</v>
      </c>
      <c r="P1693" s="3">
        <v>6.7500000000000004E-2</v>
      </c>
      <c r="Q1693">
        <v>30</v>
      </c>
      <c r="R1693" s="1">
        <v>172000</v>
      </c>
      <c r="S1693" s="8">
        <f t="shared" si="132"/>
        <v>-1394.4859076216628</v>
      </c>
      <c r="T1693" s="1">
        <f t="shared" si="133"/>
        <v>218.32175000000004</v>
      </c>
      <c r="U1693" s="7">
        <f t="shared" si="134"/>
        <v>44.791666666666664</v>
      </c>
      <c r="V1693" s="4">
        <v>205</v>
      </c>
      <c r="W1693" s="1">
        <f t="shared" si="135"/>
        <v>1862.5993242883296</v>
      </c>
      <c r="X1693">
        <v>4</v>
      </c>
      <c r="Y1693">
        <v>7</v>
      </c>
      <c r="Z1693" t="s">
        <v>527</v>
      </c>
      <c r="AA1693" s="2">
        <v>53686</v>
      </c>
      <c r="AB1693">
        <v>0.75</v>
      </c>
      <c r="AC1693" s="2">
        <v>71581</v>
      </c>
    </row>
    <row r="1694" spans="1:29" x14ac:dyDescent="0.2">
      <c r="A1694" t="s">
        <v>2502</v>
      </c>
      <c r="B1694" t="s">
        <v>42</v>
      </c>
      <c r="C1694" s="1">
        <v>1099000</v>
      </c>
      <c r="D1694">
        <v>3</v>
      </c>
      <c r="E1694">
        <v>2</v>
      </c>
      <c r="F1694" s="2">
        <v>2700</v>
      </c>
      <c r="G1694" t="s">
        <v>1221</v>
      </c>
      <c r="H1694" t="s">
        <v>55</v>
      </c>
      <c r="I1694">
        <v>11234</v>
      </c>
      <c r="J1694" t="s">
        <v>275</v>
      </c>
      <c r="K1694" t="s">
        <v>39</v>
      </c>
      <c r="L1694">
        <v>-73.905658200000005</v>
      </c>
      <c r="M1694">
        <v>40.619026400000003</v>
      </c>
      <c r="N1694">
        <v>9.89</v>
      </c>
      <c r="O1694" s="1">
        <f t="shared" si="131"/>
        <v>219800</v>
      </c>
      <c r="P1694" s="3">
        <v>6.7500000000000004E-2</v>
      </c>
      <c r="Q1694">
        <v>30</v>
      </c>
      <c r="R1694" s="1">
        <v>879200</v>
      </c>
      <c r="S1694" s="8">
        <f t="shared" si="132"/>
        <v>-7128.0930812846846</v>
      </c>
      <c r="T1694" s="1">
        <f t="shared" si="133"/>
        <v>1115.9795500000002</v>
      </c>
      <c r="U1694" s="7">
        <f t="shared" si="134"/>
        <v>228.95833333333334</v>
      </c>
      <c r="V1694" s="4">
        <v>600</v>
      </c>
      <c r="W1694" s="1">
        <f t="shared" si="135"/>
        <v>9073.0309646180194</v>
      </c>
      <c r="X1694">
        <v>6</v>
      </c>
      <c r="Y1694">
        <v>17</v>
      </c>
      <c r="Z1694" t="s">
        <v>276</v>
      </c>
      <c r="AA1694" s="2">
        <v>83693</v>
      </c>
      <c r="AB1694">
        <v>3.13</v>
      </c>
      <c r="AC1694" s="2">
        <v>26739</v>
      </c>
    </row>
    <row r="1695" spans="1:29" x14ac:dyDescent="0.2">
      <c r="A1695" t="s">
        <v>2503</v>
      </c>
      <c r="B1695" t="s">
        <v>50</v>
      </c>
      <c r="C1695" s="1">
        <v>2900000</v>
      </c>
      <c r="D1695">
        <v>3</v>
      </c>
      <c r="E1695">
        <v>3</v>
      </c>
      <c r="F1695">
        <v>1979</v>
      </c>
      <c r="G1695" t="s">
        <v>48</v>
      </c>
      <c r="H1695" t="s">
        <v>32</v>
      </c>
      <c r="I1695">
        <v>10017</v>
      </c>
      <c r="J1695" t="s">
        <v>33</v>
      </c>
      <c r="K1695" t="s">
        <v>34</v>
      </c>
      <c r="L1695">
        <v>-73.967825599999998</v>
      </c>
      <c r="M1695">
        <v>40.7525683</v>
      </c>
      <c r="N1695">
        <v>0.96</v>
      </c>
      <c r="O1695" s="1">
        <f t="shared" si="131"/>
        <v>580000</v>
      </c>
      <c r="P1695" s="3">
        <v>6.7500000000000004E-2</v>
      </c>
      <c r="Q1695">
        <v>30</v>
      </c>
      <c r="R1695" s="1">
        <v>2320000</v>
      </c>
      <c r="S1695" s="8">
        <f t="shared" si="132"/>
        <v>-18809.344800478244</v>
      </c>
      <c r="T1695" s="1">
        <f t="shared" si="133"/>
        <v>2944.8050000000003</v>
      </c>
      <c r="U1695" s="7">
        <f t="shared" si="134"/>
        <v>604.16666666666663</v>
      </c>
      <c r="V1695" s="4">
        <v>550</v>
      </c>
      <c r="W1695" s="1">
        <f t="shared" si="135"/>
        <v>22908.316467144912</v>
      </c>
      <c r="X1695">
        <v>6</v>
      </c>
      <c r="Y1695">
        <v>10</v>
      </c>
      <c r="Z1695" t="s">
        <v>35</v>
      </c>
      <c r="AA1695" s="2">
        <v>27988</v>
      </c>
      <c r="AB1695">
        <v>0.17</v>
      </c>
      <c r="AC1695" s="2">
        <v>164635</v>
      </c>
    </row>
    <row r="1696" spans="1:29" x14ac:dyDescent="0.2">
      <c r="A1696" t="s">
        <v>2504</v>
      </c>
      <c r="B1696" t="s">
        <v>68</v>
      </c>
      <c r="C1696" s="1">
        <v>555000</v>
      </c>
      <c r="D1696">
        <v>3</v>
      </c>
      <c r="E1696">
        <v>1</v>
      </c>
      <c r="F1696" s="2">
        <v>1504</v>
      </c>
      <c r="G1696" t="s">
        <v>168</v>
      </c>
      <c r="H1696" t="s">
        <v>84</v>
      </c>
      <c r="I1696">
        <v>11385</v>
      </c>
      <c r="J1696" t="s">
        <v>240</v>
      </c>
      <c r="K1696" t="s">
        <v>105</v>
      </c>
      <c r="L1696">
        <v>-73.856597199999996</v>
      </c>
      <c r="M1696">
        <v>40.705861200000001</v>
      </c>
      <c r="N1696">
        <v>7.38</v>
      </c>
      <c r="O1696" s="1">
        <f t="shared" si="131"/>
        <v>111000</v>
      </c>
      <c r="P1696" s="3">
        <v>6.7500000000000004E-2</v>
      </c>
      <c r="Q1696">
        <v>30</v>
      </c>
      <c r="R1696" s="1">
        <v>444000</v>
      </c>
      <c r="S1696" s="8">
        <f t="shared" si="132"/>
        <v>-3599.7194359535947</v>
      </c>
      <c r="T1696" s="1">
        <f t="shared" si="133"/>
        <v>563.57475000000011</v>
      </c>
      <c r="U1696" s="7">
        <f t="shared" si="134"/>
        <v>115.625</v>
      </c>
      <c r="V1696" s="4">
        <v>550</v>
      </c>
      <c r="W1696" s="1">
        <f t="shared" si="135"/>
        <v>4828.9191859535949</v>
      </c>
      <c r="X1696">
        <v>6</v>
      </c>
      <c r="Y1696">
        <v>13</v>
      </c>
      <c r="Z1696" t="s">
        <v>241</v>
      </c>
      <c r="AA1696" s="2">
        <v>69317</v>
      </c>
      <c r="AB1696">
        <v>2.4500000000000002</v>
      </c>
      <c r="AC1696" s="2">
        <v>28293</v>
      </c>
    </row>
    <row r="1697" spans="1:29" x14ac:dyDescent="0.2">
      <c r="A1697" t="s">
        <v>2505</v>
      </c>
      <c r="B1697" t="s">
        <v>125</v>
      </c>
      <c r="C1697" s="1">
        <v>697777</v>
      </c>
      <c r="D1697">
        <v>3</v>
      </c>
      <c r="E1697">
        <v>2</v>
      </c>
      <c r="F1697" s="2">
        <v>2184</v>
      </c>
      <c r="G1697" t="s">
        <v>2506</v>
      </c>
      <c r="H1697" t="s">
        <v>84</v>
      </c>
      <c r="I1697">
        <v>11420</v>
      </c>
      <c r="J1697" t="s">
        <v>777</v>
      </c>
      <c r="K1697" t="s">
        <v>34</v>
      </c>
      <c r="L1697">
        <v>-73.819660200000001</v>
      </c>
      <c r="M1697">
        <v>40.673491400000003</v>
      </c>
      <c r="N1697">
        <v>10.14</v>
      </c>
      <c r="O1697" s="1">
        <f t="shared" si="131"/>
        <v>139555.4</v>
      </c>
      <c r="P1697" s="3">
        <v>6.7500000000000004E-2</v>
      </c>
      <c r="Q1697">
        <v>30</v>
      </c>
      <c r="R1697" s="1">
        <v>558221.6</v>
      </c>
      <c r="S1697" s="8">
        <f t="shared" si="132"/>
        <v>-4525.7683402907951</v>
      </c>
      <c r="T1697" s="1">
        <f t="shared" si="133"/>
        <v>708.55765465000002</v>
      </c>
      <c r="U1697" s="7">
        <f t="shared" si="134"/>
        <v>145.37020833333335</v>
      </c>
      <c r="V1697" s="4">
        <v>600</v>
      </c>
      <c r="W1697" s="1">
        <f t="shared" si="135"/>
        <v>5979.6962032741285</v>
      </c>
      <c r="X1697">
        <v>6</v>
      </c>
      <c r="Y1697">
        <v>14</v>
      </c>
      <c r="Z1697" t="s">
        <v>778</v>
      </c>
      <c r="AA1697" s="2">
        <v>97254</v>
      </c>
      <c r="AB1697">
        <v>3.4</v>
      </c>
      <c r="AC1697" s="2">
        <v>28604</v>
      </c>
    </row>
    <row r="1698" spans="1:29" x14ac:dyDescent="0.2">
      <c r="A1698" t="s">
        <v>2507</v>
      </c>
      <c r="B1698" t="s">
        <v>30</v>
      </c>
      <c r="C1698" s="1">
        <v>14995000</v>
      </c>
      <c r="D1698">
        <v>6</v>
      </c>
      <c r="E1698">
        <v>2.5</v>
      </c>
      <c r="F1698" s="2">
        <v>8500</v>
      </c>
      <c r="G1698" t="s">
        <v>51</v>
      </c>
      <c r="H1698" t="s">
        <v>55</v>
      </c>
      <c r="I1698">
        <v>11201</v>
      </c>
      <c r="J1698" t="s">
        <v>428</v>
      </c>
      <c r="K1698" t="s">
        <v>39</v>
      </c>
      <c r="L1698">
        <v>-74.000261800000004</v>
      </c>
      <c r="M1698">
        <v>40.693534200000002</v>
      </c>
      <c r="N1698">
        <v>3.89</v>
      </c>
      <c r="O1698" s="1">
        <f t="shared" si="131"/>
        <v>2999000</v>
      </c>
      <c r="P1698" s="3">
        <v>6.7500000000000004E-2</v>
      </c>
      <c r="Q1698">
        <v>30</v>
      </c>
      <c r="R1698" s="1">
        <v>11996000</v>
      </c>
      <c r="S1698" s="8">
        <f t="shared" si="132"/>
        <v>-97257.284580403866</v>
      </c>
      <c r="T1698" s="1">
        <f t="shared" si="133"/>
        <v>15226.67275</v>
      </c>
      <c r="U1698" s="7">
        <f t="shared" si="134"/>
        <v>3123.9583333333335</v>
      </c>
      <c r="V1698" s="4">
        <f>(5*$F1698)/12</f>
        <v>3541.6666666666665</v>
      </c>
      <c r="W1698" s="1">
        <f t="shared" si="135"/>
        <v>119149.58233040386</v>
      </c>
      <c r="X1698">
        <v>12</v>
      </c>
      <c r="Y1698">
        <v>47</v>
      </c>
      <c r="Z1698" t="s">
        <v>429</v>
      </c>
      <c r="AA1698" s="2">
        <v>22887</v>
      </c>
      <c r="AB1698">
        <v>0.34</v>
      </c>
      <c r="AC1698" s="2">
        <v>67315</v>
      </c>
    </row>
    <row r="1699" spans="1:29" x14ac:dyDescent="0.2">
      <c r="A1699" t="s">
        <v>2508</v>
      </c>
      <c r="B1699" t="s">
        <v>42</v>
      </c>
      <c r="C1699" s="1">
        <v>850000</v>
      </c>
      <c r="D1699">
        <v>3</v>
      </c>
      <c r="E1699">
        <v>2</v>
      </c>
      <c r="F1699" s="2">
        <v>1152</v>
      </c>
      <c r="G1699" t="s">
        <v>2509</v>
      </c>
      <c r="H1699" t="s">
        <v>44</v>
      </c>
      <c r="I1699">
        <v>10314</v>
      </c>
      <c r="J1699" t="s">
        <v>65</v>
      </c>
      <c r="K1699" t="s">
        <v>34</v>
      </c>
      <c r="L1699">
        <v>-74.163092300000002</v>
      </c>
      <c r="M1699">
        <v>40.590346400000001</v>
      </c>
      <c r="N1699">
        <v>14.38</v>
      </c>
      <c r="O1699" s="1">
        <f t="shared" si="131"/>
        <v>170000</v>
      </c>
      <c r="P1699" s="3">
        <v>6.7500000000000004E-2</v>
      </c>
      <c r="Q1699">
        <v>30</v>
      </c>
      <c r="R1699" s="1">
        <v>680000</v>
      </c>
      <c r="S1699" s="8">
        <f t="shared" si="132"/>
        <v>-5513.0838208298292</v>
      </c>
      <c r="T1699" s="1">
        <f t="shared" si="133"/>
        <v>863.13250000000005</v>
      </c>
      <c r="U1699" s="7">
        <f t="shared" si="134"/>
        <v>177.08333333333334</v>
      </c>
      <c r="V1699" s="4">
        <v>375</v>
      </c>
      <c r="W1699" s="1">
        <f t="shared" si="135"/>
        <v>6928.2996541631619</v>
      </c>
      <c r="X1699">
        <v>6</v>
      </c>
      <c r="Y1699">
        <v>7</v>
      </c>
      <c r="Z1699" t="s">
        <v>66</v>
      </c>
      <c r="AA1699" s="2">
        <v>145000</v>
      </c>
      <c r="AB1699">
        <v>21.3</v>
      </c>
      <c r="AC1699" s="2">
        <v>6808</v>
      </c>
    </row>
    <row r="1700" spans="1:29" x14ac:dyDescent="0.2">
      <c r="A1700" t="s">
        <v>2510</v>
      </c>
      <c r="B1700" t="s">
        <v>42</v>
      </c>
      <c r="C1700" s="1">
        <v>1175000</v>
      </c>
      <c r="D1700">
        <v>3</v>
      </c>
      <c r="E1700">
        <v>3</v>
      </c>
      <c r="F1700" s="2">
        <v>2774</v>
      </c>
      <c r="G1700" t="s">
        <v>168</v>
      </c>
      <c r="H1700" t="s">
        <v>44</v>
      </c>
      <c r="I1700">
        <v>10304</v>
      </c>
      <c r="J1700" t="s">
        <v>118</v>
      </c>
      <c r="K1700" t="s">
        <v>34</v>
      </c>
      <c r="L1700">
        <v>-74.093300400000004</v>
      </c>
      <c r="M1700">
        <v>40.606935300000004</v>
      </c>
      <c r="N1700">
        <v>11.31</v>
      </c>
      <c r="O1700" s="1">
        <f t="shared" si="131"/>
        <v>235000</v>
      </c>
      <c r="P1700" s="3">
        <v>6.7500000000000004E-2</v>
      </c>
      <c r="Q1700">
        <v>30</v>
      </c>
      <c r="R1700" s="1">
        <v>940000</v>
      </c>
      <c r="S1700" s="8">
        <f t="shared" si="132"/>
        <v>-7621.0276346765295</v>
      </c>
      <c r="T1700" s="1">
        <f t="shared" si="133"/>
        <v>1193.1537500000002</v>
      </c>
      <c r="U1700" s="7">
        <f t="shared" si="134"/>
        <v>244.79166666666666</v>
      </c>
      <c r="V1700" s="4">
        <v>600</v>
      </c>
      <c r="W1700" s="1">
        <f t="shared" si="135"/>
        <v>9658.973051343195</v>
      </c>
      <c r="X1700">
        <v>6</v>
      </c>
      <c r="Y1700">
        <v>14</v>
      </c>
      <c r="Z1700" t="s">
        <v>119</v>
      </c>
      <c r="AA1700" s="2">
        <v>181200</v>
      </c>
      <c r="AB1700">
        <v>13.5</v>
      </c>
      <c r="AC1700" s="2">
        <v>13422</v>
      </c>
    </row>
    <row r="1701" spans="1:29" x14ac:dyDescent="0.2">
      <c r="A1701" t="s">
        <v>2511</v>
      </c>
      <c r="B1701" t="s">
        <v>68</v>
      </c>
      <c r="C1701" s="1">
        <v>545000</v>
      </c>
      <c r="D1701">
        <v>1</v>
      </c>
      <c r="E1701">
        <v>1</v>
      </c>
      <c r="F1701" s="2">
        <v>2184</v>
      </c>
      <c r="G1701" t="s">
        <v>1029</v>
      </c>
      <c r="H1701" t="s">
        <v>32</v>
      </c>
      <c r="I1701">
        <v>10028</v>
      </c>
      <c r="J1701" t="s">
        <v>52</v>
      </c>
      <c r="K1701" t="s">
        <v>39</v>
      </c>
      <c r="L1701">
        <v>-73.947508799999994</v>
      </c>
      <c r="M1701">
        <v>40.776328499999998</v>
      </c>
      <c r="N1701">
        <v>2.75</v>
      </c>
      <c r="O1701" s="1">
        <f t="shared" si="131"/>
        <v>109000</v>
      </c>
      <c r="P1701" s="3">
        <v>6.7500000000000004E-2</v>
      </c>
      <c r="Q1701">
        <v>30</v>
      </c>
      <c r="R1701" s="1">
        <v>436000</v>
      </c>
      <c r="S1701" s="8">
        <f t="shared" si="132"/>
        <v>-3534.8596262967731</v>
      </c>
      <c r="T1701" s="1">
        <f t="shared" si="133"/>
        <v>553.42025000000001</v>
      </c>
      <c r="U1701" s="7">
        <f t="shared" si="134"/>
        <v>113.54166666666667</v>
      </c>
      <c r="V1701" s="4">
        <v>600</v>
      </c>
      <c r="W1701" s="1">
        <f t="shared" si="135"/>
        <v>4801.8215429634402</v>
      </c>
      <c r="X1701">
        <v>2</v>
      </c>
      <c r="Y1701">
        <v>18</v>
      </c>
      <c r="Z1701" t="s">
        <v>53</v>
      </c>
      <c r="AA1701" s="2">
        <v>61207</v>
      </c>
      <c r="AB1701">
        <v>1.76</v>
      </c>
      <c r="AC1701" s="2">
        <v>34777</v>
      </c>
    </row>
    <row r="1702" spans="1:29" x14ac:dyDescent="0.2">
      <c r="A1702" t="s">
        <v>2512</v>
      </c>
      <c r="B1702" t="s">
        <v>30</v>
      </c>
      <c r="C1702" s="1">
        <v>749000</v>
      </c>
      <c r="D1702">
        <v>1</v>
      </c>
      <c r="E1702">
        <v>2</v>
      </c>
      <c r="F1702">
        <v>879</v>
      </c>
      <c r="G1702" t="s">
        <v>136</v>
      </c>
      <c r="H1702" t="s">
        <v>84</v>
      </c>
      <c r="I1702">
        <v>11105</v>
      </c>
      <c r="J1702" t="s">
        <v>366</v>
      </c>
      <c r="K1702" t="s">
        <v>105</v>
      </c>
      <c r="L1702">
        <v>-73.903211200000001</v>
      </c>
      <c r="M1702">
        <v>40.775568200000002</v>
      </c>
      <c r="N1702">
        <v>4.6900000000000004</v>
      </c>
      <c r="O1702" s="1">
        <f t="shared" si="131"/>
        <v>149800</v>
      </c>
      <c r="P1702" s="3">
        <v>6.7500000000000004E-2</v>
      </c>
      <c r="Q1702">
        <v>30</v>
      </c>
      <c r="R1702" s="1">
        <v>599200</v>
      </c>
      <c r="S1702" s="8">
        <f t="shared" si="132"/>
        <v>-4857.9997432959317</v>
      </c>
      <c r="T1702" s="1">
        <f t="shared" si="133"/>
        <v>760.5720500000001</v>
      </c>
      <c r="U1702" s="7">
        <f t="shared" si="134"/>
        <v>156.04166666666666</v>
      </c>
      <c r="V1702" s="4">
        <v>205</v>
      </c>
      <c r="W1702" s="1">
        <f t="shared" si="135"/>
        <v>5979.6134599625984</v>
      </c>
      <c r="X1702">
        <v>2</v>
      </c>
      <c r="Y1702">
        <v>5</v>
      </c>
      <c r="Z1702" t="s">
        <v>367</v>
      </c>
      <c r="AA1702" s="2">
        <v>106607</v>
      </c>
      <c r="AB1702">
        <v>2.14</v>
      </c>
      <c r="AC1702" s="2">
        <v>49816</v>
      </c>
    </row>
    <row r="1703" spans="1:29" x14ac:dyDescent="0.2">
      <c r="A1703" t="s">
        <v>2513</v>
      </c>
      <c r="B1703" t="s">
        <v>42</v>
      </c>
      <c r="C1703" s="1">
        <v>13000000</v>
      </c>
      <c r="D1703">
        <v>5</v>
      </c>
      <c r="E1703">
        <v>4</v>
      </c>
      <c r="F1703" s="2">
        <v>6000</v>
      </c>
      <c r="G1703" t="s">
        <v>1029</v>
      </c>
      <c r="H1703" t="s">
        <v>32</v>
      </c>
      <c r="I1703">
        <v>10025</v>
      </c>
      <c r="J1703" t="s">
        <v>215</v>
      </c>
      <c r="K1703" t="s">
        <v>39</v>
      </c>
      <c r="L1703">
        <v>-73.969354800000005</v>
      </c>
      <c r="M1703">
        <v>40.7929447</v>
      </c>
      <c r="N1703">
        <v>3.16</v>
      </c>
      <c r="O1703" s="1">
        <f t="shared" si="131"/>
        <v>2600000</v>
      </c>
      <c r="P1703" s="3">
        <v>6.7500000000000004E-2</v>
      </c>
      <c r="Q1703">
        <v>30</v>
      </c>
      <c r="R1703" s="1">
        <v>10400000</v>
      </c>
      <c r="S1703" s="8">
        <f t="shared" si="132"/>
        <v>-84317.752553867977</v>
      </c>
      <c r="T1703" s="1">
        <f t="shared" si="133"/>
        <v>13200.85</v>
      </c>
      <c r="U1703" s="7">
        <f t="shared" si="134"/>
        <v>2708.3333333333335</v>
      </c>
      <c r="V1703" s="4">
        <v>2000</v>
      </c>
      <c r="W1703" s="1">
        <f t="shared" si="135"/>
        <v>102226.93588720131</v>
      </c>
      <c r="X1703">
        <v>10</v>
      </c>
      <c r="Y1703">
        <v>25</v>
      </c>
      <c r="Z1703" t="s">
        <v>216</v>
      </c>
      <c r="AA1703" s="2">
        <v>61207</v>
      </c>
      <c r="AB1703">
        <v>1.76</v>
      </c>
      <c r="AC1703" s="2">
        <v>34777</v>
      </c>
    </row>
    <row r="1704" spans="1:29" x14ac:dyDescent="0.2">
      <c r="A1704" t="s">
        <v>2514</v>
      </c>
      <c r="B1704" t="s">
        <v>50</v>
      </c>
      <c r="C1704" s="1">
        <v>549999</v>
      </c>
      <c r="D1704">
        <v>3</v>
      </c>
      <c r="E1704">
        <v>2</v>
      </c>
      <c r="F1704">
        <v>1677</v>
      </c>
      <c r="G1704" t="s">
        <v>1857</v>
      </c>
      <c r="H1704" t="s">
        <v>44</v>
      </c>
      <c r="I1704">
        <v>10303</v>
      </c>
      <c r="J1704" t="s">
        <v>118</v>
      </c>
      <c r="K1704" t="s">
        <v>34</v>
      </c>
      <c r="L1704">
        <v>-74.1576108</v>
      </c>
      <c r="M1704">
        <v>40.628076800000002</v>
      </c>
      <c r="N1704">
        <v>12.3</v>
      </c>
      <c r="O1704" s="1">
        <f t="shared" si="131"/>
        <v>109999.8</v>
      </c>
      <c r="P1704" s="3">
        <v>6.7500000000000004E-2</v>
      </c>
      <c r="Q1704">
        <v>30</v>
      </c>
      <c r="R1704" s="1">
        <v>439999.2</v>
      </c>
      <c r="S1704" s="8">
        <f t="shared" si="132"/>
        <v>-3567.2830451442178</v>
      </c>
      <c r="T1704" s="1">
        <f t="shared" si="133"/>
        <v>558.4964845500001</v>
      </c>
      <c r="U1704" s="7">
        <f t="shared" si="134"/>
        <v>114.583125</v>
      </c>
      <c r="V1704" s="4">
        <v>550</v>
      </c>
      <c r="W1704" s="1">
        <f t="shared" si="135"/>
        <v>4790.3626546942178</v>
      </c>
      <c r="X1704">
        <v>6</v>
      </c>
      <c r="Y1704">
        <v>10</v>
      </c>
      <c r="Z1704" t="s">
        <v>119</v>
      </c>
      <c r="AA1704" s="2">
        <v>181200</v>
      </c>
      <c r="AB1704">
        <v>13.5</v>
      </c>
      <c r="AC1704" s="2">
        <v>13422</v>
      </c>
    </row>
    <row r="1705" spans="1:29" x14ac:dyDescent="0.2">
      <c r="A1705" t="s">
        <v>2515</v>
      </c>
      <c r="B1705" t="s">
        <v>30</v>
      </c>
      <c r="C1705" s="1">
        <v>365000</v>
      </c>
      <c r="D1705">
        <v>3</v>
      </c>
      <c r="E1705">
        <v>2</v>
      </c>
      <c r="F1705">
        <v>920</v>
      </c>
      <c r="G1705" t="s">
        <v>570</v>
      </c>
      <c r="H1705" t="s">
        <v>70</v>
      </c>
      <c r="I1705">
        <v>10465</v>
      </c>
      <c r="J1705" t="s">
        <v>126</v>
      </c>
      <c r="K1705" t="s">
        <v>105</v>
      </c>
      <c r="L1705">
        <v>-73.824434400000001</v>
      </c>
      <c r="M1705">
        <v>40.815638</v>
      </c>
      <c r="N1705">
        <v>9.6199999999999992</v>
      </c>
      <c r="O1705" s="1">
        <f t="shared" si="131"/>
        <v>73000</v>
      </c>
      <c r="P1705" s="3">
        <v>6.7500000000000004E-2</v>
      </c>
      <c r="Q1705">
        <v>30</v>
      </c>
      <c r="R1705" s="1">
        <v>292000</v>
      </c>
      <c r="S1705" s="8">
        <f t="shared" si="132"/>
        <v>-2367.3830524739856</v>
      </c>
      <c r="T1705" s="1">
        <f t="shared" si="133"/>
        <v>370.63925</v>
      </c>
      <c r="U1705" s="7">
        <f t="shared" si="134"/>
        <v>76.041666666666671</v>
      </c>
      <c r="V1705" s="4">
        <v>205</v>
      </c>
      <c r="W1705" s="1">
        <f t="shared" si="135"/>
        <v>3019.0639691406523</v>
      </c>
      <c r="X1705">
        <v>6</v>
      </c>
      <c r="Y1705">
        <v>6</v>
      </c>
      <c r="Z1705" t="s">
        <v>127</v>
      </c>
      <c r="AA1705" s="2">
        <v>21009</v>
      </c>
      <c r="AB1705">
        <v>0.92</v>
      </c>
      <c r="AC1705" s="2">
        <v>22836</v>
      </c>
    </row>
    <row r="1706" spans="1:29" x14ac:dyDescent="0.2">
      <c r="A1706" t="s">
        <v>2516</v>
      </c>
      <c r="B1706" t="s">
        <v>30</v>
      </c>
      <c r="C1706" s="1">
        <v>695000</v>
      </c>
      <c r="D1706">
        <v>2</v>
      </c>
      <c r="E1706">
        <v>2</v>
      </c>
      <c r="F1706">
        <v>845</v>
      </c>
      <c r="G1706" t="s">
        <v>93</v>
      </c>
      <c r="H1706" t="s">
        <v>55</v>
      </c>
      <c r="I1706">
        <v>11221</v>
      </c>
      <c r="J1706" t="s">
        <v>236</v>
      </c>
      <c r="K1706" t="s">
        <v>237</v>
      </c>
      <c r="L1706">
        <v>-73.940230099999994</v>
      </c>
      <c r="M1706">
        <v>40.688685399999997</v>
      </c>
      <c r="N1706">
        <v>4.78</v>
      </c>
      <c r="O1706" s="1">
        <f t="shared" si="131"/>
        <v>139000</v>
      </c>
      <c r="P1706" s="3">
        <v>6.7500000000000004E-2</v>
      </c>
      <c r="Q1706">
        <v>30</v>
      </c>
      <c r="R1706" s="1">
        <v>556000</v>
      </c>
      <c r="S1706" s="8">
        <f t="shared" si="132"/>
        <v>-4507.7567711490956</v>
      </c>
      <c r="T1706" s="1">
        <f t="shared" si="133"/>
        <v>705.73775000000012</v>
      </c>
      <c r="U1706" s="7">
        <f t="shared" si="134"/>
        <v>144.79166666666666</v>
      </c>
      <c r="V1706" s="4">
        <v>205</v>
      </c>
      <c r="W1706" s="1">
        <f t="shared" si="135"/>
        <v>5563.2861878157628</v>
      </c>
      <c r="X1706">
        <v>4</v>
      </c>
      <c r="Y1706">
        <v>5</v>
      </c>
      <c r="Z1706" t="s">
        <v>238</v>
      </c>
      <c r="AA1706" s="2">
        <v>70713</v>
      </c>
      <c r="AB1706">
        <v>2.97</v>
      </c>
      <c r="AC1706" s="2">
        <v>23809</v>
      </c>
    </row>
    <row r="1707" spans="1:29" x14ac:dyDescent="0.2">
      <c r="A1707" t="s">
        <v>2517</v>
      </c>
      <c r="B1707" t="s">
        <v>125</v>
      </c>
      <c r="C1707" s="1">
        <v>848000</v>
      </c>
      <c r="D1707">
        <v>5</v>
      </c>
      <c r="E1707">
        <v>2</v>
      </c>
      <c r="F1707">
        <v>2184</v>
      </c>
      <c r="G1707" t="s">
        <v>1244</v>
      </c>
      <c r="H1707" t="s">
        <v>84</v>
      </c>
      <c r="I1707">
        <v>11691</v>
      </c>
      <c r="J1707" t="s">
        <v>339</v>
      </c>
      <c r="K1707" t="s">
        <v>90</v>
      </c>
      <c r="L1707">
        <v>-73.758886700000005</v>
      </c>
      <c r="M1707">
        <v>40.593968699999998</v>
      </c>
      <c r="N1707">
        <v>15.99</v>
      </c>
      <c r="O1707" s="1">
        <f t="shared" si="131"/>
        <v>169600</v>
      </c>
      <c r="P1707" s="3">
        <v>6.7500000000000004E-2</v>
      </c>
      <c r="Q1707">
        <v>30</v>
      </c>
      <c r="R1707" s="1">
        <v>678400</v>
      </c>
      <c r="S1707" s="8">
        <f t="shared" si="132"/>
        <v>-5500.1118588984655</v>
      </c>
      <c r="T1707" s="1">
        <f t="shared" si="133"/>
        <v>861.10160000000008</v>
      </c>
      <c r="U1707" s="7">
        <f t="shared" si="134"/>
        <v>176.66666666666666</v>
      </c>
      <c r="V1707" s="4">
        <v>600</v>
      </c>
      <c r="W1707" s="1">
        <f t="shared" si="135"/>
        <v>7137.8801255651324</v>
      </c>
      <c r="X1707">
        <v>10</v>
      </c>
      <c r="Y1707">
        <v>14</v>
      </c>
      <c r="Z1707" t="s">
        <v>340</v>
      </c>
      <c r="AA1707" s="2">
        <v>50058</v>
      </c>
      <c r="AB1707">
        <v>11.5</v>
      </c>
      <c r="AC1707" s="2">
        <v>4353</v>
      </c>
    </row>
    <row r="1708" spans="1:29" x14ac:dyDescent="0.2">
      <c r="A1708" t="s">
        <v>2518</v>
      </c>
      <c r="B1708" t="s">
        <v>30</v>
      </c>
      <c r="C1708" s="1">
        <v>699000</v>
      </c>
      <c r="D1708">
        <v>3</v>
      </c>
      <c r="E1708">
        <v>2</v>
      </c>
      <c r="F1708">
        <v>1779</v>
      </c>
      <c r="G1708" t="s">
        <v>74</v>
      </c>
      <c r="H1708" t="s">
        <v>55</v>
      </c>
      <c r="I1708">
        <v>11204</v>
      </c>
      <c r="J1708" t="s">
        <v>156</v>
      </c>
      <c r="K1708" t="s">
        <v>105</v>
      </c>
      <c r="L1708">
        <v>-73.977906500000003</v>
      </c>
      <c r="M1708">
        <v>40.610436100000001</v>
      </c>
      <c r="N1708">
        <v>9.56</v>
      </c>
      <c r="O1708" s="1">
        <f t="shared" si="131"/>
        <v>139800</v>
      </c>
      <c r="P1708" s="3">
        <v>6.7500000000000004E-2</v>
      </c>
      <c r="Q1708">
        <v>30</v>
      </c>
      <c r="R1708" s="1">
        <v>559200</v>
      </c>
      <c r="S1708" s="8">
        <f t="shared" si="132"/>
        <v>-4533.7006950118248</v>
      </c>
      <c r="T1708" s="1">
        <f t="shared" si="133"/>
        <v>709.79955000000007</v>
      </c>
      <c r="U1708" s="7">
        <f t="shared" si="134"/>
        <v>145.625</v>
      </c>
      <c r="V1708" s="4">
        <v>550</v>
      </c>
      <c r="W1708" s="1">
        <f t="shared" si="135"/>
        <v>5939.1252450118245</v>
      </c>
      <c r="X1708">
        <v>6</v>
      </c>
      <c r="Y1708">
        <v>11</v>
      </c>
      <c r="Z1708" t="s">
        <v>157</v>
      </c>
      <c r="AA1708" s="2">
        <v>151705</v>
      </c>
      <c r="AB1708">
        <v>2.25</v>
      </c>
      <c r="AC1708" s="2">
        <v>67424</v>
      </c>
    </row>
    <row r="1709" spans="1:29" x14ac:dyDescent="0.2">
      <c r="A1709" t="s">
        <v>2519</v>
      </c>
      <c r="B1709" t="s">
        <v>68</v>
      </c>
      <c r="C1709" s="1">
        <v>1075000</v>
      </c>
      <c r="D1709">
        <v>2</v>
      </c>
      <c r="E1709">
        <v>2</v>
      </c>
      <c r="F1709" s="2">
        <v>1250</v>
      </c>
      <c r="G1709" t="s">
        <v>1025</v>
      </c>
      <c r="H1709" t="s">
        <v>32</v>
      </c>
      <c r="I1709">
        <v>10016</v>
      </c>
      <c r="J1709" t="s">
        <v>519</v>
      </c>
      <c r="K1709" t="s">
        <v>39</v>
      </c>
      <c r="L1709">
        <v>-73.978278599999996</v>
      </c>
      <c r="M1709">
        <v>40.748758100000003</v>
      </c>
      <c r="N1709">
        <v>0.38</v>
      </c>
      <c r="O1709" s="1">
        <f t="shared" si="131"/>
        <v>215000</v>
      </c>
      <c r="P1709" s="3">
        <v>6.7500000000000004E-2</v>
      </c>
      <c r="Q1709">
        <v>30</v>
      </c>
      <c r="R1709" s="1">
        <v>860000</v>
      </c>
      <c r="S1709" s="8">
        <f t="shared" si="132"/>
        <v>-6972.4295381083139</v>
      </c>
      <c r="T1709" s="1">
        <f t="shared" si="133"/>
        <v>1091.6087500000001</v>
      </c>
      <c r="U1709" s="7">
        <f t="shared" si="134"/>
        <v>223.95833333333334</v>
      </c>
      <c r="V1709" s="4">
        <v>375</v>
      </c>
      <c r="W1709" s="1">
        <f t="shared" si="135"/>
        <v>8662.9966214416472</v>
      </c>
      <c r="X1709">
        <v>4</v>
      </c>
      <c r="Y1709">
        <v>8</v>
      </c>
      <c r="Z1709" t="s">
        <v>520</v>
      </c>
      <c r="AA1709" s="2">
        <v>27988</v>
      </c>
      <c r="AB1709">
        <v>0.17</v>
      </c>
      <c r="AC1709" s="2">
        <v>164635</v>
      </c>
    </row>
    <row r="1710" spans="1:29" x14ac:dyDescent="0.2">
      <c r="A1710" t="s">
        <v>2520</v>
      </c>
      <c r="B1710" t="s">
        <v>42</v>
      </c>
      <c r="C1710" s="1">
        <v>998000</v>
      </c>
      <c r="D1710">
        <v>3</v>
      </c>
      <c r="E1710">
        <v>2</v>
      </c>
      <c r="F1710" s="2">
        <v>1600</v>
      </c>
      <c r="G1710" t="s">
        <v>51</v>
      </c>
      <c r="H1710" t="s">
        <v>32</v>
      </c>
      <c r="I1710">
        <v>10029</v>
      </c>
      <c r="J1710" t="s">
        <v>315</v>
      </c>
      <c r="K1710" t="s">
        <v>61</v>
      </c>
      <c r="L1710">
        <v>-73.9406204</v>
      </c>
      <c r="M1710">
        <v>40.791778499999999</v>
      </c>
      <c r="N1710">
        <v>3.78</v>
      </c>
      <c r="O1710" s="1">
        <f t="shared" si="131"/>
        <v>199600</v>
      </c>
      <c r="P1710" s="3">
        <v>6.7500000000000004E-2</v>
      </c>
      <c r="Q1710">
        <v>30</v>
      </c>
      <c r="R1710" s="1">
        <v>798400</v>
      </c>
      <c r="S1710" s="8">
        <f t="shared" si="132"/>
        <v>-6473.0090037507871</v>
      </c>
      <c r="T1710" s="1">
        <f t="shared" si="133"/>
        <v>1013.4191000000001</v>
      </c>
      <c r="U1710" s="7">
        <f t="shared" si="134"/>
        <v>207.91666666666666</v>
      </c>
      <c r="V1710" s="4">
        <v>550</v>
      </c>
      <c r="W1710" s="1">
        <f t="shared" si="135"/>
        <v>8244.3447704174541</v>
      </c>
      <c r="X1710">
        <v>6</v>
      </c>
      <c r="Y1710">
        <v>10</v>
      </c>
      <c r="Z1710" t="s">
        <v>316</v>
      </c>
      <c r="AA1710" s="2">
        <v>115921</v>
      </c>
      <c r="AB1710">
        <v>1.54</v>
      </c>
      <c r="AC1710" s="2">
        <v>75273</v>
      </c>
    </row>
    <row r="1711" spans="1:29" x14ac:dyDescent="0.2">
      <c r="A1711" t="s">
        <v>2521</v>
      </c>
      <c r="B1711" t="s">
        <v>30</v>
      </c>
      <c r="C1711" s="1">
        <v>540000</v>
      </c>
      <c r="D1711">
        <v>3</v>
      </c>
      <c r="E1711">
        <v>2</v>
      </c>
      <c r="F1711" s="2">
        <v>2184</v>
      </c>
      <c r="G1711" t="s">
        <v>82</v>
      </c>
      <c r="H1711" t="s">
        <v>44</v>
      </c>
      <c r="I1711">
        <v>10310</v>
      </c>
      <c r="J1711" t="s">
        <v>118</v>
      </c>
      <c r="K1711" t="s">
        <v>34</v>
      </c>
      <c r="L1711">
        <v>-74.126771599999998</v>
      </c>
      <c r="M1711">
        <v>40.626137200000002</v>
      </c>
      <c r="N1711">
        <v>11.26</v>
      </c>
      <c r="O1711" s="1">
        <f t="shared" si="131"/>
        <v>108000</v>
      </c>
      <c r="P1711" s="3">
        <v>6.7500000000000004E-2</v>
      </c>
      <c r="Q1711">
        <v>30</v>
      </c>
      <c r="R1711" s="1">
        <v>432000</v>
      </c>
      <c r="S1711" s="8">
        <f t="shared" si="132"/>
        <v>-3502.429721468362</v>
      </c>
      <c r="T1711" s="1">
        <f t="shared" si="133"/>
        <v>548.34300000000007</v>
      </c>
      <c r="U1711" s="7">
        <f t="shared" si="134"/>
        <v>112.5</v>
      </c>
      <c r="V1711" s="4">
        <v>600</v>
      </c>
      <c r="W1711" s="1">
        <f t="shared" si="135"/>
        <v>4763.2727214683619</v>
      </c>
      <c r="X1711">
        <v>6</v>
      </c>
      <c r="Y1711">
        <v>14</v>
      </c>
      <c r="Z1711" t="s">
        <v>119</v>
      </c>
      <c r="AA1711" s="2">
        <v>181200</v>
      </c>
      <c r="AB1711">
        <v>13.5</v>
      </c>
      <c r="AC1711" s="2">
        <v>13422</v>
      </c>
    </row>
    <row r="1712" spans="1:29" x14ac:dyDescent="0.2">
      <c r="A1712" t="s">
        <v>2522</v>
      </c>
      <c r="B1712" t="s">
        <v>68</v>
      </c>
      <c r="C1712" s="1">
        <v>165000</v>
      </c>
      <c r="D1712">
        <v>3</v>
      </c>
      <c r="E1712">
        <v>1</v>
      </c>
      <c r="F1712">
        <v>550</v>
      </c>
      <c r="G1712" t="s">
        <v>176</v>
      </c>
      <c r="H1712" t="s">
        <v>70</v>
      </c>
      <c r="I1712">
        <v>10463</v>
      </c>
      <c r="J1712" t="s">
        <v>109</v>
      </c>
      <c r="K1712" t="s">
        <v>110</v>
      </c>
      <c r="L1712">
        <v>-73.917051299999997</v>
      </c>
      <c r="M1712">
        <v>40.878087000000001</v>
      </c>
      <c r="N1712">
        <v>9.61</v>
      </c>
      <c r="O1712" s="1">
        <f t="shared" si="131"/>
        <v>33000</v>
      </c>
      <c r="P1712" s="3">
        <v>6.7500000000000004E-2</v>
      </c>
      <c r="Q1712">
        <v>30</v>
      </c>
      <c r="R1712" s="1">
        <v>132000</v>
      </c>
      <c r="S1712" s="8">
        <f t="shared" si="132"/>
        <v>-1070.1868593375552</v>
      </c>
      <c r="T1712" s="1">
        <f t="shared" si="133"/>
        <v>167.54925</v>
      </c>
      <c r="U1712" s="7">
        <f t="shared" si="134"/>
        <v>34.375</v>
      </c>
      <c r="V1712" s="4">
        <v>205</v>
      </c>
      <c r="W1712" s="1">
        <f t="shared" si="135"/>
        <v>1477.1111093375553</v>
      </c>
      <c r="X1712">
        <v>6</v>
      </c>
      <c r="Y1712">
        <v>5</v>
      </c>
      <c r="Z1712" t="s">
        <v>111</v>
      </c>
      <c r="AA1712" s="2">
        <v>27860</v>
      </c>
      <c r="AB1712">
        <v>3.52</v>
      </c>
      <c r="AC1712" s="2">
        <v>7915</v>
      </c>
    </row>
    <row r="1713" spans="1:29" x14ac:dyDescent="0.2">
      <c r="A1713" t="s">
        <v>2523</v>
      </c>
      <c r="B1713" t="s">
        <v>30</v>
      </c>
      <c r="C1713" s="1">
        <v>779000</v>
      </c>
      <c r="D1713">
        <v>1</v>
      </c>
      <c r="E1713">
        <v>1</v>
      </c>
      <c r="F1713">
        <v>517</v>
      </c>
      <c r="G1713" t="s">
        <v>51</v>
      </c>
      <c r="H1713" t="s">
        <v>32</v>
      </c>
      <c r="I1713">
        <v>10024</v>
      </c>
      <c r="J1713" t="s">
        <v>215</v>
      </c>
      <c r="K1713" t="s">
        <v>39</v>
      </c>
      <c r="L1713">
        <v>-73.977677499999999</v>
      </c>
      <c r="M1713">
        <v>40.783511400000002</v>
      </c>
      <c r="N1713">
        <v>2.4300000000000002</v>
      </c>
      <c r="O1713" s="1">
        <f t="shared" si="131"/>
        <v>155800</v>
      </c>
      <c r="P1713" s="3">
        <v>6.7500000000000004E-2</v>
      </c>
      <c r="Q1713">
        <v>30</v>
      </c>
      <c r="R1713" s="1">
        <v>623200</v>
      </c>
      <c r="S1713" s="8">
        <f t="shared" si="132"/>
        <v>-5052.5791722663971</v>
      </c>
      <c r="T1713" s="1">
        <f t="shared" si="133"/>
        <v>791.03555000000006</v>
      </c>
      <c r="U1713" s="7">
        <f t="shared" si="134"/>
        <v>162.29166666666666</v>
      </c>
      <c r="V1713" s="4">
        <v>205</v>
      </c>
      <c r="W1713" s="1">
        <f t="shared" si="135"/>
        <v>6210.9063889330637</v>
      </c>
      <c r="X1713">
        <v>2</v>
      </c>
      <c r="Y1713">
        <v>4</v>
      </c>
      <c r="Z1713" t="s">
        <v>216</v>
      </c>
      <c r="AA1713" s="2">
        <v>61207</v>
      </c>
      <c r="AB1713">
        <v>1.76</v>
      </c>
      <c r="AC1713" s="2">
        <v>34777</v>
      </c>
    </row>
    <row r="1714" spans="1:29" x14ac:dyDescent="0.2">
      <c r="A1714" t="s">
        <v>2524</v>
      </c>
      <c r="B1714" t="s">
        <v>30</v>
      </c>
      <c r="C1714" s="1">
        <v>1399999</v>
      </c>
      <c r="D1714">
        <v>2</v>
      </c>
      <c r="E1714">
        <v>2</v>
      </c>
      <c r="F1714">
        <v>1041</v>
      </c>
      <c r="G1714" t="s">
        <v>93</v>
      </c>
      <c r="H1714" t="s">
        <v>32</v>
      </c>
      <c r="I1714">
        <v>10016</v>
      </c>
      <c r="J1714" t="s">
        <v>519</v>
      </c>
      <c r="K1714" t="s">
        <v>39</v>
      </c>
      <c r="L1714">
        <v>-73.972461999999993</v>
      </c>
      <c r="M1714">
        <v>40.746265100000002</v>
      </c>
      <c r="N1714">
        <v>0.7</v>
      </c>
      <c r="O1714" s="1">
        <f t="shared" si="131"/>
        <v>279999.8</v>
      </c>
      <c r="P1714" s="3">
        <v>6.7500000000000004E-2</v>
      </c>
      <c r="Q1714">
        <v>30</v>
      </c>
      <c r="R1714" s="1">
        <v>1119999.2</v>
      </c>
      <c r="S1714" s="8">
        <f t="shared" si="132"/>
        <v>-9080.366865974047</v>
      </c>
      <c r="T1714" s="1">
        <f t="shared" si="133"/>
        <v>1421.6289845500003</v>
      </c>
      <c r="U1714" s="7">
        <f t="shared" si="134"/>
        <v>291.66645833333331</v>
      </c>
      <c r="V1714" s="4">
        <v>375</v>
      </c>
      <c r="W1714" s="1">
        <f t="shared" si="135"/>
        <v>11168.66230885738</v>
      </c>
      <c r="X1714">
        <v>4</v>
      </c>
      <c r="Y1714">
        <v>7</v>
      </c>
      <c r="Z1714" t="s">
        <v>520</v>
      </c>
      <c r="AA1714" s="2">
        <v>27988</v>
      </c>
      <c r="AB1714">
        <v>0.17</v>
      </c>
      <c r="AC1714" s="2">
        <v>164635</v>
      </c>
    </row>
    <row r="1715" spans="1:29" x14ac:dyDescent="0.2">
      <c r="A1715" t="s">
        <v>2525</v>
      </c>
      <c r="B1715" t="s">
        <v>68</v>
      </c>
      <c r="C1715" s="1">
        <v>569000</v>
      </c>
      <c r="D1715">
        <v>3</v>
      </c>
      <c r="E1715">
        <v>2</v>
      </c>
      <c r="F1715">
        <v>2184</v>
      </c>
      <c r="G1715" t="s">
        <v>268</v>
      </c>
      <c r="H1715" t="s">
        <v>84</v>
      </c>
      <c r="I1715">
        <v>11377</v>
      </c>
      <c r="J1715" t="s">
        <v>100</v>
      </c>
      <c r="K1715" t="s">
        <v>34</v>
      </c>
      <c r="L1715">
        <v>-73.902010000000004</v>
      </c>
      <c r="M1715">
        <v>40.7511899</v>
      </c>
      <c r="N1715">
        <v>4.38</v>
      </c>
      <c r="O1715" s="1">
        <f t="shared" si="131"/>
        <v>113800</v>
      </c>
      <c r="P1715" s="3">
        <v>6.7500000000000004E-2</v>
      </c>
      <c r="Q1715">
        <v>30</v>
      </c>
      <c r="R1715" s="1">
        <v>455200</v>
      </c>
      <c r="S1715" s="8">
        <f t="shared" si="132"/>
        <v>-3690.5231694731451</v>
      </c>
      <c r="T1715" s="1">
        <f t="shared" si="133"/>
        <v>577.79105000000004</v>
      </c>
      <c r="U1715" s="7">
        <f t="shared" si="134"/>
        <v>118.54166666666667</v>
      </c>
      <c r="V1715" s="4">
        <v>600</v>
      </c>
      <c r="W1715" s="1">
        <f t="shared" si="135"/>
        <v>4986.8558861398124</v>
      </c>
      <c r="X1715">
        <v>6</v>
      </c>
      <c r="Y1715">
        <v>14</v>
      </c>
      <c r="Z1715" t="s">
        <v>101</v>
      </c>
      <c r="AA1715" s="2">
        <v>45099</v>
      </c>
      <c r="AB1715">
        <v>1.86</v>
      </c>
      <c r="AC1715" s="2">
        <v>24247</v>
      </c>
    </row>
    <row r="1716" spans="1:29" x14ac:dyDescent="0.2">
      <c r="A1716" t="s">
        <v>2526</v>
      </c>
      <c r="B1716" t="s">
        <v>42</v>
      </c>
      <c r="C1716" s="1">
        <v>285000</v>
      </c>
      <c r="D1716">
        <v>3</v>
      </c>
      <c r="E1716">
        <v>2.5</v>
      </c>
      <c r="F1716" s="2">
        <v>1536</v>
      </c>
      <c r="G1716" t="s">
        <v>43</v>
      </c>
      <c r="H1716" t="s">
        <v>44</v>
      </c>
      <c r="I1716">
        <v>10301</v>
      </c>
      <c r="J1716" t="s">
        <v>118</v>
      </c>
      <c r="K1716" t="s">
        <v>34</v>
      </c>
      <c r="L1716">
        <v>-74.094332800000004</v>
      </c>
      <c r="M1716">
        <v>40.642311200000002</v>
      </c>
      <c r="N1716">
        <v>9.31</v>
      </c>
      <c r="O1716" s="1">
        <f t="shared" si="131"/>
        <v>57000</v>
      </c>
      <c r="P1716" s="3">
        <v>6.7500000000000004E-2</v>
      </c>
      <c r="Q1716">
        <v>30</v>
      </c>
      <c r="R1716" s="1">
        <v>228000</v>
      </c>
      <c r="S1716" s="8">
        <f t="shared" si="132"/>
        <v>-1848.5045752194135</v>
      </c>
      <c r="T1716" s="1">
        <f t="shared" si="133"/>
        <v>289.40325000000001</v>
      </c>
      <c r="U1716" s="7">
        <f t="shared" si="134"/>
        <v>59.375</v>
      </c>
      <c r="V1716" s="4">
        <v>550</v>
      </c>
      <c r="W1716" s="1">
        <f t="shared" si="135"/>
        <v>2747.2828252194136</v>
      </c>
      <c r="X1716">
        <v>6</v>
      </c>
      <c r="Y1716">
        <v>9</v>
      </c>
      <c r="Z1716" t="s">
        <v>119</v>
      </c>
      <c r="AA1716" s="2">
        <v>181200</v>
      </c>
      <c r="AB1716">
        <v>13.5</v>
      </c>
      <c r="AC1716" s="2">
        <v>13422</v>
      </c>
    </row>
    <row r="1717" spans="1:29" x14ac:dyDescent="0.2">
      <c r="A1717" t="s">
        <v>2527</v>
      </c>
      <c r="B1717" t="s">
        <v>50</v>
      </c>
      <c r="C1717" s="1">
        <v>6295000</v>
      </c>
      <c r="D1717">
        <v>4</v>
      </c>
      <c r="E1717">
        <v>4</v>
      </c>
      <c r="F1717" s="2">
        <v>4650</v>
      </c>
      <c r="G1717" t="s">
        <v>93</v>
      </c>
      <c r="H1717" t="s">
        <v>55</v>
      </c>
      <c r="I1717">
        <v>11215</v>
      </c>
      <c r="J1717" t="s">
        <v>311</v>
      </c>
      <c r="K1717" t="s">
        <v>39</v>
      </c>
      <c r="L1717">
        <v>-73.975142000000005</v>
      </c>
      <c r="M1717">
        <v>40.668597599999998</v>
      </c>
      <c r="N1717">
        <v>5.56</v>
      </c>
      <c r="O1717" s="1">
        <f t="shared" si="131"/>
        <v>1259000</v>
      </c>
      <c r="P1717" s="3">
        <v>6.7500000000000004E-2</v>
      </c>
      <c r="Q1717">
        <v>30</v>
      </c>
      <c r="R1717" s="1">
        <v>5036000</v>
      </c>
      <c r="S1717" s="8">
        <f t="shared" si="132"/>
        <v>-40829.250178969145</v>
      </c>
      <c r="T1717" s="1">
        <f t="shared" si="133"/>
        <v>6392.2577500000007</v>
      </c>
      <c r="U1717" s="7">
        <f t="shared" si="134"/>
        <v>1311.4583333333333</v>
      </c>
      <c r="V1717" s="4">
        <v>1400</v>
      </c>
      <c r="W1717" s="1">
        <f t="shared" si="135"/>
        <v>49932.966262302485</v>
      </c>
      <c r="X1717">
        <v>8</v>
      </c>
      <c r="Y1717">
        <v>19</v>
      </c>
      <c r="Z1717" t="s">
        <v>312</v>
      </c>
      <c r="AA1717" s="2">
        <v>67649</v>
      </c>
      <c r="AB1717">
        <v>0.66</v>
      </c>
      <c r="AC1717" s="2">
        <v>102499</v>
      </c>
    </row>
    <row r="1718" spans="1:29" x14ac:dyDescent="0.2">
      <c r="A1718" t="s">
        <v>2528</v>
      </c>
      <c r="B1718" t="s">
        <v>30</v>
      </c>
      <c r="C1718" s="1">
        <v>11500000</v>
      </c>
      <c r="D1718">
        <v>6</v>
      </c>
      <c r="E1718">
        <v>7</v>
      </c>
      <c r="F1718" s="2">
        <v>4908</v>
      </c>
      <c r="G1718" t="s">
        <v>1029</v>
      </c>
      <c r="H1718" t="s">
        <v>32</v>
      </c>
      <c r="I1718">
        <v>10001</v>
      </c>
      <c r="J1718" t="s">
        <v>38</v>
      </c>
      <c r="K1718" t="s">
        <v>39</v>
      </c>
      <c r="L1718">
        <v>-74.002774000000002</v>
      </c>
      <c r="M1718">
        <v>40.751826100000002</v>
      </c>
      <c r="N1718">
        <v>0.93</v>
      </c>
      <c r="O1718" s="1">
        <f t="shared" si="131"/>
        <v>2300000</v>
      </c>
      <c r="P1718" s="3">
        <v>6.7500000000000004E-2</v>
      </c>
      <c r="Q1718">
        <v>30</v>
      </c>
      <c r="R1718" s="1">
        <v>9200000</v>
      </c>
      <c r="S1718" s="8">
        <f t="shared" si="132"/>
        <v>-74588.781105344751</v>
      </c>
      <c r="T1718" s="1">
        <f t="shared" si="133"/>
        <v>11677.675000000001</v>
      </c>
      <c r="U1718" s="7">
        <f t="shared" si="134"/>
        <v>2395.8333333333335</v>
      </c>
      <c r="V1718" s="4">
        <v>1400</v>
      </c>
      <c r="W1718" s="1">
        <f t="shared" si="135"/>
        <v>90062.289438678083</v>
      </c>
      <c r="X1718">
        <v>12</v>
      </c>
      <c r="Y1718">
        <v>14</v>
      </c>
      <c r="Z1718" t="s">
        <v>40</v>
      </c>
      <c r="AA1718" s="2">
        <v>70150</v>
      </c>
      <c r="AB1718">
        <v>0.77</v>
      </c>
      <c r="AC1718" s="2">
        <v>91104</v>
      </c>
    </row>
    <row r="1719" spans="1:29" x14ac:dyDescent="0.2">
      <c r="A1719" t="s">
        <v>2529</v>
      </c>
      <c r="B1719" t="s">
        <v>30</v>
      </c>
      <c r="C1719" s="1">
        <v>199999</v>
      </c>
      <c r="D1719">
        <v>1</v>
      </c>
      <c r="E1719">
        <v>1</v>
      </c>
      <c r="F1719">
        <v>750</v>
      </c>
      <c r="G1719" t="s">
        <v>467</v>
      </c>
      <c r="H1719" t="s">
        <v>55</v>
      </c>
      <c r="I1719">
        <v>11203</v>
      </c>
      <c r="J1719" t="s">
        <v>282</v>
      </c>
      <c r="K1719" t="s">
        <v>34</v>
      </c>
      <c r="L1719">
        <v>-73.937783100000004</v>
      </c>
      <c r="M1719">
        <v>40.655858000000002</v>
      </c>
      <c r="N1719">
        <v>6.89</v>
      </c>
      <c r="O1719" s="1">
        <f t="shared" si="131"/>
        <v>39999.800000000003</v>
      </c>
      <c r="P1719" s="3">
        <v>6.7500000000000004E-2</v>
      </c>
      <c r="Q1719">
        <v>30</v>
      </c>
      <c r="R1719" s="1">
        <v>159999.20000000001</v>
      </c>
      <c r="S1719" s="8">
        <f t="shared" si="132"/>
        <v>-1297.1897071554647</v>
      </c>
      <c r="T1719" s="1">
        <f t="shared" si="133"/>
        <v>203.08898454999999</v>
      </c>
      <c r="U1719" s="7">
        <f t="shared" si="134"/>
        <v>41.666458333333331</v>
      </c>
      <c r="V1719" s="4">
        <v>205</v>
      </c>
      <c r="W1719" s="1">
        <f t="shared" si="135"/>
        <v>1746.9451500387981</v>
      </c>
      <c r="X1719">
        <v>2</v>
      </c>
      <c r="Y1719">
        <v>6</v>
      </c>
      <c r="Z1719" t="s">
        <v>283</v>
      </c>
      <c r="AA1719" s="2">
        <v>156159</v>
      </c>
      <c r="AB1719">
        <v>2.4</v>
      </c>
      <c r="AC1719" s="2">
        <v>65066</v>
      </c>
    </row>
    <row r="1720" spans="1:29" x14ac:dyDescent="0.2">
      <c r="A1720" t="s">
        <v>2530</v>
      </c>
      <c r="B1720" t="s">
        <v>30</v>
      </c>
      <c r="C1720" s="1">
        <v>569000</v>
      </c>
      <c r="D1720">
        <v>1</v>
      </c>
      <c r="E1720">
        <v>1</v>
      </c>
      <c r="F1720">
        <v>490</v>
      </c>
      <c r="G1720" t="s">
        <v>159</v>
      </c>
      <c r="H1720" t="s">
        <v>84</v>
      </c>
      <c r="I1720">
        <v>11355</v>
      </c>
      <c r="J1720" t="s">
        <v>160</v>
      </c>
      <c r="K1720" t="s">
        <v>34</v>
      </c>
      <c r="L1720">
        <v>-73.823109700000003</v>
      </c>
      <c r="M1720">
        <v>40.757625500000003</v>
      </c>
      <c r="N1720">
        <v>8.5399999999999991</v>
      </c>
      <c r="O1720" s="1">
        <f t="shared" si="131"/>
        <v>113800</v>
      </c>
      <c r="P1720" s="3">
        <v>6.7500000000000004E-2</v>
      </c>
      <c r="Q1720">
        <v>30</v>
      </c>
      <c r="R1720" s="1">
        <v>455200</v>
      </c>
      <c r="S1720" s="8">
        <f t="shared" si="132"/>
        <v>-3690.5231694731451</v>
      </c>
      <c r="T1720" s="1">
        <f t="shared" si="133"/>
        <v>577.79105000000004</v>
      </c>
      <c r="U1720" s="7">
        <f t="shared" si="134"/>
        <v>118.54166666666667</v>
      </c>
      <c r="V1720" s="4">
        <v>160</v>
      </c>
      <c r="W1720" s="1">
        <f t="shared" si="135"/>
        <v>4546.8558861398124</v>
      </c>
      <c r="X1720">
        <v>2</v>
      </c>
      <c r="Y1720">
        <v>4</v>
      </c>
      <c r="Z1720" t="s">
        <v>161</v>
      </c>
      <c r="AA1720" s="2">
        <v>230183</v>
      </c>
      <c r="AB1720">
        <v>2.0299999999999998</v>
      </c>
      <c r="AC1720" s="2">
        <v>113391</v>
      </c>
    </row>
    <row r="1721" spans="1:29" x14ac:dyDescent="0.2">
      <c r="A1721" t="s">
        <v>2531</v>
      </c>
      <c r="B1721" t="s">
        <v>42</v>
      </c>
      <c r="C1721" s="1">
        <v>345000</v>
      </c>
      <c r="D1721">
        <v>2</v>
      </c>
      <c r="E1721">
        <v>1</v>
      </c>
      <c r="F1721">
        <v>975</v>
      </c>
      <c r="G1721" t="s">
        <v>176</v>
      </c>
      <c r="H1721" t="s">
        <v>70</v>
      </c>
      <c r="I1721">
        <v>10463</v>
      </c>
      <c r="J1721" t="s">
        <v>109</v>
      </c>
      <c r="K1721" t="s">
        <v>110</v>
      </c>
      <c r="L1721">
        <v>-73.911296199999995</v>
      </c>
      <c r="M1721">
        <v>40.882867900000001</v>
      </c>
      <c r="N1721">
        <v>10.029999999999999</v>
      </c>
      <c r="O1721" s="1">
        <f t="shared" si="131"/>
        <v>69000</v>
      </c>
      <c r="P1721" s="3">
        <v>6.7500000000000004E-2</v>
      </c>
      <c r="Q1721">
        <v>30</v>
      </c>
      <c r="R1721" s="1">
        <v>276000</v>
      </c>
      <c r="S1721" s="8">
        <f t="shared" si="132"/>
        <v>-2237.6634331603423</v>
      </c>
      <c r="T1721" s="1">
        <f t="shared" si="133"/>
        <v>350.33025000000004</v>
      </c>
      <c r="U1721" s="7">
        <f t="shared" si="134"/>
        <v>71.875</v>
      </c>
      <c r="V1721" s="4">
        <v>205</v>
      </c>
      <c r="W1721" s="1">
        <f t="shared" si="135"/>
        <v>2864.8686831603422</v>
      </c>
      <c r="X1721">
        <v>4</v>
      </c>
      <c r="Y1721">
        <v>8</v>
      </c>
      <c r="Z1721" t="s">
        <v>111</v>
      </c>
      <c r="AA1721" s="2">
        <v>27860</v>
      </c>
      <c r="AB1721">
        <v>3.52</v>
      </c>
      <c r="AC1721" s="2">
        <v>7915</v>
      </c>
    </row>
    <row r="1722" spans="1:29" x14ac:dyDescent="0.2">
      <c r="A1722" t="s">
        <v>2532</v>
      </c>
      <c r="B1722" t="s">
        <v>42</v>
      </c>
      <c r="C1722" s="1">
        <v>1448000</v>
      </c>
      <c r="D1722">
        <v>3</v>
      </c>
      <c r="E1722">
        <v>2</v>
      </c>
      <c r="F1722">
        <v>2184</v>
      </c>
      <c r="G1722" t="s">
        <v>1020</v>
      </c>
      <c r="H1722" t="s">
        <v>84</v>
      </c>
      <c r="I1722">
        <v>11357</v>
      </c>
      <c r="J1722" t="s">
        <v>244</v>
      </c>
      <c r="K1722" t="s">
        <v>39</v>
      </c>
      <c r="L1722">
        <v>-73.8063176</v>
      </c>
      <c r="M1722">
        <v>40.7895173</v>
      </c>
      <c r="N1722">
        <v>9.81</v>
      </c>
      <c r="O1722" s="1">
        <f t="shared" si="131"/>
        <v>289600</v>
      </c>
      <c r="P1722" s="3">
        <v>6.7500000000000004E-2</v>
      </c>
      <c r="Q1722">
        <v>30</v>
      </c>
      <c r="R1722" s="1">
        <v>1158400</v>
      </c>
      <c r="S1722" s="8">
        <f t="shared" si="132"/>
        <v>-9391.7004383077565</v>
      </c>
      <c r="T1722" s="1">
        <f t="shared" si="133"/>
        <v>1470.3716000000002</v>
      </c>
      <c r="U1722" s="7">
        <f t="shared" si="134"/>
        <v>301.66666666666669</v>
      </c>
      <c r="V1722" s="4">
        <v>600</v>
      </c>
      <c r="W1722" s="1">
        <f t="shared" si="135"/>
        <v>11763.738704974423</v>
      </c>
      <c r="X1722">
        <v>6</v>
      </c>
      <c r="Y1722">
        <v>14</v>
      </c>
      <c r="Z1722" t="s">
        <v>245</v>
      </c>
      <c r="AA1722" s="2">
        <v>30773</v>
      </c>
      <c r="AB1722">
        <v>2.6</v>
      </c>
      <c r="AC1722" s="2">
        <v>11836</v>
      </c>
    </row>
    <row r="1723" spans="1:29" x14ac:dyDescent="0.2">
      <c r="A1723" t="s">
        <v>2533</v>
      </c>
      <c r="B1723" t="s">
        <v>68</v>
      </c>
      <c r="C1723" s="1">
        <v>183000</v>
      </c>
      <c r="D1723">
        <v>1</v>
      </c>
      <c r="E1723">
        <v>1</v>
      </c>
      <c r="F1723">
        <v>831</v>
      </c>
      <c r="G1723" t="s">
        <v>2534</v>
      </c>
      <c r="H1723" t="s">
        <v>70</v>
      </c>
      <c r="I1723">
        <v>10462</v>
      </c>
      <c r="J1723" t="s">
        <v>526</v>
      </c>
      <c r="K1723" t="s">
        <v>61</v>
      </c>
      <c r="L1723">
        <v>-73.869380399999997</v>
      </c>
      <c r="M1723">
        <v>40.855256500000003</v>
      </c>
      <c r="N1723">
        <v>9.5399999999999991</v>
      </c>
      <c r="O1723" s="1">
        <f t="shared" si="131"/>
        <v>36600</v>
      </c>
      <c r="P1723" s="3">
        <v>6.7500000000000004E-2</v>
      </c>
      <c r="Q1723">
        <v>30</v>
      </c>
      <c r="R1723" s="1">
        <v>146400</v>
      </c>
      <c r="S1723" s="8">
        <f t="shared" si="132"/>
        <v>-1186.9345167198339</v>
      </c>
      <c r="T1723" s="1">
        <f t="shared" si="133"/>
        <v>185.82735000000002</v>
      </c>
      <c r="U1723" s="7">
        <f t="shared" si="134"/>
        <v>38.125</v>
      </c>
      <c r="V1723" s="4">
        <v>205</v>
      </c>
      <c r="W1723" s="1">
        <f t="shared" si="135"/>
        <v>1615.886866719834</v>
      </c>
      <c r="X1723">
        <v>2</v>
      </c>
      <c r="Y1723">
        <v>7</v>
      </c>
      <c r="Z1723" t="s">
        <v>527</v>
      </c>
      <c r="AA1723" s="2">
        <v>53686</v>
      </c>
      <c r="AB1723">
        <v>0.75</v>
      </c>
      <c r="AC1723" s="2">
        <v>71581</v>
      </c>
    </row>
    <row r="1724" spans="1:29" x14ac:dyDescent="0.2">
      <c r="A1724" t="s">
        <v>2535</v>
      </c>
      <c r="B1724" t="s">
        <v>30</v>
      </c>
      <c r="C1724" s="1">
        <v>1995000</v>
      </c>
      <c r="D1724">
        <v>5</v>
      </c>
      <c r="E1724">
        <v>4</v>
      </c>
      <c r="F1724" s="2">
        <v>3075</v>
      </c>
      <c r="G1724" t="s">
        <v>176</v>
      </c>
      <c r="H1724" t="s">
        <v>70</v>
      </c>
      <c r="I1724">
        <v>10463</v>
      </c>
      <c r="J1724" t="s">
        <v>109</v>
      </c>
      <c r="K1724" t="s">
        <v>110</v>
      </c>
      <c r="L1724">
        <v>-73.912166299999996</v>
      </c>
      <c r="M1724">
        <v>40.887930900000001</v>
      </c>
      <c r="N1724">
        <v>10.34</v>
      </c>
      <c r="O1724" s="1">
        <f t="shared" si="131"/>
        <v>399000</v>
      </c>
      <c r="P1724" s="3">
        <v>6.7500000000000004E-2</v>
      </c>
      <c r="Q1724">
        <v>30</v>
      </c>
      <c r="R1724" s="1">
        <v>1596000</v>
      </c>
      <c r="S1724" s="8">
        <f t="shared" si="132"/>
        <v>-12939.532026535893</v>
      </c>
      <c r="T1724" s="1">
        <f t="shared" si="133"/>
        <v>2025.8227500000003</v>
      </c>
      <c r="U1724" s="7">
        <f t="shared" si="134"/>
        <v>415.625</v>
      </c>
      <c r="V1724" s="4">
        <v>1000</v>
      </c>
      <c r="W1724" s="1">
        <f t="shared" si="135"/>
        <v>16380.979776535893</v>
      </c>
      <c r="X1724">
        <v>10</v>
      </c>
      <c r="Y1724">
        <v>13</v>
      </c>
      <c r="Z1724" t="s">
        <v>111</v>
      </c>
      <c r="AA1724" s="2">
        <v>27860</v>
      </c>
      <c r="AB1724">
        <v>3.52</v>
      </c>
      <c r="AC1724" s="2">
        <v>7915</v>
      </c>
    </row>
    <row r="1725" spans="1:29" x14ac:dyDescent="0.2">
      <c r="A1725" t="s">
        <v>2536</v>
      </c>
      <c r="B1725" t="s">
        <v>50</v>
      </c>
      <c r="C1725" s="1">
        <v>2250000</v>
      </c>
      <c r="D1725">
        <v>5</v>
      </c>
      <c r="E1725">
        <v>3</v>
      </c>
      <c r="F1725">
        <v>2105</v>
      </c>
      <c r="G1725" t="s">
        <v>48</v>
      </c>
      <c r="H1725" t="s">
        <v>55</v>
      </c>
      <c r="I1725">
        <v>11215</v>
      </c>
      <c r="J1725" t="s">
        <v>311</v>
      </c>
      <c r="K1725" t="s">
        <v>39</v>
      </c>
      <c r="L1725">
        <v>-73.982187999999994</v>
      </c>
      <c r="M1725">
        <v>40.676458799999999</v>
      </c>
      <c r="N1725">
        <v>5</v>
      </c>
      <c r="O1725" s="1">
        <f t="shared" si="131"/>
        <v>450000</v>
      </c>
      <c r="P1725" s="3">
        <v>6.7500000000000004E-2</v>
      </c>
      <c r="Q1725">
        <v>30</v>
      </c>
      <c r="R1725" s="1">
        <v>1800000</v>
      </c>
      <c r="S1725" s="8">
        <f t="shared" si="132"/>
        <v>-14593.457172784843</v>
      </c>
      <c r="T1725" s="1">
        <f t="shared" si="133"/>
        <v>2284.7625000000003</v>
      </c>
      <c r="U1725" s="7">
        <f t="shared" si="134"/>
        <v>468.75</v>
      </c>
      <c r="V1725" s="4">
        <v>600</v>
      </c>
      <c r="W1725" s="1">
        <f t="shared" si="135"/>
        <v>17946.969672784842</v>
      </c>
      <c r="X1725">
        <v>10</v>
      </c>
      <c r="Y1725">
        <v>11</v>
      </c>
      <c r="Z1725" t="s">
        <v>312</v>
      </c>
      <c r="AA1725" s="2">
        <v>67649</v>
      </c>
      <c r="AB1725">
        <v>0.66</v>
      </c>
      <c r="AC1725" s="2">
        <v>102499</v>
      </c>
    </row>
    <row r="1726" spans="1:29" x14ac:dyDescent="0.2">
      <c r="A1726" t="s">
        <v>2537</v>
      </c>
      <c r="B1726" t="s">
        <v>30</v>
      </c>
      <c r="C1726" s="1">
        <v>650000</v>
      </c>
      <c r="D1726">
        <v>3</v>
      </c>
      <c r="E1726">
        <v>2.5</v>
      </c>
      <c r="F1726" s="2">
        <v>1632</v>
      </c>
      <c r="G1726" t="s">
        <v>2538</v>
      </c>
      <c r="H1726" t="s">
        <v>44</v>
      </c>
      <c r="I1726">
        <v>10314</v>
      </c>
      <c r="J1726" t="s">
        <v>65</v>
      </c>
      <c r="K1726" t="s">
        <v>34</v>
      </c>
      <c r="L1726">
        <v>-74.161888000000005</v>
      </c>
      <c r="M1726">
        <v>40.577069000000002</v>
      </c>
      <c r="N1726">
        <v>15.05</v>
      </c>
      <c r="O1726" s="1">
        <f t="shared" si="131"/>
        <v>130000</v>
      </c>
      <c r="P1726" s="3">
        <v>6.7500000000000004E-2</v>
      </c>
      <c r="Q1726">
        <v>30</v>
      </c>
      <c r="R1726" s="1">
        <v>520000</v>
      </c>
      <c r="S1726" s="8">
        <f t="shared" si="132"/>
        <v>-4215.8876276933988</v>
      </c>
      <c r="T1726" s="1">
        <f t="shared" si="133"/>
        <v>660.04250000000013</v>
      </c>
      <c r="U1726" s="7">
        <f t="shared" si="134"/>
        <v>135.41666666666666</v>
      </c>
      <c r="V1726" s="4">
        <v>550</v>
      </c>
      <c r="W1726" s="1">
        <f t="shared" si="135"/>
        <v>5561.3467943600663</v>
      </c>
      <c r="X1726">
        <v>6</v>
      </c>
      <c r="Y1726">
        <v>9</v>
      </c>
      <c r="Z1726" t="s">
        <v>66</v>
      </c>
      <c r="AA1726" s="2">
        <v>145000</v>
      </c>
      <c r="AB1726">
        <v>21.3</v>
      </c>
      <c r="AC1726" s="2">
        <v>6808</v>
      </c>
    </row>
    <row r="1727" spans="1:29" x14ac:dyDescent="0.2">
      <c r="A1727" t="s">
        <v>2539</v>
      </c>
      <c r="B1727" t="s">
        <v>125</v>
      </c>
      <c r="C1727" s="1">
        <v>14000000</v>
      </c>
      <c r="D1727">
        <v>3</v>
      </c>
      <c r="E1727">
        <v>2.5</v>
      </c>
      <c r="F1727" s="2">
        <v>2184</v>
      </c>
      <c r="G1727" t="s">
        <v>59</v>
      </c>
      <c r="H1727" t="s">
        <v>70</v>
      </c>
      <c r="I1727">
        <v>10463</v>
      </c>
      <c r="J1727" t="s">
        <v>109</v>
      </c>
      <c r="K1727" t="s">
        <v>110</v>
      </c>
      <c r="L1727">
        <v>-73.909665700000005</v>
      </c>
      <c r="M1727">
        <v>40.887928600000002</v>
      </c>
      <c r="N1727">
        <v>10.39</v>
      </c>
      <c r="O1727" s="1">
        <f t="shared" si="131"/>
        <v>2800000</v>
      </c>
      <c r="P1727" s="3">
        <v>6.7500000000000004E-2</v>
      </c>
      <c r="Q1727">
        <v>30</v>
      </c>
      <c r="R1727" s="1">
        <v>11200000</v>
      </c>
      <c r="S1727" s="8">
        <f t="shared" si="132"/>
        <v>-90803.733519550136</v>
      </c>
      <c r="T1727" s="1">
        <f t="shared" si="133"/>
        <v>14216.300000000001</v>
      </c>
      <c r="U1727" s="7">
        <f t="shared" si="134"/>
        <v>2916.6666666666665</v>
      </c>
      <c r="V1727" s="4">
        <v>600</v>
      </c>
      <c r="W1727" s="1">
        <f t="shared" si="135"/>
        <v>108536.70018621681</v>
      </c>
      <c r="X1727">
        <v>6</v>
      </c>
      <c r="Y1727">
        <v>12</v>
      </c>
      <c r="Z1727" t="s">
        <v>111</v>
      </c>
      <c r="AA1727" s="2">
        <v>27860</v>
      </c>
      <c r="AB1727">
        <v>3.52</v>
      </c>
      <c r="AC1727" s="2">
        <v>7915</v>
      </c>
    </row>
    <row r="1728" spans="1:29" x14ac:dyDescent="0.2">
      <c r="A1728" t="s">
        <v>2540</v>
      </c>
      <c r="B1728" t="s">
        <v>125</v>
      </c>
      <c r="C1728" s="1">
        <v>785000</v>
      </c>
      <c r="D1728">
        <v>7</v>
      </c>
      <c r="E1728">
        <v>3</v>
      </c>
      <c r="F1728" s="2">
        <v>3388</v>
      </c>
      <c r="G1728" t="s">
        <v>1899</v>
      </c>
      <c r="H1728" t="s">
        <v>70</v>
      </c>
      <c r="I1728">
        <v>10460</v>
      </c>
      <c r="J1728" t="s">
        <v>789</v>
      </c>
      <c r="K1728" t="s">
        <v>61</v>
      </c>
      <c r="L1728">
        <v>-73.871022800000006</v>
      </c>
      <c r="M1728">
        <v>40.842328199999997</v>
      </c>
      <c r="N1728">
        <v>8.81</v>
      </c>
      <c r="O1728" s="1">
        <f t="shared" si="131"/>
        <v>157000</v>
      </c>
      <c r="P1728" s="3">
        <v>6.7500000000000004E-2</v>
      </c>
      <c r="Q1728">
        <v>30</v>
      </c>
      <c r="R1728" s="1">
        <v>628000</v>
      </c>
      <c r="S1728" s="8">
        <f t="shared" si="132"/>
        <v>-5091.4950580604891</v>
      </c>
      <c r="T1728" s="1">
        <f t="shared" si="133"/>
        <v>797.12825000000009</v>
      </c>
      <c r="U1728" s="7">
        <f t="shared" si="134"/>
        <v>163.54166666666666</v>
      </c>
      <c r="V1728" s="4">
        <v>1000</v>
      </c>
      <c r="W1728" s="1">
        <f t="shared" si="135"/>
        <v>7052.1649747271558</v>
      </c>
      <c r="X1728">
        <v>14</v>
      </c>
      <c r="Y1728">
        <v>17</v>
      </c>
      <c r="Z1728" t="s">
        <v>790</v>
      </c>
      <c r="AA1728" s="2">
        <v>35011</v>
      </c>
      <c r="AB1728">
        <v>0.25</v>
      </c>
      <c r="AC1728" s="2">
        <v>140044</v>
      </c>
    </row>
    <row r="1729" spans="1:29" x14ac:dyDescent="0.2">
      <c r="A1729" t="s">
        <v>2541</v>
      </c>
      <c r="B1729" t="s">
        <v>42</v>
      </c>
      <c r="C1729" s="1">
        <v>2599999</v>
      </c>
      <c r="D1729">
        <v>6</v>
      </c>
      <c r="E1729">
        <v>6</v>
      </c>
      <c r="F1729" s="2">
        <v>6353</v>
      </c>
      <c r="G1729" t="s">
        <v>2219</v>
      </c>
      <c r="H1729" t="s">
        <v>44</v>
      </c>
      <c r="I1729">
        <v>10304</v>
      </c>
      <c r="J1729" t="s">
        <v>118</v>
      </c>
      <c r="K1729" t="s">
        <v>34</v>
      </c>
      <c r="L1729">
        <v>-74.103119899999996</v>
      </c>
      <c r="M1729">
        <v>40.5920591</v>
      </c>
      <c r="N1729">
        <v>12.46</v>
      </c>
      <c r="O1729" s="1">
        <f t="shared" si="131"/>
        <v>519999.80000000005</v>
      </c>
      <c r="P1729" s="3">
        <v>6.7500000000000004E-2</v>
      </c>
      <c r="Q1729">
        <v>30</v>
      </c>
      <c r="R1729" s="1">
        <v>2079999.2</v>
      </c>
      <c r="S1729" s="8">
        <f t="shared" si="132"/>
        <v>-16863.544024792631</v>
      </c>
      <c r="T1729" s="1">
        <f t="shared" si="133"/>
        <v>2640.16898455</v>
      </c>
      <c r="U1729" s="7">
        <f t="shared" si="134"/>
        <v>541.66645833333337</v>
      </c>
      <c r="V1729" s="4">
        <v>2000</v>
      </c>
      <c r="W1729" s="1">
        <f t="shared" si="135"/>
        <v>22045.379467675964</v>
      </c>
      <c r="X1729">
        <v>12</v>
      </c>
      <c r="Y1729">
        <v>20</v>
      </c>
      <c r="Z1729" t="s">
        <v>119</v>
      </c>
      <c r="AA1729" s="2">
        <v>181200</v>
      </c>
      <c r="AB1729">
        <v>13.5</v>
      </c>
      <c r="AC1729" s="2">
        <v>13422</v>
      </c>
    </row>
    <row r="1730" spans="1:29" x14ac:dyDescent="0.2">
      <c r="A1730" t="s">
        <v>2542</v>
      </c>
      <c r="B1730" t="s">
        <v>68</v>
      </c>
      <c r="C1730" s="1">
        <v>1850000</v>
      </c>
      <c r="D1730">
        <v>5</v>
      </c>
      <c r="E1730">
        <v>3</v>
      </c>
      <c r="F1730" s="2">
        <v>3000</v>
      </c>
      <c r="G1730" t="s">
        <v>59</v>
      </c>
      <c r="H1730" t="s">
        <v>84</v>
      </c>
      <c r="I1730">
        <v>11375</v>
      </c>
      <c r="J1730" t="s">
        <v>122</v>
      </c>
      <c r="K1730" t="s">
        <v>39</v>
      </c>
      <c r="L1730">
        <v>-73.8450098</v>
      </c>
      <c r="M1730">
        <v>40.721312900000001</v>
      </c>
      <c r="N1730">
        <v>7.61</v>
      </c>
      <c r="O1730" s="1">
        <f t="shared" si="131"/>
        <v>370000</v>
      </c>
      <c r="P1730" s="3">
        <v>6.7500000000000004E-2</v>
      </c>
      <c r="Q1730">
        <v>30</v>
      </c>
      <c r="R1730" s="1">
        <v>1480000</v>
      </c>
      <c r="S1730" s="8">
        <f t="shared" si="132"/>
        <v>-11999.064786511981</v>
      </c>
      <c r="T1730" s="1">
        <f t="shared" si="133"/>
        <v>1878.5825000000002</v>
      </c>
      <c r="U1730" s="7">
        <f t="shared" si="134"/>
        <v>385.41666666666669</v>
      </c>
      <c r="V1730" s="4">
        <v>1000</v>
      </c>
      <c r="W1730" s="1">
        <f t="shared" si="135"/>
        <v>15263.063953178647</v>
      </c>
      <c r="X1730">
        <v>10</v>
      </c>
      <c r="Y1730">
        <v>15</v>
      </c>
      <c r="Z1730" t="s">
        <v>123</v>
      </c>
      <c r="AA1730" s="2">
        <v>83728</v>
      </c>
      <c r="AB1730">
        <v>2.6</v>
      </c>
      <c r="AC1730" s="2">
        <v>32203</v>
      </c>
    </row>
    <row r="1731" spans="1:29" x14ac:dyDescent="0.2">
      <c r="A1731" t="s">
        <v>2543</v>
      </c>
      <c r="B1731" t="s">
        <v>30</v>
      </c>
      <c r="C1731" s="1">
        <v>435000</v>
      </c>
      <c r="D1731">
        <v>1</v>
      </c>
      <c r="E1731">
        <v>1</v>
      </c>
      <c r="F1731">
        <v>661</v>
      </c>
      <c r="G1731" t="s">
        <v>113</v>
      </c>
      <c r="H1731" t="s">
        <v>84</v>
      </c>
      <c r="I1731">
        <v>11375</v>
      </c>
      <c r="J1731" t="s">
        <v>122</v>
      </c>
      <c r="K1731" t="s">
        <v>39</v>
      </c>
      <c r="L1731">
        <v>-73.841240299999996</v>
      </c>
      <c r="M1731">
        <v>40.719817499999998</v>
      </c>
      <c r="N1731">
        <v>7.83</v>
      </c>
      <c r="O1731" s="1">
        <f t="shared" ref="O1731:O1794" si="136">$C1731*0.2</f>
        <v>87000</v>
      </c>
      <c r="P1731" s="3">
        <v>6.7500000000000004E-2</v>
      </c>
      <c r="Q1731">
        <v>30</v>
      </c>
      <c r="R1731" s="1">
        <v>348000</v>
      </c>
      <c r="S1731" s="8">
        <f t="shared" ref="S1731:S1794" si="137">PMT(($P1731/12),(30*12),$C1731)</f>
        <v>-2821.4017200717362</v>
      </c>
      <c r="T1731" s="1">
        <f t="shared" ref="T1731:T1794" si="138">(($C1731* 6%) * 20.309%)/12</f>
        <v>441.72075000000001</v>
      </c>
      <c r="U1731" s="7">
        <f t="shared" ref="U1731:U1794" si="139">($C1731*0.0025)/12</f>
        <v>90.625</v>
      </c>
      <c r="V1731" s="4">
        <v>205</v>
      </c>
      <c r="W1731" s="1">
        <f t="shared" ref="W1731:W1794" si="140">SUM(($S1731*-1),$T1731,$U1731,$V1731)</f>
        <v>3558.7474700717362</v>
      </c>
      <c r="X1731">
        <v>2</v>
      </c>
      <c r="Y1731">
        <v>6</v>
      </c>
      <c r="Z1731" t="s">
        <v>123</v>
      </c>
      <c r="AA1731" s="2">
        <v>83728</v>
      </c>
      <c r="AB1731">
        <v>2.6</v>
      </c>
      <c r="AC1731" s="2">
        <v>32203</v>
      </c>
    </row>
    <row r="1732" spans="1:29" x14ac:dyDescent="0.2">
      <c r="A1732" t="s">
        <v>2544</v>
      </c>
      <c r="B1732" t="s">
        <v>125</v>
      </c>
      <c r="C1732" s="1">
        <v>1899000</v>
      </c>
      <c r="D1732">
        <v>8</v>
      </c>
      <c r="E1732">
        <v>4</v>
      </c>
      <c r="F1732" s="2">
        <v>2184</v>
      </c>
      <c r="G1732" t="s">
        <v>2545</v>
      </c>
      <c r="H1732" t="s">
        <v>55</v>
      </c>
      <c r="I1732">
        <v>11221</v>
      </c>
      <c r="J1732" t="s">
        <v>236</v>
      </c>
      <c r="K1732" t="s">
        <v>237</v>
      </c>
      <c r="L1732">
        <v>-73.915617100000006</v>
      </c>
      <c r="M1732">
        <v>40.689821999999999</v>
      </c>
      <c r="N1732">
        <v>5.48</v>
      </c>
      <c r="O1732" s="1">
        <f t="shared" si="136"/>
        <v>379800</v>
      </c>
      <c r="P1732" s="3">
        <v>6.7500000000000004E-2</v>
      </c>
      <c r="Q1732">
        <v>30</v>
      </c>
      <c r="R1732" s="1">
        <v>1519200</v>
      </c>
      <c r="S1732" s="8">
        <f t="shared" si="137"/>
        <v>-12316.877853830409</v>
      </c>
      <c r="T1732" s="1">
        <f t="shared" si="138"/>
        <v>1928.3395500000004</v>
      </c>
      <c r="U1732" s="7">
        <f t="shared" si="139"/>
        <v>395.625</v>
      </c>
      <c r="V1732" s="4">
        <v>600</v>
      </c>
      <c r="W1732" s="1">
        <f t="shared" si="140"/>
        <v>15240.842403830409</v>
      </c>
      <c r="X1732">
        <v>16</v>
      </c>
      <c r="Y1732">
        <v>9</v>
      </c>
      <c r="Z1732" t="s">
        <v>238</v>
      </c>
      <c r="AA1732" s="2">
        <v>70713</v>
      </c>
      <c r="AB1732">
        <v>2.97</v>
      </c>
      <c r="AC1732" s="2">
        <v>23809</v>
      </c>
    </row>
    <row r="1733" spans="1:29" x14ac:dyDescent="0.2">
      <c r="A1733" t="s">
        <v>2546</v>
      </c>
      <c r="B1733" t="s">
        <v>42</v>
      </c>
      <c r="C1733" s="1">
        <v>875000</v>
      </c>
      <c r="D1733">
        <v>6</v>
      </c>
      <c r="E1733">
        <v>2</v>
      </c>
      <c r="F1733">
        <v>2340</v>
      </c>
      <c r="G1733" t="s">
        <v>2547</v>
      </c>
      <c r="H1733" t="s">
        <v>70</v>
      </c>
      <c r="I1733">
        <v>10469</v>
      </c>
      <c r="J1733" t="s">
        <v>292</v>
      </c>
      <c r="K1733" t="s">
        <v>61</v>
      </c>
      <c r="L1733">
        <v>-73.840091400000006</v>
      </c>
      <c r="M1733">
        <v>40.8661368</v>
      </c>
      <c r="N1733">
        <v>11.12</v>
      </c>
      <c r="O1733" s="1">
        <f t="shared" si="136"/>
        <v>175000</v>
      </c>
      <c r="P1733" s="3">
        <v>6.7500000000000004E-2</v>
      </c>
      <c r="Q1733">
        <v>30</v>
      </c>
      <c r="R1733" s="1">
        <v>700000</v>
      </c>
      <c r="S1733" s="8">
        <f t="shared" si="137"/>
        <v>-5675.2333449718835</v>
      </c>
      <c r="T1733" s="1">
        <f t="shared" si="138"/>
        <v>888.51875000000007</v>
      </c>
      <c r="U1733" s="7">
        <f t="shared" si="139"/>
        <v>182.29166666666666</v>
      </c>
      <c r="V1733" s="4">
        <v>600</v>
      </c>
      <c r="W1733" s="1">
        <f t="shared" si="140"/>
        <v>7346.0437616385507</v>
      </c>
      <c r="X1733">
        <v>12</v>
      </c>
      <c r="Y1733">
        <v>15</v>
      </c>
      <c r="Z1733" t="s">
        <v>293</v>
      </c>
      <c r="AA1733" s="2">
        <v>28903</v>
      </c>
      <c r="AB1733">
        <v>0.77</v>
      </c>
      <c r="AC1733" s="2">
        <v>37536</v>
      </c>
    </row>
    <row r="1734" spans="1:29" x14ac:dyDescent="0.2">
      <c r="A1734" t="s">
        <v>2548</v>
      </c>
      <c r="B1734" t="s">
        <v>30</v>
      </c>
      <c r="C1734" s="1">
        <v>1479000</v>
      </c>
      <c r="D1734">
        <v>2</v>
      </c>
      <c r="E1734">
        <v>1</v>
      </c>
      <c r="F1734" s="2">
        <v>2184</v>
      </c>
      <c r="G1734" t="s">
        <v>1029</v>
      </c>
      <c r="H1734" t="s">
        <v>32</v>
      </c>
      <c r="I1734">
        <v>10003</v>
      </c>
      <c r="J1734" t="s">
        <v>676</v>
      </c>
      <c r="K1734" t="s">
        <v>105</v>
      </c>
      <c r="L1734">
        <v>-73.984954200000004</v>
      </c>
      <c r="M1734">
        <v>40.737522300000002</v>
      </c>
      <c r="N1734">
        <v>0.78</v>
      </c>
      <c r="O1734" s="1">
        <f t="shared" si="136"/>
        <v>295800</v>
      </c>
      <c r="P1734" s="3">
        <v>6.7500000000000004E-2</v>
      </c>
      <c r="Q1734">
        <v>30</v>
      </c>
      <c r="R1734" s="1">
        <v>1183200</v>
      </c>
      <c r="S1734" s="8">
        <f t="shared" si="137"/>
        <v>-9592.7658482439037</v>
      </c>
      <c r="T1734" s="1">
        <f t="shared" si="138"/>
        <v>1501.8505500000001</v>
      </c>
      <c r="U1734" s="7">
        <f t="shared" si="139"/>
        <v>308.125</v>
      </c>
      <c r="V1734" s="4">
        <v>600</v>
      </c>
      <c r="W1734" s="1">
        <f t="shared" si="140"/>
        <v>12002.741398243903</v>
      </c>
      <c r="X1734">
        <v>4</v>
      </c>
      <c r="Y1734">
        <v>18</v>
      </c>
      <c r="Z1734" t="s">
        <v>677</v>
      </c>
      <c r="AA1734" s="2">
        <v>44136</v>
      </c>
      <c r="AB1734">
        <v>0.94</v>
      </c>
      <c r="AC1734" s="2">
        <v>46953</v>
      </c>
    </row>
    <row r="1735" spans="1:29" x14ac:dyDescent="0.2">
      <c r="A1735" t="s">
        <v>2549</v>
      </c>
      <c r="B1735" t="s">
        <v>68</v>
      </c>
      <c r="C1735" s="1">
        <v>2250000</v>
      </c>
      <c r="D1735">
        <v>3</v>
      </c>
      <c r="E1735">
        <v>2</v>
      </c>
      <c r="F1735" s="2">
        <v>2025</v>
      </c>
      <c r="G1735" t="s">
        <v>93</v>
      </c>
      <c r="H1735" t="s">
        <v>32</v>
      </c>
      <c r="I1735">
        <v>10022</v>
      </c>
      <c r="J1735" t="s">
        <v>33</v>
      </c>
      <c r="K1735" t="s">
        <v>34</v>
      </c>
      <c r="L1735">
        <v>-73.963746599999993</v>
      </c>
      <c r="M1735">
        <v>40.754009600000003</v>
      </c>
      <c r="N1735">
        <v>1.19</v>
      </c>
      <c r="O1735" s="1">
        <f t="shared" si="136"/>
        <v>450000</v>
      </c>
      <c r="P1735" s="3">
        <v>6.7500000000000004E-2</v>
      </c>
      <c r="Q1735">
        <v>30</v>
      </c>
      <c r="R1735" s="1">
        <v>1800000</v>
      </c>
      <c r="S1735" s="8">
        <f t="shared" si="137"/>
        <v>-14593.457172784843</v>
      </c>
      <c r="T1735" s="1">
        <f t="shared" si="138"/>
        <v>2284.7625000000003</v>
      </c>
      <c r="U1735" s="7">
        <f t="shared" si="139"/>
        <v>468.75</v>
      </c>
      <c r="V1735" s="4">
        <v>600</v>
      </c>
      <c r="W1735" s="1">
        <f t="shared" si="140"/>
        <v>17946.969672784842</v>
      </c>
      <c r="X1735">
        <v>6</v>
      </c>
      <c r="Y1735">
        <v>13</v>
      </c>
      <c r="Z1735" t="s">
        <v>35</v>
      </c>
      <c r="AA1735" s="2">
        <v>27988</v>
      </c>
      <c r="AB1735">
        <v>0.17</v>
      </c>
      <c r="AC1735" s="2">
        <v>164635</v>
      </c>
    </row>
    <row r="1736" spans="1:29" x14ac:dyDescent="0.2">
      <c r="A1736" t="s">
        <v>2550</v>
      </c>
      <c r="B1736" t="s">
        <v>30</v>
      </c>
      <c r="C1736" s="1">
        <v>799000</v>
      </c>
      <c r="D1736">
        <v>2</v>
      </c>
      <c r="E1736">
        <v>2</v>
      </c>
      <c r="F1736">
        <v>922</v>
      </c>
      <c r="G1736" t="s">
        <v>48</v>
      </c>
      <c r="H1736" t="s">
        <v>32</v>
      </c>
      <c r="I1736">
        <v>10027</v>
      </c>
      <c r="J1736" t="s">
        <v>60</v>
      </c>
      <c r="K1736" t="s">
        <v>61</v>
      </c>
      <c r="L1736">
        <v>-73.947667300000006</v>
      </c>
      <c r="M1736">
        <v>40.813891900000002</v>
      </c>
      <c r="N1736">
        <v>4.91</v>
      </c>
      <c r="O1736" s="1">
        <f t="shared" si="136"/>
        <v>159800</v>
      </c>
      <c r="P1736" s="3">
        <v>6.7500000000000004E-2</v>
      </c>
      <c r="Q1736">
        <v>30</v>
      </c>
      <c r="R1736" s="1">
        <v>639200</v>
      </c>
      <c r="S1736" s="8">
        <f t="shared" si="137"/>
        <v>-5182.2987915800395</v>
      </c>
      <c r="T1736" s="1">
        <f t="shared" si="138"/>
        <v>811.34455000000014</v>
      </c>
      <c r="U1736" s="7">
        <f t="shared" si="139"/>
        <v>166.45833333333334</v>
      </c>
      <c r="V1736" s="4">
        <v>205</v>
      </c>
      <c r="W1736" s="1">
        <f t="shared" si="140"/>
        <v>6365.1016749133723</v>
      </c>
      <c r="X1736">
        <v>4</v>
      </c>
      <c r="Y1736">
        <v>6</v>
      </c>
      <c r="Z1736" t="s">
        <v>62</v>
      </c>
      <c r="AA1736" s="2">
        <v>133184</v>
      </c>
      <c r="AB1736">
        <v>1.96</v>
      </c>
      <c r="AC1736" s="2">
        <v>67951</v>
      </c>
    </row>
    <row r="1737" spans="1:29" x14ac:dyDescent="0.2">
      <c r="A1737" t="s">
        <v>2551</v>
      </c>
      <c r="B1737" t="s">
        <v>50</v>
      </c>
      <c r="C1737" s="1">
        <v>12000000</v>
      </c>
      <c r="D1737">
        <v>10</v>
      </c>
      <c r="E1737">
        <v>10</v>
      </c>
      <c r="F1737" s="2">
        <v>5227</v>
      </c>
      <c r="G1737" t="s">
        <v>2552</v>
      </c>
      <c r="H1737" t="s">
        <v>32</v>
      </c>
      <c r="I1737">
        <v>10014</v>
      </c>
      <c r="J1737" t="s">
        <v>94</v>
      </c>
      <c r="K1737" t="s">
        <v>39</v>
      </c>
      <c r="L1737">
        <v>-74.004228699999999</v>
      </c>
      <c r="M1737">
        <v>40.737849300000001</v>
      </c>
      <c r="N1737">
        <v>1.24</v>
      </c>
      <c r="O1737" s="1">
        <f t="shared" si="136"/>
        <v>2400000</v>
      </c>
      <c r="P1737" s="3">
        <v>6.7500000000000004E-2</v>
      </c>
      <c r="Q1737">
        <v>30</v>
      </c>
      <c r="R1737" s="1">
        <v>9600000</v>
      </c>
      <c r="S1737" s="8">
        <f t="shared" si="137"/>
        <v>-77831.771588185817</v>
      </c>
      <c r="T1737" s="1">
        <f t="shared" si="138"/>
        <v>12185.400000000001</v>
      </c>
      <c r="U1737" s="7">
        <f t="shared" si="139"/>
        <v>2500</v>
      </c>
      <c r="V1737" s="4">
        <v>1700</v>
      </c>
      <c r="W1737" s="1">
        <f t="shared" si="140"/>
        <v>94217.171588185825</v>
      </c>
      <c r="X1737">
        <v>20</v>
      </c>
      <c r="Y1737">
        <v>11</v>
      </c>
      <c r="Z1737" t="s">
        <v>95</v>
      </c>
      <c r="AA1737" s="2">
        <v>42742</v>
      </c>
      <c r="AB1737">
        <v>0.26</v>
      </c>
      <c r="AC1737" s="2">
        <v>164392</v>
      </c>
    </row>
    <row r="1738" spans="1:29" x14ac:dyDescent="0.2">
      <c r="A1738" t="s">
        <v>2553</v>
      </c>
      <c r="B1738" t="s">
        <v>68</v>
      </c>
      <c r="C1738" s="1">
        <v>205000</v>
      </c>
      <c r="D1738">
        <v>1</v>
      </c>
      <c r="E1738">
        <v>1</v>
      </c>
      <c r="F1738">
        <v>1000</v>
      </c>
      <c r="G1738" t="s">
        <v>176</v>
      </c>
      <c r="H1738" t="s">
        <v>70</v>
      </c>
      <c r="I1738">
        <v>10463</v>
      </c>
      <c r="J1738" t="s">
        <v>109</v>
      </c>
      <c r="K1738" t="s">
        <v>110</v>
      </c>
      <c r="L1738">
        <v>-73.907001699999995</v>
      </c>
      <c r="M1738">
        <v>40.8850075</v>
      </c>
      <c r="N1738">
        <v>10.26</v>
      </c>
      <c r="O1738" s="1">
        <f t="shared" si="136"/>
        <v>41000</v>
      </c>
      <c r="P1738" s="3">
        <v>6.7500000000000004E-2</v>
      </c>
      <c r="Q1738">
        <v>30</v>
      </c>
      <c r="R1738" s="1">
        <v>164000</v>
      </c>
      <c r="S1738" s="8">
        <f t="shared" si="137"/>
        <v>-1329.6260979648414</v>
      </c>
      <c r="T1738" s="1">
        <f t="shared" si="138"/>
        <v>208.16725</v>
      </c>
      <c r="U1738" s="7">
        <f t="shared" si="139"/>
        <v>42.708333333333336</v>
      </c>
      <c r="V1738" s="4">
        <v>375</v>
      </c>
      <c r="W1738" s="1">
        <f t="shared" si="140"/>
        <v>1955.5016812981746</v>
      </c>
      <c r="X1738">
        <v>2</v>
      </c>
      <c r="Y1738">
        <v>8</v>
      </c>
      <c r="Z1738" t="s">
        <v>111</v>
      </c>
      <c r="AA1738" s="2">
        <v>27860</v>
      </c>
      <c r="AB1738">
        <v>3.52</v>
      </c>
      <c r="AC1738" s="2">
        <v>7915</v>
      </c>
    </row>
    <row r="1739" spans="1:29" x14ac:dyDescent="0.2">
      <c r="A1739" t="s">
        <v>2554</v>
      </c>
      <c r="B1739" t="s">
        <v>42</v>
      </c>
      <c r="C1739" s="1">
        <v>897000</v>
      </c>
      <c r="D1739">
        <v>3</v>
      </c>
      <c r="E1739">
        <v>2</v>
      </c>
      <c r="F1739" s="2">
        <v>1664</v>
      </c>
      <c r="G1739" t="s">
        <v>2555</v>
      </c>
      <c r="H1739" t="s">
        <v>55</v>
      </c>
      <c r="I1739">
        <v>11234</v>
      </c>
      <c r="J1739" t="s">
        <v>275</v>
      </c>
      <c r="K1739" t="s">
        <v>39</v>
      </c>
      <c r="L1739">
        <v>-73.941665200000003</v>
      </c>
      <c r="M1739">
        <v>40.613769099999999</v>
      </c>
      <c r="N1739">
        <v>9.6</v>
      </c>
      <c r="O1739" s="1">
        <f t="shared" si="136"/>
        <v>179400</v>
      </c>
      <c r="P1739" s="3">
        <v>6.7500000000000004E-2</v>
      </c>
      <c r="Q1739">
        <v>30</v>
      </c>
      <c r="R1739" s="1">
        <v>717600</v>
      </c>
      <c r="S1739" s="8">
        <f t="shared" si="137"/>
        <v>-5817.9249262168905</v>
      </c>
      <c r="T1739" s="1">
        <f t="shared" si="138"/>
        <v>910.85865000000013</v>
      </c>
      <c r="U1739" s="7">
        <f t="shared" si="139"/>
        <v>186.875</v>
      </c>
      <c r="V1739" s="4">
        <v>550</v>
      </c>
      <c r="W1739" s="1">
        <f t="shared" si="140"/>
        <v>7465.6585762168907</v>
      </c>
      <c r="X1739">
        <v>6</v>
      </c>
      <c r="Y1739">
        <v>10</v>
      </c>
      <c r="Z1739" t="s">
        <v>276</v>
      </c>
      <c r="AA1739" s="2">
        <v>83693</v>
      </c>
      <c r="AB1739">
        <v>3.13</v>
      </c>
      <c r="AC1739" s="2">
        <v>26739</v>
      </c>
    </row>
    <row r="1740" spans="1:29" x14ac:dyDescent="0.2">
      <c r="A1740" t="s">
        <v>2556</v>
      </c>
      <c r="B1740" t="s">
        <v>68</v>
      </c>
      <c r="C1740" s="1">
        <v>1195000</v>
      </c>
      <c r="D1740">
        <v>1</v>
      </c>
      <c r="E1740">
        <v>2</v>
      </c>
      <c r="F1740" s="2">
        <v>2184</v>
      </c>
      <c r="G1740" t="s">
        <v>51</v>
      </c>
      <c r="H1740" t="s">
        <v>32</v>
      </c>
      <c r="I1740">
        <v>10021</v>
      </c>
      <c r="J1740" t="s">
        <v>52</v>
      </c>
      <c r="K1740" t="s">
        <v>39</v>
      </c>
      <c r="L1740">
        <v>-73.957175899999996</v>
      </c>
      <c r="M1740">
        <v>40.769824</v>
      </c>
      <c r="N1740">
        <v>2.0699999999999998</v>
      </c>
      <c r="O1740" s="1">
        <f t="shared" si="136"/>
        <v>239000</v>
      </c>
      <c r="P1740" s="3">
        <v>6.7500000000000004E-2</v>
      </c>
      <c r="Q1740">
        <v>30</v>
      </c>
      <c r="R1740" s="1">
        <v>956000</v>
      </c>
      <c r="S1740" s="8">
        <f t="shared" si="137"/>
        <v>-7750.7472539901719</v>
      </c>
      <c r="T1740" s="1">
        <f t="shared" si="138"/>
        <v>1213.4627500000001</v>
      </c>
      <c r="U1740" s="7">
        <f t="shared" si="139"/>
        <v>248.95833333333334</v>
      </c>
      <c r="V1740" s="4">
        <v>600</v>
      </c>
      <c r="W1740" s="1">
        <f t="shared" si="140"/>
        <v>9813.1683373235064</v>
      </c>
      <c r="X1740">
        <v>2</v>
      </c>
      <c r="Y1740">
        <v>14</v>
      </c>
      <c r="Z1740" t="s">
        <v>53</v>
      </c>
      <c r="AA1740" s="2">
        <v>61207</v>
      </c>
      <c r="AB1740">
        <v>1.76</v>
      </c>
      <c r="AC1740" s="2">
        <v>34777</v>
      </c>
    </row>
    <row r="1741" spans="1:29" x14ac:dyDescent="0.2">
      <c r="A1741" t="s">
        <v>2557</v>
      </c>
      <c r="B1741" t="s">
        <v>125</v>
      </c>
      <c r="C1741" s="1">
        <v>1100000</v>
      </c>
      <c r="D1741">
        <v>6</v>
      </c>
      <c r="E1741">
        <v>3</v>
      </c>
      <c r="F1741" s="2">
        <v>2184</v>
      </c>
      <c r="G1741" t="s">
        <v>454</v>
      </c>
      <c r="H1741" t="s">
        <v>55</v>
      </c>
      <c r="I1741">
        <v>11208</v>
      </c>
      <c r="J1741" t="s">
        <v>149</v>
      </c>
      <c r="K1741" t="s">
        <v>150</v>
      </c>
      <c r="L1741">
        <v>-73.883032700000001</v>
      </c>
      <c r="M1741">
        <v>40.680042399999998</v>
      </c>
      <c r="N1741">
        <v>7.17</v>
      </c>
      <c r="O1741" s="1">
        <f t="shared" si="136"/>
        <v>220000</v>
      </c>
      <c r="P1741" s="3">
        <v>6.7500000000000004E-2</v>
      </c>
      <c r="Q1741">
        <v>30</v>
      </c>
      <c r="R1741" s="1">
        <v>880000</v>
      </c>
      <c r="S1741" s="8">
        <f t="shared" si="137"/>
        <v>-7134.5790622503673</v>
      </c>
      <c r="T1741" s="1">
        <f t="shared" si="138"/>
        <v>1116.9950000000001</v>
      </c>
      <c r="U1741" s="7">
        <f t="shared" si="139"/>
        <v>229.16666666666666</v>
      </c>
      <c r="V1741" s="4">
        <v>600</v>
      </c>
      <c r="W1741" s="1">
        <f t="shared" si="140"/>
        <v>9080.7407289170333</v>
      </c>
      <c r="X1741">
        <v>12</v>
      </c>
      <c r="Y1741">
        <v>11</v>
      </c>
      <c r="Z1741" t="s">
        <v>151</v>
      </c>
      <c r="AA1741" s="2">
        <v>121301</v>
      </c>
      <c r="AB1741">
        <v>3.96</v>
      </c>
      <c r="AC1741" s="2">
        <v>30632</v>
      </c>
    </row>
    <row r="1742" spans="1:29" x14ac:dyDescent="0.2">
      <c r="A1742" t="s">
        <v>2558</v>
      </c>
      <c r="B1742" t="s">
        <v>50</v>
      </c>
      <c r="C1742" s="1">
        <v>1999000</v>
      </c>
      <c r="D1742">
        <v>5</v>
      </c>
      <c r="E1742">
        <v>4</v>
      </c>
      <c r="F1742" s="2">
        <v>3000</v>
      </c>
      <c r="G1742" t="s">
        <v>48</v>
      </c>
      <c r="H1742" t="s">
        <v>55</v>
      </c>
      <c r="I1742">
        <v>11231</v>
      </c>
      <c r="J1742" t="s">
        <v>202</v>
      </c>
      <c r="K1742" t="s">
        <v>39</v>
      </c>
      <c r="L1742">
        <v>-74.000452499999994</v>
      </c>
      <c r="M1742">
        <v>40.673559699999998</v>
      </c>
      <c r="N1742">
        <v>5.25</v>
      </c>
      <c r="O1742" s="1">
        <f t="shared" si="136"/>
        <v>399800</v>
      </c>
      <c r="P1742" s="3">
        <v>6.7500000000000004E-2</v>
      </c>
      <c r="Q1742">
        <v>30</v>
      </c>
      <c r="R1742" s="1">
        <v>1599200</v>
      </c>
      <c r="S1742" s="8">
        <f t="shared" si="137"/>
        <v>-12965.475950398622</v>
      </c>
      <c r="T1742" s="1">
        <f t="shared" si="138"/>
        <v>2029.88455</v>
      </c>
      <c r="U1742" s="7">
        <f t="shared" si="139"/>
        <v>416.45833333333331</v>
      </c>
      <c r="V1742" s="4">
        <v>1000</v>
      </c>
      <c r="W1742" s="1">
        <f t="shared" si="140"/>
        <v>16411.818833731959</v>
      </c>
      <c r="X1742">
        <v>10</v>
      </c>
      <c r="Y1742">
        <v>13</v>
      </c>
      <c r="Z1742" t="s">
        <v>203</v>
      </c>
      <c r="AA1742" s="2">
        <v>38353</v>
      </c>
      <c r="AB1742">
        <v>0.78</v>
      </c>
      <c r="AC1742" s="2">
        <v>49171</v>
      </c>
    </row>
    <row r="1743" spans="1:29" x14ac:dyDescent="0.2">
      <c r="A1743" t="s">
        <v>2559</v>
      </c>
      <c r="B1743" t="s">
        <v>125</v>
      </c>
      <c r="C1743" s="1">
        <v>1215000</v>
      </c>
      <c r="D1743">
        <v>13</v>
      </c>
      <c r="E1743">
        <v>7</v>
      </c>
      <c r="F1743" s="2">
        <v>5250</v>
      </c>
      <c r="G1743" t="s">
        <v>762</v>
      </c>
      <c r="H1743" t="s">
        <v>70</v>
      </c>
      <c r="I1743">
        <v>10473</v>
      </c>
      <c r="J1743" t="s">
        <v>71</v>
      </c>
      <c r="K1743" t="s">
        <v>61</v>
      </c>
      <c r="L1743">
        <v>-73.869546900000003</v>
      </c>
      <c r="M1743">
        <v>40.823763</v>
      </c>
      <c r="N1743">
        <v>7.98</v>
      </c>
      <c r="O1743" s="1">
        <f t="shared" si="136"/>
        <v>243000</v>
      </c>
      <c r="P1743" s="3">
        <v>6.7500000000000004E-2</v>
      </c>
      <c r="Q1743">
        <v>30</v>
      </c>
      <c r="R1743" s="1">
        <v>972000</v>
      </c>
      <c r="S1743" s="8">
        <f t="shared" si="137"/>
        <v>-7880.4668733038143</v>
      </c>
      <c r="T1743" s="1">
        <f t="shared" si="138"/>
        <v>1233.7717500000001</v>
      </c>
      <c r="U1743" s="7">
        <f t="shared" si="139"/>
        <v>253.125</v>
      </c>
      <c r="V1743" s="4">
        <v>1700</v>
      </c>
      <c r="W1743" s="1">
        <f t="shared" si="140"/>
        <v>11067.363623303814</v>
      </c>
      <c r="X1743">
        <v>26</v>
      </c>
      <c r="Y1743">
        <v>15</v>
      </c>
      <c r="Z1743" t="s">
        <v>72</v>
      </c>
      <c r="AA1743" s="2">
        <v>53686</v>
      </c>
      <c r="AB1743">
        <v>1.04</v>
      </c>
      <c r="AC1743" s="2">
        <v>51621</v>
      </c>
    </row>
    <row r="1744" spans="1:29" x14ac:dyDescent="0.2">
      <c r="A1744" t="s">
        <v>2560</v>
      </c>
      <c r="B1744" t="s">
        <v>42</v>
      </c>
      <c r="C1744" s="1">
        <v>1250000</v>
      </c>
      <c r="D1744">
        <v>3</v>
      </c>
      <c r="E1744">
        <v>2</v>
      </c>
      <c r="F1744" s="2">
        <v>2110</v>
      </c>
      <c r="G1744" t="s">
        <v>82</v>
      </c>
      <c r="H1744" t="s">
        <v>55</v>
      </c>
      <c r="I1744">
        <v>11235</v>
      </c>
      <c r="J1744" t="s">
        <v>219</v>
      </c>
      <c r="K1744" t="s">
        <v>34</v>
      </c>
      <c r="L1744">
        <v>-73.943616399999996</v>
      </c>
      <c r="M1744">
        <v>40.586635100000002</v>
      </c>
      <c r="N1744">
        <v>11.4</v>
      </c>
      <c r="O1744" s="1">
        <f t="shared" si="136"/>
        <v>250000</v>
      </c>
      <c r="P1744" s="3">
        <v>6.7500000000000004E-2</v>
      </c>
      <c r="Q1744">
        <v>30</v>
      </c>
      <c r="R1744" s="1">
        <v>1000000</v>
      </c>
      <c r="S1744" s="8">
        <f t="shared" si="137"/>
        <v>-8107.4762071026908</v>
      </c>
      <c r="T1744" s="1">
        <f t="shared" si="138"/>
        <v>1269.3125000000002</v>
      </c>
      <c r="U1744" s="7">
        <f t="shared" si="139"/>
        <v>260.41666666666669</v>
      </c>
      <c r="V1744" s="4">
        <v>600</v>
      </c>
      <c r="W1744" s="1">
        <f t="shared" si="140"/>
        <v>10237.205373769357</v>
      </c>
      <c r="X1744">
        <v>6</v>
      </c>
      <c r="Y1744">
        <v>13</v>
      </c>
      <c r="Z1744" t="s">
        <v>220</v>
      </c>
      <c r="AA1744" s="2">
        <v>35547</v>
      </c>
      <c r="AB1744">
        <v>0.73</v>
      </c>
      <c r="AC1744" s="2">
        <v>48695</v>
      </c>
    </row>
    <row r="1745" spans="1:29" x14ac:dyDescent="0.2">
      <c r="A1745" t="s">
        <v>2561</v>
      </c>
      <c r="B1745" t="s">
        <v>50</v>
      </c>
      <c r="C1745" s="1">
        <v>9000000</v>
      </c>
      <c r="D1745">
        <v>5</v>
      </c>
      <c r="E1745">
        <v>4</v>
      </c>
      <c r="F1745" s="2">
        <v>17860</v>
      </c>
      <c r="G1745" t="s">
        <v>48</v>
      </c>
      <c r="H1745" t="s">
        <v>55</v>
      </c>
      <c r="I1745">
        <v>11211</v>
      </c>
      <c r="J1745" t="s">
        <v>163</v>
      </c>
      <c r="K1745" t="s">
        <v>105</v>
      </c>
      <c r="L1745">
        <v>-73.960846599999996</v>
      </c>
      <c r="M1745">
        <v>40.711360900000003</v>
      </c>
      <c r="N1745">
        <v>2.89</v>
      </c>
      <c r="O1745" s="1">
        <f t="shared" si="136"/>
        <v>1800000</v>
      </c>
      <c r="P1745" s="3">
        <v>6.7500000000000004E-2</v>
      </c>
      <c r="Q1745">
        <v>30</v>
      </c>
      <c r="R1745" s="1">
        <v>7200000</v>
      </c>
      <c r="S1745" s="8">
        <f t="shared" si="137"/>
        <v>-58373.828691139373</v>
      </c>
      <c r="T1745" s="1">
        <f t="shared" si="138"/>
        <v>9139.0500000000011</v>
      </c>
      <c r="U1745" s="7">
        <f t="shared" si="139"/>
        <v>1875</v>
      </c>
      <c r="V1745" s="4">
        <f>(5*$F1745)/12</f>
        <v>7441.666666666667</v>
      </c>
      <c r="W1745" s="1">
        <f t="shared" si="140"/>
        <v>76829.545357806041</v>
      </c>
      <c r="X1745">
        <v>10</v>
      </c>
      <c r="Y1745">
        <v>74</v>
      </c>
      <c r="Z1745" t="s">
        <v>164</v>
      </c>
      <c r="AA1745" s="2">
        <v>151308</v>
      </c>
      <c r="AB1745">
        <v>2.91</v>
      </c>
      <c r="AC1745" s="2">
        <v>51996</v>
      </c>
    </row>
    <row r="1746" spans="1:29" x14ac:dyDescent="0.2">
      <c r="A1746" t="s">
        <v>2562</v>
      </c>
      <c r="B1746" t="s">
        <v>68</v>
      </c>
      <c r="C1746" s="1">
        <v>575000</v>
      </c>
      <c r="D1746">
        <v>3</v>
      </c>
      <c r="E1746">
        <v>2</v>
      </c>
      <c r="F1746" s="2">
        <v>1350</v>
      </c>
      <c r="G1746" t="s">
        <v>48</v>
      </c>
      <c r="H1746" t="s">
        <v>84</v>
      </c>
      <c r="I1746">
        <v>11375</v>
      </c>
      <c r="J1746" t="s">
        <v>122</v>
      </c>
      <c r="K1746" t="s">
        <v>39</v>
      </c>
      <c r="L1746">
        <v>-73.848907299999993</v>
      </c>
      <c r="M1746">
        <v>40.731342400000003</v>
      </c>
      <c r="N1746">
        <v>7.27</v>
      </c>
      <c r="O1746" s="1">
        <f t="shared" si="136"/>
        <v>115000</v>
      </c>
      <c r="P1746" s="3">
        <v>6.7500000000000004E-2</v>
      </c>
      <c r="Q1746">
        <v>30</v>
      </c>
      <c r="R1746" s="1">
        <v>460000</v>
      </c>
      <c r="S1746" s="8">
        <f t="shared" si="137"/>
        <v>-3729.4390552672376</v>
      </c>
      <c r="T1746" s="1">
        <f t="shared" si="138"/>
        <v>583.88375000000008</v>
      </c>
      <c r="U1746" s="7">
        <f t="shared" si="139"/>
        <v>119.79166666666667</v>
      </c>
      <c r="V1746" s="4">
        <v>375</v>
      </c>
      <c r="W1746" s="1">
        <f t="shared" si="140"/>
        <v>4808.1144719339045</v>
      </c>
      <c r="X1746">
        <v>6</v>
      </c>
      <c r="Y1746">
        <v>8</v>
      </c>
      <c r="Z1746" t="s">
        <v>123</v>
      </c>
      <c r="AA1746" s="2">
        <v>83728</v>
      </c>
      <c r="AB1746">
        <v>2.6</v>
      </c>
      <c r="AC1746" s="2">
        <v>32203</v>
      </c>
    </row>
    <row r="1747" spans="1:29" x14ac:dyDescent="0.2">
      <c r="A1747" t="s">
        <v>2563</v>
      </c>
      <c r="B1747" t="s">
        <v>50</v>
      </c>
      <c r="C1747" s="1">
        <v>19995000</v>
      </c>
      <c r="D1747">
        <v>11</v>
      </c>
      <c r="E1747">
        <v>11</v>
      </c>
      <c r="F1747" s="2">
        <v>11110</v>
      </c>
      <c r="G1747" t="s">
        <v>37</v>
      </c>
      <c r="H1747" t="s">
        <v>32</v>
      </c>
      <c r="I1747">
        <v>10013</v>
      </c>
      <c r="J1747" t="s">
        <v>199</v>
      </c>
      <c r="K1747" t="s">
        <v>39</v>
      </c>
      <c r="L1747">
        <v>-74.007863299999997</v>
      </c>
      <c r="M1747">
        <v>40.722160299999999</v>
      </c>
      <c r="N1747">
        <v>2.1800000000000002</v>
      </c>
      <c r="O1747" s="1">
        <f t="shared" si="136"/>
        <v>3999000</v>
      </c>
      <c r="P1747" s="3">
        <v>6.7500000000000004E-2</v>
      </c>
      <c r="Q1747">
        <v>30</v>
      </c>
      <c r="R1747" s="1">
        <v>15996000</v>
      </c>
      <c r="S1747" s="8">
        <f t="shared" si="137"/>
        <v>-129687.18940881464</v>
      </c>
      <c r="T1747" s="1">
        <f t="shared" si="138"/>
        <v>20303.922750000002</v>
      </c>
      <c r="U1747" s="7">
        <f t="shared" si="139"/>
        <v>4165.625</v>
      </c>
      <c r="V1747" s="4">
        <f>(5*$F1747)/12</f>
        <v>4629.166666666667</v>
      </c>
      <c r="W1747" s="1">
        <f t="shared" si="140"/>
        <v>158785.90382548131</v>
      </c>
      <c r="X1747">
        <v>22</v>
      </c>
      <c r="Y1747">
        <v>21</v>
      </c>
      <c r="Z1747" t="s">
        <v>200</v>
      </c>
      <c r="AA1747" s="2">
        <v>42742</v>
      </c>
      <c r="AB1747">
        <v>0.9</v>
      </c>
      <c r="AC1747" s="2">
        <v>47491</v>
      </c>
    </row>
    <row r="1748" spans="1:29" x14ac:dyDescent="0.2">
      <c r="A1748" t="s">
        <v>2564</v>
      </c>
      <c r="B1748" t="s">
        <v>68</v>
      </c>
      <c r="C1748" s="1">
        <v>399000</v>
      </c>
      <c r="D1748">
        <v>1</v>
      </c>
      <c r="E1748">
        <v>1</v>
      </c>
      <c r="F1748" s="2">
        <v>2184</v>
      </c>
      <c r="G1748" t="s">
        <v>176</v>
      </c>
      <c r="H1748" t="s">
        <v>32</v>
      </c>
      <c r="I1748">
        <v>10028</v>
      </c>
      <c r="J1748" t="s">
        <v>52</v>
      </c>
      <c r="K1748" t="s">
        <v>39</v>
      </c>
      <c r="L1748">
        <v>-73.947508799999994</v>
      </c>
      <c r="M1748">
        <v>40.776328499999998</v>
      </c>
      <c r="N1748">
        <v>2.75</v>
      </c>
      <c r="O1748" s="1">
        <f t="shared" si="136"/>
        <v>79800</v>
      </c>
      <c r="P1748" s="3">
        <v>6.7500000000000004E-2</v>
      </c>
      <c r="Q1748">
        <v>30</v>
      </c>
      <c r="R1748" s="1">
        <v>319200</v>
      </c>
      <c r="S1748" s="8">
        <f t="shared" si="137"/>
        <v>-2587.9064053071788</v>
      </c>
      <c r="T1748" s="1">
        <f t="shared" si="138"/>
        <v>405.16455000000002</v>
      </c>
      <c r="U1748" s="7">
        <f t="shared" si="139"/>
        <v>83.125</v>
      </c>
      <c r="V1748" s="4">
        <v>600</v>
      </c>
      <c r="W1748" s="1">
        <f t="shared" si="140"/>
        <v>3676.1959553071788</v>
      </c>
      <c r="X1748">
        <v>2</v>
      </c>
      <c r="Y1748">
        <v>18</v>
      </c>
      <c r="Z1748" t="s">
        <v>53</v>
      </c>
      <c r="AA1748" s="2">
        <v>61207</v>
      </c>
      <c r="AB1748">
        <v>1.76</v>
      </c>
      <c r="AC1748" s="2">
        <v>34777</v>
      </c>
    </row>
    <row r="1749" spans="1:29" x14ac:dyDescent="0.2">
      <c r="A1749" t="s">
        <v>2565</v>
      </c>
      <c r="B1749" t="s">
        <v>50</v>
      </c>
      <c r="C1749" s="1">
        <v>12995000</v>
      </c>
      <c r="D1749">
        <v>5</v>
      </c>
      <c r="E1749">
        <v>4</v>
      </c>
      <c r="F1749" s="2">
        <v>4100</v>
      </c>
      <c r="G1749" t="s">
        <v>48</v>
      </c>
      <c r="H1749" t="s">
        <v>32</v>
      </c>
      <c r="I1749">
        <v>10014</v>
      </c>
      <c r="J1749" t="s">
        <v>94</v>
      </c>
      <c r="K1749" t="s">
        <v>39</v>
      </c>
      <c r="L1749">
        <v>-74.002208600000003</v>
      </c>
      <c r="M1749">
        <v>40.7358634</v>
      </c>
      <c r="N1749">
        <v>1.25</v>
      </c>
      <c r="O1749" s="1">
        <f t="shared" si="136"/>
        <v>2599000</v>
      </c>
      <c r="P1749" s="3">
        <v>6.7500000000000004E-2</v>
      </c>
      <c r="Q1749">
        <v>30</v>
      </c>
      <c r="R1749" s="1">
        <v>10396000</v>
      </c>
      <c r="S1749" s="8">
        <f t="shared" si="137"/>
        <v>-84285.322649039561</v>
      </c>
      <c r="T1749" s="1">
        <f t="shared" si="138"/>
        <v>13195.772750000002</v>
      </c>
      <c r="U1749" s="7">
        <f t="shared" si="139"/>
        <v>2707.2916666666665</v>
      </c>
      <c r="V1749" s="4">
        <v>1400</v>
      </c>
      <c r="W1749" s="1">
        <f t="shared" si="140"/>
        <v>101588.38706570624</v>
      </c>
      <c r="X1749">
        <v>10</v>
      </c>
      <c r="Y1749">
        <v>17</v>
      </c>
      <c r="Z1749" t="s">
        <v>95</v>
      </c>
      <c r="AA1749" s="2">
        <v>42742</v>
      </c>
      <c r="AB1749">
        <v>0.26</v>
      </c>
      <c r="AC1749" s="2">
        <v>164392</v>
      </c>
    </row>
    <row r="1750" spans="1:29" x14ac:dyDescent="0.2">
      <c r="A1750" t="s">
        <v>2566</v>
      </c>
      <c r="B1750" t="s">
        <v>68</v>
      </c>
      <c r="C1750" s="1">
        <v>1245000</v>
      </c>
      <c r="D1750">
        <v>4</v>
      </c>
      <c r="E1750">
        <v>3</v>
      </c>
      <c r="F1750" s="2">
        <v>2388</v>
      </c>
      <c r="G1750" t="s">
        <v>504</v>
      </c>
      <c r="H1750" t="s">
        <v>44</v>
      </c>
      <c r="I1750">
        <v>10306</v>
      </c>
      <c r="J1750" t="s">
        <v>65</v>
      </c>
      <c r="K1750" t="s">
        <v>34</v>
      </c>
      <c r="L1750">
        <v>-74.123973000000007</v>
      </c>
      <c r="M1750">
        <v>40.577159700000003</v>
      </c>
      <c r="N1750">
        <v>13.9</v>
      </c>
      <c r="O1750" s="1">
        <f t="shared" si="136"/>
        <v>249000</v>
      </c>
      <c r="P1750" s="3">
        <v>6.7500000000000004E-2</v>
      </c>
      <c r="Q1750">
        <v>30</v>
      </c>
      <c r="R1750" s="1">
        <v>996000</v>
      </c>
      <c r="S1750" s="8">
        <f t="shared" si="137"/>
        <v>-8075.0463022742797</v>
      </c>
      <c r="T1750" s="1">
        <f t="shared" si="138"/>
        <v>1264.2352500000002</v>
      </c>
      <c r="U1750" s="7">
        <f t="shared" si="139"/>
        <v>259.375</v>
      </c>
      <c r="V1750" s="4">
        <v>600</v>
      </c>
      <c r="W1750" s="1">
        <f t="shared" si="140"/>
        <v>10198.65655227428</v>
      </c>
      <c r="X1750">
        <v>8</v>
      </c>
      <c r="Y1750">
        <v>12</v>
      </c>
      <c r="Z1750" t="s">
        <v>66</v>
      </c>
      <c r="AA1750" s="2">
        <v>145000</v>
      </c>
      <c r="AB1750">
        <v>21.3</v>
      </c>
      <c r="AC1750" s="2">
        <v>6808</v>
      </c>
    </row>
    <row r="1751" spans="1:29" x14ac:dyDescent="0.2">
      <c r="A1751" t="s">
        <v>2567</v>
      </c>
      <c r="B1751" t="s">
        <v>30</v>
      </c>
      <c r="C1751" s="1">
        <v>798000</v>
      </c>
      <c r="D1751">
        <v>2</v>
      </c>
      <c r="E1751">
        <v>2</v>
      </c>
      <c r="F1751" s="2">
        <v>1190</v>
      </c>
      <c r="G1751" t="s">
        <v>178</v>
      </c>
      <c r="H1751" t="s">
        <v>84</v>
      </c>
      <c r="I1751">
        <v>11360</v>
      </c>
      <c r="J1751" t="s">
        <v>355</v>
      </c>
      <c r="K1751" t="s">
        <v>39</v>
      </c>
      <c r="L1751">
        <v>-73.787245499999997</v>
      </c>
      <c r="M1751">
        <v>40.788587900000003</v>
      </c>
      <c r="N1751">
        <v>10.75</v>
      </c>
      <c r="O1751" s="1">
        <f t="shared" si="136"/>
        <v>159600</v>
      </c>
      <c r="P1751" s="3">
        <v>6.7500000000000004E-2</v>
      </c>
      <c r="Q1751">
        <v>30</v>
      </c>
      <c r="R1751" s="1">
        <v>638400</v>
      </c>
      <c r="S1751" s="8">
        <f t="shared" si="137"/>
        <v>-5175.8128106143577</v>
      </c>
      <c r="T1751" s="1">
        <f t="shared" si="138"/>
        <v>810.32910000000004</v>
      </c>
      <c r="U1751" s="7">
        <f t="shared" si="139"/>
        <v>166.25</v>
      </c>
      <c r="V1751" s="4">
        <v>375</v>
      </c>
      <c r="W1751" s="1">
        <f t="shared" si="140"/>
        <v>6527.3919106143576</v>
      </c>
      <c r="X1751">
        <v>4</v>
      </c>
      <c r="Y1751">
        <v>7</v>
      </c>
      <c r="Z1751" t="s">
        <v>356</v>
      </c>
      <c r="AA1751" s="2">
        <v>43808</v>
      </c>
      <c r="AB1751">
        <v>6.68</v>
      </c>
      <c r="AC1751" s="2">
        <v>6558</v>
      </c>
    </row>
    <row r="1752" spans="1:29" x14ac:dyDescent="0.2">
      <c r="A1752" t="s">
        <v>2568</v>
      </c>
      <c r="B1752" t="s">
        <v>42</v>
      </c>
      <c r="C1752" s="1">
        <v>475000</v>
      </c>
      <c r="D1752">
        <v>5</v>
      </c>
      <c r="E1752">
        <v>2</v>
      </c>
      <c r="F1752" s="2">
        <v>1790</v>
      </c>
      <c r="G1752" t="s">
        <v>1899</v>
      </c>
      <c r="H1752" t="s">
        <v>70</v>
      </c>
      <c r="I1752">
        <v>10473</v>
      </c>
      <c r="J1752" t="s">
        <v>71</v>
      </c>
      <c r="K1752" t="s">
        <v>61</v>
      </c>
      <c r="L1752">
        <v>-73.8573667</v>
      </c>
      <c r="M1752">
        <v>40.810290299999998</v>
      </c>
      <c r="N1752">
        <v>7.94</v>
      </c>
      <c r="O1752" s="1">
        <f t="shared" si="136"/>
        <v>95000</v>
      </c>
      <c r="P1752" s="3">
        <v>6.7500000000000004E-2</v>
      </c>
      <c r="Q1752">
        <v>30</v>
      </c>
      <c r="R1752" s="1">
        <v>380000</v>
      </c>
      <c r="S1752" s="8">
        <f t="shared" si="137"/>
        <v>-3080.8409586990224</v>
      </c>
      <c r="T1752" s="1">
        <f t="shared" si="138"/>
        <v>482.33875000000006</v>
      </c>
      <c r="U1752" s="7">
        <f t="shared" si="139"/>
        <v>98.958333333333329</v>
      </c>
      <c r="V1752" s="4">
        <v>550</v>
      </c>
      <c r="W1752" s="1">
        <f t="shared" si="140"/>
        <v>4212.1380420323558</v>
      </c>
      <c r="X1752">
        <v>10</v>
      </c>
      <c r="Y1752">
        <v>11</v>
      </c>
      <c r="Z1752" t="s">
        <v>72</v>
      </c>
      <c r="AA1752" s="2">
        <v>53686</v>
      </c>
      <c r="AB1752">
        <v>1.04</v>
      </c>
      <c r="AC1752" s="2">
        <v>51621</v>
      </c>
    </row>
    <row r="1753" spans="1:29" x14ac:dyDescent="0.2">
      <c r="A1753" t="s">
        <v>2569</v>
      </c>
      <c r="B1753" t="s">
        <v>30</v>
      </c>
      <c r="C1753" s="1">
        <v>399000</v>
      </c>
      <c r="D1753">
        <v>1</v>
      </c>
      <c r="E1753">
        <v>1</v>
      </c>
      <c r="F1753">
        <v>616</v>
      </c>
      <c r="G1753" t="s">
        <v>1765</v>
      </c>
      <c r="H1753" t="s">
        <v>84</v>
      </c>
      <c r="I1753">
        <v>11373</v>
      </c>
      <c r="J1753" t="s">
        <v>89</v>
      </c>
      <c r="K1753" t="s">
        <v>90</v>
      </c>
      <c r="L1753">
        <v>-73.871999000000002</v>
      </c>
      <c r="M1753">
        <v>40.730135799999999</v>
      </c>
      <c r="N1753">
        <v>6.09</v>
      </c>
      <c r="O1753" s="1">
        <f t="shared" si="136"/>
        <v>79800</v>
      </c>
      <c r="P1753" s="3">
        <v>6.7500000000000004E-2</v>
      </c>
      <c r="Q1753">
        <v>30</v>
      </c>
      <c r="R1753" s="1">
        <v>319200</v>
      </c>
      <c r="S1753" s="8">
        <f t="shared" si="137"/>
        <v>-2587.9064053071788</v>
      </c>
      <c r="T1753" s="1">
        <f t="shared" si="138"/>
        <v>405.16455000000002</v>
      </c>
      <c r="U1753" s="7">
        <f t="shared" si="139"/>
        <v>83.125</v>
      </c>
      <c r="V1753" s="4">
        <v>205</v>
      </c>
      <c r="W1753" s="1">
        <f t="shared" si="140"/>
        <v>3281.1959553071788</v>
      </c>
      <c r="X1753">
        <v>2</v>
      </c>
      <c r="Y1753">
        <v>5</v>
      </c>
      <c r="Z1753" t="s">
        <v>91</v>
      </c>
      <c r="AA1753" s="2">
        <v>137098</v>
      </c>
      <c r="AB1753">
        <v>1.25</v>
      </c>
      <c r="AC1753" s="2">
        <v>109678</v>
      </c>
    </row>
    <row r="1754" spans="1:29" x14ac:dyDescent="0.2">
      <c r="A1754" t="s">
        <v>2570</v>
      </c>
      <c r="B1754" t="s">
        <v>42</v>
      </c>
      <c r="C1754" s="1">
        <v>780000</v>
      </c>
      <c r="D1754">
        <v>3</v>
      </c>
      <c r="E1754">
        <v>3</v>
      </c>
      <c r="F1754" s="2">
        <v>1344</v>
      </c>
      <c r="G1754" t="s">
        <v>1502</v>
      </c>
      <c r="H1754" t="s">
        <v>84</v>
      </c>
      <c r="I1754">
        <v>11421</v>
      </c>
      <c r="J1754" t="s">
        <v>173</v>
      </c>
      <c r="K1754" t="s">
        <v>34</v>
      </c>
      <c r="L1754">
        <v>-73.851019100000002</v>
      </c>
      <c r="M1754">
        <v>40.689141800000002</v>
      </c>
      <c r="N1754">
        <v>8.17</v>
      </c>
      <c r="O1754" s="1">
        <f t="shared" si="136"/>
        <v>156000</v>
      </c>
      <c r="P1754" s="3">
        <v>6.7500000000000004E-2</v>
      </c>
      <c r="Q1754">
        <v>30</v>
      </c>
      <c r="R1754" s="1">
        <v>624000</v>
      </c>
      <c r="S1754" s="8">
        <f t="shared" si="137"/>
        <v>-5059.065153232079</v>
      </c>
      <c r="T1754" s="1">
        <f t="shared" si="138"/>
        <v>792.05100000000004</v>
      </c>
      <c r="U1754" s="7">
        <f t="shared" si="139"/>
        <v>162.5</v>
      </c>
      <c r="V1754" s="4">
        <v>375</v>
      </c>
      <c r="W1754" s="1">
        <f t="shared" si="140"/>
        <v>6388.6161532320793</v>
      </c>
      <c r="X1754">
        <v>6</v>
      </c>
      <c r="Y1754">
        <v>7</v>
      </c>
      <c r="Z1754" t="s">
        <v>174</v>
      </c>
      <c r="AA1754" s="2">
        <v>56674</v>
      </c>
      <c r="AB1754">
        <v>1.9</v>
      </c>
      <c r="AC1754" s="2">
        <v>29828</v>
      </c>
    </row>
    <row r="1755" spans="1:29" x14ac:dyDescent="0.2">
      <c r="A1755" t="s">
        <v>2571</v>
      </c>
      <c r="B1755" t="s">
        <v>30</v>
      </c>
      <c r="C1755" s="1">
        <v>450000</v>
      </c>
      <c r="D1755">
        <v>1</v>
      </c>
      <c r="E1755">
        <v>1</v>
      </c>
      <c r="F1755">
        <v>776</v>
      </c>
      <c r="G1755" t="s">
        <v>1495</v>
      </c>
      <c r="H1755" t="s">
        <v>44</v>
      </c>
      <c r="I1755">
        <v>10301</v>
      </c>
      <c r="J1755" t="s">
        <v>118</v>
      </c>
      <c r="K1755" t="s">
        <v>34</v>
      </c>
      <c r="L1755">
        <v>-74.073757400000005</v>
      </c>
      <c r="M1755">
        <v>40.640365600000003</v>
      </c>
      <c r="N1755">
        <v>8.8000000000000007</v>
      </c>
      <c r="O1755" s="1">
        <f t="shared" si="136"/>
        <v>90000</v>
      </c>
      <c r="P1755" s="3">
        <v>6.7500000000000004E-2</v>
      </c>
      <c r="Q1755">
        <v>30</v>
      </c>
      <c r="R1755" s="1">
        <v>360000</v>
      </c>
      <c r="S1755" s="8">
        <f t="shared" si="137"/>
        <v>-2918.6914345569685</v>
      </c>
      <c r="T1755" s="1">
        <f t="shared" si="138"/>
        <v>456.95250000000004</v>
      </c>
      <c r="U1755" s="7">
        <f t="shared" si="139"/>
        <v>93.75</v>
      </c>
      <c r="V1755" s="4">
        <v>205</v>
      </c>
      <c r="W1755" s="1">
        <f t="shared" si="140"/>
        <v>3674.3939345569684</v>
      </c>
      <c r="X1755">
        <v>2</v>
      </c>
      <c r="Y1755">
        <v>6</v>
      </c>
      <c r="Z1755" t="s">
        <v>119</v>
      </c>
      <c r="AA1755" s="2">
        <v>181200</v>
      </c>
      <c r="AB1755">
        <v>13.5</v>
      </c>
      <c r="AC1755" s="2">
        <v>13422</v>
      </c>
    </row>
    <row r="1756" spans="1:29" x14ac:dyDescent="0.2">
      <c r="A1756" t="s">
        <v>2572</v>
      </c>
      <c r="B1756" t="s">
        <v>125</v>
      </c>
      <c r="C1756" s="1">
        <v>889000</v>
      </c>
      <c r="D1756">
        <v>6</v>
      </c>
      <c r="E1756">
        <v>3</v>
      </c>
      <c r="F1756" s="2">
        <v>2184</v>
      </c>
      <c r="G1756" t="s">
        <v>74</v>
      </c>
      <c r="H1756" t="s">
        <v>84</v>
      </c>
      <c r="I1756">
        <v>11420</v>
      </c>
      <c r="J1756" t="s">
        <v>777</v>
      </c>
      <c r="K1756" t="s">
        <v>34</v>
      </c>
      <c r="L1756">
        <v>-73.806133799999998</v>
      </c>
      <c r="M1756">
        <v>40.673613500000002</v>
      </c>
      <c r="N1756">
        <v>10.75</v>
      </c>
      <c r="O1756" s="1">
        <f t="shared" si="136"/>
        <v>177800</v>
      </c>
      <c r="P1756" s="3">
        <v>6.7500000000000004E-2</v>
      </c>
      <c r="Q1756">
        <v>30</v>
      </c>
      <c r="R1756" s="1">
        <v>711200</v>
      </c>
      <c r="S1756" s="8">
        <f t="shared" si="137"/>
        <v>-5766.037078491433</v>
      </c>
      <c r="T1756" s="1">
        <f t="shared" si="138"/>
        <v>902.73505000000011</v>
      </c>
      <c r="U1756" s="7">
        <f t="shared" si="139"/>
        <v>185.20833333333334</v>
      </c>
      <c r="V1756" s="4">
        <v>600</v>
      </c>
      <c r="W1756" s="1">
        <f t="shared" si="140"/>
        <v>7453.9804618247663</v>
      </c>
      <c r="X1756">
        <v>12</v>
      </c>
      <c r="Y1756">
        <v>11</v>
      </c>
      <c r="Z1756" t="s">
        <v>778</v>
      </c>
      <c r="AA1756" s="2">
        <v>97254</v>
      </c>
      <c r="AB1756">
        <v>3.4</v>
      </c>
      <c r="AC1756" s="2">
        <v>28604</v>
      </c>
    </row>
    <row r="1757" spans="1:29" x14ac:dyDescent="0.2">
      <c r="A1757" t="s">
        <v>2573</v>
      </c>
      <c r="B1757" t="s">
        <v>50</v>
      </c>
      <c r="C1757" s="1">
        <v>6900000</v>
      </c>
      <c r="D1757">
        <v>10</v>
      </c>
      <c r="E1757">
        <v>10</v>
      </c>
      <c r="F1757">
        <v>6060</v>
      </c>
      <c r="G1757" t="s">
        <v>949</v>
      </c>
      <c r="H1757" t="s">
        <v>32</v>
      </c>
      <c r="I1757">
        <v>10025</v>
      </c>
      <c r="J1757" t="s">
        <v>215</v>
      </c>
      <c r="K1757" t="s">
        <v>39</v>
      </c>
      <c r="L1757">
        <v>-73.967197400000003</v>
      </c>
      <c r="M1757">
        <v>40.7912137</v>
      </c>
      <c r="N1757">
        <v>3.08</v>
      </c>
      <c r="O1757" s="1">
        <f t="shared" si="136"/>
        <v>1380000</v>
      </c>
      <c r="P1757" s="3">
        <v>6.7500000000000004E-2</v>
      </c>
      <c r="Q1757">
        <v>30</v>
      </c>
      <c r="R1757" s="1">
        <v>5520000</v>
      </c>
      <c r="S1757" s="8">
        <f t="shared" si="137"/>
        <v>-44753.268663206851</v>
      </c>
      <c r="T1757" s="1">
        <f t="shared" si="138"/>
        <v>7006.6050000000005</v>
      </c>
      <c r="U1757" s="7">
        <f t="shared" si="139"/>
        <v>1437.5</v>
      </c>
      <c r="V1757" s="4">
        <v>2000</v>
      </c>
      <c r="W1757" s="1">
        <f t="shared" si="140"/>
        <v>55197.373663206854</v>
      </c>
      <c r="X1757">
        <v>20</v>
      </c>
      <c r="Y1757">
        <v>13</v>
      </c>
      <c r="Z1757" t="s">
        <v>216</v>
      </c>
      <c r="AA1757" s="2">
        <v>61207</v>
      </c>
      <c r="AB1757">
        <v>1.76</v>
      </c>
      <c r="AC1757" s="2">
        <v>34777</v>
      </c>
    </row>
    <row r="1758" spans="1:29" x14ac:dyDescent="0.2">
      <c r="A1758" t="s">
        <v>2574</v>
      </c>
      <c r="B1758" t="s">
        <v>42</v>
      </c>
      <c r="C1758" s="1">
        <v>765000</v>
      </c>
      <c r="D1758">
        <v>3</v>
      </c>
      <c r="E1758">
        <v>4</v>
      </c>
      <c r="F1758" s="2">
        <v>1888</v>
      </c>
      <c r="G1758" t="s">
        <v>2137</v>
      </c>
      <c r="H1758" t="s">
        <v>44</v>
      </c>
      <c r="I1758">
        <v>10302</v>
      </c>
      <c r="J1758" t="s">
        <v>118</v>
      </c>
      <c r="K1758" t="s">
        <v>34</v>
      </c>
      <c r="L1758">
        <v>-74.142202800000007</v>
      </c>
      <c r="M1758">
        <v>40.631162699999997</v>
      </c>
      <c r="N1758">
        <v>11.56</v>
      </c>
      <c r="O1758" s="1">
        <f t="shared" si="136"/>
        <v>153000</v>
      </c>
      <c r="P1758" s="3">
        <v>6.7500000000000004E-2</v>
      </c>
      <c r="Q1758">
        <v>30</v>
      </c>
      <c r="R1758" s="1">
        <v>612000</v>
      </c>
      <c r="S1758" s="8">
        <f t="shared" si="137"/>
        <v>-4961.7754387468467</v>
      </c>
      <c r="T1758" s="1">
        <f t="shared" si="138"/>
        <v>776.81925000000001</v>
      </c>
      <c r="U1758" s="7">
        <f t="shared" si="139"/>
        <v>159.375</v>
      </c>
      <c r="V1758" s="4">
        <v>550</v>
      </c>
      <c r="W1758" s="1">
        <f t="shared" si="140"/>
        <v>6447.9696887468472</v>
      </c>
      <c r="X1758">
        <v>6</v>
      </c>
      <c r="Y1758">
        <v>8</v>
      </c>
      <c r="Z1758" t="s">
        <v>119</v>
      </c>
      <c r="AA1758" s="2">
        <v>181200</v>
      </c>
      <c r="AB1758">
        <v>13.5</v>
      </c>
      <c r="AC1758" s="2">
        <v>13422</v>
      </c>
    </row>
    <row r="1759" spans="1:29" x14ac:dyDescent="0.2">
      <c r="A1759" t="s">
        <v>2575</v>
      </c>
      <c r="B1759" t="s">
        <v>68</v>
      </c>
      <c r="C1759" s="1">
        <v>399000</v>
      </c>
      <c r="D1759">
        <v>3</v>
      </c>
      <c r="E1759">
        <v>2</v>
      </c>
      <c r="F1759" s="2">
        <v>1492</v>
      </c>
      <c r="G1759" t="s">
        <v>535</v>
      </c>
      <c r="H1759" t="s">
        <v>84</v>
      </c>
      <c r="I1759">
        <v>11360</v>
      </c>
      <c r="J1759" t="s">
        <v>355</v>
      </c>
      <c r="K1759" t="s">
        <v>39</v>
      </c>
      <c r="L1759">
        <v>-73.78434</v>
      </c>
      <c r="M1759">
        <v>40.781269899999998</v>
      </c>
      <c r="N1759">
        <v>10.79</v>
      </c>
      <c r="O1759" s="1">
        <f t="shared" si="136"/>
        <v>79800</v>
      </c>
      <c r="P1759" s="3">
        <v>6.7500000000000004E-2</v>
      </c>
      <c r="Q1759">
        <v>30</v>
      </c>
      <c r="R1759" s="1">
        <v>319200</v>
      </c>
      <c r="S1759" s="8">
        <f t="shared" si="137"/>
        <v>-2587.9064053071788</v>
      </c>
      <c r="T1759" s="1">
        <f t="shared" si="138"/>
        <v>405.16455000000002</v>
      </c>
      <c r="U1759" s="7">
        <f t="shared" si="139"/>
        <v>83.125</v>
      </c>
      <c r="V1759" s="4">
        <v>375</v>
      </c>
      <c r="W1759" s="1">
        <f t="shared" si="140"/>
        <v>3451.1959553071788</v>
      </c>
      <c r="X1759">
        <v>6</v>
      </c>
      <c r="Y1759">
        <v>9</v>
      </c>
      <c r="Z1759" t="s">
        <v>356</v>
      </c>
      <c r="AA1759" s="2">
        <v>43808</v>
      </c>
      <c r="AB1759">
        <v>6.68</v>
      </c>
      <c r="AC1759" s="2">
        <v>6558</v>
      </c>
    </row>
    <row r="1760" spans="1:29" x14ac:dyDescent="0.2">
      <c r="A1760" t="s">
        <v>2576</v>
      </c>
      <c r="B1760" t="s">
        <v>68</v>
      </c>
      <c r="C1760" s="1">
        <v>585000</v>
      </c>
      <c r="D1760">
        <v>1</v>
      </c>
      <c r="E1760">
        <v>1</v>
      </c>
      <c r="F1760" s="2">
        <v>2184</v>
      </c>
      <c r="G1760" t="s">
        <v>1593</v>
      </c>
      <c r="H1760" t="s">
        <v>32</v>
      </c>
      <c r="I1760">
        <v>10024</v>
      </c>
      <c r="J1760" t="s">
        <v>215</v>
      </c>
      <c r="K1760" t="s">
        <v>39</v>
      </c>
      <c r="L1760">
        <v>-73.976058399999999</v>
      </c>
      <c r="M1760">
        <v>40.783695299999998</v>
      </c>
      <c r="N1760">
        <v>2.46</v>
      </c>
      <c r="O1760" s="1">
        <f t="shared" si="136"/>
        <v>117000</v>
      </c>
      <c r="P1760" s="3">
        <v>6.7500000000000004E-2</v>
      </c>
      <c r="Q1760">
        <v>30</v>
      </c>
      <c r="R1760" s="1">
        <v>468000</v>
      </c>
      <c r="S1760" s="8">
        <f t="shared" si="137"/>
        <v>-3794.2988649240592</v>
      </c>
      <c r="T1760" s="1">
        <f t="shared" si="138"/>
        <v>594.03825000000006</v>
      </c>
      <c r="U1760" s="7">
        <f t="shared" si="139"/>
        <v>121.875</v>
      </c>
      <c r="V1760" s="4">
        <v>600</v>
      </c>
      <c r="W1760" s="1">
        <f t="shared" si="140"/>
        <v>5110.2121149240593</v>
      </c>
      <c r="X1760">
        <v>2</v>
      </c>
      <c r="Y1760">
        <v>18</v>
      </c>
      <c r="Z1760" t="s">
        <v>216</v>
      </c>
      <c r="AA1760" s="2">
        <v>61207</v>
      </c>
      <c r="AB1760">
        <v>1.76</v>
      </c>
      <c r="AC1760" s="2">
        <v>34777</v>
      </c>
    </row>
    <row r="1761" spans="1:29" x14ac:dyDescent="0.2">
      <c r="A1761" t="s">
        <v>2577</v>
      </c>
      <c r="B1761" t="s">
        <v>125</v>
      </c>
      <c r="C1761" s="1">
        <v>1450000</v>
      </c>
      <c r="D1761">
        <v>12</v>
      </c>
      <c r="E1761">
        <v>6</v>
      </c>
      <c r="F1761" s="2">
        <v>2184</v>
      </c>
      <c r="G1761" t="s">
        <v>2578</v>
      </c>
      <c r="H1761" t="s">
        <v>84</v>
      </c>
      <c r="I1761">
        <v>11385</v>
      </c>
      <c r="J1761" t="s">
        <v>240</v>
      </c>
      <c r="K1761" t="s">
        <v>105</v>
      </c>
      <c r="L1761">
        <v>-73.889838499999996</v>
      </c>
      <c r="M1761">
        <v>40.703060200000003</v>
      </c>
      <c r="N1761">
        <v>5.93</v>
      </c>
      <c r="O1761" s="1">
        <f t="shared" si="136"/>
        <v>290000</v>
      </c>
      <c r="P1761" s="3">
        <v>6.7500000000000004E-2</v>
      </c>
      <c r="Q1761">
        <v>30</v>
      </c>
      <c r="R1761" s="1">
        <v>1160000</v>
      </c>
      <c r="S1761" s="8">
        <f t="shared" si="137"/>
        <v>-9404.672400239122</v>
      </c>
      <c r="T1761" s="1">
        <f t="shared" si="138"/>
        <v>1472.4025000000001</v>
      </c>
      <c r="U1761" s="7">
        <f t="shared" si="139"/>
        <v>302.08333333333331</v>
      </c>
      <c r="V1761" s="4">
        <v>600</v>
      </c>
      <c r="W1761" s="1">
        <f t="shared" si="140"/>
        <v>11779.158233572456</v>
      </c>
      <c r="X1761">
        <v>24</v>
      </c>
      <c r="Y1761">
        <v>7</v>
      </c>
      <c r="Z1761" t="s">
        <v>241</v>
      </c>
      <c r="AA1761" s="2">
        <v>69317</v>
      </c>
      <c r="AB1761">
        <v>2.4500000000000002</v>
      </c>
      <c r="AC1761" s="2">
        <v>28293</v>
      </c>
    </row>
    <row r="1762" spans="1:29" x14ac:dyDescent="0.2">
      <c r="A1762" t="s">
        <v>2579</v>
      </c>
      <c r="B1762" t="s">
        <v>125</v>
      </c>
      <c r="C1762" s="1">
        <v>1388888</v>
      </c>
      <c r="D1762">
        <v>6</v>
      </c>
      <c r="E1762">
        <v>3</v>
      </c>
      <c r="F1762" s="2">
        <v>2160</v>
      </c>
      <c r="G1762" t="s">
        <v>1515</v>
      </c>
      <c r="H1762" t="s">
        <v>55</v>
      </c>
      <c r="I1762">
        <v>11235</v>
      </c>
      <c r="J1762" t="s">
        <v>219</v>
      </c>
      <c r="K1762" t="s">
        <v>34</v>
      </c>
      <c r="L1762">
        <v>-73.949196400000005</v>
      </c>
      <c r="M1762">
        <v>40.592032500000002</v>
      </c>
      <c r="N1762">
        <v>10.98</v>
      </c>
      <c r="O1762" s="1">
        <f t="shared" si="136"/>
        <v>277777.60000000003</v>
      </c>
      <c r="P1762" s="3">
        <v>6.7500000000000004E-2</v>
      </c>
      <c r="Q1762">
        <v>30</v>
      </c>
      <c r="R1762" s="1">
        <v>1111110.3999999999</v>
      </c>
      <c r="S1762" s="8">
        <f t="shared" si="137"/>
        <v>-9008.3011314643536</v>
      </c>
      <c r="T1762" s="1">
        <f t="shared" si="138"/>
        <v>1410.3463196000002</v>
      </c>
      <c r="U1762" s="7">
        <f t="shared" si="139"/>
        <v>289.35166666666669</v>
      </c>
      <c r="V1762" s="4">
        <v>600</v>
      </c>
      <c r="W1762" s="1">
        <f t="shared" si="140"/>
        <v>11307.99911773102</v>
      </c>
      <c r="X1762">
        <v>12</v>
      </c>
      <c r="Y1762">
        <v>11</v>
      </c>
      <c r="Z1762" t="s">
        <v>220</v>
      </c>
      <c r="AA1762" s="2">
        <v>35547</v>
      </c>
      <c r="AB1762">
        <v>0.73</v>
      </c>
      <c r="AC1762" s="2">
        <v>48695</v>
      </c>
    </row>
    <row r="1763" spans="1:29" x14ac:dyDescent="0.2">
      <c r="A1763" t="s">
        <v>2580</v>
      </c>
      <c r="B1763" t="s">
        <v>125</v>
      </c>
      <c r="C1763" s="1">
        <v>779000</v>
      </c>
      <c r="D1763">
        <v>4</v>
      </c>
      <c r="E1763">
        <v>2</v>
      </c>
      <c r="F1763" s="2">
        <v>2184</v>
      </c>
      <c r="G1763" t="s">
        <v>2581</v>
      </c>
      <c r="H1763" t="s">
        <v>84</v>
      </c>
      <c r="I1763">
        <v>11418</v>
      </c>
      <c r="J1763" t="s">
        <v>192</v>
      </c>
      <c r="K1763" t="s">
        <v>34</v>
      </c>
      <c r="L1763">
        <v>-73.826111600000004</v>
      </c>
      <c r="M1763">
        <v>40.684773900000003</v>
      </c>
      <c r="N1763">
        <v>9.4600000000000009</v>
      </c>
      <c r="O1763" s="1">
        <f t="shared" si="136"/>
        <v>155800</v>
      </c>
      <c r="P1763" s="3">
        <v>6.7500000000000004E-2</v>
      </c>
      <c r="Q1763">
        <v>30</v>
      </c>
      <c r="R1763" s="1">
        <v>623200</v>
      </c>
      <c r="S1763" s="8">
        <f t="shared" si="137"/>
        <v>-5052.5791722663971</v>
      </c>
      <c r="T1763" s="1">
        <f t="shared" si="138"/>
        <v>791.03555000000006</v>
      </c>
      <c r="U1763" s="7">
        <f t="shared" si="139"/>
        <v>162.29166666666666</v>
      </c>
      <c r="V1763" s="4">
        <v>600</v>
      </c>
      <c r="W1763" s="1">
        <f t="shared" si="140"/>
        <v>6605.9063889330637</v>
      </c>
      <c r="X1763">
        <v>8</v>
      </c>
      <c r="Y1763">
        <v>14</v>
      </c>
      <c r="Z1763" t="s">
        <v>193</v>
      </c>
      <c r="AA1763" s="2">
        <v>62982</v>
      </c>
      <c r="AB1763">
        <v>1.1399999999999999</v>
      </c>
      <c r="AC1763" s="2">
        <v>55247</v>
      </c>
    </row>
    <row r="1764" spans="1:29" x14ac:dyDescent="0.2">
      <c r="A1764" t="s">
        <v>2582</v>
      </c>
      <c r="B1764" t="s">
        <v>68</v>
      </c>
      <c r="C1764" s="1">
        <v>395000</v>
      </c>
      <c r="D1764">
        <v>3</v>
      </c>
      <c r="E1764">
        <v>1</v>
      </c>
      <c r="F1764" s="2">
        <v>2184</v>
      </c>
      <c r="G1764" t="s">
        <v>59</v>
      </c>
      <c r="H1764" t="s">
        <v>32</v>
      </c>
      <c r="I1764">
        <v>10023</v>
      </c>
      <c r="J1764" t="s">
        <v>215</v>
      </c>
      <c r="K1764" t="s">
        <v>39</v>
      </c>
      <c r="L1764">
        <v>-73.981472999999994</v>
      </c>
      <c r="M1764">
        <v>40.775866100000002</v>
      </c>
      <c r="N1764">
        <v>1.88</v>
      </c>
      <c r="O1764" s="1">
        <f t="shared" si="136"/>
        <v>79000</v>
      </c>
      <c r="P1764" s="3">
        <v>6.7500000000000004E-2</v>
      </c>
      <c r="Q1764">
        <v>30</v>
      </c>
      <c r="R1764" s="1">
        <v>316000</v>
      </c>
      <c r="S1764" s="8">
        <f t="shared" si="137"/>
        <v>-2561.9624814444501</v>
      </c>
      <c r="T1764" s="1">
        <f t="shared" si="138"/>
        <v>401.10275000000001</v>
      </c>
      <c r="U1764" s="7">
        <f t="shared" si="139"/>
        <v>82.291666666666671</v>
      </c>
      <c r="V1764" s="4">
        <v>600</v>
      </c>
      <c r="W1764" s="1">
        <f t="shared" si="140"/>
        <v>3645.3568981111166</v>
      </c>
      <c r="X1764">
        <v>6</v>
      </c>
      <c r="Y1764">
        <v>18</v>
      </c>
      <c r="Z1764" t="s">
        <v>216</v>
      </c>
      <c r="AA1764" s="2">
        <v>61207</v>
      </c>
      <c r="AB1764">
        <v>1.76</v>
      </c>
      <c r="AC1764" s="2">
        <v>34777</v>
      </c>
    </row>
    <row r="1765" spans="1:29" x14ac:dyDescent="0.2">
      <c r="A1765" t="s">
        <v>2583</v>
      </c>
      <c r="B1765" t="s">
        <v>42</v>
      </c>
      <c r="C1765" s="1">
        <v>948000</v>
      </c>
      <c r="D1765">
        <v>4</v>
      </c>
      <c r="E1765">
        <v>2</v>
      </c>
      <c r="F1765" s="2">
        <v>1492</v>
      </c>
      <c r="G1765" t="s">
        <v>82</v>
      </c>
      <c r="H1765" t="s">
        <v>55</v>
      </c>
      <c r="I1765">
        <v>11214</v>
      </c>
      <c r="J1765" t="s">
        <v>138</v>
      </c>
      <c r="K1765" t="s">
        <v>110</v>
      </c>
      <c r="L1765">
        <v>-74.008104099999997</v>
      </c>
      <c r="M1765">
        <v>40.609000299999998</v>
      </c>
      <c r="N1765">
        <v>9.7200000000000006</v>
      </c>
      <c r="O1765" s="1">
        <f t="shared" si="136"/>
        <v>189600</v>
      </c>
      <c r="P1765" s="3">
        <v>6.7500000000000004E-2</v>
      </c>
      <c r="Q1765">
        <v>30</v>
      </c>
      <c r="R1765" s="1">
        <v>758400</v>
      </c>
      <c r="S1765" s="8">
        <f t="shared" si="137"/>
        <v>-6148.7099554666811</v>
      </c>
      <c r="T1765" s="1">
        <f t="shared" si="138"/>
        <v>962.64660000000003</v>
      </c>
      <c r="U1765" s="7">
        <f t="shared" si="139"/>
        <v>197.5</v>
      </c>
      <c r="V1765" s="4">
        <v>375</v>
      </c>
      <c r="W1765" s="1">
        <f t="shared" si="140"/>
        <v>7683.8565554666811</v>
      </c>
      <c r="X1765">
        <v>8</v>
      </c>
      <c r="Y1765">
        <v>9</v>
      </c>
      <c r="Z1765" t="s">
        <v>139</v>
      </c>
      <c r="AA1765" s="2">
        <v>29436</v>
      </c>
      <c r="AB1765">
        <v>1.46</v>
      </c>
      <c r="AC1765" s="2">
        <v>20162</v>
      </c>
    </row>
    <row r="1766" spans="1:29" x14ac:dyDescent="0.2">
      <c r="A1766" t="s">
        <v>2584</v>
      </c>
      <c r="B1766" t="s">
        <v>30</v>
      </c>
      <c r="C1766" s="1">
        <v>550000</v>
      </c>
      <c r="D1766">
        <v>1</v>
      </c>
      <c r="E1766">
        <v>1</v>
      </c>
      <c r="F1766">
        <v>720</v>
      </c>
      <c r="G1766" t="s">
        <v>159</v>
      </c>
      <c r="H1766" t="s">
        <v>84</v>
      </c>
      <c r="I1766">
        <v>11373</v>
      </c>
      <c r="J1766" t="s">
        <v>89</v>
      </c>
      <c r="K1766" t="s">
        <v>90</v>
      </c>
      <c r="L1766">
        <v>-73.874525000000006</v>
      </c>
      <c r="M1766">
        <v>40.7392191</v>
      </c>
      <c r="N1766">
        <v>5.86</v>
      </c>
      <c r="O1766" s="1">
        <f t="shared" si="136"/>
        <v>110000</v>
      </c>
      <c r="P1766" s="3">
        <v>6.7500000000000004E-2</v>
      </c>
      <c r="Q1766">
        <v>30</v>
      </c>
      <c r="R1766" s="1">
        <v>440000</v>
      </c>
      <c r="S1766" s="8">
        <f t="shared" si="137"/>
        <v>-3567.2895311251837</v>
      </c>
      <c r="T1766" s="1">
        <f t="shared" si="138"/>
        <v>558.49750000000006</v>
      </c>
      <c r="U1766" s="7">
        <f t="shared" si="139"/>
        <v>114.58333333333333</v>
      </c>
      <c r="V1766" s="4">
        <v>205</v>
      </c>
      <c r="W1766" s="1">
        <f t="shared" si="140"/>
        <v>4445.3703644585166</v>
      </c>
      <c r="X1766">
        <v>2</v>
      </c>
      <c r="Y1766">
        <v>6</v>
      </c>
      <c r="Z1766" t="s">
        <v>91</v>
      </c>
      <c r="AA1766" s="2">
        <v>137098</v>
      </c>
      <c r="AB1766">
        <v>1.25</v>
      </c>
      <c r="AC1766" s="2">
        <v>109678</v>
      </c>
    </row>
    <row r="1767" spans="1:29" x14ac:dyDescent="0.2">
      <c r="A1767" t="s">
        <v>2585</v>
      </c>
      <c r="B1767" t="s">
        <v>68</v>
      </c>
      <c r="C1767" s="1">
        <v>549999</v>
      </c>
      <c r="D1767">
        <v>3</v>
      </c>
      <c r="E1767">
        <v>1</v>
      </c>
      <c r="F1767" s="2">
        <v>1020</v>
      </c>
      <c r="G1767" t="s">
        <v>113</v>
      </c>
      <c r="H1767" t="s">
        <v>84</v>
      </c>
      <c r="I1767">
        <v>11372</v>
      </c>
      <c r="J1767" t="s">
        <v>85</v>
      </c>
      <c r="K1767" t="s">
        <v>61</v>
      </c>
      <c r="L1767">
        <v>-73.88467</v>
      </c>
      <c r="M1767">
        <v>40.751789899999999</v>
      </c>
      <c r="N1767">
        <v>5.29</v>
      </c>
      <c r="O1767" s="1">
        <f t="shared" si="136"/>
        <v>109999.8</v>
      </c>
      <c r="P1767" s="3">
        <v>6.7500000000000004E-2</v>
      </c>
      <c r="Q1767">
        <v>30</v>
      </c>
      <c r="R1767" s="1">
        <v>439999.2</v>
      </c>
      <c r="S1767" s="8">
        <f t="shared" si="137"/>
        <v>-3567.2830451442178</v>
      </c>
      <c r="T1767" s="1">
        <f t="shared" si="138"/>
        <v>558.4964845500001</v>
      </c>
      <c r="U1767" s="7">
        <f t="shared" si="139"/>
        <v>114.583125</v>
      </c>
      <c r="V1767" s="4">
        <v>375</v>
      </c>
      <c r="W1767" s="1">
        <f t="shared" si="140"/>
        <v>4615.3626546942178</v>
      </c>
      <c r="X1767">
        <v>6</v>
      </c>
      <c r="Y1767">
        <v>9</v>
      </c>
      <c r="Z1767" t="s">
        <v>86</v>
      </c>
      <c r="AA1767" s="2">
        <v>108152</v>
      </c>
      <c r="AB1767">
        <v>0.77</v>
      </c>
      <c r="AC1767" s="2">
        <v>140457</v>
      </c>
    </row>
    <row r="1768" spans="1:29" x14ac:dyDescent="0.2">
      <c r="A1768" t="s">
        <v>2586</v>
      </c>
      <c r="B1768" t="s">
        <v>125</v>
      </c>
      <c r="C1768" s="1">
        <v>950000</v>
      </c>
      <c r="D1768">
        <v>6</v>
      </c>
      <c r="E1768">
        <v>3</v>
      </c>
      <c r="F1768">
        <v>2184</v>
      </c>
      <c r="G1768" t="s">
        <v>1533</v>
      </c>
      <c r="H1768" t="s">
        <v>55</v>
      </c>
      <c r="I1768">
        <v>11236</v>
      </c>
      <c r="J1768" t="s">
        <v>626</v>
      </c>
      <c r="K1768" t="s">
        <v>90</v>
      </c>
      <c r="L1768">
        <v>-73.919712700000005</v>
      </c>
      <c r="M1768">
        <v>40.648926400000001</v>
      </c>
      <c r="N1768">
        <v>7.71</v>
      </c>
      <c r="O1768" s="1">
        <f t="shared" si="136"/>
        <v>190000</v>
      </c>
      <c r="P1768" s="3">
        <v>6.7500000000000004E-2</v>
      </c>
      <c r="Q1768">
        <v>30</v>
      </c>
      <c r="R1768" s="1">
        <v>760000</v>
      </c>
      <c r="S1768" s="8">
        <f t="shared" si="137"/>
        <v>-6161.6819173980448</v>
      </c>
      <c r="T1768" s="1">
        <f t="shared" si="138"/>
        <v>964.67750000000012</v>
      </c>
      <c r="U1768" s="7">
        <f t="shared" si="139"/>
        <v>197.91666666666666</v>
      </c>
      <c r="V1768" s="4">
        <v>600</v>
      </c>
      <c r="W1768" s="1">
        <f t="shared" si="140"/>
        <v>7924.2760840647115</v>
      </c>
      <c r="X1768">
        <v>12</v>
      </c>
      <c r="Y1768">
        <v>11</v>
      </c>
      <c r="Z1768" t="s">
        <v>627</v>
      </c>
      <c r="AA1768" s="2">
        <v>83693</v>
      </c>
      <c r="AB1768">
        <v>3.13</v>
      </c>
      <c r="AC1768" s="2">
        <v>26739</v>
      </c>
    </row>
    <row r="1769" spans="1:29" x14ac:dyDescent="0.2">
      <c r="A1769" t="s">
        <v>2587</v>
      </c>
      <c r="B1769" t="s">
        <v>50</v>
      </c>
      <c r="C1769" s="1">
        <v>2295000</v>
      </c>
      <c r="D1769">
        <v>5</v>
      </c>
      <c r="E1769">
        <v>4</v>
      </c>
      <c r="F1769" s="2">
        <v>4043</v>
      </c>
      <c r="G1769" t="s">
        <v>48</v>
      </c>
      <c r="H1769" t="s">
        <v>55</v>
      </c>
      <c r="I1769">
        <v>11233</v>
      </c>
      <c r="J1769" t="s">
        <v>236</v>
      </c>
      <c r="K1769" t="s">
        <v>237</v>
      </c>
      <c r="L1769">
        <v>-73.933766300000002</v>
      </c>
      <c r="M1769">
        <v>40.681226500000001</v>
      </c>
      <c r="N1769">
        <v>5.4</v>
      </c>
      <c r="O1769" s="1">
        <f t="shared" si="136"/>
        <v>459000</v>
      </c>
      <c r="P1769" s="3">
        <v>6.7500000000000004E-2</v>
      </c>
      <c r="Q1769">
        <v>30</v>
      </c>
      <c r="R1769" s="1">
        <v>1836000</v>
      </c>
      <c r="S1769" s="8">
        <f t="shared" si="137"/>
        <v>-14885.326316240538</v>
      </c>
      <c r="T1769" s="1">
        <f t="shared" si="138"/>
        <v>2330.45775</v>
      </c>
      <c r="U1769" s="7">
        <f t="shared" si="139"/>
        <v>478.125</v>
      </c>
      <c r="V1769" s="4">
        <v>1400</v>
      </c>
      <c r="W1769" s="1">
        <f t="shared" si="140"/>
        <v>19093.90906624054</v>
      </c>
      <c r="X1769">
        <v>10</v>
      </c>
      <c r="Y1769">
        <v>17</v>
      </c>
      <c r="Z1769" t="s">
        <v>238</v>
      </c>
      <c r="AA1769" s="2">
        <v>70713</v>
      </c>
      <c r="AB1769">
        <v>2.97</v>
      </c>
      <c r="AC1769" s="2">
        <v>23809</v>
      </c>
    </row>
    <row r="1770" spans="1:29" x14ac:dyDescent="0.2">
      <c r="A1770" t="s">
        <v>2588</v>
      </c>
      <c r="B1770" t="s">
        <v>125</v>
      </c>
      <c r="C1770" s="1">
        <v>799000</v>
      </c>
      <c r="D1770">
        <v>6</v>
      </c>
      <c r="E1770">
        <v>4</v>
      </c>
      <c r="F1770" s="2">
        <v>2200</v>
      </c>
      <c r="G1770" t="s">
        <v>2589</v>
      </c>
      <c r="H1770" t="s">
        <v>84</v>
      </c>
      <c r="I1770">
        <v>11692</v>
      </c>
      <c r="J1770" t="s">
        <v>983</v>
      </c>
      <c r="K1770" t="s">
        <v>61</v>
      </c>
      <c r="L1770">
        <v>-73.791175899999999</v>
      </c>
      <c r="M1770">
        <v>40.598207000000002</v>
      </c>
      <c r="N1770">
        <v>14.57</v>
      </c>
      <c r="O1770" s="1">
        <f t="shared" si="136"/>
        <v>159800</v>
      </c>
      <c r="P1770" s="3">
        <v>6.7500000000000004E-2</v>
      </c>
      <c r="Q1770">
        <v>30</v>
      </c>
      <c r="R1770" s="1">
        <v>639200</v>
      </c>
      <c r="S1770" s="8">
        <f t="shared" si="137"/>
        <v>-5182.2987915800395</v>
      </c>
      <c r="T1770" s="1">
        <f t="shared" si="138"/>
        <v>811.34455000000014</v>
      </c>
      <c r="U1770" s="7">
        <f t="shared" si="139"/>
        <v>166.45833333333334</v>
      </c>
      <c r="V1770" s="4">
        <v>600</v>
      </c>
      <c r="W1770" s="1">
        <f t="shared" si="140"/>
        <v>6760.1016749133723</v>
      </c>
      <c r="X1770">
        <v>12</v>
      </c>
      <c r="Y1770">
        <v>9</v>
      </c>
      <c r="Z1770" t="s">
        <v>984</v>
      </c>
      <c r="AA1770" s="2">
        <v>50058</v>
      </c>
      <c r="AB1770">
        <v>11.5</v>
      </c>
      <c r="AC1770" s="2">
        <v>4353</v>
      </c>
    </row>
    <row r="1771" spans="1:29" x14ac:dyDescent="0.2">
      <c r="A1771" t="s">
        <v>2590</v>
      </c>
      <c r="B1771" t="s">
        <v>30</v>
      </c>
      <c r="C1771" s="1">
        <v>290900</v>
      </c>
      <c r="D1771">
        <v>2</v>
      </c>
      <c r="E1771">
        <v>1</v>
      </c>
      <c r="F1771">
        <v>850</v>
      </c>
      <c r="G1771" t="s">
        <v>82</v>
      </c>
      <c r="H1771" t="s">
        <v>70</v>
      </c>
      <c r="I1771">
        <v>10471</v>
      </c>
      <c r="J1771" t="s">
        <v>109</v>
      </c>
      <c r="K1771" t="s">
        <v>110</v>
      </c>
      <c r="L1771">
        <v>-73.898182700000007</v>
      </c>
      <c r="M1771">
        <v>40.905841299999999</v>
      </c>
      <c r="N1771">
        <v>11.76</v>
      </c>
      <c r="O1771" s="1">
        <f t="shared" si="136"/>
        <v>58180</v>
      </c>
      <c r="P1771" s="3">
        <v>6.7500000000000004E-2</v>
      </c>
      <c r="Q1771">
        <v>30</v>
      </c>
      <c r="R1771" s="1">
        <v>232720</v>
      </c>
      <c r="S1771" s="8">
        <f t="shared" si="137"/>
        <v>-1886.7718629169381</v>
      </c>
      <c r="T1771" s="1">
        <f t="shared" si="138"/>
        <v>295.39440500000006</v>
      </c>
      <c r="U1771" s="7">
        <f t="shared" si="139"/>
        <v>60.604166666666664</v>
      </c>
      <c r="V1771" s="4">
        <v>205</v>
      </c>
      <c r="W1771" s="1">
        <f t="shared" si="140"/>
        <v>2447.7704345836046</v>
      </c>
      <c r="X1771">
        <v>4</v>
      </c>
      <c r="Y1771">
        <v>7</v>
      </c>
      <c r="Z1771" t="s">
        <v>111</v>
      </c>
      <c r="AA1771" s="2">
        <v>27860</v>
      </c>
      <c r="AB1771">
        <v>3.52</v>
      </c>
      <c r="AC1771" s="2">
        <v>7915</v>
      </c>
    </row>
    <row r="1772" spans="1:29" x14ac:dyDescent="0.2">
      <c r="A1772" t="s">
        <v>2591</v>
      </c>
      <c r="B1772" t="s">
        <v>30</v>
      </c>
      <c r="C1772" s="1">
        <v>474900</v>
      </c>
      <c r="D1772">
        <v>2</v>
      </c>
      <c r="E1772">
        <v>2</v>
      </c>
      <c r="F1772" s="2">
        <v>1054</v>
      </c>
      <c r="G1772" t="s">
        <v>82</v>
      </c>
      <c r="H1772" t="s">
        <v>70</v>
      </c>
      <c r="I1772">
        <v>10463</v>
      </c>
      <c r="J1772" t="s">
        <v>109</v>
      </c>
      <c r="K1772" t="s">
        <v>110</v>
      </c>
      <c r="L1772">
        <v>-73.913248199999998</v>
      </c>
      <c r="M1772">
        <v>40.8847442</v>
      </c>
      <c r="N1772">
        <v>10.11</v>
      </c>
      <c r="O1772" s="1">
        <f t="shared" si="136"/>
        <v>94980</v>
      </c>
      <c r="P1772" s="3">
        <v>6.7500000000000004E-2</v>
      </c>
      <c r="Q1772">
        <v>30</v>
      </c>
      <c r="R1772" s="1">
        <v>379920</v>
      </c>
      <c r="S1772" s="8">
        <f t="shared" si="137"/>
        <v>-3080.1923606024538</v>
      </c>
      <c r="T1772" s="1">
        <f t="shared" si="138"/>
        <v>482.23720500000007</v>
      </c>
      <c r="U1772" s="7">
        <f t="shared" si="139"/>
        <v>98.9375</v>
      </c>
      <c r="V1772" s="4">
        <v>375</v>
      </c>
      <c r="W1772" s="1">
        <f t="shared" si="140"/>
        <v>4036.3670656024537</v>
      </c>
      <c r="X1772">
        <v>4</v>
      </c>
      <c r="Y1772">
        <v>7</v>
      </c>
      <c r="Z1772" t="s">
        <v>111</v>
      </c>
      <c r="AA1772" s="2">
        <v>27860</v>
      </c>
      <c r="AB1772">
        <v>3.52</v>
      </c>
      <c r="AC1772" s="2">
        <v>7915</v>
      </c>
    </row>
    <row r="1773" spans="1:29" x14ac:dyDescent="0.2">
      <c r="A1773" t="s">
        <v>2592</v>
      </c>
      <c r="B1773" t="s">
        <v>68</v>
      </c>
      <c r="C1773" s="1">
        <v>365000</v>
      </c>
      <c r="D1773">
        <v>1</v>
      </c>
      <c r="E1773">
        <v>1</v>
      </c>
      <c r="F1773">
        <v>2184</v>
      </c>
      <c r="G1773" t="s">
        <v>93</v>
      </c>
      <c r="H1773" t="s">
        <v>32</v>
      </c>
      <c r="I1773">
        <v>10002</v>
      </c>
      <c r="J1773" t="s">
        <v>223</v>
      </c>
      <c r="K1773" t="s">
        <v>34</v>
      </c>
      <c r="L1773">
        <v>-73.984729400000006</v>
      </c>
      <c r="M1773">
        <v>40.718735199999998</v>
      </c>
      <c r="N1773">
        <v>2.08</v>
      </c>
      <c r="O1773" s="1">
        <f t="shared" si="136"/>
        <v>73000</v>
      </c>
      <c r="P1773" s="3">
        <v>6.7500000000000004E-2</v>
      </c>
      <c r="Q1773">
        <v>30</v>
      </c>
      <c r="R1773" s="1">
        <v>292000</v>
      </c>
      <c r="S1773" s="8">
        <f t="shared" si="137"/>
        <v>-2367.3830524739856</v>
      </c>
      <c r="T1773" s="1">
        <f t="shared" si="138"/>
        <v>370.63925</v>
      </c>
      <c r="U1773" s="7">
        <f t="shared" si="139"/>
        <v>76.041666666666671</v>
      </c>
      <c r="V1773" s="4">
        <v>600</v>
      </c>
      <c r="W1773" s="1">
        <f t="shared" si="140"/>
        <v>3414.0639691406523</v>
      </c>
      <c r="X1773">
        <v>2</v>
      </c>
      <c r="Y1773">
        <v>18</v>
      </c>
      <c r="Z1773" t="s">
        <v>224</v>
      </c>
      <c r="AA1773" s="2">
        <v>72957</v>
      </c>
      <c r="AB1773">
        <v>0.78</v>
      </c>
      <c r="AC1773" s="2">
        <v>93535</v>
      </c>
    </row>
    <row r="1774" spans="1:29" x14ac:dyDescent="0.2">
      <c r="A1774" t="s">
        <v>2593</v>
      </c>
      <c r="B1774" t="s">
        <v>68</v>
      </c>
      <c r="C1774" s="1">
        <v>199000</v>
      </c>
      <c r="D1774">
        <v>1</v>
      </c>
      <c r="E1774">
        <v>1</v>
      </c>
      <c r="F1774" s="2">
        <v>2184</v>
      </c>
      <c r="G1774" t="s">
        <v>361</v>
      </c>
      <c r="H1774" t="s">
        <v>70</v>
      </c>
      <c r="I1774">
        <v>10463</v>
      </c>
      <c r="J1774" t="s">
        <v>109</v>
      </c>
      <c r="K1774" t="s">
        <v>110</v>
      </c>
      <c r="L1774">
        <v>-73.916004000000001</v>
      </c>
      <c r="M1774">
        <v>40.878977300000003</v>
      </c>
      <c r="N1774">
        <v>9.69</v>
      </c>
      <c r="O1774" s="1">
        <f t="shared" si="136"/>
        <v>39800</v>
      </c>
      <c r="P1774" s="3">
        <v>6.7500000000000004E-2</v>
      </c>
      <c r="Q1774">
        <v>30</v>
      </c>
      <c r="R1774" s="1">
        <v>159200</v>
      </c>
      <c r="S1774" s="8">
        <f t="shared" si="137"/>
        <v>-1290.7102121707483</v>
      </c>
      <c r="T1774" s="1">
        <f t="shared" si="138"/>
        <v>202.07455000000002</v>
      </c>
      <c r="U1774" s="7">
        <f t="shared" si="139"/>
        <v>41.458333333333336</v>
      </c>
      <c r="V1774" s="4">
        <v>600</v>
      </c>
      <c r="W1774" s="1">
        <f t="shared" si="140"/>
        <v>2134.2430955040818</v>
      </c>
      <c r="X1774">
        <v>2</v>
      </c>
      <c r="Y1774">
        <v>18</v>
      </c>
      <c r="Z1774" t="s">
        <v>111</v>
      </c>
      <c r="AA1774" s="2">
        <v>27860</v>
      </c>
      <c r="AB1774">
        <v>3.52</v>
      </c>
      <c r="AC1774" s="2">
        <v>7915</v>
      </c>
    </row>
    <row r="1775" spans="1:29" x14ac:dyDescent="0.2">
      <c r="A1775" t="s">
        <v>2594</v>
      </c>
      <c r="B1775" t="s">
        <v>30</v>
      </c>
      <c r="C1775" s="1">
        <v>7995000</v>
      </c>
      <c r="D1775">
        <v>3</v>
      </c>
      <c r="E1775">
        <v>4</v>
      </c>
      <c r="F1775" s="2">
        <v>2789</v>
      </c>
      <c r="G1775" t="s">
        <v>37</v>
      </c>
      <c r="H1775" t="s">
        <v>55</v>
      </c>
      <c r="I1775">
        <v>11201</v>
      </c>
      <c r="J1775" t="s">
        <v>428</v>
      </c>
      <c r="K1775" t="s">
        <v>39</v>
      </c>
      <c r="L1775">
        <v>-74.000881500000006</v>
      </c>
      <c r="M1775">
        <v>40.692915999999997</v>
      </c>
      <c r="N1775">
        <v>3.94</v>
      </c>
      <c r="O1775" s="1">
        <f t="shared" si="136"/>
        <v>1599000</v>
      </c>
      <c r="P1775" s="3">
        <v>6.7500000000000004E-2</v>
      </c>
      <c r="Q1775">
        <v>30</v>
      </c>
      <c r="R1775" s="1">
        <v>6396000</v>
      </c>
      <c r="S1775" s="8">
        <f t="shared" si="137"/>
        <v>-51855.417820628805</v>
      </c>
      <c r="T1775" s="1">
        <f t="shared" si="138"/>
        <v>8118.522750000001</v>
      </c>
      <c r="U1775" s="7">
        <f t="shared" si="139"/>
        <v>1665.625</v>
      </c>
      <c r="V1775" s="4">
        <v>600</v>
      </c>
      <c r="W1775" s="1">
        <f t="shared" si="140"/>
        <v>62239.565570628809</v>
      </c>
      <c r="X1775">
        <v>6</v>
      </c>
      <c r="Y1775">
        <v>12</v>
      </c>
      <c r="Z1775" t="s">
        <v>429</v>
      </c>
      <c r="AA1775" s="2">
        <v>22887</v>
      </c>
      <c r="AB1775">
        <v>0.34</v>
      </c>
      <c r="AC1775" s="2">
        <v>67315</v>
      </c>
    </row>
    <row r="1776" spans="1:29" x14ac:dyDescent="0.2">
      <c r="A1776" t="s">
        <v>2595</v>
      </c>
      <c r="B1776" t="s">
        <v>30</v>
      </c>
      <c r="C1776" s="1">
        <v>480000</v>
      </c>
      <c r="D1776">
        <v>1</v>
      </c>
      <c r="E1776">
        <v>1</v>
      </c>
      <c r="F1776">
        <v>506</v>
      </c>
      <c r="G1776" t="s">
        <v>454</v>
      </c>
      <c r="H1776" t="s">
        <v>55</v>
      </c>
      <c r="I1776">
        <v>11229</v>
      </c>
      <c r="J1776" t="s">
        <v>306</v>
      </c>
      <c r="K1776" t="s">
        <v>34</v>
      </c>
      <c r="L1776">
        <v>-73.953685100000001</v>
      </c>
      <c r="M1776">
        <v>40.609878600000002</v>
      </c>
      <c r="N1776">
        <v>9.73</v>
      </c>
      <c r="O1776" s="1">
        <f t="shared" si="136"/>
        <v>96000</v>
      </c>
      <c r="P1776" s="3">
        <v>6.7500000000000004E-2</v>
      </c>
      <c r="Q1776">
        <v>30</v>
      </c>
      <c r="R1776" s="1">
        <v>384000</v>
      </c>
      <c r="S1776" s="8">
        <f t="shared" si="137"/>
        <v>-3113.270863527433</v>
      </c>
      <c r="T1776" s="1">
        <f t="shared" si="138"/>
        <v>487.416</v>
      </c>
      <c r="U1776" s="7">
        <f t="shared" si="139"/>
        <v>100</v>
      </c>
      <c r="V1776" s="4">
        <v>205</v>
      </c>
      <c r="W1776" s="1">
        <f t="shared" si="140"/>
        <v>3905.6868635274332</v>
      </c>
      <c r="X1776">
        <v>2</v>
      </c>
      <c r="Y1776">
        <v>4</v>
      </c>
      <c r="Z1776" t="s">
        <v>307</v>
      </c>
      <c r="AA1776" s="2">
        <v>64518</v>
      </c>
      <c r="AB1776">
        <v>0.98</v>
      </c>
      <c r="AC1776" s="2">
        <v>65835</v>
      </c>
    </row>
    <row r="1777" spans="1:29" x14ac:dyDescent="0.2">
      <c r="A1777" t="s">
        <v>2596</v>
      </c>
      <c r="B1777" t="s">
        <v>68</v>
      </c>
      <c r="C1777" s="1">
        <v>1450000</v>
      </c>
      <c r="D1777">
        <v>2</v>
      </c>
      <c r="E1777">
        <v>1</v>
      </c>
      <c r="F1777" s="2">
        <v>2184</v>
      </c>
      <c r="G1777" t="s">
        <v>93</v>
      </c>
      <c r="H1777" t="s">
        <v>32</v>
      </c>
      <c r="I1777">
        <v>10014</v>
      </c>
      <c r="J1777" t="s">
        <v>94</v>
      </c>
      <c r="K1777" t="s">
        <v>39</v>
      </c>
      <c r="L1777">
        <v>-74.0044939</v>
      </c>
      <c r="M1777">
        <v>40.735567099999997</v>
      </c>
      <c r="N1777">
        <v>1.36</v>
      </c>
      <c r="O1777" s="1">
        <f t="shared" si="136"/>
        <v>290000</v>
      </c>
      <c r="P1777" s="3">
        <v>6.7500000000000004E-2</v>
      </c>
      <c r="Q1777">
        <v>30</v>
      </c>
      <c r="R1777" s="1">
        <v>1160000</v>
      </c>
      <c r="S1777" s="8">
        <f t="shared" si="137"/>
        <v>-9404.672400239122</v>
      </c>
      <c r="T1777" s="1">
        <f t="shared" si="138"/>
        <v>1472.4025000000001</v>
      </c>
      <c r="U1777" s="7">
        <f t="shared" si="139"/>
        <v>302.08333333333331</v>
      </c>
      <c r="V1777" s="4">
        <v>600</v>
      </c>
      <c r="W1777" s="1">
        <f t="shared" si="140"/>
        <v>11779.158233572456</v>
      </c>
      <c r="X1777">
        <v>4</v>
      </c>
      <c r="Y1777">
        <v>18</v>
      </c>
      <c r="Z1777" t="s">
        <v>95</v>
      </c>
      <c r="AA1777" s="2">
        <v>42742</v>
      </c>
      <c r="AB1777">
        <v>0.26</v>
      </c>
      <c r="AC1777" s="2">
        <v>164392</v>
      </c>
    </row>
    <row r="1778" spans="1:29" x14ac:dyDescent="0.2">
      <c r="A1778" t="s">
        <v>2597</v>
      </c>
      <c r="B1778" t="s">
        <v>42</v>
      </c>
      <c r="C1778" s="1">
        <v>695000</v>
      </c>
      <c r="D1778">
        <v>3</v>
      </c>
      <c r="E1778">
        <v>2</v>
      </c>
      <c r="F1778">
        <v>2184</v>
      </c>
      <c r="G1778" t="s">
        <v>178</v>
      </c>
      <c r="H1778" t="s">
        <v>84</v>
      </c>
      <c r="I1778">
        <v>11421</v>
      </c>
      <c r="J1778" t="s">
        <v>173</v>
      </c>
      <c r="K1778" t="s">
        <v>34</v>
      </c>
      <c r="L1778">
        <v>-73.860295600000001</v>
      </c>
      <c r="M1778">
        <v>40.695037800000001</v>
      </c>
      <c r="N1778">
        <v>7.54</v>
      </c>
      <c r="O1778" s="1">
        <f t="shared" si="136"/>
        <v>139000</v>
      </c>
      <c r="P1778" s="3">
        <v>6.7500000000000004E-2</v>
      </c>
      <c r="Q1778">
        <v>30</v>
      </c>
      <c r="R1778" s="1">
        <v>556000</v>
      </c>
      <c r="S1778" s="8">
        <f t="shared" si="137"/>
        <v>-4507.7567711490956</v>
      </c>
      <c r="T1778" s="1">
        <f t="shared" si="138"/>
        <v>705.73775000000012</v>
      </c>
      <c r="U1778" s="7">
        <f t="shared" si="139"/>
        <v>144.79166666666666</v>
      </c>
      <c r="V1778" s="4">
        <v>600</v>
      </c>
      <c r="W1778" s="1">
        <f t="shared" si="140"/>
        <v>5958.2861878157628</v>
      </c>
      <c r="X1778">
        <v>6</v>
      </c>
      <c r="Y1778">
        <v>14</v>
      </c>
      <c r="Z1778" t="s">
        <v>174</v>
      </c>
      <c r="AA1778" s="2">
        <v>56674</v>
      </c>
      <c r="AB1778">
        <v>1.9</v>
      </c>
      <c r="AC1778" s="2">
        <v>29828</v>
      </c>
    </row>
    <row r="1779" spans="1:29" x14ac:dyDescent="0.2">
      <c r="A1779" t="s">
        <v>2598</v>
      </c>
      <c r="B1779" t="s">
        <v>42</v>
      </c>
      <c r="C1779" s="1">
        <v>1249000</v>
      </c>
      <c r="D1779">
        <v>3</v>
      </c>
      <c r="E1779">
        <v>4</v>
      </c>
      <c r="F1779" s="2">
        <v>2400</v>
      </c>
      <c r="G1779" t="s">
        <v>2599</v>
      </c>
      <c r="H1779" t="s">
        <v>70</v>
      </c>
      <c r="I1779">
        <v>10461</v>
      </c>
      <c r="J1779" t="s">
        <v>839</v>
      </c>
      <c r="K1779" t="s">
        <v>34</v>
      </c>
      <c r="L1779">
        <v>-73.8509691</v>
      </c>
      <c r="M1779">
        <v>40.853323199999998</v>
      </c>
      <c r="N1779">
        <v>10.09</v>
      </c>
      <c r="O1779" s="1">
        <f t="shared" si="136"/>
        <v>249800</v>
      </c>
      <c r="P1779" s="3">
        <v>6.7500000000000004E-2</v>
      </c>
      <c r="Q1779">
        <v>30</v>
      </c>
      <c r="R1779" s="1">
        <v>999200</v>
      </c>
      <c r="S1779" s="8">
        <f t="shared" si="137"/>
        <v>-8100.990226137008</v>
      </c>
      <c r="T1779" s="1">
        <f t="shared" si="138"/>
        <v>1268.2970500000001</v>
      </c>
      <c r="U1779" s="7">
        <f t="shared" si="139"/>
        <v>260.20833333333331</v>
      </c>
      <c r="V1779" s="4">
        <v>600</v>
      </c>
      <c r="W1779" s="1">
        <f t="shared" si="140"/>
        <v>10229.495609470343</v>
      </c>
      <c r="X1779">
        <v>6</v>
      </c>
      <c r="Y1779">
        <v>10</v>
      </c>
      <c r="Z1779" t="s">
        <v>840</v>
      </c>
      <c r="AA1779" s="2">
        <v>26583</v>
      </c>
      <c r="AB1779">
        <v>0.71</v>
      </c>
      <c r="AC1779" s="2">
        <v>37441</v>
      </c>
    </row>
    <row r="1780" spans="1:29" x14ac:dyDescent="0.2">
      <c r="A1780" t="s">
        <v>2600</v>
      </c>
      <c r="B1780" t="s">
        <v>42</v>
      </c>
      <c r="C1780" s="1">
        <v>635000</v>
      </c>
      <c r="D1780">
        <v>3</v>
      </c>
      <c r="E1780">
        <v>2</v>
      </c>
      <c r="F1780" s="2">
        <v>1200</v>
      </c>
      <c r="G1780" t="s">
        <v>1232</v>
      </c>
      <c r="H1780" t="s">
        <v>55</v>
      </c>
      <c r="I1780">
        <v>11236</v>
      </c>
      <c r="J1780" t="s">
        <v>626</v>
      </c>
      <c r="K1780" t="s">
        <v>90</v>
      </c>
      <c r="L1780">
        <v>-73.894288000000003</v>
      </c>
      <c r="M1780">
        <v>40.632216300000003</v>
      </c>
      <c r="N1780">
        <v>9.36</v>
      </c>
      <c r="O1780" s="1">
        <f t="shared" si="136"/>
        <v>127000</v>
      </c>
      <c r="P1780" s="3">
        <v>6.7500000000000004E-2</v>
      </c>
      <c r="Q1780">
        <v>30</v>
      </c>
      <c r="R1780" s="1">
        <v>508000</v>
      </c>
      <c r="S1780" s="8">
        <f t="shared" si="137"/>
        <v>-4118.5979132081666</v>
      </c>
      <c r="T1780" s="1">
        <f t="shared" si="138"/>
        <v>644.8107500000001</v>
      </c>
      <c r="U1780" s="7">
        <f t="shared" si="139"/>
        <v>132.29166666666666</v>
      </c>
      <c r="V1780" s="4">
        <v>375</v>
      </c>
      <c r="W1780" s="1">
        <f t="shared" si="140"/>
        <v>5270.7003298748341</v>
      </c>
      <c r="X1780">
        <v>6</v>
      </c>
      <c r="Y1780">
        <v>8</v>
      </c>
      <c r="Z1780" t="s">
        <v>627</v>
      </c>
      <c r="AA1780" s="2">
        <v>83693</v>
      </c>
      <c r="AB1780">
        <v>3.13</v>
      </c>
      <c r="AC1780" s="2">
        <v>26739</v>
      </c>
    </row>
    <row r="1781" spans="1:29" x14ac:dyDescent="0.2">
      <c r="A1781" t="s">
        <v>2601</v>
      </c>
      <c r="B1781" t="s">
        <v>42</v>
      </c>
      <c r="C1781" s="1">
        <v>1759000</v>
      </c>
      <c r="D1781">
        <v>3</v>
      </c>
      <c r="E1781">
        <v>2.5</v>
      </c>
      <c r="F1781" s="2">
        <v>2100</v>
      </c>
      <c r="G1781" t="s">
        <v>48</v>
      </c>
      <c r="H1781" t="s">
        <v>55</v>
      </c>
      <c r="I1781">
        <v>11218</v>
      </c>
      <c r="J1781" t="s">
        <v>226</v>
      </c>
      <c r="K1781" t="s">
        <v>90</v>
      </c>
      <c r="L1781">
        <v>-73.976793000000001</v>
      </c>
      <c r="M1781">
        <v>40.643712000000001</v>
      </c>
      <c r="N1781">
        <v>7.27</v>
      </c>
      <c r="O1781" s="1">
        <f t="shared" si="136"/>
        <v>351800</v>
      </c>
      <c r="P1781" s="3">
        <v>6.7500000000000004E-2</v>
      </c>
      <c r="Q1781">
        <v>30</v>
      </c>
      <c r="R1781" s="1">
        <v>1407200</v>
      </c>
      <c r="S1781" s="8">
        <f t="shared" si="137"/>
        <v>-11408.840518634906</v>
      </c>
      <c r="T1781" s="1">
        <f t="shared" si="138"/>
        <v>1786.1765500000001</v>
      </c>
      <c r="U1781" s="7">
        <f t="shared" si="139"/>
        <v>366.45833333333331</v>
      </c>
      <c r="V1781" s="4">
        <v>600</v>
      </c>
      <c r="W1781" s="1">
        <f t="shared" si="140"/>
        <v>14161.47540196824</v>
      </c>
      <c r="X1781">
        <v>6</v>
      </c>
      <c r="Y1781">
        <v>12</v>
      </c>
      <c r="Z1781" t="s">
        <v>227</v>
      </c>
      <c r="AA1781" s="2">
        <v>106357</v>
      </c>
      <c r="AB1781">
        <v>2.25</v>
      </c>
      <c r="AC1781" s="2">
        <v>47270</v>
      </c>
    </row>
    <row r="1782" spans="1:29" x14ac:dyDescent="0.2">
      <c r="A1782" t="s">
        <v>2602</v>
      </c>
      <c r="B1782" t="s">
        <v>68</v>
      </c>
      <c r="C1782" s="1">
        <v>499000</v>
      </c>
      <c r="D1782">
        <v>2</v>
      </c>
      <c r="E1782">
        <v>1</v>
      </c>
      <c r="F1782" s="2">
        <v>2184</v>
      </c>
      <c r="G1782" t="s">
        <v>2465</v>
      </c>
      <c r="H1782" t="s">
        <v>55</v>
      </c>
      <c r="I1782">
        <v>11211</v>
      </c>
      <c r="J1782" t="s">
        <v>163</v>
      </c>
      <c r="K1782" t="s">
        <v>105</v>
      </c>
      <c r="L1782">
        <v>-73.957764900000001</v>
      </c>
      <c r="M1782">
        <v>40.710987500000002</v>
      </c>
      <c r="N1782">
        <v>2.99</v>
      </c>
      <c r="O1782" s="1">
        <f t="shared" si="136"/>
        <v>99800</v>
      </c>
      <c r="P1782" s="3">
        <v>6.7500000000000004E-2</v>
      </c>
      <c r="Q1782">
        <v>30</v>
      </c>
      <c r="R1782" s="1">
        <v>399200</v>
      </c>
      <c r="S1782" s="8">
        <f t="shared" si="137"/>
        <v>-3236.5045018753935</v>
      </c>
      <c r="T1782" s="1">
        <f t="shared" si="138"/>
        <v>506.70955000000004</v>
      </c>
      <c r="U1782" s="7">
        <f t="shared" si="139"/>
        <v>103.95833333333333</v>
      </c>
      <c r="V1782" s="4">
        <v>600</v>
      </c>
      <c r="W1782" s="1">
        <f t="shared" si="140"/>
        <v>4447.1723852087271</v>
      </c>
      <c r="X1782">
        <v>4</v>
      </c>
      <c r="Y1782">
        <v>18</v>
      </c>
      <c r="Z1782" t="s">
        <v>164</v>
      </c>
      <c r="AA1782" s="2">
        <v>151308</v>
      </c>
      <c r="AB1782">
        <v>2.91</v>
      </c>
      <c r="AC1782" s="2">
        <v>51996</v>
      </c>
    </row>
    <row r="1783" spans="1:29" x14ac:dyDescent="0.2">
      <c r="A1783" t="s">
        <v>2603</v>
      </c>
      <c r="B1783" t="s">
        <v>125</v>
      </c>
      <c r="C1783" s="1">
        <v>999000</v>
      </c>
      <c r="D1783">
        <v>3</v>
      </c>
      <c r="E1783">
        <v>6</v>
      </c>
      <c r="F1783" s="2">
        <v>2184</v>
      </c>
      <c r="G1783" t="s">
        <v>2271</v>
      </c>
      <c r="H1783" t="s">
        <v>55</v>
      </c>
      <c r="I1783">
        <v>11203</v>
      </c>
      <c r="J1783" t="s">
        <v>282</v>
      </c>
      <c r="K1783" t="s">
        <v>34</v>
      </c>
      <c r="L1783">
        <v>-73.9412284</v>
      </c>
      <c r="M1783">
        <v>40.661217000000001</v>
      </c>
      <c r="N1783">
        <v>6.47</v>
      </c>
      <c r="O1783" s="1">
        <f t="shared" si="136"/>
        <v>199800</v>
      </c>
      <c r="P1783" s="3">
        <v>6.7500000000000004E-2</v>
      </c>
      <c r="Q1783">
        <v>30</v>
      </c>
      <c r="R1783" s="1">
        <v>799200</v>
      </c>
      <c r="S1783" s="8">
        <f t="shared" si="137"/>
        <v>-6479.4949847164698</v>
      </c>
      <c r="T1783" s="1">
        <f t="shared" si="138"/>
        <v>1014.4345500000001</v>
      </c>
      <c r="U1783" s="7">
        <f t="shared" si="139"/>
        <v>208.125</v>
      </c>
      <c r="V1783" s="4">
        <v>600</v>
      </c>
      <c r="W1783" s="1">
        <f t="shared" si="140"/>
        <v>8302.0545347164698</v>
      </c>
      <c r="X1783">
        <v>6</v>
      </c>
      <c r="Y1783">
        <v>7</v>
      </c>
      <c r="Z1783" t="s">
        <v>283</v>
      </c>
      <c r="AA1783" s="2">
        <v>156159</v>
      </c>
      <c r="AB1783">
        <v>2.4</v>
      </c>
      <c r="AC1783" s="2">
        <v>65066</v>
      </c>
    </row>
    <row r="1784" spans="1:29" x14ac:dyDescent="0.2">
      <c r="A1784" t="s">
        <v>2604</v>
      </c>
      <c r="B1784" t="s">
        <v>50</v>
      </c>
      <c r="C1784" s="1">
        <v>17995000</v>
      </c>
      <c r="D1784">
        <v>6</v>
      </c>
      <c r="E1784">
        <v>7</v>
      </c>
      <c r="F1784" s="2">
        <v>8068</v>
      </c>
      <c r="G1784" t="s">
        <v>419</v>
      </c>
      <c r="H1784" t="s">
        <v>32</v>
      </c>
      <c r="I1784">
        <v>10024</v>
      </c>
      <c r="J1784" t="s">
        <v>215</v>
      </c>
      <c r="K1784" t="s">
        <v>39</v>
      </c>
      <c r="L1784">
        <v>-73.969239999999999</v>
      </c>
      <c r="M1784">
        <v>40.787181599999997</v>
      </c>
      <c r="N1784">
        <v>2.78</v>
      </c>
      <c r="O1784" s="1">
        <f t="shared" si="136"/>
        <v>3599000</v>
      </c>
      <c r="P1784" s="3">
        <v>6.7500000000000004E-2</v>
      </c>
      <c r="Q1784">
        <v>30</v>
      </c>
      <c r="R1784" s="1">
        <v>14396000</v>
      </c>
      <c r="S1784" s="8">
        <f t="shared" si="137"/>
        <v>-116715.22747745033</v>
      </c>
      <c r="T1784" s="1">
        <f t="shared" si="138"/>
        <v>18273.02275</v>
      </c>
      <c r="U1784" s="7">
        <f t="shared" si="139"/>
        <v>3748.9583333333335</v>
      </c>
      <c r="V1784" s="4">
        <f>(5*$F1784)/12</f>
        <v>3361.6666666666665</v>
      </c>
      <c r="W1784" s="1">
        <f t="shared" si="140"/>
        <v>142098.87522745033</v>
      </c>
      <c r="X1784">
        <v>12</v>
      </c>
      <c r="Y1784">
        <v>22</v>
      </c>
      <c r="Z1784" t="s">
        <v>216</v>
      </c>
      <c r="AA1784" s="2">
        <v>61207</v>
      </c>
      <c r="AB1784">
        <v>1.76</v>
      </c>
      <c r="AC1784" s="2">
        <v>34777</v>
      </c>
    </row>
    <row r="1785" spans="1:29" x14ac:dyDescent="0.2">
      <c r="A1785" t="s">
        <v>2605</v>
      </c>
      <c r="B1785" t="s">
        <v>50</v>
      </c>
      <c r="C1785" s="1">
        <v>2175000</v>
      </c>
      <c r="D1785">
        <v>5</v>
      </c>
      <c r="E1785">
        <v>2.5</v>
      </c>
      <c r="F1785" s="2">
        <v>3317</v>
      </c>
      <c r="G1785" t="s">
        <v>48</v>
      </c>
      <c r="H1785" t="s">
        <v>55</v>
      </c>
      <c r="I1785">
        <v>11221</v>
      </c>
      <c r="J1785" t="s">
        <v>236</v>
      </c>
      <c r="K1785" t="s">
        <v>237</v>
      </c>
      <c r="L1785">
        <v>-73.912766000000005</v>
      </c>
      <c r="M1785">
        <v>40.692074400000003</v>
      </c>
      <c r="N1785">
        <v>5.47</v>
      </c>
      <c r="O1785" s="1">
        <f t="shared" si="136"/>
        <v>435000</v>
      </c>
      <c r="P1785" s="3">
        <v>6.7500000000000004E-2</v>
      </c>
      <c r="Q1785">
        <v>30</v>
      </c>
      <c r="R1785" s="1">
        <v>1740000</v>
      </c>
      <c r="S1785" s="8">
        <f t="shared" si="137"/>
        <v>-14107.008600358682</v>
      </c>
      <c r="T1785" s="1">
        <f t="shared" si="138"/>
        <v>2208.6037500000002</v>
      </c>
      <c r="U1785" s="7">
        <f t="shared" si="139"/>
        <v>453.125</v>
      </c>
      <c r="V1785" s="4">
        <v>1000</v>
      </c>
      <c r="W1785" s="1">
        <f t="shared" si="140"/>
        <v>17768.737350358682</v>
      </c>
      <c r="X1785">
        <v>10</v>
      </c>
      <c r="Y1785">
        <v>18</v>
      </c>
      <c r="Z1785" t="s">
        <v>238</v>
      </c>
      <c r="AA1785" s="2">
        <v>70713</v>
      </c>
      <c r="AB1785">
        <v>2.97</v>
      </c>
      <c r="AC1785" s="2">
        <v>23809</v>
      </c>
    </row>
    <row r="1786" spans="1:29" x14ac:dyDescent="0.2">
      <c r="A1786" t="s">
        <v>2606</v>
      </c>
      <c r="B1786" t="s">
        <v>68</v>
      </c>
      <c r="C1786" s="1">
        <v>639000</v>
      </c>
      <c r="D1786">
        <v>3</v>
      </c>
      <c r="E1786">
        <v>2</v>
      </c>
      <c r="F1786" s="2">
        <v>2184</v>
      </c>
      <c r="G1786" t="s">
        <v>214</v>
      </c>
      <c r="H1786" t="s">
        <v>84</v>
      </c>
      <c r="I1786">
        <v>11373</v>
      </c>
      <c r="J1786" t="s">
        <v>89</v>
      </c>
      <c r="K1786" t="s">
        <v>90</v>
      </c>
      <c r="L1786">
        <v>-73.883534400000002</v>
      </c>
      <c r="M1786">
        <v>40.744714500000001</v>
      </c>
      <c r="N1786">
        <v>5.35</v>
      </c>
      <c r="O1786" s="1">
        <f t="shared" si="136"/>
        <v>127800</v>
      </c>
      <c r="P1786" s="3">
        <v>6.7500000000000004E-2</v>
      </c>
      <c r="Q1786">
        <v>30</v>
      </c>
      <c r="R1786" s="1">
        <v>511200</v>
      </c>
      <c r="S1786" s="8">
        <f t="shared" si="137"/>
        <v>-4144.5418370708958</v>
      </c>
      <c r="T1786" s="1">
        <f t="shared" si="138"/>
        <v>648.87255000000005</v>
      </c>
      <c r="U1786" s="7">
        <f t="shared" si="139"/>
        <v>133.125</v>
      </c>
      <c r="V1786" s="4">
        <v>600</v>
      </c>
      <c r="W1786" s="1">
        <f t="shared" si="140"/>
        <v>5526.5393870708958</v>
      </c>
      <c r="X1786">
        <v>6</v>
      </c>
      <c r="Y1786">
        <v>14</v>
      </c>
      <c r="Z1786" t="s">
        <v>91</v>
      </c>
      <c r="AA1786" s="2">
        <v>137098</v>
      </c>
      <c r="AB1786">
        <v>1.25</v>
      </c>
      <c r="AC1786" s="2">
        <v>109678</v>
      </c>
    </row>
    <row r="1787" spans="1:29" x14ac:dyDescent="0.2">
      <c r="A1787" t="s">
        <v>2607</v>
      </c>
      <c r="B1787" t="s">
        <v>68</v>
      </c>
      <c r="C1787" s="1">
        <v>1099000</v>
      </c>
      <c r="D1787">
        <v>2</v>
      </c>
      <c r="E1787">
        <v>1</v>
      </c>
      <c r="F1787" s="2">
        <v>2184</v>
      </c>
      <c r="G1787" t="s">
        <v>93</v>
      </c>
      <c r="H1787" t="s">
        <v>55</v>
      </c>
      <c r="I1787">
        <v>11238</v>
      </c>
      <c r="J1787" t="s">
        <v>56</v>
      </c>
      <c r="K1787" t="s">
        <v>39</v>
      </c>
      <c r="L1787">
        <v>-73.972167099999993</v>
      </c>
      <c r="M1787">
        <v>40.687642099999998</v>
      </c>
      <c r="N1787">
        <v>4.28</v>
      </c>
      <c r="O1787" s="1">
        <f t="shared" si="136"/>
        <v>219800</v>
      </c>
      <c r="P1787" s="3">
        <v>6.7500000000000004E-2</v>
      </c>
      <c r="Q1787">
        <v>30</v>
      </c>
      <c r="R1787" s="1">
        <v>879200</v>
      </c>
      <c r="S1787" s="8">
        <f t="shared" si="137"/>
        <v>-7128.0930812846846</v>
      </c>
      <c r="T1787" s="1">
        <f t="shared" si="138"/>
        <v>1115.9795500000002</v>
      </c>
      <c r="U1787" s="7">
        <f t="shared" si="139"/>
        <v>228.95833333333334</v>
      </c>
      <c r="V1787" s="4">
        <v>600</v>
      </c>
      <c r="W1787" s="1">
        <f t="shared" si="140"/>
        <v>9073.0309646180194</v>
      </c>
      <c r="X1787">
        <v>4</v>
      </c>
      <c r="Y1787">
        <v>18</v>
      </c>
      <c r="Z1787" t="s">
        <v>57</v>
      </c>
      <c r="AA1787" s="2">
        <v>34791</v>
      </c>
      <c r="AB1787">
        <v>0.79</v>
      </c>
      <c r="AC1787" s="2">
        <v>44039</v>
      </c>
    </row>
    <row r="1788" spans="1:29" x14ac:dyDescent="0.2">
      <c r="A1788" t="s">
        <v>2608</v>
      </c>
      <c r="B1788" t="s">
        <v>30</v>
      </c>
      <c r="C1788" s="1">
        <v>318000</v>
      </c>
      <c r="D1788">
        <v>1</v>
      </c>
      <c r="E1788">
        <v>1</v>
      </c>
      <c r="F1788">
        <v>638</v>
      </c>
      <c r="G1788" t="s">
        <v>143</v>
      </c>
      <c r="H1788" t="s">
        <v>44</v>
      </c>
      <c r="I1788">
        <v>10306</v>
      </c>
      <c r="J1788" t="s">
        <v>65</v>
      </c>
      <c r="K1788" t="s">
        <v>34</v>
      </c>
      <c r="L1788">
        <v>-74.122435499999995</v>
      </c>
      <c r="M1788">
        <v>40.5698778</v>
      </c>
      <c r="N1788">
        <v>14.29</v>
      </c>
      <c r="O1788" s="1">
        <f t="shared" si="136"/>
        <v>63600</v>
      </c>
      <c r="P1788" s="3">
        <v>6.7500000000000004E-2</v>
      </c>
      <c r="Q1788">
        <v>30</v>
      </c>
      <c r="R1788" s="1">
        <v>254400</v>
      </c>
      <c r="S1788" s="8">
        <f t="shared" si="137"/>
        <v>-2062.5419470869242</v>
      </c>
      <c r="T1788" s="1">
        <f t="shared" si="138"/>
        <v>322.91310000000004</v>
      </c>
      <c r="U1788" s="7">
        <f t="shared" si="139"/>
        <v>66.25</v>
      </c>
      <c r="V1788" s="4">
        <v>205</v>
      </c>
      <c r="W1788" s="1">
        <f t="shared" si="140"/>
        <v>2656.7050470869244</v>
      </c>
      <c r="X1788">
        <v>2</v>
      </c>
      <c r="Y1788">
        <v>5</v>
      </c>
      <c r="Z1788" t="s">
        <v>66</v>
      </c>
      <c r="AA1788" s="2">
        <v>145000</v>
      </c>
      <c r="AB1788">
        <v>21.3</v>
      </c>
      <c r="AC1788" s="2">
        <v>6808</v>
      </c>
    </row>
    <row r="1789" spans="1:29" x14ac:dyDescent="0.2">
      <c r="A1789" t="s">
        <v>2609</v>
      </c>
      <c r="B1789" t="s">
        <v>68</v>
      </c>
      <c r="C1789" s="1">
        <v>475000</v>
      </c>
      <c r="D1789">
        <v>3</v>
      </c>
      <c r="E1789">
        <v>1</v>
      </c>
      <c r="F1789" s="2">
        <v>2184</v>
      </c>
      <c r="G1789" t="s">
        <v>48</v>
      </c>
      <c r="H1789" t="s">
        <v>32</v>
      </c>
      <c r="I1789">
        <v>10014</v>
      </c>
      <c r="J1789" t="s">
        <v>94</v>
      </c>
      <c r="K1789" t="s">
        <v>39</v>
      </c>
      <c r="L1789">
        <v>-74.004609700000003</v>
      </c>
      <c r="M1789">
        <v>40.738308400000001</v>
      </c>
      <c r="N1789">
        <v>1.24</v>
      </c>
      <c r="O1789" s="1">
        <f t="shared" si="136"/>
        <v>95000</v>
      </c>
      <c r="P1789" s="3">
        <v>6.7500000000000004E-2</v>
      </c>
      <c r="Q1789">
        <v>30</v>
      </c>
      <c r="R1789" s="1">
        <v>380000</v>
      </c>
      <c r="S1789" s="8">
        <f t="shared" si="137"/>
        <v>-3080.8409586990224</v>
      </c>
      <c r="T1789" s="1">
        <f t="shared" si="138"/>
        <v>482.33875000000006</v>
      </c>
      <c r="U1789" s="7">
        <f t="shared" si="139"/>
        <v>98.958333333333329</v>
      </c>
      <c r="V1789" s="4">
        <v>600</v>
      </c>
      <c r="W1789" s="1">
        <f t="shared" si="140"/>
        <v>4262.1380420323558</v>
      </c>
      <c r="X1789">
        <v>6</v>
      </c>
      <c r="Y1789">
        <v>18</v>
      </c>
      <c r="Z1789" t="s">
        <v>95</v>
      </c>
      <c r="AA1789" s="2">
        <v>42742</v>
      </c>
      <c r="AB1789">
        <v>0.26</v>
      </c>
      <c r="AC1789" s="2">
        <v>164392</v>
      </c>
    </row>
    <row r="1790" spans="1:29" x14ac:dyDescent="0.2">
      <c r="A1790" t="s">
        <v>2610</v>
      </c>
      <c r="B1790" t="s">
        <v>125</v>
      </c>
      <c r="C1790" s="1">
        <v>875000</v>
      </c>
      <c r="D1790">
        <v>4</v>
      </c>
      <c r="E1790">
        <v>2</v>
      </c>
      <c r="F1790">
        <v>2034</v>
      </c>
      <c r="G1790" t="s">
        <v>1357</v>
      </c>
      <c r="H1790" t="s">
        <v>70</v>
      </c>
      <c r="I1790">
        <v>10469</v>
      </c>
      <c r="J1790" t="s">
        <v>292</v>
      </c>
      <c r="K1790" t="s">
        <v>61</v>
      </c>
      <c r="L1790">
        <v>-73.845984000000001</v>
      </c>
      <c r="M1790">
        <v>40.866471400000002</v>
      </c>
      <c r="N1790">
        <v>10.93</v>
      </c>
      <c r="O1790" s="1">
        <f t="shared" si="136"/>
        <v>175000</v>
      </c>
      <c r="P1790" s="3">
        <v>6.7500000000000004E-2</v>
      </c>
      <c r="Q1790">
        <v>30</v>
      </c>
      <c r="R1790" s="1">
        <v>700000</v>
      </c>
      <c r="S1790" s="8">
        <f t="shared" si="137"/>
        <v>-5675.2333449718835</v>
      </c>
      <c r="T1790" s="1">
        <f t="shared" si="138"/>
        <v>888.51875000000007</v>
      </c>
      <c r="U1790" s="7">
        <f t="shared" si="139"/>
        <v>182.29166666666666</v>
      </c>
      <c r="V1790" s="4">
        <v>600</v>
      </c>
      <c r="W1790" s="1">
        <f t="shared" si="140"/>
        <v>7346.0437616385507</v>
      </c>
      <c r="X1790">
        <v>8</v>
      </c>
      <c r="Y1790">
        <v>13</v>
      </c>
      <c r="Z1790" t="s">
        <v>293</v>
      </c>
      <c r="AA1790" s="2">
        <v>28903</v>
      </c>
      <c r="AB1790">
        <v>0.77</v>
      </c>
      <c r="AC1790" s="2">
        <v>37536</v>
      </c>
    </row>
    <row r="1791" spans="1:29" x14ac:dyDescent="0.2">
      <c r="A1791" t="s">
        <v>2611</v>
      </c>
      <c r="B1791" t="s">
        <v>125</v>
      </c>
      <c r="C1791" s="1">
        <v>739900</v>
      </c>
      <c r="D1791">
        <v>4</v>
      </c>
      <c r="E1791">
        <v>2</v>
      </c>
      <c r="F1791" s="2">
        <v>2000</v>
      </c>
      <c r="G1791" t="s">
        <v>189</v>
      </c>
      <c r="H1791" t="s">
        <v>44</v>
      </c>
      <c r="I1791">
        <v>10314</v>
      </c>
      <c r="J1791" t="s">
        <v>65</v>
      </c>
      <c r="K1791" t="s">
        <v>34</v>
      </c>
      <c r="L1791">
        <v>-74.163929400000001</v>
      </c>
      <c r="M1791">
        <v>40.606658099999997</v>
      </c>
      <c r="N1791">
        <v>13.57</v>
      </c>
      <c r="O1791" s="1">
        <f t="shared" si="136"/>
        <v>147980</v>
      </c>
      <c r="P1791" s="3">
        <v>6.7500000000000004E-2</v>
      </c>
      <c r="Q1791">
        <v>30</v>
      </c>
      <c r="R1791" s="1">
        <v>591920</v>
      </c>
      <c r="S1791" s="8">
        <f t="shared" si="137"/>
        <v>-4798.9773165082242</v>
      </c>
      <c r="T1791" s="1">
        <f t="shared" si="138"/>
        <v>751.33145500000001</v>
      </c>
      <c r="U1791" s="7">
        <f t="shared" si="139"/>
        <v>154.14583333333334</v>
      </c>
      <c r="V1791" s="4">
        <v>600</v>
      </c>
      <c r="W1791" s="1">
        <f t="shared" si="140"/>
        <v>6304.4546048415568</v>
      </c>
      <c r="X1791">
        <v>8</v>
      </c>
      <c r="Y1791">
        <v>13</v>
      </c>
      <c r="Z1791" t="s">
        <v>66</v>
      </c>
      <c r="AA1791" s="2">
        <v>145000</v>
      </c>
      <c r="AB1791">
        <v>21.3</v>
      </c>
      <c r="AC1791" s="2">
        <v>6808</v>
      </c>
    </row>
    <row r="1792" spans="1:29" x14ac:dyDescent="0.2">
      <c r="A1792" t="s">
        <v>2612</v>
      </c>
      <c r="B1792" t="s">
        <v>68</v>
      </c>
      <c r="C1792" s="1">
        <v>409000</v>
      </c>
      <c r="D1792">
        <v>2</v>
      </c>
      <c r="E1792">
        <v>1</v>
      </c>
      <c r="F1792" s="2">
        <v>2184</v>
      </c>
      <c r="G1792" t="s">
        <v>168</v>
      </c>
      <c r="H1792" t="s">
        <v>84</v>
      </c>
      <c r="I1792">
        <v>11375</v>
      </c>
      <c r="J1792" t="s">
        <v>122</v>
      </c>
      <c r="K1792" t="s">
        <v>39</v>
      </c>
      <c r="L1792">
        <v>-73.844809999999995</v>
      </c>
      <c r="M1792">
        <v>40.723639900000002</v>
      </c>
      <c r="N1792">
        <v>7.58</v>
      </c>
      <c r="O1792" s="1">
        <f t="shared" si="136"/>
        <v>81800</v>
      </c>
      <c r="P1792" s="3">
        <v>6.7500000000000004E-2</v>
      </c>
      <c r="Q1792">
        <v>30</v>
      </c>
      <c r="R1792" s="1">
        <v>327200</v>
      </c>
      <c r="S1792" s="8">
        <f t="shared" si="137"/>
        <v>-2652.766214964</v>
      </c>
      <c r="T1792" s="1">
        <f t="shared" si="138"/>
        <v>415.31905000000006</v>
      </c>
      <c r="U1792" s="7">
        <f t="shared" si="139"/>
        <v>85.208333333333329</v>
      </c>
      <c r="V1792" s="4">
        <v>600</v>
      </c>
      <c r="W1792" s="1">
        <f t="shared" si="140"/>
        <v>3753.2935982973336</v>
      </c>
      <c r="X1792">
        <v>4</v>
      </c>
      <c r="Y1792">
        <v>18</v>
      </c>
      <c r="Z1792" t="s">
        <v>123</v>
      </c>
      <c r="AA1792" s="2">
        <v>83728</v>
      </c>
      <c r="AB1792">
        <v>2.6</v>
      </c>
      <c r="AC1792" s="2">
        <v>32203</v>
      </c>
    </row>
    <row r="1793" spans="1:29" x14ac:dyDescent="0.2">
      <c r="A1793" t="s">
        <v>2613</v>
      </c>
      <c r="B1793" t="s">
        <v>30</v>
      </c>
      <c r="C1793" s="1">
        <v>275000</v>
      </c>
      <c r="D1793">
        <v>2</v>
      </c>
      <c r="E1793">
        <v>2</v>
      </c>
      <c r="F1793">
        <v>969</v>
      </c>
      <c r="G1793" t="s">
        <v>952</v>
      </c>
      <c r="H1793" t="s">
        <v>55</v>
      </c>
      <c r="I1793">
        <v>11234</v>
      </c>
      <c r="J1793" t="s">
        <v>275</v>
      </c>
      <c r="K1793" t="s">
        <v>39</v>
      </c>
      <c r="L1793">
        <v>-73.917110100000002</v>
      </c>
      <c r="M1793">
        <v>40.628057900000002</v>
      </c>
      <c r="N1793">
        <v>9.07</v>
      </c>
      <c r="O1793" s="1">
        <f t="shared" si="136"/>
        <v>55000</v>
      </c>
      <c r="P1793" s="3">
        <v>6.7500000000000004E-2</v>
      </c>
      <c r="Q1793">
        <v>30</v>
      </c>
      <c r="R1793" s="1">
        <v>220000</v>
      </c>
      <c r="S1793" s="8">
        <f t="shared" si="137"/>
        <v>-1783.6447655625918</v>
      </c>
      <c r="T1793" s="1">
        <f t="shared" si="138"/>
        <v>279.24875000000003</v>
      </c>
      <c r="U1793" s="7">
        <f t="shared" si="139"/>
        <v>57.291666666666664</v>
      </c>
      <c r="V1793" s="4">
        <v>205</v>
      </c>
      <c r="W1793" s="1">
        <f t="shared" si="140"/>
        <v>2325.1851822292583</v>
      </c>
      <c r="X1793">
        <v>4</v>
      </c>
      <c r="Y1793">
        <v>6</v>
      </c>
      <c r="Z1793" t="s">
        <v>276</v>
      </c>
      <c r="AA1793" s="2">
        <v>83693</v>
      </c>
      <c r="AB1793">
        <v>3.13</v>
      </c>
      <c r="AC1793" s="2">
        <v>26739</v>
      </c>
    </row>
    <row r="1794" spans="1:29" x14ac:dyDescent="0.2">
      <c r="A1794" t="s">
        <v>2614</v>
      </c>
      <c r="B1794" t="s">
        <v>125</v>
      </c>
      <c r="C1794" s="1">
        <v>989000</v>
      </c>
      <c r="D1794">
        <v>4</v>
      </c>
      <c r="E1794">
        <v>4</v>
      </c>
      <c r="F1794" s="2">
        <v>2184</v>
      </c>
      <c r="G1794" t="s">
        <v>2615</v>
      </c>
      <c r="H1794" t="s">
        <v>84</v>
      </c>
      <c r="I1794">
        <v>11420</v>
      </c>
      <c r="J1794" t="s">
        <v>777</v>
      </c>
      <c r="K1794" t="s">
        <v>34</v>
      </c>
      <c r="L1794">
        <v>-73.803755600000002</v>
      </c>
      <c r="M1794">
        <v>40.675174400000003</v>
      </c>
      <c r="N1794">
        <v>10.81</v>
      </c>
      <c r="O1794" s="1">
        <f t="shared" si="136"/>
        <v>197800</v>
      </c>
      <c r="P1794" s="3">
        <v>6.7500000000000004E-2</v>
      </c>
      <c r="Q1794">
        <v>30</v>
      </c>
      <c r="R1794" s="1">
        <v>791200</v>
      </c>
      <c r="S1794" s="8">
        <f t="shared" si="137"/>
        <v>-6414.6351750596486</v>
      </c>
      <c r="T1794" s="1">
        <f t="shared" si="138"/>
        <v>1004.2800500000002</v>
      </c>
      <c r="U1794" s="7">
        <f t="shared" si="139"/>
        <v>206.04166666666666</v>
      </c>
      <c r="V1794" s="4">
        <v>600</v>
      </c>
      <c r="W1794" s="1">
        <f t="shared" si="140"/>
        <v>8224.9568917263168</v>
      </c>
      <c r="X1794">
        <v>8</v>
      </c>
      <c r="Y1794">
        <v>9</v>
      </c>
      <c r="Z1794" t="s">
        <v>778</v>
      </c>
      <c r="AA1794" s="2">
        <v>97254</v>
      </c>
      <c r="AB1794">
        <v>3.4</v>
      </c>
      <c r="AC1794" s="2">
        <v>28604</v>
      </c>
    </row>
    <row r="1795" spans="1:29" x14ac:dyDescent="0.2">
      <c r="A1795" t="s">
        <v>2616</v>
      </c>
      <c r="B1795" t="s">
        <v>50</v>
      </c>
      <c r="C1795" s="1">
        <v>1750000</v>
      </c>
      <c r="D1795">
        <v>9</v>
      </c>
      <c r="E1795">
        <v>8</v>
      </c>
      <c r="F1795">
        <v>5000</v>
      </c>
      <c r="G1795" t="s">
        <v>48</v>
      </c>
      <c r="H1795" t="s">
        <v>55</v>
      </c>
      <c r="I1795">
        <v>11211</v>
      </c>
      <c r="J1795" t="s">
        <v>163</v>
      </c>
      <c r="K1795" t="s">
        <v>105</v>
      </c>
      <c r="L1795">
        <v>-73.94726</v>
      </c>
      <c r="M1795">
        <v>40.716265800000002</v>
      </c>
      <c r="N1795">
        <v>3.01</v>
      </c>
      <c r="O1795" s="1">
        <f t="shared" ref="O1795:O1858" si="141">$C1795*0.2</f>
        <v>350000</v>
      </c>
      <c r="P1795" s="3">
        <v>6.7500000000000004E-2</v>
      </c>
      <c r="Q1795">
        <v>30</v>
      </c>
      <c r="R1795" s="1">
        <v>1400000</v>
      </c>
      <c r="S1795" s="8">
        <f t="shared" ref="S1795:S1858" si="142">PMT(($P1795/12),(30*12),$C1795)</f>
        <v>-11350.466689943767</v>
      </c>
      <c r="T1795" s="1">
        <f t="shared" ref="T1795:T1858" si="143">(($C1795* 6%) * 20.309%)/12</f>
        <v>1777.0375000000001</v>
      </c>
      <c r="U1795" s="7">
        <f t="shared" ref="U1795:U1858" si="144">($C1795*0.0025)/12</f>
        <v>364.58333333333331</v>
      </c>
      <c r="V1795" s="4">
        <v>1700</v>
      </c>
      <c r="W1795" s="1">
        <f t="shared" ref="W1795:W1858" si="145">SUM(($S1795*-1),$T1795,$U1795,$V1795)</f>
        <v>15192.087523277101</v>
      </c>
      <c r="X1795">
        <v>18</v>
      </c>
      <c r="Y1795">
        <v>13</v>
      </c>
      <c r="Z1795" t="s">
        <v>164</v>
      </c>
      <c r="AA1795" s="2">
        <v>151308</v>
      </c>
      <c r="AB1795">
        <v>2.91</v>
      </c>
      <c r="AC1795" s="2">
        <v>51996</v>
      </c>
    </row>
    <row r="1796" spans="1:29" x14ac:dyDescent="0.2">
      <c r="A1796" t="s">
        <v>2617</v>
      </c>
      <c r="B1796" t="s">
        <v>68</v>
      </c>
      <c r="C1796" s="1">
        <v>285000</v>
      </c>
      <c r="D1796">
        <v>3</v>
      </c>
      <c r="E1796">
        <v>1</v>
      </c>
      <c r="F1796" s="2">
        <v>2184</v>
      </c>
      <c r="G1796" t="s">
        <v>48</v>
      </c>
      <c r="H1796" t="s">
        <v>32</v>
      </c>
      <c r="I1796">
        <v>10017</v>
      </c>
      <c r="J1796" t="s">
        <v>33</v>
      </c>
      <c r="K1796" t="s">
        <v>34</v>
      </c>
      <c r="L1796">
        <v>-73.970249999999993</v>
      </c>
      <c r="M1796">
        <v>40.7489931</v>
      </c>
      <c r="N1796">
        <v>0.8</v>
      </c>
      <c r="O1796" s="1">
        <f t="shared" si="141"/>
        <v>57000</v>
      </c>
      <c r="P1796" s="3">
        <v>6.7500000000000004E-2</v>
      </c>
      <c r="Q1796">
        <v>30</v>
      </c>
      <c r="R1796" s="1">
        <v>228000</v>
      </c>
      <c r="S1796" s="8">
        <f t="shared" si="142"/>
        <v>-1848.5045752194135</v>
      </c>
      <c r="T1796" s="1">
        <f t="shared" si="143"/>
        <v>289.40325000000001</v>
      </c>
      <c r="U1796" s="7">
        <f t="shared" si="144"/>
        <v>59.375</v>
      </c>
      <c r="V1796" s="4">
        <v>600</v>
      </c>
      <c r="W1796" s="1">
        <f t="shared" si="145"/>
        <v>2797.2828252194136</v>
      </c>
      <c r="X1796">
        <v>6</v>
      </c>
      <c r="Y1796">
        <v>18</v>
      </c>
      <c r="Z1796" t="s">
        <v>35</v>
      </c>
      <c r="AA1796" s="2">
        <v>27988</v>
      </c>
      <c r="AB1796">
        <v>0.17</v>
      </c>
      <c r="AC1796" s="2">
        <v>164635</v>
      </c>
    </row>
    <row r="1797" spans="1:29" x14ac:dyDescent="0.2">
      <c r="A1797" t="s">
        <v>2618</v>
      </c>
      <c r="B1797" t="s">
        <v>42</v>
      </c>
      <c r="C1797" s="1">
        <v>12495000</v>
      </c>
      <c r="D1797">
        <v>4</v>
      </c>
      <c r="E1797">
        <v>2</v>
      </c>
      <c r="F1797" s="2">
        <v>7825</v>
      </c>
      <c r="G1797" t="s">
        <v>59</v>
      </c>
      <c r="H1797" t="s">
        <v>32</v>
      </c>
      <c r="I1797">
        <v>10028</v>
      </c>
      <c r="J1797" t="s">
        <v>52</v>
      </c>
      <c r="K1797" t="s">
        <v>39</v>
      </c>
      <c r="L1797">
        <v>-73.957450600000001</v>
      </c>
      <c r="M1797">
        <v>40.778032099999997</v>
      </c>
      <c r="N1797">
        <v>2.4900000000000002</v>
      </c>
      <c r="O1797" s="1">
        <f t="shared" si="141"/>
        <v>2499000</v>
      </c>
      <c r="P1797" s="3">
        <v>6.7500000000000004E-2</v>
      </c>
      <c r="Q1797">
        <v>30</v>
      </c>
      <c r="R1797" s="1">
        <v>9996000</v>
      </c>
      <c r="S1797" s="8">
        <f t="shared" si="142"/>
        <v>-81042.332166198496</v>
      </c>
      <c r="T1797" s="1">
        <f t="shared" si="143"/>
        <v>12688.04775</v>
      </c>
      <c r="U1797" s="7">
        <f t="shared" si="144"/>
        <v>2603.125</v>
      </c>
      <c r="V1797" s="4">
        <f>(5*$F1797)/12</f>
        <v>3260.4166666666665</v>
      </c>
      <c r="W1797" s="1">
        <f t="shared" si="145"/>
        <v>99593.921582865165</v>
      </c>
      <c r="X1797">
        <v>8</v>
      </c>
      <c r="Y1797">
        <v>49</v>
      </c>
      <c r="Z1797" t="s">
        <v>53</v>
      </c>
      <c r="AA1797" s="2">
        <v>61207</v>
      </c>
      <c r="AB1797">
        <v>1.76</v>
      </c>
      <c r="AC1797" s="2">
        <v>34777</v>
      </c>
    </row>
    <row r="1798" spans="1:29" x14ac:dyDescent="0.2">
      <c r="A1798" t="s">
        <v>2619</v>
      </c>
      <c r="B1798" t="s">
        <v>68</v>
      </c>
      <c r="C1798" s="1">
        <v>695000</v>
      </c>
      <c r="D1798">
        <v>2</v>
      </c>
      <c r="E1798">
        <v>2</v>
      </c>
      <c r="F1798" s="2">
        <v>1200</v>
      </c>
      <c r="G1798" t="s">
        <v>2620</v>
      </c>
      <c r="H1798" t="s">
        <v>55</v>
      </c>
      <c r="I1798">
        <v>11209</v>
      </c>
      <c r="J1798" t="s">
        <v>104</v>
      </c>
      <c r="K1798" t="s">
        <v>105</v>
      </c>
      <c r="L1798">
        <v>-74.040469799999997</v>
      </c>
      <c r="M1798">
        <v>40.624920099999997</v>
      </c>
      <c r="N1798">
        <v>9.02</v>
      </c>
      <c r="O1798" s="1">
        <f t="shared" si="141"/>
        <v>139000</v>
      </c>
      <c r="P1798" s="3">
        <v>6.7500000000000004E-2</v>
      </c>
      <c r="Q1798">
        <v>30</v>
      </c>
      <c r="R1798" s="1">
        <v>556000</v>
      </c>
      <c r="S1798" s="8">
        <f t="shared" si="142"/>
        <v>-4507.7567711490956</v>
      </c>
      <c r="T1798" s="1">
        <f t="shared" si="143"/>
        <v>705.73775000000012</v>
      </c>
      <c r="U1798" s="7">
        <f t="shared" si="144"/>
        <v>144.79166666666666</v>
      </c>
      <c r="V1798" s="4">
        <v>375</v>
      </c>
      <c r="W1798" s="1">
        <f t="shared" si="145"/>
        <v>5733.2861878157628</v>
      </c>
      <c r="X1798">
        <v>4</v>
      </c>
      <c r="Y1798">
        <v>8</v>
      </c>
      <c r="Z1798" t="s">
        <v>106</v>
      </c>
      <c r="AA1798" s="2">
        <v>79731</v>
      </c>
      <c r="AB1798">
        <v>1.71</v>
      </c>
      <c r="AC1798" s="2">
        <v>46626</v>
      </c>
    </row>
    <row r="1799" spans="1:29" x14ac:dyDescent="0.2">
      <c r="A1799" t="s">
        <v>2621</v>
      </c>
      <c r="B1799" t="s">
        <v>50</v>
      </c>
      <c r="C1799" s="1">
        <v>3450000</v>
      </c>
      <c r="D1799">
        <v>6</v>
      </c>
      <c r="E1799">
        <v>4</v>
      </c>
      <c r="F1799" s="2">
        <v>4400</v>
      </c>
      <c r="G1799" t="s">
        <v>48</v>
      </c>
      <c r="H1799" t="s">
        <v>32</v>
      </c>
      <c r="I1799">
        <v>10030</v>
      </c>
      <c r="J1799" t="s">
        <v>60</v>
      </c>
      <c r="K1799" t="s">
        <v>61</v>
      </c>
      <c r="L1799">
        <v>-73.943019899999996</v>
      </c>
      <c r="M1799">
        <v>40.817749800000001</v>
      </c>
      <c r="N1799">
        <v>5.25</v>
      </c>
      <c r="O1799" s="1">
        <f t="shared" si="141"/>
        <v>690000</v>
      </c>
      <c r="P1799" s="3">
        <v>6.7500000000000004E-2</v>
      </c>
      <c r="Q1799">
        <v>30</v>
      </c>
      <c r="R1799" s="1">
        <v>2760000</v>
      </c>
      <c r="S1799" s="8">
        <f t="shared" si="142"/>
        <v>-22376.634331603425</v>
      </c>
      <c r="T1799" s="1">
        <f t="shared" si="143"/>
        <v>3503.3025000000002</v>
      </c>
      <c r="U1799" s="7">
        <f t="shared" si="144"/>
        <v>718.75</v>
      </c>
      <c r="V1799" s="4">
        <v>1400</v>
      </c>
      <c r="W1799" s="1">
        <f t="shared" si="145"/>
        <v>27998.686831603427</v>
      </c>
      <c r="X1799">
        <v>12</v>
      </c>
      <c r="Y1799">
        <v>18</v>
      </c>
      <c r="Z1799" t="s">
        <v>62</v>
      </c>
      <c r="AA1799" s="2">
        <v>133184</v>
      </c>
      <c r="AB1799">
        <v>1.96</v>
      </c>
      <c r="AC1799" s="2">
        <v>67951</v>
      </c>
    </row>
    <row r="1800" spans="1:29" x14ac:dyDescent="0.2">
      <c r="A1800" t="s">
        <v>2622</v>
      </c>
      <c r="B1800" t="s">
        <v>68</v>
      </c>
      <c r="C1800" s="1">
        <v>435000</v>
      </c>
      <c r="D1800">
        <v>2</v>
      </c>
      <c r="E1800">
        <v>1</v>
      </c>
      <c r="F1800">
        <v>925</v>
      </c>
      <c r="G1800" t="s">
        <v>2623</v>
      </c>
      <c r="H1800" t="s">
        <v>84</v>
      </c>
      <c r="I1800">
        <v>11374</v>
      </c>
      <c r="J1800" t="s">
        <v>114</v>
      </c>
      <c r="K1800" t="s">
        <v>105</v>
      </c>
      <c r="L1800">
        <v>-73.8576166</v>
      </c>
      <c r="M1800">
        <v>40.7232542</v>
      </c>
      <c r="N1800">
        <v>6.94</v>
      </c>
      <c r="O1800" s="1">
        <f t="shared" si="141"/>
        <v>87000</v>
      </c>
      <c r="P1800" s="3">
        <v>6.7500000000000004E-2</v>
      </c>
      <c r="Q1800">
        <v>30</v>
      </c>
      <c r="R1800" s="1">
        <v>348000</v>
      </c>
      <c r="S1800" s="8">
        <f t="shared" si="142"/>
        <v>-2821.4017200717362</v>
      </c>
      <c r="T1800" s="1">
        <f t="shared" si="143"/>
        <v>441.72075000000001</v>
      </c>
      <c r="U1800" s="7">
        <f t="shared" si="144"/>
        <v>90.625</v>
      </c>
      <c r="V1800" s="4">
        <v>205</v>
      </c>
      <c r="W1800" s="1">
        <f t="shared" si="145"/>
        <v>3558.7474700717362</v>
      </c>
      <c r="X1800">
        <v>4</v>
      </c>
      <c r="Y1800">
        <v>8</v>
      </c>
      <c r="Z1800" t="s">
        <v>115</v>
      </c>
      <c r="AA1800" s="2">
        <v>28260</v>
      </c>
      <c r="AB1800">
        <v>1.61</v>
      </c>
      <c r="AC1800" s="2">
        <v>17553</v>
      </c>
    </row>
    <row r="1801" spans="1:29" x14ac:dyDescent="0.2">
      <c r="A1801" t="s">
        <v>2624</v>
      </c>
      <c r="B1801" t="s">
        <v>68</v>
      </c>
      <c r="C1801" s="1">
        <v>220000</v>
      </c>
      <c r="D1801">
        <v>2</v>
      </c>
      <c r="E1801">
        <v>1</v>
      </c>
      <c r="F1801">
        <v>922</v>
      </c>
      <c r="G1801" t="s">
        <v>93</v>
      </c>
      <c r="H1801" t="s">
        <v>70</v>
      </c>
      <c r="I1801">
        <v>10467</v>
      </c>
      <c r="J1801" t="s">
        <v>324</v>
      </c>
      <c r="K1801" t="s">
        <v>237</v>
      </c>
      <c r="L1801">
        <v>-73.876592900000006</v>
      </c>
      <c r="M1801">
        <v>40.8758111</v>
      </c>
      <c r="N1801">
        <v>10.46</v>
      </c>
      <c r="O1801" s="1">
        <f t="shared" si="141"/>
        <v>44000</v>
      </c>
      <c r="P1801" s="3">
        <v>6.7500000000000004E-2</v>
      </c>
      <c r="Q1801">
        <v>30</v>
      </c>
      <c r="R1801" s="1">
        <v>176000</v>
      </c>
      <c r="S1801" s="8">
        <f t="shared" si="142"/>
        <v>-1426.9158124500736</v>
      </c>
      <c r="T1801" s="1">
        <f t="shared" si="143"/>
        <v>223.39900000000003</v>
      </c>
      <c r="U1801" s="7">
        <f t="shared" si="144"/>
        <v>45.833333333333336</v>
      </c>
      <c r="V1801" s="4">
        <v>205</v>
      </c>
      <c r="W1801" s="1">
        <f t="shared" si="145"/>
        <v>1901.148145783407</v>
      </c>
      <c r="X1801">
        <v>4</v>
      </c>
      <c r="Y1801">
        <v>8</v>
      </c>
      <c r="Z1801" t="s">
        <v>325</v>
      </c>
      <c r="AA1801" s="2">
        <v>82677</v>
      </c>
      <c r="AB1801">
        <v>0.64</v>
      </c>
      <c r="AC1801" s="2">
        <v>129183</v>
      </c>
    </row>
    <row r="1802" spans="1:29" x14ac:dyDescent="0.2">
      <c r="A1802" t="s">
        <v>2625</v>
      </c>
      <c r="B1802" t="s">
        <v>42</v>
      </c>
      <c r="C1802" s="1">
        <v>1988800</v>
      </c>
      <c r="D1802">
        <v>3</v>
      </c>
      <c r="E1802">
        <v>4</v>
      </c>
      <c r="F1802">
        <v>2071</v>
      </c>
      <c r="G1802" t="s">
        <v>1690</v>
      </c>
      <c r="H1802" t="s">
        <v>84</v>
      </c>
      <c r="I1802">
        <v>11357</v>
      </c>
      <c r="J1802" t="s">
        <v>244</v>
      </c>
      <c r="K1802" t="s">
        <v>39</v>
      </c>
      <c r="L1802">
        <v>-73.823036849999994</v>
      </c>
      <c r="M1802">
        <v>40.794643780000001</v>
      </c>
      <c r="N1802">
        <v>12.8</v>
      </c>
      <c r="O1802" s="1">
        <f t="shared" si="141"/>
        <v>397760</v>
      </c>
      <c r="P1802" s="3">
        <v>6.7500000000000004E-2</v>
      </c>
      <c r="Q1802">
        <v>30</v>
      </c>
      <c r="R1802" s="1">
        <v>1591040</v>
      </c>
      <c r="S1802" s="8">
        <f t="shared" si="142"/>
        <v>-12899.318944548664</v>
      </c>
      <c r="T1802" s="1">
        <f t="shared" si="143"/>
        <v>2019.5269600000001</v>
      </c>
      <c r="U1802" s="7">
        <f t="shared" si="144"/>
        <v>414.33333333333331</v>
      </c>
      <c r="V1802" s="4">
        <v>600</v>
      </c>
      <c r="W1802" s="1">
        <f t="shared" si="145"/>
        <v>15933.179237881997</v>
      </c>
      <c r="X1802">
        <v>6</v>
      </c>
      <c r="Y1802">
        <v>9</v>
      </c>
      <c r="Z1802" t="s">
        <v>245</v>
      </c>
      <c r="AA1802" s="2">
        <v>30773</v>
      </c>
      <c r="AB1802">
        <v>2.6</v>
      </c>
      <c r="AC1802" s="2">
        <v>11836</v>
      </c>
    </row>
    <row r="1803" spans="1:29" x14ac:dyDescent="0.2">
      <c r="A1803" t="s">
        <v>2626</v>
      </c>
      <c r="B1803" t="s">
        <v>68</v>
      </c>
      <c r="C1803" s="1">
        <v>3300000</v>
      </c>
      <c r="D1803">
        <v>2</v>
      </c>
      <c r="E1803">
        <v>2</v>
      </c>
      <c r="F1803">
        <v>2184</v>
      </c>
      <c r="G1803" t="s">
        <v>59</v>
      </c>
      <c r="H1803" t="s">
        <v>32</v>
      </c>
      <c r="I1803">
        <v>10065</v>
      </c>
      <c r="J1803" t="s">
        <v>52</v>
      </c>
      <c r="K1803" t="s">
        <v>39</v>
      </c>
      <c r="L1803">
        <v>-73.968333099999995</v>
      </c>
      <c r="M1803">
        <v>40.769432999999999</v>
      </c>
      <c r="N1803">
        <v>1.68</v>
      </c>
      <c r="O1803" s="1">
        <f t="shared" si="141"/>
        <v>660000</v>
      </c>
      <c r="P1803" s="3">
        <v>6.7500000000000004E-2</v>
      </c>
      <c r="Q1803">
        <v>30</v>
      </c>
      <c r="R1803" s="1">
        <v>2640000</v>
      </c>
      <c r="S1803" s="8">
        <f t="shared" si="142"/>
        <v>-21403.737186751103</v>
      </c>
      <c r="T1803" s="1">
        <f t="shared" si="143"/>
        <v>3350.9850000000006</v>
      </c>
      <c r="U1803" s="7">
        <f t="shared" si="144"/>
        <v>687.5</v>
      </c>
      <c r="V1803" s="4">
        <v>600</v>
      </c>
      <c r="W1803" s="1">
        <f t="shared" si="145"/>
        <v>26042.222186751103</v>
      </c>
      <c r="X1803">
        <v>4</v>
      </c>
      <c r="Y1803">
        <v>14</v>
      </c>
      <c r="Z1803" t="s">
        <v>53</v>
      </c>
      <c r="AA1803" s="2">
        <v>61207</v>
      </c>
      <c r="AB1803">
        <v>1.76</v>
      </c>
      <c r="AC1803" s="2">
        <v>34777</v>
      </c>
    </row>
    <row r="1804" spans="1:29" x14ac:dyDescent="0.2">
      <c r="A1804" t="s">
        <v>2627</v>
      </c>
      <c r="B1804" t="s">
        <v>68</v>
      </c>
      <c r="C1804" s="1">
        <v>135000</v>
      </c>
      <c r="D1804">
        <v>1</v>
      </c>
      <c r="E1804">
        <v>1</v>
      </c>
      <c r="F1804">
        <v>792</v>
      </c>
      <c r="G1804" t="s">
        <v>1088</v>
      </c>
      <c r="H1804" t="s">
        <v>84</v>
      </c>
      <c r="I1804">
        <v>11691</v>
      </c>
      <c r="J1804" t="s">
        <v>339</v>
      </c>
      <c r="K1804" t="s">
        <v>90</v>
      </c>
      <c r="L1804">
        <v>-73.747550000000004</v>
      </c>
      <c r="M1804">
        <v>40.603079899999997</v>
      </c>
      <c r="N1804">
        <v>16.04</v>
      </c>
      <c r="O1804" s="1">
        <f t="shared" si="141"/>
        <v>27000</v>
      </c>
      <c r="P1804" s="3">
        <v>6.7500000000000004E-2</v>
      </c>
      <c r="Q1804">
        <v>30</v>
      </c>
      <c r="R1804" s="1">
        <v>108000</v>
      </c>
      <c r="S1804" s="8">
        <f t="shared" si="142"/>
        <v>-875.6074303670905</v>
      </c>
      <c r="T1804" s="1">
        <f t="shared" si="143"/>
        <v>137.08575000000002</v>
      </c>
      <c r="U1804" s="7">
        <f t="shared" si="144"/>
        <v>28.125</v>
      </c>
      <c r="V1804" s="4">
        <v>205</v>
      </c>
      <c r="W1804" s="1">
        <f t="shared" si="145"/>
        <v>1245.8181803670905</v>
      </c>
      <c r="X1804">
        <v>2</v>
      </c>
      <c r="Y1804">
        <v>7</v>
      </c>
      <c r="Z1804" t="s">
        <v>340</v>
      </c>
      <c r="AA1804" s="2">
        <v>50058</v>
      </c>
      <c r="AB1804">
        <v>11.5</v>
      </c>
      <c r="AC1804" s="2">
        <v>4353</v>
      </c>
    </row>
    <row r="1805" spans="1:29" x14ac:dyDescent="0.2">
      <c r="A1805" t="s">
        <v>2628</v>
      </c>
      <c r="B1805" t="s">
        <v>68</v>
      </c>
      <c r="C1805" s="1">
        <v>468000</v>
      </c>
      <c r="D1805">
        <v>2</v>
      </c>
      <c r="E1805">
        <v>1</v>
      </c>
      <c r="F1805" s="2">
        <v>1200</v>
      </c>
      <c r="G1805" t="s">
        <v>159</v>
      </c>
      <c r="H1805" t="s">
        <v>84</v>
      </c>
      <c r="I1805">
        <v>11373</v>
      </c>
      <c r="J1805" t="s">
        <v>89</v>
      </c>
      <c r="K1805" t="s">
        <v>90</v>
      </c>
      <c r="L1805">
        <v>-73.8778899</v>
      </c>
      <c r="M1805">
        <v>40.745589899999999</v>
      </c>
      <c r="N1805">
        <v>5.65</v>
      </c>
      <c r="O1805" s="1">
        <f t="shared" si="141"/>
        <v>93600</v>
      </c>
      <c r="P1805" s="3">
        <v>6.7500000000000004E-2</v>
      </c>
      <c r="Q1805">
        <v>30</v>
      </c>
      <c r="R1805" s="1">
        <v>374400</v>
      </c>
      <c r="S1805" s="8">
        <f t="shared" si="142"/>
        <v>-3035.4390919392476</v>
      </c>
      <c r="T1805" s="1">
        <f t="shared" si="143"/>
        <v>475.23060000000004</v>
      </c>
      <c r="U1805" s="7">
        <f t="shared" si="144"/>
        <v>97.5</v>
      </c>
      <c r="V1805" s="4">
        <v>375</v>
      </c>
      <c r="W1805" s="1">
        <f t="shared" si="145"/>
        <v>3983.1696919392475</v>
      </c>
      <c r="X1805">
        <v>4</v>
      </c>
      <c r="Y1805">
        <v>10</v>
      </c>
      <c r="Z1805" t="s">
        <v>91</v>
      </c>
      <c r="AA1805" s="2">
        <v>137098</v>
      </c>
      <c r="AB1805">
        <v>1.25</v>
      </c>
      <c r="AC1805" s="2">
        <v>109678</v>
      </c>
    </row>
    <row r="1806" spans="1:29" x14ac:dyDescent="0.2">
      <c r="A1806" t="s">
        <v>2629</v>
      </c>
      <c r="B1806" t="s">
        <v>50</v>
      </c>
      <c r="C1806" s="1">
        <v>5999999</v>
      </c>
      <c r="D1806">
        <v>4</v>
      </c>
      <c r="E1806">
        <v>4</v>
      </c>
      <c r="F1806">
        <v>4375</v>
      </c>
      <c r="G1806" t="s">
        <v>37</v>
      </c>
      <c r="H1806" t="s">
        <v>32</v>
      </c>
      <c r="I1806">
        <v>10021</v>
      </c>
      <c r="J1806" t="s">
        <v>52</v>
      </c>
      <c r="K1806" t="s">
        <v>39</v>
      </c>
      <c r="L1806">
        <v>-73.959490799999998</v>
      </c>
      <c r="M1806">
        <v>40.766530899999999</v>
      </c>
      <c r="N1806">
        <v>1.83</v>
      </c>
      <c r="O1806" s="1">
        <f t="shared" si="141"/>
        <v>1199999.8</v>
      </c>
      <c r="P1806" s="3">
        <v>6.7500000000000004E-2</v>
      </c>
      <c r="Q1806">
        <v>30</v>
      </c>
      <c r="R1806" s="1">
        <v>4799999.2</v>
      </c>
      <c r="S1806" s="8">
        <f t="shared" si="142"/>
        <v>-38915.879308111951</v>
      </c>
      <c r="T1806" s="1">
        <f t="shared" si="143"/>
        <v>6092.6989845500002</v>
      </c>
      <c r="U1806" s="7">
        <f t="shared" si="144"/>
        <v>1249.9997916666666</v>
      </c>
      <c r="V1806" s="4">
        <v>1400</v>
      </c>
      <c r="W1806" s="1">
        <f t="shared" si="145"/>
        <v>47658.578084328619</v>
      </c>
      <c r="X1806">
        <v>8</v>
      </c>
      <c r="Y1806">
        <v>18</v>
      </c>
      <c r="Z1806" t="s">
        <v>53</v>
      </c>
      <c r="AA1806" s="2">
        <v>61207</v>
      </c>
      <c r="AB1806">
        <v>1.76</v>
      </c>
      <c r="AC1806" s="2">
        <v>34777</v>
      </c>
    </row>
    <row r="1807" spans="1:29" x14ac:dyDescent="0.2">
      <c r="A1807" t="s">
        <v>2630</v>
      </c>
      <c r="B1807" t="s">
        <v>68</v>
      </c>
      <c r="C1807" s="1">
        <v>318000</v>
      </c>
      <c r="D1807">
        <v>1</v>
      </c>
      <c r="E1807">
        <v>1</v>
      </c>
      <c r="F1807">
        <v>748</v>
      </c>
      <c r="G1807" t="s">
        <v>548</v>
      </c>
      <c r="H1807" t="s">
        <v>84</v>
      </c>
      <c r="I1807">
        <v>11361</v>
      </c>
      <c r="J1807" t="s">
        <v>355</v>
      </c>
      <c r="K1807" t="s">
        <v>39</v>
      </c>
      <c r="L1807">
        <v>-73.781588299999996</v>
      </c>
      <c r="M1807">
        <v>40.760494899999998</v>
      </c>
      <c r="N1807">
        <v>10.73</v>
      </c>
      <c r="O1807" s="1">
        <f t="shared" si="141"/>
        <v>63600</v>
      </c>
      <c r="P1807" s="3">
        <v>6.7500000000000004E-2</v>
      </c>
      <c r="Q1807">
        <v>30</v>
      </c>
      <c r="R1807" s="1">
        <v>254400</v>
      </c>
      <c r="S1807" s="8">
        <f t="shared" si="142"/>
        <v>-2062.5419470869242</v>
      </c>
      <c r="T1807" s="1">
        <f t="shared" si="143"/>
        <v>322.91310000000004</v>
      </c>
      <c r="U1807" s="7">
        <f t="shared" si="144"/>
        <v>66.25</v>
      </c>
      <c r="V1807" s="4">
        <v>205</v>
      </c>
      <c r="W1807" s="1">
        <f t="shared" si="145"/>
        <v>2656.7050470869244</v>
      </c>
      <c r="X1807">
        <v>2</v>
      </c>
      <c r="Y1807">
        <v>6</v>
      </c>
      <c r="Z1807" t="s">
        <v>356</v>
      </c>
      <c r="AA1807" s="2">
        <v>43808</v>
      </c>
      <c r="AB1807">
        <v>6.68</v>
      </c>
      <c r="AC1807" s="2">
        <v>6558</v>
      </c>
    </row>
    <row r="1808" spans="1:29" x14ac:dyDescent="0.2">
      <c r="A1808" t="s">
        <v>2631</v>
      </c>
      <c r="B1808" t="s">
        <v>30</v>
      </c>
      <c r="C1808" s="1">
        <v>649000</v>
      </c>
      <c r="D1808">
        <v>2</v>
      </c>
      <c r="E1808">
        <v>1</v>
      </c>
      <c r="F1808">
        <v>705</v>
      </c>
      <c r="G1808" t="s">
        <v>1690</v>
      </c>
      <c r="H1808" t="s">
        <v>84</v>
      </c>
      <c r="I1808">
        <v>11102</v>
      </c>
      <c r="J1808" t="s">
        <v>366</v>
      </c>
      <c r="K1808" t="s">
        <v>105</v>
      </c>
      <c r="L1808">
        <v>-73.927380499999998</v>
      </c>
      <c r="M1808">
        <v>40.771532800000003</v>
      </c>
      <c r="N1808">
        <v>3.43</v>
      </c>
      <c r="O1808" s="1">
        <f t="shared" si="141"/>
        <v>129800</v>
      </c>
      <c r="P1808" s="3">
        <v>6.7500000000000004E-2</v>
      </c>
      <c r="Q1808">
        <v>30</v>
      </c>
      <c r="R1808" s="1">
        <v>519200</v>
      </c>
      <c r="S1808" s="8">
        <f t="shared" si="142"/>
        <v>-4209.401646727717</v>
      </c>
      <c r="T1808" s="1">
        <f t="shared" si="143"/>
        <v>659.02705000000003</v>
      </c>
      <c r="U1808" s="7">
        <f t="shared" si="144"/>
        <v>135.20833333333334</v>
      </c>
      <c r="V1808" s="4">
        <v>205</v>
      </c>
      <c r="W1808" s="1">
        <f t="shared" si="145"/>
        <v>5208.6370300610497</v>
      </c>
      <c r="X1808">
        <v>4</v>
      </c>
      <c r="Y1808">
        <v>6</v>
      </c>
      <c r="Z1808" t="s">
        <v>367</v>
      </c>
      <c r="AA1808" s="2">
        <v>106607</v>
      </c>
      <c r="AB1808">
        <v>2.14</v>
      </c>
      <c r="AC1808" s="2">
        <v>49816</v>
      </c>
    </row>
    <row r="1809" spans="1:29" x14ac:dyDescent="0.2">
      <c r="A1809" t="s">
        <v>2632</v>
      </c>
      <c r="B1809" t="s">
        <v>42</v>
      </c>
      <c r="C1809" s="1">
        <v>1875000</v>
      </c>
      <c r="D1809">
        <v>3</v>
      </c>
      <c r="E1809">
        <v>2</v>
      </c>
      <c r="F1809">
        <v>1496</v>
      </c>
      <c r="G1809" t="s">
        <v>2620</v>
      </c>
      <c r="H1809" t="s">
        <v>55</v>
      </c>
      <c r="I1809">
        <v>11209</v>
      </c>
      <c r="J1809" t="s">
        <v>104</v>
      </c>
      <c r="K1809" t="s">
        <v>105</v>
      </c>
      <c r="L1809">
        <v>-74.036828600000007</v>
      </c>
      <c r="M1809">
        <v>40.624603700000002</v>
      </c>
      <c r="N1809">
        <v>8.99</v>
      </c>
      <c r="O1809" s="1">
        <f t="shared" si="141"/>
        <v>375000</v>
      </c>
      <c r="P1809" s="3">
        <v>6.7500000000000004E-2</v>
      </c>
      <c r="Q1809">
        <v>30</v>
      </c>
      <c r="R1809" s="1">
        <v>1500000</v>
      </c>
      <c r="S1809" s="8">
        <f t="shared" si="142"/>
        <v>-12161.214310654037</v>
      </c>
      <c r="T1809" s="1">
        <f t="shared" si="143"/>
        <v>1903.9687500000002</v>
      </c>
      <c r="U1809" s="7">
        <f t="shared" si="144"/>
        <v>390.625</v>
      </c>
      <c r="V1809" s="4">
        <v>375</v>
      </c>
      <c r="W1809" s="1">
        <f t="shared" si="145"/>
        <v>14830.808060654037</v>
      </c>
      <c r="X1809">
        <v>6</v>
      </c>
      <c r="Y1809">
        <v>9</v>
      </c>
      <c r="Z1809" t="s">
        <v>106</v>
      </c>
      <c r="AA1809" s="2">
        <v>79731</v>
      </c>
      <c r="AB1809">
        <v>1.71</v>
      </c>
      <c r="AC1809" s="2">
        <v>46626</v>
      </c>
    </row>
    <row r="1810" spans="1:29" x14ac:dyDescent="0.2">
      <c r="A1810" t="s">
        <v>2633</v>
      </c>
      <c r="B1810" t="s">
        <v>42</v>
      </c>
      <c r="C1810" s="1">
        <v>1350000</v>
      </c>
      <c r="D1810">
        <v>3</v>
      </c>
      <c r="E1810">
        <v>2</v>
      </c>
      <c r="F1810">
        <v>1584</v>
      </c>
      <c r="G1810" t="s">
        <v>935</v>
      </c>
      <c r="H1810" t="s">
        <v>55</v>
      </c>
      <c r="I1810">
        <v>11229</v>
      </c>
      <c r="J1810" t="s">
        <v>306</v>
      </c>
      <c r="K1810" t="s">
        <v>34</v>
      </c>
      <c r="L1810">
        <v>-73.951113599999999</v>
      </c>
      <c r="M1810">
        <v>40.609667799999997</v>
      </c>
      <c r="N1810">
        <v>9.77</v>
      </c>
      <c r="O1810" s="1">
        <f t="shared" si="141"/>
        <v>270000</v>
      </c>
      <c r="P1810" s="3">
        <v>6.7500000000000004E-2</v>
      </c>
      <c r="Q1810">
        <v>30</v>
      </c>
      <c r="R1810" s="1">
        <v>1080000</v>
      </c>
      <c r="S1810" s="8">
        <f t="shared" si="142"/>
        <v>-8756.0743036709046</v>
      </c>
      <c r="T1810" s="1">
        <f t="shared" si="143"/>
        <v>1370.8575000000001</v>
      </c>
      <c r="U1810" s="7">
        <f t="shared" si="144"/>
        <v>281.25</v>
      </c>
      <c r="V1810" s="4">
        <v>550</v>
      </c>
      <c r="W1810" s="1">
        <f t="shared" si="145"/>
        <v>10958.181803670905</v>
      </c>
      <c r="X1810">
        <v>6</v>
      </c>
      <c r="Y1810">
        <v>10</v>
      </c>
      <c r="Z1810" t="s">
        <v>307</v>
      </c>
      <c r="AA1810" s="2">
        <v>64518</v>
      </c>
      <c r="AB1810">
        <v>0.98</v>
      </c>
      <c r="AC1810" s="2">
        <v>65835</v>
      </c>
    </row>
    <row r="1811" spans="1:29" x14ac:dyDescent="0.2">
      <c r="A1811" t="s">
        <v>2634</v>
      </c>
      <c r="B1811" t="s">
        <v>68</v>
      </c>
      <c r="C1811" s="1">
        <v>3345000</v>
      </c>
      <c r="D1811">
        <v>4</v>
      </c>
      <c r="E1811">
        <v>4</v>
      </c>
      <c r="F1811" s="2">
        <v>3000</v>
      </c>
      <c r="G1811" t="s">
        <v>93</v>
      </c>
      <c r="H1811" t="s">
        <v>32</v>
      </c>
      <c r="I1811">
        <v>10024</v>
      </c>
      <c r="J1811" t="s">
        <v>215</v>
      </c>
      <c r="K1811" t="s">
        <v>39</v>
      </c>
      <c r="L1811">
        <v>-73.973934900000003</v>
      </c>
      <c r="M1811">
        <v>40.787511199999997</v>
      </c>
      <c r="N1811">
        <v>2.74</v>
      </c>
      <c r="O1811" s="1">
        <f t="shared" si="141"/>
        <v>669000</v>
      </c>
      <c r="P1811" s="3">
        <v>6.7500000000000004E-2</v>
      </c>
      <c r="Q1811">
        <v>30</v>
      </c>
      <c r="R1811" s="1">
        <v>2676000</v>
      </c>
      <c r="S1811" s="8">
        <f t="shared" si="142"/>
        <v>-21695.6063302068</v>
      </c>
      <c r="T1811" s="1">
        <f t="shared" si="143"/>
        <v>3396.6802500000008</v>
      </c>
      <c r="U1811" s="7">
        <f t="shared" si="144"/>
        <v>696.875</v>
      </c>
      <c r="V1811" s="4">
        <v>1000</v>
      </c>
      <c r="W1811" s="1">
        <f t="shared" si="145"/>
        <v>26789.161580206801</v>
      </c>
      <c r="X1811">
        <v>8</v>
      </c>
      <c r="Y1811">
        <v>13</v>
      </c>
      <c r="Z1811" t="s">
        <v>216</v>
      </c>
      <c r="AA1811" s="2">
        <v>61207</v>
      </c>
      <c r="AB1811">
        <v>1.76</v>
      </c>
      <c r="AC1811" s="2">
        <v>34777</v>
      </c>
    </row>
    <row r="1812" spans="1:29" x14ac:dyDescent="0.2">
      <c r="A1812" t="s">
        <v>2635</v>
      </c>
      <c r="B1812" t="s">
        <v>68</v>
      </c>
      <c r="C1812" s="1">
        <v>899000</v>
      </c>
      <c r="D1812">
        <v>1</v>
      </c>
      <c r="E1812">
        <v>2</v>
      </c>
      <c r="F1812" s="2">
        <v>2184</v>
      </c>
      <c r="G1812" t="s">
        <v>1025</v>
      </c>
      <c r="H1812" t="s">
        <v>32</v>
      </c>
      <c r="I1812">
        <v>10025</v>
      </c>
      <c r="J1812" t="s">
        <v>215</v>
      </c>
      <c r="K1812" t="s">
        <v>39</v>
      </c>
      <c r="L1812">
        <v>-73.966335700000002</v>
      </c>
      <c r="M1812">
        <v>40.7926602</v>
      </c>
      <c r="N1812">
        <v>3.19</v>
      </c>
      <c r="O1812" s="1">
        <f t="shared" si="141"/>
        <v>179800</v>
      </c>
      <c r="P1812" s="3">
        <v>6.7500000000000004E-2</v>
      </c>
      <c r="Q1812">
        <v>30</v>
      </c>
      <c r="R1812" s="1">
        <v>719200</v>
      </c>
      <c r="S1812" s="8">
        <f t="shared" si="142"/>
        <v>-5830.8968881482551</v>
      </c>
      <c r="T1812" s="1">
        <f t="shared" si="143"/>
        <v>912.88954999999999</v>
      </c>
      <c r="U1812" s="7">
        <f t="shared" si="144"/>
        <v>187.29166666666666</v>
      </c>
      <c r="V1812" s="4">
        <v>600</v>
      </c>
      <c r="W1812" s="1">
        <f t="shared" si="145"/>
        <v>7531.078104814922</v>
      </c>
      <c r="X1812">
        <v>2</v>
      </c>
      <c r="Y1812">
        <v>14</v>
      </c>
      <c r="Z1812" t="s">
        <v>216</v>
      </c>
      <c r="AA1812" s="2">
        <v>61207</v>
      </c>
      <c r="AB1812">
        <v>1.76</v>
      </c>
      <c r="AC1812" s="2">
        <v>34777</v>
      </c>
    </row>
    <row r="1813" spans="1:29" x14ac:dyDescent="0.2">
      <c r="A1813" t="s">
        <v>2636</v>
      </c>
      <c r="B1813" t="s">
        <v>42</v>
      </c>
      <c r="C1813" s="1">
        <v>799000</v>
      </c>
      <c r="D1813">
        <v>3</v>
      </c>
      <c r="E1813">
        <v>2</v>
      </c>
      <c r="F1813" s="2">
        <v>1816</v>
      </c>
      <c r="G1813" t="s">
        <v>2538</v>
      </c>
      <c r="H1813" t="s">
        <v>44</v>
      </c>
      <c r="I1813">
        <v>10306</v>
      </c>
      <c r="J1813" t="s">
        <v>65</v>
      </c>
      <c r="K1813" t="s">
        <v>34</v>
      </c>
      <c r="L1813">
        <v>-74.132735699999998</v>
      </c>
      <c r="M1813">
        <v>40.5557686</v>
      </c>
      <c r="N1813">
        <v>15.41</v>
      </c>
      <c r="O1813" s="1">
        <f t="shared" si="141"/>
        <v>159800</v>
      </c>
      <c r="P1813" s="3">
        <v>6.7500000000000004E-2</v>
      </c>
      <c r="Q1813">
        <v>30</v>
      </c>
      <c r="R1813" s="1">
        <v>639200</v>
      </c>
      <c r="S1813" s="8">
        <f t="shared" si="142"/>
        <v>-5182.2987915800395</v>
      </c>
      <c r="T1813" s="1">
        <f t="shared" si="143"/>
        <v>811.34455000000014</v>
      </c>
      <c r="U1813" s="7">
        <f t="shared" si="144"/>
        <v>166.45833333333334</v>
      </c>
      <c r="V1813" s="4">
        <v>550</v>
      </c>
      <c r="W1813" s="1">
        <f t="shared" si="145"/>
        <v>6710.1016749133723</v>
      </c>
      <c r="X1813">
        <v>6</v>
      </c>
      <c r="Y1813">
        <v>11</v>
      </c>
      <c r="Z1813" t="s">
        <v>66</v>
      </c>
      <c r="AA1813" s="2">
        <v>145000</v>
      </c>
      <c r="AB1813">
        <v>21.3</v>
      </c>
      <c r="AC1813" s="2">
        <v>6808</v>
      </c>
    </row>
    <row r="1814" spans="1:29" x14ac:dyDescent="0.2">
      <c r="A1814" t="s">
        <v>2637</v>
      </c>
      <c r="B1814" t="s">
        <v>30</v>
      </c>
      <c r="C1814" s="1">
        <v>5000000</v>
      </c>
      <c r="D1814">
        <v>3</v>
      </c>
      <c r="E1814">
        <v>3</v>
      </c>
      <c r="F1814" s="2">
        <v>2162</v>
      </c>
      <c r="G1814" t="s">
        <v>93</v>
      </c>
      <c r="H1814" t="s">
        <v>32</v>
      </c>
      <c r="I1814">
        <v>10016</v>
      </c>
      <c r="J1814" t="s">
        <v>519</v>
      </c>
      <c r="K1814" t="s">
        <v>39</v>
      </c>
      <c r="L1814">
        <v>-73.978915999999998</v>
      </c>
      <c r="M1814">
        <v>40.749727999999998</v>
      </c>
      <c r="N1814">
        <v>0.35</v>
      </c>
      <c r="O1814" s="1">
        <f t="shared" si="141"/>
        <v>1000000</v>
      </c>
      <c r="P1814" s="3">
        <v>6.7500000000000004E-2</v>
      </c>
      <c r="Q1814">
        <v>30</v>
      </c>
      <c r="R1814" s="1">
        <v>4000000</v>
      </c>
      <c r="S1814" s="8">
        <f t="shared" si="142"/>
        <v>-32429.904828410763</v>
      </c>
      <c r="T1814" s="1">
        <f t="shared" si="143"/>
        <v>5077.2500000000009</v>
      </c>
      <c r="U1814" s="7">
        <f t="shared" si="144"/>
        <v>1041.6666666666667</v>
      </c>
      <c r="V1814" s="4">
        <v>600</v>
      </c>
      <c r="W1814" s="1">
        <f t="shared" si="145"/>
        <v>39148.821495077427</v>
      </c>
      <c r="X1814">
        <v>6</v>
      </c>
      <c r="Y1814">
        <v>11</v>
      </c>
      <c r="Z1814" t="s">
        <v>520</v>
      </c>
      <c r="AA1814" s="2">
        <v>27988</v>
      </c>
      <c r="AB1814">
        <v>0.17</v>
      </c>
      <c r="AC1814" s="2">
        <v>164635</v>
      </c>
    </row>
    <row r="1815" spans="1:29" x14ac:dyDescent="0.2">
      <c r="A1815" t="s">
        <v>2638</v>
      </c>
      <c r="B1815" t="s">
        <v>42</v>
      </c>
      <c r="C1815" s="1">
        <v>464998</v>
      </c>
      <c r="D1815">
        <v>2</v>
      </c>
      <c r="E1815">
        <v>2</v>
      </c>
      <c r="F1815" s="2">
        <v>1657</v>
      </c>
      <c r="G1815" t="s">
        <v>82</v>
      </c>
      <c r="H1815" t="s">
        <v>55</v>
      </c>
      <c r="I1815">
        <v>11235</v>
      </c>
      <c r="J1815" t="s">
        <v>219</v>
      </c>
      <c r="K1815" t="s">
        <v>34</v>
      </c>
      <c r="L1815">
        <v>-73.966973400000001</v>
      </c>
      <c r="M1815">
        <v>40.585562400000001</v>
      </c>
      <c r="N1815">
        <v>11.31</v>
      </c>
      <c r="O1815" s="1">
        <f t="shared" si="141"/>
        <v>92999.6</v>
      </c>
      <c r="P1815" s="3">
        <v>6.7500000000000004E-2</v>
      </c>
      <c r="Q1815">
        <v>30</v>
      </c>
      <c r="R1815" s="1">
        <v>371998.4</v>
      </c>
      <c r="S1815" s="8">
        <f t="shared" si="142"/>
        <v>-3015.9681770802695</v>
      </c>
      <c r="T1815" s="1">
        <f t="shared" si="143"/>
        <v>472.18221910000005</v>
      </c>
      <c r="U1815" s="7">
        <f t="shared" si="144"/>
        <v>96.874583333333348</v>
      </c>
      <c r="V1815" s="4">
        <v>550</v>
      </c>
      <c r="W1815" s="1">
        <f t="shared" si="145"/>
        <v>4135.0249795136024</v>
      </c>
      <c r="X1815">
        <v>4</v>
      </c>
      <c r="Y1815">
        <v>10</v>
      </c>
      <c r="Z1815" t="s">
        <v>220</v>
      </c>
      <c r="AA1815" s="2">
        <v>35547</v>
      </c>
      <c r="AB1815">
        <v>0.73</v>
      </c>
      <c r="AC1815" s="2">
        <v>48695</v>
      </c>
    </row>
    <row r="1816" spans="1:29" x14ac:dyDescent="0.2">
      <c r="A1816" t="s">
        <v>2639</v>
      </c>
      <c r="B1816" t="s">
        <v>30</v>
      </c>
      <c r="C1816" s="1">
        <v>5250000</v>
      </c>
      <c r="D1816">
        <v>3</v>
      </c>
      <c r="E1816">
        <v>3</v>
      </c>
      <c r="F1816" s="2">
        <v>1757</v>
      </c>
      <c r="G1816" t="s">
        <v>37</v>
      </c>
      <c r="H1816" t="s">
        <v>32</v>
      </c>
      <c r="I1816">
        <v>10003</v>
      </c>
      <c r="J1816" t="s">
        <v>676</v>
      </c>
      <c r="K1816" t="s">
        <v>105</v>
      </c>
      <c r="L1816">
        <v>-73.987132000000003</v>
      </c>
      <c r="M1816">
        <v>40.725653000000001</v>
      </c>
      <c r="N1816">
        <v>1.6</v>
      </c>
      <c r="O1816" s="1">
        <f t="shared" si="141"/>
        <v>1050000</v>
      </c>
      <c r="P1816" s="3">
        <v>6.7500000000000004E-2</v>
      </c>
      <c r="Q1816">
        <v>30</v>
      </c>
      <c r="R1816" s="1">
        <v>4200000</v>
      </c>
      <c r="S1816" s="8">
        <f t="shared" si="142"/>
        <v>-34051.400069831296</v>
      </c>
      <c r="T1816" s="1">
        <f t="shared" si="143"/>
        <v>5331.1125000000002</v>
      </c>
      <c r="U1816" s="7">
        <f t="shared" si="144"/>
        <v>1093.75</v>
      </c>
      <c r="V1816" s="4">
        <v>550</v>
      </c>
      <c r="W1816" s="1">
        <f t="shared" si="145"/>
        <v>41026.262569831299</v>
      </c>
      <c r="X1816">
        <v>6</v>
      </c>
      <c r="Y1816">
        <v>9</v>
      </c>
      <c r="Z1816" t="s">
        <v>677</v>
      </c>
      <c r="AA1816" s="2">
        <v>44136</v>
      </c>
      <c r="AB1816">
        <v>0.94</v>
      </c>
      <c r="AC1816" s="2">
        <v>46953</v>
      </c>
    </row>
    <row r="1817" spans="1:29" x14ac:dyDescent="0.2">
      <c r="A1817" t="s">
        <v>2640</v>
      </c>
      <c r="B1817" t="s">
        <v>68</v>
      </c>
      <c r="C1817" s="1">
        <v>1995000</v>
      </c>
      <c r="D1817">
        <v>2</v>
      </c>
      <c r="E1817">
        <v>2</v>
      </c>
      <c r="F1817" s="2">
        <v>1200</v>
      </c>
      <c r="G1817" t="s">
        <v>93</v>
      </c>
      <c r="H1817" t="s">
        <v>32</v>
      </c>
      <c r="I1817">
        <v>10023</v>
      </c>
      <c r="J1817" t="s">
        <v>215</v>
      </c>
      <c r="K1817" t="s">
        <v>39</v>
      </c>
      <c r="L1817">
        <v>-73.979787000000002</v>
      </c>
      <c r="M1817">
        <v>40.773415999999997</v>
      </c>
      <c r="N1817">
        <v>1.72</v>
      </c>
      <c r="O1817" s="1">
        <f t="shared" si="141"/>
        <v>399000</v>
      </c>
      <c r="P1817" s="3">
        <v>6.7500000000000004E-2</v>
      </c>
      <c r="Q1817">
        <v>30</v>
      </c>
      <c r="R1817" s="1">
        <v>1596000</v>
      </c>
      <c r="S1817" s="8">
        <f t="shared" si="142"/>
        <v>-12939.532026535893</v>
      </c>
      <c r="T1817" s="1">
        <f t="shared" si="143"/>
        <v>2025.8227500000003</v>
      </c>
      <c r="U1817" s="7">
        <f t="shared" si="144"/>
        <v>415.625</v>
      </c>
      <c r="V1817" s="4">
        <v>375</v>
      </c>
      <c r="W1817" s="1">
        <f t="shared" si="145"/>
        <v>15755.979776535893</v>
      </c>
      <c r="X1817">
        <v>4</v>
      </c>
      <c r="Y1817">
        <v>8</v>
      </c>
      <c r="Z1817" t="s">
        <v>216</v>
      </c>
      <c r="AA1817" s="2">
        <v>61207</v>
      </c>
      <c r="AB1817">
        <v>1.76</v>
      </c>
      <c r="AC1817" s="2">
        <v>34777</v>
      </c>
    </row>
    <row r="1818" spans="1:29" x14ac:dyDescent="0.2">
      <c r="A1818" t="s">
        <v>2641</v>
      </c>
      <c r="B1818" t="s">
        <v>30</v>
      </c>
      <c r="C1818" s="1">
        <v>504000</v>
      </c>
      <c r="D1818">
        <v>3</v>
      </c>
      <c r="E1818">
        <v>2</v>
      </c>
      <c r="F1818" s="2">
        <v>1004</v>
      </c>
      <c r="G1818" t="s">
        <v>471</v>
      </c>
      <c r="H1818" t="s">
        <v>70</v>
      </c>
      <c r="I1818">
        <v>10469</v>
      </c>
      <c r="J1818" t="s">
        <v>292</v>
      </c>
      <c r="K1818" t="s">
        <v>61</v>
      </c>
      <c r="L1818">
        <v>-73.835615300000001</v>
      </c>
      <c r="M1818">
        <v>40.868816099999997</v>
      </c>
      <c r="N1818">
        <v>11.41</v>
      </c>
      <c r="O1818" s="1">
        <f t="shared" si="141"/>
        <v>100800</v>
      </c>
      <c r="P1818" s="3">
        <v>6.7500000000000004E-2</v>
      </c>
      <c r="Q1818">
        <v>30</v>
      </c>
      <c r="R1818" s="1">
        <v>403200</v>
      </c>
      <c r="S1818" s="8">
        <f t="shared" si="142"/>
        <v>-3268.9344067038046</v>
      </c>
      <c r="T1818" s="1">
        <f t="shared" si="143"/>
        <v>511.78680000000008</v>
      </c>
      <c r="U1818" s="7">
        <f t="shared" si="144"/>
        <v>105</v>
      </c>
      <c r="V1818" s="4">
        <v>375</v>
      </c>
      <c r="W1818" s="1">
        <f t="shared" si="145"/>
        <v>4260.7212067038045</v>
      </c>
      <c r="X1818">
        <v>6</v>
      </c>
      <c r="Y1818">
        <v>6</v>
      </c>
      <c r="Z1818" t="s">
        <v>293</v>
      </c>
      <c r="AA1818" s="2">
        <v>28903</v>
      </c>
      <c r="AB1818">
        <v>0.77</v>
      </c>
      <c r="AC1818" s="2">
        <v>37536</v>
      </c>
    </row>
    <row r="1819" spans="1:29" x14ac:dyDescent="0.2">
      <c r="A1819" t="s">
        <v>2642</v>
      </c>
      <c r="B1819" t="s">
        <v>68</v>
      </c>
      <c r="C1819" s="1">
        <v>1295000</v>
      </c>
      <c r="D1819">
        <v>2</v>
      </c>
      <c r="E1819">
        <v>1</v>
      </c>
      <c r="F1819" s="2">
        <v>2184</v>
      </c>
      <c r="G1819" t="s">
        <v>59</v>
      </c>
      <c r="H1819" t="s">
        <v>32</v>
      </c>
      <c r="I1819">
        <v>10014</v>
      </c>
      <c r="J1819" t="s">
        <v>94</v>
      </c>
      <c r="K1819" t="s">
        <v>39</v>
      </c>
      <c r="L1819">
        <v>-74.009147400000003</v>
      </c>
      <c r="M1819">
        <v>40.735988800000001</v>
      </c>
      <c r="N1819">
        <v>1.53</v>
      </c>
      <c r="O1819" s="1">
        <f t="shared" si="141"/>
        <v>259000</v>
      </c>
      <c r="P1819" s="3">
        <v>6.7500000000000004E-2</v>
      </c>
      <c r="Q1819">
        <v>30</v>
      </c>
      <c r="R1819" s="1">
        <v>1036000</v>
      </c>
      <c r="S1819" s="8">
        <f t="shared" si="142"/>
        <v>-8399.3453505583875</v>
      </c>
      <c r="T1819" s="1">
        <f t="shared" si="143"/>
        <v>1315.00775</v>
      </c>
      <c r="U1819" s="7">
        <f t="shared" si="144"/>
        <v>269.79166666666669</v>
      </c>
      <c r="V1819" s="4">
        <v>600</v>
      </c>
      <c r="W1819" s="1">
        <f t="shared" si="145"/>
        <v>10584.144767225054</v>
      </c>
      <c r="X1819">
        <v>4</v>
      </c>
      <c r="Y1819">
        <v>18</v>
      </c>
      <c r="Z1819" t="s">
        <v>95</v>
      </c>
      <c r="AA1819" s="2">
        <v>42742</v>
      </c>
      <c r="AB1819">
        <v>0.26</v>
      </c>
      <c r="AC1819" s="2">
        <v>164392</v>
      </c>
    </row>
    <row r="1820" spans="1:29" x14ac:dyDescent="0.2">
      <c r="A1820" t="s">
        <v>2643</v>
      </c>
      <c r="B1820" t="s">
        <v>42</v>
      </c>
      <c r="C1820" s="1">
        <v>699000</v>
      </c>
      <c r="D1820">
        <v>3</v>
      </c>
      <c r="E1820">
        <v>2</v>
      </c>
      <c r="F1820">
        <v>864</v>
      </c>
      <c r="G1820" t="s">
        <v>631</v>
      </c>
      <c r="H1820" t="s">
        <v>44</v>
      </c>
      <c r="I1820">
        <v>10306</v>
      </c>
      <c r="J1820" t="s">
        <v>65</v>
      </c>
      <c r="K1820" t="s">
        <v>34</v>
      </c>
      <c r="L1820">
        <v>-74.125854099999998</v>
      </c>
      <c r="M1820">
        <v>40.559412399999999</v>
      </c>
      <c r="N1820">
        <v>15.01</v>
      </c>
      <c r="O1820" s="1">
        <f t="shared" si="141"/>
        <v>139800</v>
      </c>
      <c r="P1820" s="3">
        <v>6.7500000000000004E-2</v>
      </c>
      <c r="Q1820">
        <v>30</v>
      </c>
      <c r="R1820" s="1">
        <v>559200</v>
      </c>
      <c r="S1820" s="8">
        <f t="shared" si="142"/>
        <v>-4533.7006950118248</v>
      </c>
      <c r="T1820" s="1">
        <f t="shared" si="143"/>
        <v>709.79955000000007</v>
      </c>
      <c r="U1820" s="7">
        <f t="shared" si="144"/>
        <v>145.625</v>
      </c>
      <c r="V1820" s="4">
        <v>205</v>
      </c>
      <c r="W1820" s="1">
        <f t="shared" si="145"/>
        <v>5594.1252450118245</v>
      </c>
      <c r="X1820">
        <v>6</v>
      </c>
      <c r="Y1820">
        <v>5</v>
      </c>
      <c r="Z1820" t="s">
        <v>66</v>
      </c>
      <c r="AA1820" s="2">
        <v>145000</v>
      </c>
      <c r="AB1820">
        <v>21.3</v>
      </c>
      <c r="AC1820" s="2">
        <v>6808</v>
      </c>
    </row>
    <row r="1821" spans="1:29" x14ac:dyDescent="0.2">
      <c r="A1821" t="s">
        <v>2644</v>
      </c>
      <c r="B1821" t="s">
        <v>125</v>
      </c>
      <c r="C1821" s="1">
        <v>949000</v>
      </c>
      <c r="D1821">
        <v>7</v>
      </c>
      <c r="E1821">
        <v>3</v>
      </c>
      <c r="F1821" s="2">
        <v>2745</v>
      </c>
      <c r="G1821" t="s">
        <v>2645</v>
      </c>
      <c r="H1821" t="s">
        <v>70</v>
      </c>
      <c r="I1821">
        <v>10473</v>
      </c>
      <c r="J1821" t="s">
        <v>71</v>
      </c>
      <c r="K1821" t="s">
        <v>61</v>
      </c>
      <c r="L1821">
        <v>-73.863327699999999</v>
      </c>
      <c r="M1821">
        <v>40.813619799999998</v>
      </c>
      <c r="N1821">
        <v>7.81</v>
      </c>
      <c r="O1821" s="1">
        <f t="shared" si="141"/>
        <v>189800</v>
      </c>
      <c r="P1821" s="3">
        <v>6.7500000000000004E-2</v>
      </c>
      <c r="Q1821">
        <v>30</v>
      </c>
      <c r="R1821" s="1">
        <v>759200</v>
      </c>
      <c r="S1821" s="8">
        <f t="shared" si="142"/>
        <v>-6155.195936432362</v>
      </c>
      <c r="T1821" s="1">
        <f t="shared" si="143"/>
        <v>963.66205000000002</v>
      </c>
      <c r="U1821" s="7">
        <f t="shared" si="144"/>
        <v>197.70833333333334</v>
      </c>
      <c r="V1821" s="4">
        <v>600</v>
      </c>
      <c r="W1821" s="1">
        <f t="shared" si="145"/>
        <v>7916.566319765695</v>
      </c>
      <c r="X1821">
        <v>14</v>
      </c>
      <c r="Y1821">
        <v>14</v>
      </c>
      <c r="Z1821" t="s">
        <v>72</v>
      </c>
      <c r="AA1821" s="2">
        <v>53686</v>
      </c>
      <c r="AB1821">
        <v>1.04</v>
      </c>
      <c r="AC1821" s="2">
        <v>51621</v>
      </c>
    </row>
    <row r="1822" spans="1:29" x14ac:dyDescent="0.2">
      <c r="A1822" t="s">
        <v>2646</v>
      </c>
      <c r="B1822" t="s">
        <v>42</v>
      </c>
      <c r="C1822" s="1">
        <v>1488000</v>
      </c>
      <c r="D1822">
        <v>2</v>
      </c>
      <c r="E1822">
        <v>2</v>
      </c>
      <c r="F1822">
        <v>1464</v>
      </c>
      <c r="G1822" t="s">
        <v>2647</v>
      </c>
      <c r="H1822" t="s">
        <v>55</v>
      </c>
      <c r="I1822">
        <v>11228</v>
      </c>
      <c r="J1822" t="s">
        <v>456</v>
      </c>
      <c r="K1822" t="s">
        <v>39</v>
      </c>
      <c r="L1822">
        <v>-74.016948900000003</v>
      </c>
      <c r="M1822">
        <v>40.617173200000003</v>
      </c>
      <c r="N1822">
        <v>9.23</v>
      </c>
      <c r="O1822" s="1">
        <f t="shared" si="141"/>
        <v>297600</v>
      </c>
      <c r="P1822" s="3">
        <v>6.7500000000000004E-2</v>
      </c>
      <c r="Q1822">
        <v>30</v>
      </c>
      <c r="R1822" s="1">
        <v>1190400</v>
      </c>
      <c r="S1822" s="8">
        <f t="shared" si="142"/>
        <v>-9651.1396769350431</v>
      </c>
      <c r="T1822" s="1">
        <f t="shared" si="143"/>
        <v>1510.9896000000001</v>
      </c>
      <c r="U1822" s="7">
        <f t="shared" si="144"/>
        <v>310</v>
      </c>
      <c r="V1822" s="4">
        <v>375</v>
      </c>
      <c r="W1822" s="1">
        <f t="shared" si="145"/>
        <v>11847.129276935044</v>
      </c>
      <c r="X1822">
        <v>4</v>
      </c>
      <c r="Y1822">
        <v>9</v>
      </c>
      <c r="Z1822" t="s">
        <v>457</v>
      </c>
      <c r="AA1822" s="2">
        <v>42419</v>
      </c>
      <c r="AB1822">
        <v>1.43</v>
      </c>
      <c r="AC1822" s="2">
        <v>29664</v>
      </c>
    </row>
    <row r="1823" spans="1:29" x14ac:dyDescent="0.2">
      <c r="A1823" t="s">
        <v>2648</v>
      </c>
      <c r="B1823" t="s">
        <v>209</v>
      </c>
      <c r="C1823" s="1">
        <v>800000</v>
      </c>
      <c r="D1823">
        <v>5</v>
      </c>
      <c r="E1823">
        <v>2.5</v>
      </c>
      <c r="F1823" s="2">
        <v>1584</v>
      </c>
      <c r="G1823" t="s">
        <v>2649</v>
      </c>
      <c r="H1823" t="s">
        <v>44</v>
      </c>
      <c r="I1823">
        <v>10301</v>
      </c>
      <c r="J1823" t="s">
        <v>118</v>
      </c>
      <c r="K1823" t="s">
        <v>34</v>
      </c>
      <c r="L1823">
        <v>-74.085247100000004</v>
      </c>
      <c r="M1823">
        <v>40.637511099999998</v>
      </c>
      <c r="N1823">
        <v>9.3000000000000007</v>
      </c>
      <c r="O1823" s="1">
        <f t="shared" si="141"/>
        <v>160000</v>
      </c>
      <c r="P1823" s="3">
        <v>6.7500000000000004E-2</v>
      </c>
      <c r="Q1823">
        <v>30</v>
      </c>
      <c r="R1823" s="1">
        <v>640000</v>
      </c>
      <c r="S1823" s="8">
        <f t="shared" si="142"/>
        <v>-5188.7847725457223</v>
      </c>
      <c r="T1823" s="1">
        <f t="shared" si="143"/>
        <v>812.36000000000013</v>
      </c>
      <c r="U1823" s="7">
        <f t="shared" si="144"/>
        <v>166.66666666666666</v>
      </c>
      <c r="V1823" s="4">
        <v>550</v>
      </c>
      <c r="W1823" s="1">
        <f t="shared" si="145"/>
        <v>6717.8114392123889</v>
      </c>
      <c r="X1823">
        <v>10</v>
      </c>
      <c r="Y1823">
        <v>9</v>
      </c>
      <c r="Z1823" t="s">
        <v>119</v>
      </c>
      <c r="AA1823" s="2">
        <v>181200</v>
      </c>
      <c r="AB1823">
        <v>13.5</v>
      </c>
      <c r="AC1823" s="2">
        <v>13422</v>
      </c>
    </row>
    <row r="1824" spans="1:29" x14ac:dyDescent="0.2">
      <c r="A1824" t="s">
        <v>2650</v>
      </c>
      <c r="B1824" t="s">
        <v>68</v>
      </c>
      <c r="C1824" s="1">
        <v>319999</v>
      </c>
      <c r="D1824">
        <v>1</v>
      </c>
      <c r="E1824">
        <v>1</v>
      </c>
      <c r="F1824">
        <v>660</v>
      </c>
      <c r="G1824" t="s">
        <v>2651</v>
      </c>
      <c r="H1824" t="s">
        <v>55</v>
      </c>
      <c r="I1824">
        <v>11229</v>
      </c>
      <c r="J1824" t="s">
        <v>306</v>
      </c>
      <c r="K1824" t="s">
        <v>34</v>
      </c>
      <c r="L1824">
        <v>-73.958781999999999</v>
      </c>
      <c r="M1824">
        <v>40.607701400000003</v>
      </c>
      <c r="N1824">
        <v>9.84</v>
      </c>
      <c r="O1824" s="1">
        <f t="shared" si="141"/>
        <v>63999.8</v>
      </c>
      <c r="P1824" s="3">
        <v>6.7500000000000004E-2</v>
      </c>
      <c r="Q1824">
        <v>30</v>
      </c>
      <c r="R1824" s="1">
        <v>255999.2</v>
      </c>
      <c r="S1824" s="8">
        <f t="shared" si="142"/>
        <v>-2075.507423037323</v>
      </c>
      <c r="T1824" s="1">
        <f t="shared" si="143"/>
        <v>324.94298455000001</v>
      </c>
      <c r="U1824" s="7">
        <f t="shared" si="144"/>
        <v>66.666458333333338</v>
      </c>
      <c r="V1824" s="4">
        <v>205</v>
      </c>
      <c r="W1824" s="1">
        <f t="shared" si="145"/>
        <v>2672.116865920656</v>
      </c>
      <c r="X1824">
        <v>2</v>
      </c>
      <c r="Y1824">
        <v>6</v>
      </c>
      <c r="Z1824" t="s">
        <v>307</v>
      </c>
      <c r="AA1824" s="2">
        <v>64518</v>
      </c>
      <c r="AB1824">
        <v>0.98</v>
      </c>
      <c r="AC1824" s="2">
        <v>65835</v>
      </c>
    </row>
    <row r="1825" spans="1:29" x14ac:dyDescent="0.2">
      <c r="A1825" t="s">
        <v>2652</v>
      </c>
      <c r="B1825" t="s">
        <v>30</v>
      </c>
      <c r="C1825" s="1">
        <v>999000</v>
      </c>
      <c r="D1825">
        <v>3</v>
      </c>
      <c r="E1825">
        <v>2</v>
      </c>
      <c r="F1825" s="2">
        <v>1301</v>
      </c>
      <c r="G1825" t="s">
        <v>82</v>
      </c>
      <c r="H1825" t="s">
        <v>55</v>
      </c>
      <c r="I1825">
        <v>11204</v>
      </c>
      <c r="J1825" t="s">
        <v>156</v>
      </c>
      <c r="K1825" t="s">
        <v>105</v>
      </c>
      <c r="L1825">
        <v>-73.978693000000007</v>
      </c>
      <c r="M1825">
        <v>40.611652900000003</v>
      </c>
      <c r="N1825">
        <v>9.4700000000000006</v>
      </c>
      <c r="O1825" s="1">
        <f t="shared" si="141"/>
        <v>199800</v>
      </c>
      <c r="P1825" s="3">
        <v>6.7500000000000004E-2</v>
      </c>
      <c r="Q1825">
        <v>30</v>
      </c>
      <c r="R1825" s="1">
        <v>799200</v>
      </c>
      <c r="S1825" s="8">
        <f t="shared" si="142"/>
        <v>-6479.4949847164698</v>
      </c>
      <c r="T1825" s="1">
        <f t="shared" si="143"/>
        <v>1014.4345500000001</v>
      </c>
      <c r="U1825" s="7">
        <f t="shared" si="144"/>
        <v>208.125</v>
      </c>
      <c r="V1825" s="4">
        <v>375</v>
      </c>
      <c r="W1825" s="1">
        <f t="shared" si="145"/>
        <v>8077.0545347164698</v>
      </c>
      <c r="X1825">
        <v>6</v>
      </c>
      <c r="Y1825">
        <v>8</v>
      </c>
      <c r="Z1825" t="s">
        <v>157</v>
      </c>
      <c r="AA1825" s="2">
        <v>151705</v>
      </c>
      <c r="AB1825">
        <v>2.25</v>
      </c>
      <c r="AC1825" s="2">
        <v>67424</v>
      </c>
    </row>
    <row r="1826" spans="1:29" x14ac:dyDescent="0.2">
      <c r="A1826" t="s">
        <v>2653</v>
      </c>
      <c r="B1826" t="s">
        <v>68</v>
      </c>
      <c r="C1826" s="1">
        <v>475000</v>
      </c>
      <c r="D1826">
        <v>1</v>
      </c>
      <c r="E1826">
        <v>1</v>
      </c>
      <c r="F1826">
        <v>950</v>
      </c>
      <c r="G1826" t="s">
        <v>2654</v>
      </c>
      <c r="H1826" t="s">
        <v>84</v>
      </c>
      <c r="I1826">
        <v>11372</v>
      </c>
      <c r="J1826" t="s">
        <v>85</v>
      </c>
      <c r="K1826" t="s">
        <v>61</v>
      </c>
      <c r="L1826">
        <v>-73.888509600000006</v>
      </c>
      <c r="M1826">
        <v>40.750540000000001</v>
      </c>
      <c r="N1826">
        <v>5.09</v>
      </c>
      <c r="O1826" s="1">
        <f t="shared" si="141"/>
        <v>95000</v>
      </c>
      <c r="P1826" s="3">
        <v>6.7500000000000004E-2</v>
      </c>
      <c r="Q1826">
        <v>30</v>
      </c>
      <c r="R1826" s="1">
        <v>380000</v>
      </c>
      <c r="S1826" s="8">
        <f t="shared" si="142"/>
        <v>-3080.8409586990224</v>
      </c>
      <c r="T1826" s="1">
        <f t="shared" si="143"/>
        <v>482.33875000000006</v>
      </c>
      <c r="U1826" s="7">
        <f t="shared" si="144"/>
        <v>98.958333333333329</v>
      </c>
      <c r="V1826" s="4">
        <v>205</v>
      </c>
      <c r="W1826" s="1">
        <f t="shared" si="145"/>
        <v>3867.1380420323558</v>
      </c>
      <c r="X1826">
        <v>2</v>
      </c>
      <c r="Y1826">
        <v>8</v>
      </c>
      <c r="Z1826" t="s">
        <v>86</v>
      </c>
      <c r="AA1826" s="2">
        <v>108152</v>
      </c>
      <c r="AB1826">
        <v>0.77</v>
      </c>
      <c r="AC1826" s="2">
        <v>140457</v>
      </c>
    </row>
    <row r="1827" spans="1:29" x14ac:dyDescent="0.2">
      <c r="A1827" t="s">
        <v>2655</v>
      </c>
      <c r="B1827" t="s">
        <v>68</v>
      </c>
      <c r="C1827" s="1">
        <v>399000</v>
      </c>
      <c r="D1827">
        <v>3</v>
      </c>
      <c r="E1827">
        <v>1</v>
      </c>
      <c r="F1827" s="2">
        <v>2184</v>
      </c>
      <c r="G1827" t="s">
        <v>37</v>
      </c>
      <c r="H1827" t="s">
        <v>32</v>
      </c>
      <c r="I1827">
        <v>10028</v>
      </c>
      <c r="J1827" t="s">
        <v>52</v>
      </c>
      <c r="K1827" t="s">
        <v>39</v>
      </c>
      <c r="L1827">
        <v>-73.9465735</v>
      </c>
      <c r="M1827">
        <v>40.773863300000002</v>
      </c>
      <c r="N1827">
        <v>2.67</v>
      </c>
      <c r="O1827" s="1">
        <f t="shared" si="141"/>
        <v>79800</v>
      </c>
      <c r="P1827" s="3">
        <v>6.7500000000000004E-2</v>
      </c>
      <c r="Q1827">
        <v>30</v>
      </c>
      <c r="R1827" s="1">
        <v>319200</v>
      </c>
      <c r="S1827" s="8">
        <f t="shared" si="142"/>
        <v>-2587.9064053071788</v>
      </c>
      <c r="T1827" s="1">
        <f t="shared" si="143"/>
        <v>405.16455000000002</v>
      </c>
      <c r="U1827" s="7">
        <f t="shared" si="144"/>
        <v>83.125</v>
      </c>
      <c r="V1827" s="4">
        <v>600</v>
      </c>
      <c r="W1827" s="1">
        <f t="shared" si="145"/>
        <v>3676.1959553071788</v>
      </c>
      <c r="X1827">
        <v>6</v>
      </c>
      <c r="Y1827">
        <v>18</v>
      </c>
      <c r="Z1827" t="s">
        <v>53</v>
      </c>
      <c r="AA1827" s="2">
        <v>61207</v>
      </c>
      <c r="AB1827">
        <v>1.76</v>
      </c>
      <c r="AC1827" s="2">
        <v>34777</v>
      </c>
    </row>
    <row r="1828" spans="1:29" x14ac:dyDescent="0.2">
      <c r="A1828" t="s">
        <v>2656</v>
      </c>
      <c r="B1828" t="s">
        <v>42</v>
      </c>
      <c r="C1828" s="1">
        <v>479900</v>
      </c>
      <c r="D1828">
        <v>3</v>
      </c>
      <c r="E1828">
        <v>2</v>
      </c>
      <c r="F1828">
        <v>1088</v>
      </c>
      <c r="G1828" t="s">
        <v>1033</v>
      </c>
      <c r="H1828" t="s">
        <v>55</v>
      </c>
      <c r="I1828">
        <v>11207</v>
      </c>
      <c r="J1828" t="s">
        <v>149</v>
      </c>
      <c r="K1828" t="s">
        <v>150</v>
      </c>
      <c r="L1828">
        <v>-73.880256399999993</v>
      </c>
      <c r="M1828">
        <v>40.656748100000002</v>
      </c>
      <c r="N1828">
        <v>8.42</v>
      </c>
      <c r="O1828" s="1">
        <f t="shared" si="141"/>
        <v>95980</v>
      </c>
      <c r="P1828" s="3">
        <v>6.7500000000000004E-2</v>
      </c>
      <c r="Q1828">
        <v>30</v>
      </c>
      <c r="R1828" s="1">
        <v>383920</v>
      </c>
      <c r="S1828" s="8">
        <f t="shared" si="142"/>
        <v>-3112.6222654308644</v>
      </c>
      <c r="T1828" s="1">
        <f t="shared" si="143"/>
        <v>487.31445500000001</v>
      </c>
      <c r="U1828" s="7">
        <f t="shared" si="144"/>
        <v>99.979166666666671</v>
      </c>
      <c r="V1828" s="4">
        <v>375</v>
      </c>
      <c r="W1828" s="1">
        <f t="shared" si="145"/>
        <v>4074.9158870975311</v>
      </c>
      <c r="X1828">
        <v>6</v>
      </c>
      <c r="Y1828">
        <v>7</v>
      </c>
      <c r="Z1828" t="s">
        <v>151</v>
      </c>
      <c r="AA1828" s="2">
        <v>121301</v>
      </c>
      <c r="AB1828">
        <v>3.96</v>
      </c>
      <c r="AC1828" s="2">
        <v>30632</v>
      </c>
    </row>
    <row r="1829" spans="1:29" x14ac:dyDescent="0.2">
      <c r="A1829" t="s">
        <v>2657</v>
      </c>
      <c r="B1829" t="s">
        <v>30</v>
      </c>
      <c r="C1829" s="1">
        <v>615000</v>
      </c>
      <c r="D1829">
        <v>2</v>
      </c>
      <c r="E1829">
        <v>4</v>
      </c>
      <c r="F1829" s="2">
        <v>1568</v>
      </c>
      <c r="G1829" t="s">
        <v>404</v>
      </c>
      <c r="H1829" t="s">
        <v>44</v>
      </c>
      <c r="I1829">
        <v>10314</v>
      </c>
      <c r="J1829" t="s">
        <v>65</v>
      </c>
      <c r="K1829" t="s">
        <v>34</v>
      </c>
      <c r="L1829">
        <v>-74.161888000000005</v>
      </c>
      <c r="M1829">
        <v>40.577069000000002</v>
      </c>
      <c r="N1829">
        <v>15.05</v>
      </c>
      <c r="O1829" s="1">
        <f t="shared" si="141"/>
        <v>123000</v>
      </c>
      <c r="P1829" s="3">
        <v>6.7500000000000004E-2</v>
      </c>
      <c r="Q1829">
        <v>30</v>
      </c>
      <c r="R1829" s="1">
        <v>492000</v>
      </c>
      <c r="S1829" s="8">
        <f t="shared" si="142"/>
        <v>-3988.8782938945237</v>
      </c>
      <c r="T1829" s="1">
        <f t="shared" si="143"/>
        <v>624.50175000000002</v>
      </c>
      <c r="U1829" s="7">
        <f t="shared" si="144"/>
        <v>128.125</v>
      </c>
      <c r="V1829" s="4">
        <v>550</v>
      </c>
      <c r="W1829" s="1">
        <f t="shared" si="145"/>
        <v>5291.5050438945236</v>
      </c>
      <c r="X1829">
        <v>4</v>
      </c>
      <c r="Y1829">
        <v>7</v>
      </c>
      <c r="Z1829" t="s">
        <v>66</v>
      </c>
      <c r="AA1829" s="2">
        <v>145000</v>
      </c>
      <c r="AB1829">
        <v>21.3</v>
      </c>
      <c r="AC1829" s="2">
        <v>6808</v>
      </c>
    </row>
    <row r="1830" spans="1:29" x14ac:dyDescent="0.2">
      <c r="A1830" t="s">
        <v>2658</v>
      </c>
      <c r="B1830" t="s">
        <v>42</v>
      </c>
      <c r="C1830" s="1">
        <v>1150000</v>
      </c>
      <c r="D1830">
        <v>3</v>
      </c>
      <c r="E1830">
        <v>2</v>
      </c>
      <c r="F1830" s="2">
        <v>1700</v>
      </c>
      <c r="G1830" t="s">
        <v>82</v>
      </c>
      <c r="H1830" t="s">
        <v>55</v>
      </c>
      <c r="I1830">
        <v>11214</v>
      </c>
      <c r="J1830" t="s">
        <v>138</v>
      </c>
      <c r="K1830" t="s">
        <v>110</v>
      </c>
      <c r="L1830">
        <v>-73.993091699999994</v>
      </c>
      <c r="M1830">
        <v>40.609233600000003</v>
      </c>
      <c r="N1830">
        <v>9.64</v>
      </c>
      <c r="O1830" s="1">
        <f t="shared" si="141"/>
        <v>230000</v>
      </c>
      <c r="P1830" s="3">
        <v>6.7500000000000004E-2</v>
      </c>
      <c r="Q1830">
        <v>30</v>
      </c>
      <c r="R1830" s="1">
        <v>920000</v>
      </c>
      <c r="S1830" s="8">
        <f t="shared" si="142"/>
        <v>-7458.8781105344751</v>
      </c>
      <c r="T1830" s="1">
        <f t="shared" si="143"/>
        <v>1167.7675000000002</v>
      </c>
      <c r="U1830" s="7">
        <f t="shared" si="144"/>
        <v>239.58333333333334</v>
      </c>
      <c r="V1830" s="4">
        <v>550</v>
      </c>
      <c r="W1830" s="1">
        <f t="shared" si="145"/>
        <v>9416.228943867809</v>
      </c>
      <c r="X1830">
        <v>6</v>
      </c>
      <c r="Y1830">
        <v>11</v>
      </c>
      <c r="Z1830" t="s">
        <v>139</v>
      </c>
      <c r="AA1830" s="2">
        <v>29436</v>
      </c>
      <c r="AB1830">
        <v>1.46</v>
      </c>
      <c r="AC1830" s="2">
        <v>20162</v>
      </c>
    </row>
    <row r="1831" spans="1:29" x14ac:dyDescent="0.2">
      <c r="A1831" t="s">
        <v>2659</v>
      </c>
      <c r="B1831" t="s">
        <v>68</v>
      </c>
      <c r="C1831" s="1">
        <v>225000</v>
      </c>
      <c r="D1831">
        <v>1</v>
      </c>
      <c r="E1831">
        <v>1</v>
      </c>
      <c r="F1831" s="2">
        <v>2184</v>
      </c>
      <c r="G1831" t="s">
        <v>74</v>
      </c>
      <c r="H1831" t="s">
        <v>84</v>
      </c>
      <c r="I1831">
        <v>11414</v>
      </c>
      <c r="J1831" t="s">
        <v>397</v>
      </c>
      <c r="K1831" t="s">
        <v>34</v>
      </c>
      <c r="L1831">
        <v>-73.847118899999998</v>
      </c>
      <c r="M1831">
        <v>40.668569900000001</v>
      </c>
      <c r="N1831">
        <v>9.1300000000000008</v>
      </c>
      <c r="O1831" s="1">
        <f t="shared" si="141"/>
        <v>45000</v>
      </c>
      <c r="P1831" s="3">
        <v>6.7500000000000004E-2</v>
      </c>
      <c r="Q1831">
        <v>30</v>
      </c>
      <c r="R1831" s="1">
        <v>180000</v>
      </c>
      <c r="S1831" s="8">
        <f t="shared" si="142"/>
        <v>-1459.3457172784842</v>
      </c>
      <c r="T1831" s="1">
        <f t="shared" si="143"/>
        <v>228.47625000000002</v>
      </c>
      <c r="U1831" s="7">
        <f t="shared" si="144"/>
        <v>46.875</v>
      </c>
      <c r="V1831" s="4">
        <v>600</v>
      </c>
      <c r="W1831" s="1">
        <f t="shared" si="145"/>
        <v>2334.6969672784844</v>
      </c>
      <c r="X1831">
        <v>2</v>
      </c>
      <c r="Y1831">
        <v>18</v>
      </c>
      <c r="Z1831" t="s">
        <v>398</v>
      </c>
      <c r="AA1831" s="2">
        <v>26148</v>
      </c>
      <c r="AB1831">
        <v>2.66</v>
      </c>
      <c r="AC1831" s="2">
        <v>9830</v>
      </c>
    </row>
    <row r="1832" spans="1:29" x14ac:dyDescent="0.2">
      <c r="A1832" t="s">
        <v>2660</v>
      </c>
      <c r="B1832" t="s">
        <v>68</v>
      </c>
      <c r="C1832" s="1">
        <v>284888</v>
      </c>
      <c r="D1832">
        <v>1</v>
      </c>
      <c r="E1832">
        <v>1</v>
      </c>
      <c r="F1832" s="2">
        <v>2184</v>
      </c>
      <c r="G1832" t="s">
        <v>82</v>
      </c>
      <c r="H1832" t="s">
        <v>84</v>
      </c>
      <c r="I1832">
        <v>11372</v>
      </c>
      <c r="J1832" t="s">
        <v>85</v>
      </c>
      <c r="K1832" t="s">
        <v>61</v>
      </c>
      <c r="L1832">
        <v>-73.8857529</v>
      </c>
      <c r="M1832">
        <v>40.748924000000002</v>
      </c>
      <c r="N1832">
        <v>5.23</v>
      </c>
      <c r="O1832" s="1">
        <f t="shared" si="141"/>
        <v>56977.600000000006</v>
      </c>
      <c r="P1832" s="3">
        <v>6.7500000000000004E-2</v>
      </c>
      <c r="Q1832">
        <v>30</v>
      </c>
      <c r="R1832" s="1">
        <v>227910.39999999999</v>
      </c>
      <c r="S1832" s="8">
        <f t="shared" si="142"/>
        <v>-1847.7781453512571</v>
      </c>
      <c r="T1832" s="1">
        <f t="shared" si="143"/>
        <v>289.28951960000001</v>
      </c>
      <c r="U1832" s="7">
        <f t="shared" si="144"/>
        <v>59.351666666666667</v>
      </c>
      <c r="V1832" s="4">
        <v>600</v>
      </c>
      <c r="W1832" s="1">
        <f t="shared" si="145"/>
        <v>2796.4193316179235</v>
      </c>
      <c r="X1832">
        <v>2</v>
      </c>
      <c r="Y1832">
        <v>18</v>
      </c>
      <c r="Z1832" t="s">
        <v>86</v>
      </c>
      <c r="AA1832" s="2">
        <v>108152</v>
      </c>
      <c r="AB1832">
        <v>0.77</v>
      </c>
      <c r="AC1832" s="2">
        <v>140457</v>
      </c>
    </row>
    <row r="1833" spans="1:29" x14ac:dyDescent="0.2">
      <c r="A1833" t="s">
        <v>2661</v>
      </c>
      <c r="B1833" t="s">
        <v>30</v>
      </c>
      <c r="C1833" s="1">
        <v>585000</v>
      </c>
      <c r="D1833">
        <v>1</v>
      </c>
      <c r="E1833">
        <v>2</v>
      </c>
      <c r="F1833">
        <v>869</v>
      </c>
      <c r="G1833" t="s">
        <v>159</v>
      </c>
      <c r="H1833" t="s">
        <v>84</v>
      </c>
      <c r="I1833">
        <v>11374</v>
      </c>
      <c r="J1833" t="s">
        <v>114</v>
      </c>
      <c r="K1833" t="s">
        <v>105</v>
      </c>
      <c r="L1833">
        <v>-73.856834000000006</v>
      </c>
      <c r="M1833">
        <v>40.731707800000002</v>
      </c>
      <c r="N1833">
        <v>6.85</v>
      </c>
      <c r="O1833" s="1">
        <f t="shared" si="141"/>
        <v>117000</v>
      </c>
      <c r="P1833" s="3">
        <v>6.7500000000000004E-2</v>
      </c>
      <c r="Q1833">
        <v>30</v>
      </c>
      <c r="R1833" s="1">
        <v>468000</v>
      </c>
      <c r="S1833" s="8">
        <f t="shared" si="142"/>
        <v>-3794.2988649240592</v>
      </c>
      <c r="T1833" s="1">
        <f t="shared" si="143"/>
        <v>594.03825000000006</v>
      </c>
      <c r="U1833" s="7">
        <f t="shared" si="144"/>
        <v>121.875</v>
      </c>
      <c r="V1833" s="4">
        <v>205</v>
      </c>
      <c r="W1833" s="1">
        <f t="shared" si="145"/>
        <v>4715.2121149240593</v>
      </c>
      <c r="X1833">
        <v>2</v>
      </c>
      <c r="Y1833">
        <v>5</v>
      </c>
      <c r="Z1833" t="s">
        <v>115</v>
      </c>
      <c r="AA1833" s="2">
        <v>28260</v>
      </c>
      <c r="AB1833">
        <v>1.61</v>
      </c>
      <c r="AC1833" s="2">
        <v>17553</v>
      </c>
    </row>
    <row r="1834" spans="1:29" x14ac:dyDescent="0.2">
      <c r="A1834" t="s">
        <v>2662</v>
      </c>
      <c r="B1834" t="s">
        <v>42</v>
      </c>
      <c r="C1834" s="1">
        <v>720000</v>
      </c>
      <c r="D1834">
        <v>4</v>
      </c>
      <c r="E1834">
        <v>2</v>
      </c>
      <c r="F1834">
        <v>936</v>
      </c>
      <c r="G1834" t="s">
        <v>1749</v>
      </c>
      <c r="H1834" t="s">
        <v>55</v>
      </c>
      <c r="I1834">
        <v>11236</v>
      </c>
      <c r="J1834" t="s">
        <v>626</v>
      </c>
      <c r="K1834" t="s">
        <v>90</v>
      </c>
      <c r="L1834">
        <v>-73.891533699999997</v>
      </c>
      <c r="M1834">
        <v>40.640481800000003</v>
      </c>
      <c r="N1834">
        <v>8.9600000000000009</v>
      </c>
      <c r="O1834" s="1">
        <f t="shared" si="141"/>
        <v>144000</v>
      </c>
      <c r="P1834" s="3">
        <v>6.7500000000000004E-2</v>
      </c>
      <c r="Q1834">
        <v>30</v>
      </c>
      <c r="R1834" s="1">
        <v>576000</v>
      </c>
      <c r="S1834" s="8">
        <f t="shared" si="142"/>
        <v>-4669.9062952911499</v>
      </c>
      <c r="T1834" s="1">
        <f t="shared" si="143"/>
        <v>731.12400000000014</v>
      </c>
      <c r="U1834" s="7">
        <f t="shared" si="144"/>
        <v>150</v>
      </c>
      <c r="V1834" s="4">
        <v>205</v>
      </c>
      <c r="W1834" s="1">
        <f t="shared" si="145"/>
        <v>5756.0302952911497</v>
      </c>
      <c r="X1834">
        <v>8</v>
      </c>
      <c r="Y1834">
        <v>6</v>
      </c>
      <c r="Z1834" t="s">
        <v>627</v>
      </c>
      <c r="AA1834" s="2">
        <v>83693</v>
      </c>
      <c r="AB1834">
        <v>3.13</v>
      </c>
      <c r="AC1834" s="2">
        <v>26739</v>
      </c>
    </row>
    <row r="1835" spans="1:29" x14ac:dyDescent="0.2">
      <c r="A1835" t="s">
        <v>2663</v>
      </c>
      <c r="B1835" t="s">
        <v>42</v>
      </c>
      <c r="C1835" s="1">
        <v>659000</v>
      </c>
      <c r="D1835">
        <v>3</v>
      </c>
      <c r="E1835">
        <v>2</v>
      </c>
      <c r="F1835">
        <v>1468</v>
      </c>
      <c r="G1835" t="s">
        <v>82</v>
      </c>
      <c r="H1835" t="s">
        <v>44</v>
      </c>
      <c r="I1835">
        <v>10307</v>
      </c>
      <c r="J1835" t="s">
        <v>45</v>
      </c>
      <c r="K1835" t="s">
        <v>34</v>
      </c>
      <c r="L1835">
        <v>-74.241166300000003</v>
      </c>
      <c r="M1835">
        <v>40.499798300000002</v>
      </c>
      <c r="N1835">
        <v>21.82</v>
      </c>
      <c r="O1835" s="1">
        <f t="shared" si="141"/>
        <v>131800</v>
      </c>
      <c r="P1835" s="3">
        <v>6.7500000000000004E-2</v>
      </c>
      <c r="Q1835">
        <v>30</v>
      </c>
      <c r="R1835" s="1">
        <v>527200</v>
      </c>
      <c r="S1835" s="8">
        <f t="shared" si="142"/>
        <v>-4274.2614563845382</v>
      </c>
      <c r="T1835" s="1">
        <f t="shared" si="143"/>
        <v>669.18155000000013</v>
      </c>
      <c r="U1835" s="7">
        <f t="shared" si="144"/>
        <v>137.29166666666666</v>
      </c>
      <c r="V1835" s="4">
        <v>375</v>
      </c>
      <c r="W1835" s="1">
        <f t="shared" si="145"/>
        <v>5455.7346730512054</v>
      </c>
      <c r="X1835">
        <v>6</v>
      </c>
      <c r="Y1835">
        <v>9</v>
      </c>
      <c r="Z1835" t="s">
        <v>46</v>
      </c>
      <c r="AA1835" s="2">
        <v>167500</v>
      </c>
      <c r="AB1835">
        <v>21.5</v>
      </c>
      <c r="AC1835" s="2">
        <v>7791</v>
      </c>
    </row>
    <row r="1836" spans="1:29" x14ac:dyDescent="0.2">
      <c r="A1836" t="s">
        <v>2664</v>
      </c>
      <c r="B1836" t="s">
        <v>68</v>
      </c>
      <c r="C1836" s="1">
        <v>249000</v>
      </c>
      <c r="D1836">
        <v>2</v>
      </c>
      <c r="E1836">
        <v>1</v>
      </c>
      <c r="F1836">
        <v>900</v>
      </c>
      <c r="G1836" t="s">
        <v>59</v>
      </c>
      <c r="H1836" t="s">
        <v>70</v>
      </c>
      <c r="I1836">
        <v>10471</v>
      </c>
      <c r="J1836" t="s">
        <v>109</v>
      </c>
      <c r="K1836" t="s">
        <v>110</v>
      </c>
      <c r="L1836">
        <v>-73.900203700000006</v>
      </c>
      <c r="M1836">
        <v>40.903513199999999</v>
      </c>
      <c r="N1836">
        <v>11.57</v>
      </c>
      <c r="O1836" s="1">
        <f t="shared" si="141"/>
        <v>49800</v>
      </c>
      <c r="P1836" s="3">
        <v>6.7500000000000004E-2</v>
      </c>
      <c r="Q1836">
        <v>30</v>
      </c>
      <c r="R1836" s="1">
        <v>199200</v>
      </c>
      <c r="S1836" s="8">
        <f t="shared" si="142"/>
        <v>-1615.0092604548558</v>
      </c>
      <c r="T1836" s="1">
        <f t="shared" si="143"/>
        <v>252.84705000000005</v>
      </c>
      <c r="U1836" s="7">
        <f t="shared" si="144"/>
        <v>51.875</v>
      </c>
      <c r="V1836" s="4">
        <v>205</v>
      </c>
      <c r="W1836" s="1">
        <f t="shared" si="145"/>
        <v>2124.7313104548557</v>
      </c>
      <c r="X1836">
        <v>4</v>
      </c>
      <c r="Y1836">
        <v>8</v>
      </c>
      <c r="Z1836" t="s">
        <v>111</v>
      </c>
      <c r="AA1836" s="2">
        <v>27860</v>
      </c>
      <c r="AB1836">
        <v>3.52</v>
      </c>
      <c r="AC1836" s="2">
        <v>7915</v>
      </c>
    </row>
    <row r="1837" spans="1:29" x14ac:dyDescent="0.2">
      <c r="A1837" t="s">
        <v>2665</v>
      </c>
      <c r="B1837" t="s">
        <v>68</v>
      </c>
      <c r="C1837" s="1">
        <v>1495000</v>
      </c>
      <c r="D1837">
        <v>3</v>
      </c>
      <c r="E1837">
        <v>2</v>
      </c>
      <c r="F1837" s="2">
        <v>1650</v>
      </c>
      <c r="G1837" t="s">
        <v>93</v>
      </c>
      <c r="H1837" t="s">
        <v>32</v>
      </c>
      <c r="I1837">
        <v>10025</v>
      </c>
      <c r="J1837" t="s">
        <v>215</v>
      </c>
      <c r="K1837" t="s">
        <v>39</v>
      </c>
      <c r="L1837">
        <v>-73.970239100000001</v>
      </c>
      <c r="M1837">
        <v>40.795845399999997</v>
      </c>
      <c r="N1837">
        <v>3.34</v>
      </c>
      <c r="O1837" s="1">
        <f t="shared" si="141"/>
        <v>299000</v>
      </c>
      <c r="P1837" s="3">
        <v>6.7500000000000004E-2</v>
      </c>
      <c r="Q1837">
        <v>30</v>
      </c>
      <c r="R1837" s="1">
        <v>1196000</v>
      </c>
      <c r="S1837" s="8">
        <f t="shared" si="142"/>
        <v>-9696.5415436948169</v>
      </c>
      <c r="T1837" s="1">
        <f t="shared" si="143"/>
        <v>1518.0977500000001</v>
      </c>
      <c r="U1837" s="7">
        <f t="shared" si="144"/>
        <v>311.45833333333331</v>
      </c>
      <c r="V1837" s="4">
        <v>550</v>
      </c>
      <c r="W1837" s="1">
        <f t="shared" si="145"/>
        <v>12076.097627028152</v>
      </c>
      <c r="X1837">
        <v>6</v>
      </c>
      <c r="Y1837">
        <v>10</v>
      </c>
      <c r="Z1837" t="s">
        <v>216</v>
      </c>
      <c r="AA1837" s="2">
        <v>61207</v>
      </c>
      <c r="AB1837">
        <v>1.76</v>
      </c>
      <c r="AC1837" s="2">
        <v>34777</v>
      </c>
    </row>
    <row r="1838" spans="1:29" x14ac:dyDescent="0.2">
      <c r="A1838" t="s">
        <v>2666</v>
      </c>
      <c r="B1838" t="s">
        <v>68</v>
      </c>
      <c r="C1838" s="1">
        <v>295000</v>
      </c>
      <c r="D1838">
        <v>1</v>
      </c>
      <c r="E1838">
        <v>2</v>
      </c>
      <c r="F1838">
        <v>980</v>
      </c>
      <c r="G1838" t="s">
        <v>997</v>
      </c>
      <c r="H1838" t="s">
        <v>84</v>
      </c>
      <c r="I1838">
        <v>11005</v>
      </c>
      <c r="J1838" t="s">
        <v>372</v>
      </c>
      <c r="K1838" t="s">
        <v>39</v>
      </c>
      <c r="L1838">
        <v>-73.715956399999996</v>
      </c>
      <c r="M1838">
        <v>40.7577991</v>
      </c>
      <c r="N1838">
        <v>14.15</v>
      </c>
      <c r="O1838" s="1">
        <f t="shared" si="141"/>
        <v>59000</v>
      </c>
      <c r="P1838" s="3">
        <v>6.7500000000000004E-2</v>
      </c>
      <c r="Q1838">
        <v>30</v>
      </c>
      <c r="R1838" s="1">
        <v>236000</v>
      </c>
      <c r="S1838" s="8">
        <f t="shared" si="142"/>
        <v>-1913.3643848762347</v>
      </c>
      <c r="T1838" s="1">
        <f t="shared" si="143"/>
        <v>299.55775</v>
      </c>
      <c r="U1838" s="7">
        <f t="shared" si="144"/>
        <v>61.458333333333336</v>
      </c>
      <c r="V1838" s="4">
        <v>205</v>
      </c>
      <c r="W1838" s="1">
        <f t="shared" si="145"/>
        <v>2479.3804682095683</v>
      </c>
      <c r="X1838">
        <v>2</v>
      </c>
      <c r="Y1838">
        <v>6</v>
      </c>
      <c r="Z1838" t="s">
        <v>373</v>
      </c>
      <c r="AA1838" s="2">
        <v>22571</v>
      </c>
      <c r="AB1838">
        <v>0.56000000000000005</v>
      </c>
      <c r="AC1838" s="2">
        <v>40305</v>
      </c>
    </row>
    <row r="1839" spans="1:29" x14ac:dyDescent="0.2">
      <c r="A1839" t="s">
        <v>2667</v>
      </c>
      <c r="B1839" t="s">
        <v>625</v>
      </c>
      <c r="C1839" s="1">
        <v>699000</v>
      </c>
      <c r="D1839">
        <v>4</v>
      </c>
      <c r="E1839">
        <v>4</v>
      </c>
      <c r="F1839" s="2">
        <v>1619</v>
      </c>
      <c r="G1839" t="s">
        <v>2460</v>
      </c>
      <c r="H1839" t="s">
        <v>55</v>
      </c>
      <c r="I1839">
        <v>11236</v>
      </c>
      <c r="J1839" t="s">
        <v>626</v>
      </c>
      <c r="K1839" t="s">
        <v>90</v>
      </c>
      <c r="L1839">
        <v>-73.898974999999993</v>
      </c>
      <c r="M1839">
        <v>40.637619700000002</v>
      </c>
      <c r="N1839">
        <v>8.92</v>
      </c>
      <c r="O1839" s="1">
        <f t="shared" si="141"/>
        <v>139800</v>
      </c>
      <c r="P1839" s="3">
        <v>6.7500000000000004E-2</v>
      </c>
      <c r="Q1839">
        <v>30</v>
      </c>
      <c r="R1839" s="1">
        <v>559200</v>
      </c>
      <c r="S1839" s="8">
        <f t="shared" si="142"/>
        <v>-4533.7006950118248</v>
      </c>
      <c r="T1839" s="1">
        <f t="shared" si="143"/>
        <v>709.79955000000007</v>
      </c>
      <c r="U1839" s="7">
        <f t="shared" si="144"/>
        <v>145.625</v>
      </c>
      <c r="V1839" s="4">
        <v>550</v>
      </c>
      <c r="W1839" s="1">
        <f t="shared" si="145"/>
        <v>5939.1252450118245</v>
      </c>
      <c r="X1839">
        <v>8</v>
      </c>
      <c r="Y1839">
        <v>7</v>
      </c>
      <c r="Z1839" t="s">
        <v>627</v>
      </c>
      <c r="AA1839" s="2">
        <v>83693</v>
      </c>
      <c r="AB1839">
        <v>3.13</v>
      </c>
      <c r="AC1839" s="2">
        <v>26739</v>
      </c>
    </row>
    <row r="1840" spans="1:29" x14ac:dyDescent="0.2">
      <c r="A1840" t="s">
        <v>2668</v>
      </c>
      <c r="B1840" t="s">
        <v>42</v>
      </c>
      <c r="C1840" s="1">
        <v>738000</v>
      </c>
      <c r="D1840">
        <v>4</v>
      </c>
      <c r="E1840">
        <v>2</v>
      </c>
      <c r="F1840">
        <v>2184</v>
      </c>
      <c r="G1840" t="s">
        <v>159</v>
      </c>
      <c r="H1840" t="s">
        <v>84</v>
      </c>
      <c r="I1840">
        <v>11368</v>
      </c>
      <c r="J1840" t="s">
        <v>506</v>
      </c>
      <c r="K1840" t="s">
        <v>61</v>
      </c>
      <c r="L1840">
        <v>-73.851888000000002</v>
      </c>
      <c r="M1840">
        <v>40.750613899999998</v>
      </c>
      <c r="N1840">
        <v>7.01</v>
      </c>
      <c r="O1840" s="1">
        <f t="shared" si="141"/>
        <v>147600</v>
      </c>
      <c r="P1840" s="3">
        <v>6.7500000000000004E-2</v>
      </c>
      <c r="Q1840">
        <v>30</v>
      </c>
      <c r="R1840" s="1">
        <v>590400</v>
      </c>
      <c r="S1840" s="8">
        <f t="shared" si="142"/>
        <v>-4786.6539526734286</v>
      </c>
      <c r="T1840" s="1">
        <f t="shared" si="143"/>
        <v>749.40210000000013</v>
      </c>
      <c r="U1840" s="7">
        <f t="shared" si="144"/>
        <v>153.75</v>
      </c>
      <c r="V1840" s="4">
        <v>600</v>
      </c>
      <c r="W1840" s="1">
        <f t="shared" si="145"/>
        <v>6289.8060526734289</v>
      </c>
      <c r="X1840">
        <v>8</v>
      </c>
      <c r="Y1840">
        <v>14</v>
      </c>
      <c r="Z1840" t="s">
        <v>507</v>
      </c>
      <c r="AA1840" s="2">
        <v>109695</v>
      </c>
      <c r="AB1840">
        <v>2.25</v>
      </c>
      <c r="AC1840" s="2">
        <v>48753</v>
      </c>
    </row>
    <row r="1841" spans="1:29" x14ac:dyDescent="0.2">
      <c r="A1841" t="s">
        <v>2669</v>
      </c>
      <c r="B1841" t="s">
        <v>42</v>
      </c>
      <c r="C1841" s="1">
        <v>400000</v>
      </c>
      <c r="D1841">
        <v>2</v>
      </c>
      <c r="E1841">
        <v>1</v>
      </c>
      <c r="F1841" s="2">
        <v>2184</v>
      </c>
      <c r="G1841" t="s">
        <v>59</v>
      </c>
      <c r="H1841" t="s">
        <v>55</v>
      </c>
      <c r="I1841">
        <v>11217</v>
      </c>
      <c r="J1841" t="s">
        <v>211</v>
      </c>
      <c r="K1841" t="s">
        <v>34</v>
      </c>
      <c r="L1841">
        <v>-73.982522000000003</v>
      </c>
      <c r="M1841">
        <v>40.684190999999998</v>
      </c>
      <c r="N1841">
        <v>4.46</v>
      </c>
      <c r="O1841" s="1">
        <f t="shared" si="141"/>
        <v>80000</v>
      </c>
      <c r="P1841" s="3">
        <v>6.7500000000000004E-2</v>
      </c>
      <c r="Q1841">
        <v>30</v>
      </c>
      <c r="R1841" s="1">
        <v>320000</v>
      </c>
      <c r="S1841" s="8">
        <f t="shared" si="142"/>
        <v>-2594.3923862728611</v>
      </c>
      <c r="T1841" s="1">
        <f t="shared" si="143"/>
        <v>406.18000000000006</v>
      </c>
      <c r="U1841" s="7">
        <f t="shared" si="144"/>
        <v>83.333333333333329</v>
      </c>
      <c r="V1841" s="4">
        <v>600</v>
      </c>
      <c r="W1841" s="1">
        <f t="shared" si="145"/>
        <v>3683.9057196061945</v>
      </c>
      <c r="X1841">
        <v>4</v>
      </c>
      <c r="Y1841">
        <v>18</v>
      </c>
      <c r="Z1841" t="s">
        <v>212</v>
      </c>
      <c r="AA1841" s="2">
        <v>34495</v>
      </c>
      <c r="AB1841">
        <v>0.46</v>
      </c>
      <c r="AC1841" s="2">
        <v>74989</v>
      </c>
    </row>
    <row r="1842" spans="1:29" x14ac:dyDescent="0.2">
      <c r="A1842" t="s">
        <v>2670</v>
      </c>
      <c r="B1842" t="s">
        <v>68</v>
      </c>
      <c r="C1842" s="1">
        <v>289000</v>
      </c>
      <c r="D1842">
        <v>1</v>
      </c>
      <c r="E1842">
        <v>1</v>
      </c>
      <c r="F1842">
        <v>750</v>
      </c>
      <c r="G1842" t="s">
        <v>1661</v>
      </c>
      <c r="H1842" t="s">
        <v>55</v>
      </c>
      <c r="I1842">
        <v>11235</v>
      </c>
      <c r="J1842" t="s">
        <v>219</v>
      </c>
      <c r="K1842" t="s">
        <v>34</v>
      </c>
      <c r="L1842">
        <v>-73.964361299999993</v>
      </c>
      <c r="M1842">
        <v>40.576431900000003</v>
      </c>
      <c r="N1842">
        <v>11.95</v>
      </c>
      <c r="O1842" s="1">
        <f t="shared" si="141"/>
        <v>57800</v>
      </c>
      <c r="P1842" s="3">
        <v>6.7500000000000004E-2</v>
      </c>
      <c r="Q1842">
        <v>30</v>
      </c>
      <c r="R1842" s="1">
        <v>231200</v>
      </c>
      <c r="S1842" s="8">
        <f t="shared" si="142"/>
        <v>-1874.448499082142</v>
      </c>
      <c r="T1842" s="1">
        <f t="shared" si="143"/>
        <v>293.46505000000002</v>
      </c>
      <c r="U1842" s="7">
        <f t="shared" si="144"/>
        <v>60.208333333333336</v>
      </c>
      <c r="V1842" s="4">
        <v>205</v>
      </c>
      <c r="W1842" s="1">
        <f t="shared" si="145"/>
        <v>2433.1218824154753</v>
      </c>
      <c r="X1842">
        <v>2</v>
      </c>
      <c r="Y1842">
        <v>6</v>
      </c>
      <c r="Z1842" t="s">
        <v>220</v>
      </c>
      <c r="AA1842" s="2">
        <v>35547</v>
      </c>
      <c r="AB1842">
        <v>0.73</v>
      </c>
      <c r="AC1842" s="2">
        <v>48695</v>
      </c>
    </row>
    <row r="1843" spans="1:29" x14ac:dyDescent="0.2">
      <c r="A1843" t="s">
        <v>2671</v>
      </c>
      <c r="B1843" t="s">
        <v>68</v>
      </c>
      <c r="C1843" s="1">
        <v>187000</v>
      </c>
      <c r="D1843">
        <v>4</v>
      </c>
      <c r="E1843">
        <v>1</v>
      </c>
      <c r="F1843" s="2">
        <v>1076</v>
      </c>
      <c r="G1843" t="s">
        <v>1037</v>
      </c>
      <c r="H1843" t="s">
        <v>70</v>
      </c>
      <c r="I1843">
        <v>10459</v>
      </c>
      <c r="J1843" t="s">
        <v>1654</v>
      </c>
      <c r="K1843" t="s">
        <v>61</v>
      </c>
      <c r="L1843">
        <v>-73.890039700000003</v>
      </c>
      <c r="M1843">
        <v>40.8224272</v>
      </c>
      <c r="N1843">
        <v>7.13</v>
      </c>
      <c r="O1843" s="1">
        <f t="shared" si="141"/>
        <v>37400</v>
      </c>
      <c r="P1843" s="3">
        <v>6.7500000000000004E-2</v>
      </c>
      <c r="Q1843">
        <v>30</v>
      </c>
      <c r="R1843" s="1">
        <v>149600</v>
      </c>
      <c r="S1843" s="8">
        <f t="shared" si="142"/>
        <v>-1212.8784405825625</v>
      </c>
      <c r="T1843" s="1">
        <f t="shared" si="143"/>
        <v>189.88915</v>
      </c>
      <c r="U1843" s="7">
        <f t="shared" si="144"/>
        <v>38.958333333333336</v>
      </c>
      <c r="V1843" s="4">
        <v>375</v>
      </c>
      <c r="W1843" s="1">
        <f t="shared" si="145"/>
        <v>1816.7259239158957</v>
      </c>
      <c r="X1843">
        <v>8</v>
      </c>
      <c r="Y1843">
        <v>9</v>
      </c>
      <c r="Z1843" t="s">
        <v>1655</v>
      </c>
      <c r="AA1843" s="2">
        <v>27204</v>
      </c>
      <c r="AB1843">
        <v>0.94</v>
      </c>
      <c r="AC1843" s="2">
        <v>28940</v>
      </c>
    </row>
    <row r="1844" spans="1:29" x14ac:dyDescent="0.2">
      <c r="A1844" t="s">
        <v>2672</v>
      </c>
      <c r="B1844" t="s">
        <v>50</v>
      </c>
      <c r="C1844" s="1">
        <v>3500000</v>
      </c>
      <c r="D1844">
        <v>8</v>
      </c>
      <c r="E1844">
        <v>7</v>
      </c>
      <c r="F1844">
        <v>4952</v>
      </c>
      <c r="G1844" t="s">
        <v>48</v>
      </c>
      <c r="H1844" t="s">
        <v>32</v>
      </c>
      <c r="I1844">
        <v>10031</v>
      </c>
      <c r="J1844" t="s">
        <v>319</v>
      </c>
      <c r="K1844" t="s">
        <v>61</v>
      </c>
      <c r="L1844">
        <v>-73.9470302</v>
      </c>
      <c r="M1844">
        <v>40.823968499999999</v>
      </c>
      <c r="N1844">
        <v>5.56</v>
      </c>
      <c r="O1844" s="1">
        <f t="shared" si="141"/>
        <v>700000</v>
      </c>
      <c r="P1844" s="3">
        <v>6.7500000000000004E-2</v>
      </c>
      <c r="Q1844">
        <v>30</v>
      </c>
      <c r="R1844" s="1">
        <v>2800000</v>
      </c>
      <c r="S1844" s="8">
        <f t="shared" si="142"/>
        <v>-22700.933379887534</v>
      </c>
      <c r="T1844" s="1">
        <f t="shared" si="143"/>
        <v>3554.0750000000003</v>
      </c>
      <c r="U1844" s="7">
        <f t="shared" si="144"/>
        <v>729.16666666666663</v>
      </c>
      <c r="V1844" s="4">
        <v>1400</v>
      </c>
      <c r="W1844" s="1">
        <f t="shared" si="145"/>
        <v>28384.175046554203</v>
      </c>
      <c r="X1844">
        <v>16</v>
      </c>
      <c r="Y1844">
        <v>14</v>
      </c>
      <c r="Z1844" t="s">
        <v>320</v>
      </c>
      <c r="AA1844" s="2">
        <v>151574</v>
      </c>
      <c r="AB1844">
        <v>1.64</v>
      </c>
      <c r="AC1844" s="2">
        <v>92423</v>
      </c>
    </row>
    <row r="1845" spans="1:29" x14ac:dyDescent="0.2">
      <c r="A1845" t="s">
        <v>2673</v>
      </c>
      <c r="B1845" t="s">
        <v>50</v>
      </c>
      <c r="C1845" s="1">
        <v>4995000</v>
      </c>
      <c r="D1845">
        <v>6</v>
      </c>
      <c r="E1845">
        <v>6</v>
      </c>
      <c r="F1845" s="2">
        <v>4000</v>
      </c>
      <c r="G1845" t="s">
        <v>419</v>
      </c>
      <c r="H1845" t="s">
        <v>32</v>
      </c>
      <c r="I1845">
        <v>10016</v>
      </c>
      <c r="J1845" t="s">
        <v>519</v>
      </c>
      <c r="K1845" t="s">
        <v>39</v>
      </c>
      <c r="L1845">
        <v>-73.978701400000006</v>
      </c>
      <c r="M1845">
        <v>40.743380000000002</v>
      </c>
      <c r="N1845">
        <v>0.52</v>
      </c>
      <c r="O1845" s="1">
        <f t="shared" si="141"/>
        <v>999000</v>
      </c>
      <c r="P1845" s="3">
        <v>6.7500000000000004E-2</v>
      </c>
      <c r="Q1845">
        <v>30</v>
      </c>
      <c r="R1845" s="1">
        <v>3996000</v>
      </c>
      <c r="S1845" s="8">
        <f t="shared" si="142"/>
        <v>-32397.474923582347</v>
      </c>
      <c r="T1845" s="1">
        <f t="shared" si="143"/>
        <v>5072.1727500000006</v>
      </c>
      <c r="U1845" s="7">
        <f t="shared" si="144"/>
        <v>1040.625</v>
      </c>
      <c r="V1845" s="4">
        <v>1400</v>
      </c>
      <c r="W1845" s="1">
        <f t="shared" si="145"/>
        <v>39910.272673582345</v>
      </c>
      <c r="X1845">
        <v>12</v>
      </c>
      <c r="Y1845">
        <v>13</v>
      </c>
      <c r="Z1845" t="s">
        <v>520</v>
      </c>
      <c r="AA1845" s="2">
        <v>27988</v>
      </c>
      <c r="AB1845">
        <v>0.17</v>
      </c>
      <c r="AC1845" s="2">
        <v>164635</v>
      </c>
    </row>
    <row r="1846" spans="1:29" x14ac:dyDescent="0.2">
      <c r="A1846" t="s">
        <v>2674</v>
      </c>
      <c r="B1846" t="s">
        <v>68</v>
      </c>
      <c r="C1846" s="1">
        <v>3400000</v>
      </c>
      <c r="D1846">
        <v>3</v>
      </c>
      <c r="E1846">
        <v>3</v>
      </c>
      <c r="F1846" s="2">
        <v>2184</v>
      </c>
      <c r="G1846" t="s">
        <v>51</v>
      </c>
      <c r="H1846" t="s">
        <v>32</v>
      </c>
      <c r="I1846">
        <v>10023</v>
      </c>
      <c r="J1846" t="s">
        <v>215</v>
      </c>
      <c r="K1846" t="s">
        <v>39</v>
      </c>
      <c r="L1846">
        <v>-73.978765100000004</v>
      </c>
      <c r="M1846">
        <v>40.7727705</v>
      </c>
      <c r="N1846">
        <v>1.69</v>
      </c>
      <c r="O1846" s="1">
        <f t="shared" si="141"/>
        <v>680000</v>
      </c>
      <c r="P1846" s="3">
        <v>6.7500000000000004E-2</v>
      </c>
      <c r="Q1846">
        <v>30</v>
      </c>
      <c r="R1846" s="1">
        <v>2720000</v>
      </c>
      <c r="S1846" s="8">
        <f t="shared" si="142"/>
        <v>-22052.335283319317</v>
      </c>
      <c r="T1846" s="1">
        <f t="shared" si="143"/>
        <v>3452.53</v>
      </c>
      <c r="U1846" s="7">
        <f t="shared" si="144"/>
        <v>708.33333333333337</v>
      </c>
      <c r="V1846" s="4">
        <v>600</v>
      </c>
      <c r="W1846" s="1">
        <f t="shared" si="145"/>
        <v>26813.198616652648</v>
      </c>
      <c r="X1846">
        <v>6</v>
      </c>
      <c r="Y1846">
        <v>11</v>
      </c>
      <c r="Z1846" t="s">
        <v>216</v>
      </c>
      <c r="AA1846" s="2">
        <v>61207</v>
      </c>
      <c r="AB1846">
        <v>1.76</v>
      </c>
      <c r="AC1846" s="2">
        <v>34777</v>
      </c>
    </row>
    <row r="1847" spans="1:29" x14ac:dyDescent="0.2">
      <c r="A1847" t="s">
        <v>2675</v>
      </c>
      <c r="B1847" t="s">
        <v>68</v>
      </c>
      <c r="C1847" s="1">
        <v>155000</v>
      </c>
      <c r="D1847">
        <v>1</v>
      </c>
      <c r="E1847">
        <v>1</v>
      </c>
      <c r="F1847" s="2">
        <v>2184</v>
      </c>
      <c r="G1847" t="s">
        <v>1985</v>
      </c>
      <c r="H1847" t="s">
        <v>84</v>
      </c>
      <c r="I1847">
        <v>11432</v>
      </c>
      <c r="J1847" t="s">
        <v>133</v>
      </c>
      <c r="K1847" t="s">
        <v>61</v>
      </c>
      <c r="L1847">
        <v>-73.798206399999998</v>
      </c>
      <c r="M1847">
        <v>40.710450899999998</v>
      </c>
      <c r="N1847">
        <v>10.18</v>
      </c>
      <c r="O1847" s="1">
        <f t="shared" si="141"/>
        <v>31000</v>
      </c>
      <c r="P1847" s="3">
        <v>6.7500000000000004E-2</v>
      </c>
      <c r="Q1847">
        <v>30</v>
      </c>
      <c r="R1847" s="1">
        <v>124000</v>
      </c>
      <c r="S1847" s="8">
        <f t="shared" si="142"/>
        <v>-1005.3270496807336</v>
      </c>
      <c r="T1847" s="1">
        <f t="shared" si="143"/>
        <v>157.39475000000002</v>
      </c>
      <c r="U1847" s="7">
        <f t="shared" si="144"/>
        <v>32.291666666666664</v>
      </c>
      <c r="V1847" s="4">
        <v>600</v>
      </c>
      <c r="W1847" s="1">
        <f t="shared" si="145"/>
        <v>1795.0134663474003</v>
      </c>
      <c r="X1847">
        <v>2</v>
      </c>
      <c r="Y1847">
        <v>18</v>
      </c>
      <c r="Z1847" t="s">
        <v>134</v>
      </c>
      <c r="AA1847" s="2">
        <v>217706</v>
      </c>
      <c r="AB1847">
        <v>2.66</v>
      </c>
      <c r="AC1847" s="2">
        <v>81844</v>
      </c>
    </row>
    <row r="1848" spans="1:29" x14ac:dyDescent="0.2">
      <c r="A1848" t="s">
        <v>2676</v>
      </c>
      <c r="B1848" t="s">
        <v>68</v>
      </c>
      <c r="C1848" s="1">
        <v>689000</v>
      </c>
      <c r="D1848">
        <v>3</v>
      </c>
      <c r="E1848">
        <v>2</v>
      </c>
      <c r="F1848" s="2">
        <v>1500</v>
      </c>
      <c r="G1848" t="s">
        <v>2677</v>
      </c>
      <c r="H1848" t="s">
        <v>84</v>
      </c>
      <c r="I1848">
        <v>11377</v>
      </c>
      <c r="J1848" t="s">
        <v>100</v>
      </c>
      <c r="K1848" t="s">
        <v>34</v>
      </c>
      <c r="L1848">
        <v>-73.9071359</v>
      </c>
      <c r="M1848">
        <v>40.756391600000001</v>
      </c>
      <c r="N1848">
        <v>4.1399999999999997</v>
      </c>
      <c r="O1848" s="1">
        <f t="shared" si="141"/>
        <v>137800</v>
      </c>
      <c r="P1848" s="3">
        <v>6.7500000000000004E-2</v>
      </c>
      <c r="Q1848">
        <v>30</v>
      </c>
      <c r="R1848" s="1">
        <v>551200</v>
      </c>
      <c r="S1848" s="8">
        <f t="shared" si="142"/>
        <v>-4468.8408853550027</v>
      </c>
      <c r="T1848" s="1">
        <f t="shared" si="143"/>
        <v>699.64505000000008</v>
      </c>
      <c r="U1848" s="7">
        <f t="shared" si="144"/>
        <v>143.54166666666666</v>
      </c>
      <c r="V1848" s="4">
        <v>550</v>
      </c>
      <c r="W1848" s="1">
        <f t="shared" si="145"/>
        <v>5862.0276020216697</v>
      </c>
      <c r="X1848">
        <v>6</v>
      </c>
      <c r="Y1848">
        <v>9</v>
      </c>
      <c r="Z1848" t="s">
        <v>101</v>
      </c>
      <c r="AA1848" s="2">
        <v>45099</v>
      </c>
      <c r="AB1848">
        <v>1.86</v>
      </c>
      <c r="AC1848" s="2">
        <v>24247</v>
      </c>
    </row>
    <row r="1849" spans="1:29" x14ac:dyDescent="0.2">
      <c r="A1849" t="s">
        <v>2678</v>
      </c>
      <c r="B1849" t="s">
        <v>50</v>
      </c>
      <c r="C1849" s="1">
        <v>2150000</v>
      </c>
      <c r="D1849">
        <v>5</v>
      </c>
      <c r="E1849">
        <v>3</v>
      </c>
      <c r="F1849" s="2">
        <v>2940</v>
      </c>
      <c r="G1849" t="s">
        <v>1694</v>
      </c>
      <c r="H1849" t="s">
        <v>55</v>
      </c>
      <c r="I1849">
        <v>11225</v>
      </c>
      <c r="J1849" t="s">
        <v>1212</v>
      </c>
      <c r="K1849" t="s">
        <v>39</v>
      </c>
      <c r="L1849">
        <v>-73.956073000000004</v>
      </c>
      <c r="M1849">
        <v>40.658864899999998</v>
      </c>
      <c r="N1849">
        <v>6.4</v>
      </c>
      <c r="O1849" s="1">
        <f t="shared" si="141"/>
        <v>430000</v>
      </c>
      <c r="P1849" s="3">
        <v>6.7500000000000004E-2</v>
      </c>
      <c r="Q1849">
        <v>30</v>
      </c>
      <c r="R1849" s="1">
        <v>1720000</v>
      </c>
      <c r="S1849" s="8">
        <f t="shared" si="142"/>
        <v>-13944.859076216628</v>
      </c>
      <c r="T1849" s="1">
        <f t="shared" si="143"/>
        <v>2183.2175000000002</v>
      </c>
      <c r="U1849" s="7">
        <f t="shared" si="144"/>
        <v>447.91666666666669</v>
      </c>
      <c r="V1849" s="4">
        <v>600</v>
      </c>
      <c r="W1849" s="1">
        <f t="shared" si="145"/>
        <v>17175.993242883294</v>
      </c>
      <c r="X1849">
        <v>10</v>
      </c>
      <c r="Y1849">
        <v>15</v>
      </c>
      <c r="Z1849" t="s">
        <v>1213</v>
      </c>
      <c r="AA1849" s="2">
        <v>156159</v>
      </c>
      <c r="AB1849">
        <v>2.4</v>
      </c>
      <c r="AC1849" s="2">
        <v>65066</v>
      </c>
    </row>
    <row r="1850" spans="1:29" x14ac:dyDescent="0.2">
      <c r="A1850" t="s">
        <v>2679</v>
      </c>
      <c r="B1850" t="s">
        <v>68</v>
      </c>
      <c r="C1850" s="1">
        <v>675000</v>
      </c>
      <c r="D1850">
        <v>3</v>
      </c>
      <c r="E1850">
        <v>1</v>
      </c>
      <c r="F1850" s="2">
        <v>2184</v>
      </c>
      <c r="G1850" t="s">
        <v>214</v>
      </c>
      <c r="H1850" t="s">
        <v>32</v>
      </c>
      <c r="I1850">
        <v>10034</v>
      </c>
      <c r="J1850" t="s">
        <v>1096</v>
      </c>
      <c r="K1850" t="s">
        <v>34</v>
      </c>
      <c r="L1850">
        <v>-73.930496300000001</v>
      </c>
      <c r="M1850">
        <v>40.866706399999998</v>
      </c>
      <c r="N1850">
        <v>8.6300000000000008</v>
      </c>
      <c r="O1850" s="1">
        <f t="shared" si="141"/>
        <v>135000</v>
      </c>
      <c r="P1850" s="3">
        <v>6.7500000000000004E-2</v>
      </c>
      <c r="Q1850">
        <v>30</v>
      </c>
      <c r="R1850" s="1">
        <v>540000</v>
      </c>
      <c r="S1850" s="8">
        <f t="shared" si="142"/>
        <v>-4378.0371518354523</v>
      </c>
      <c r="T1850" s="1">
        <f t="shared" si="143"/>
        <v>685.42875000000004</v>
      </c>
      <c r="U1850" s="7">
        <f t="shared" si="144"/>
        <v>140.625</v>
      </c>
      <c r="V1850" s="4">
        <v>600</v>
      </c>
      <c r="W1850" s="1">
        <f t="shared" si="145"/>
        <v>5804.0909018354523</v>
      </c>
      <c r="X1850">
        <v>6</v>
      </c>
      <c r="Y1850">
        <v>18</v>
      </c>
      <c r="Z1850" t="s">
        <v>1097</v>
      </c>
      <c r="AA1850" s="2">
        <v>151574</v>
      </c>
      <c r="AB1850">
        <v>1.64</v>
      </c>
      <c r="AC1850" s="2">
        <v>92423</v>
      </c>
    </row>
    <row r="1851" spans="1:29" x14ac:dyDescent="0.2">
      <c r="A1851" t="s">
        <v>2680</v>
      </c>
      <c r="B1851" t="s">
        <v>42</v>
      </c>
      <c r="C1851" s="1">
        <v>889000</v>
      </c>
      <c r="D1851">
        <v>3</v>
      </c>
      <c r="E1851">
        <v>2</v>
      </c>
      <c r="F1851" s="2">
        <v>2052</v>
      </c>
      <c r="G1851" t="s">
        <v>504</v>
      </c>
      <c r="H1851" t="s">
        <v>44</v>
      </c>
      <c r="I1851">
        <v>10312</v>
      </c>
      <c r="J1851" t="s">
        <v>45</v>
      </c>
      <c r="K1851" t="s">
        <v>34</v>
      </c>
      <c r="L1851">
        <v>-74.157736999999997</v>
      </c>
      <c r="M1851">
        <v>40.5312573</v>
      </c>
      <c r="N1851">
        <v>17.53</v>
      </c>
      <c r="O1851" s="1">
        <f t="shared" si="141"/>
        <v>177800</v>
      </c>
      <c r="P1851" s="3">
        <v>6.7500000000000004E-2</v>
      </c>
      <c r="Q1851">
        <v>30</v>
      </c>
      <c r="R1851" s="1">
        <v>711200</v>
      </c>
      <c r="S1851" s="8">
        <f t="shared" si="142"/>
        <v>-5766.037078491433</v>
      </c>
      <c r="T1851" s="1">
        <f t="shared" si="143"/>
        <v>902.73505000000011</v>
      </c>
      <c r="U1851" s="7">
        <f t="shared" si="144"/>
        <v>185.20833333333334</v>
      </c>
      <c r="V1851" s="4">
        <v>600</v>
      </c>
      <c r="W1851" s="1">
        <f t="shared" si="145"/>
        <v>7453.9804618247663</v>
      </c>
      <c r="X1851">
        <v>6</v>
      </c>
      <c r="Y1851">
        <v>13</v>
      </c>
      <c r="Z1851" t="s">
        <v>46</v>
      </c>
      <c r="AA1851" s="2">
        <v>167500</v>
      </c>
      <c r="AB1851">
        <v>21.5</v>
      </c>
      <c r="AC1851" s="2">
        <v>7791</v>
      </c>
    </row>
    <row r="1852" spans="1:29" x14ac:dyDescent="0.2">
      <c r="A1852" t="s">
        <v>2681</v>
      </c>
      <c r="B1852" t="s">
        <v>68</v>
      </c>
      <c r="C1852" s="1">
        <v>260000</v>
      </c>
      <c r="D1852">
        <v>1</v>
      </c>
      <c r="E1852">
        <v>1</v>
      </c>
      <c r="F1852">
        <v>800</v>
      </c>
      <c r="G1852" t="s">
        <v>82</v>
      </c>
      <c r="H1852" t="s">
        <v>55</v>
      </c>
      <c r="I1852">
        <v>11235</v>
      </c>
      <c r="J1852" t="s">
        <v>219</v>
      </c>
      <c r="K1852" t="s">
        <v>34</v>
      </c>
      <c r="L1852">
        <v>-73.94999</v>
      </c>
      <c r="M1852">
        <v>40.5892251</v>
      </c>
      <c r="N1852">
        <v>11.17</v>
      </c>
      <c r="O1852" s="1">
        <f t="shared" si="141"/>
        <v>52000</v>
      </c>
      <c r="P1852" s="3">
        <v>6.7500000000000004E-2</v>
      </c>
      <c r="Q1852">
        <v>30</v>
      </c>
      <c r="R1852" s="1">
        <v>208000</v>
      </c>
      <c r="S1852" s="8">
        <f t="shared" si="142"/>
        <v>-1686.3550510773596</v>
      </c>
      <c r="T1852" s="1">
        <f t="shared" si="143"/>
        <v>264.017</v>
      </c>
      <c r="U1852" s="7">
        <f t="shared" si="144"/>
        <v>54.166666666666664</v>
      </c>
      <c r="V1852" s="4">
        <v>205</v>
      </c>
      <c r="W1852" s="1">
        <f t="shared" si="145"/>
        <v>2209.5387177440261</v>
      </c>
      <c r="X1852">
        <v>2</v>
      </c>
      <c r="Y1852">
        <v>7</v>
      </c>
      <c r="Z1852" t="s">
        <v>220</v>
      </c>
      <c r="AA1852" s="2">
        <v>35547</v>
      </c>
      <c r="AB1852">
        <v>0.73</v>
      </c>
      <c r="AC1852" s="2">
        <v>48695</v>
      </c>
    </row>
    <row r="1853" spans="1:29" x14ac:dyDescent="0.2">
      <c r="A1853" t="s">
        <v>2682</v>
      </c>
      <c r="B1853" t="s">
        <v>30</v>
      </c>
      <c r="C1853" s="1">
        <v>4200000</v>
      </c>
      <c r="D1853">
        <v>3</v>
      </c>
      <c r="E1853">
        <v>3</v>
      </c>
      <c r="F1853" s="2">
        <v>2584</v>
      </c>
      <c r="G1853" t="s">
        <v>48</v>
      </c>
      <c r="H1853" t="s">
        <v>32</v>
      </c>
      <c r="I1853">
        <v>10007</v>
      </c>
      <c r="J1853" t="s">
        <v>199</v>
      </c>
      <c r="K1853" t="s">
        <v>39</v>
      </c>
      <c r="L1853">
        <v>-74.007525799999996</v>
      </c>
      <c r="M1853">
        <v>40.714232600000003</v>
      </c>
      <c r="N1853">
        <v>2.65</v>
      </c>
      <c r="O1853" s="1">
        <f t="shared" si="141"/>
        <v>840000</v>
      </c>
      <c r="P1853" s="3">
        <v>6.7500000000000004E-2</v>
      </c>
      <c r="Q1853">
        <v>30</v>
      </c>
      <c r="R1853" s="1">
        <v>3360000</v>
      </c>
      <c r="S1853" s="8">
        <f t="shared" si="142"/>
        <v>-27241.120055865038</v>
      </c>
      <c r="T1853" s="1">
        <f t="shared" si="143"/>
        <v>4264.8900000000003</v>
      </c>
      <c r="U1853" s="7">
        <f t="shared" si="144"/>
        <v>875</v>
      </c>
      <c r="V1853" s="4">
        <v>600</v>
      </c>
      <c r="W1853" s="1">
        <f t="shared" si="145"/>
        <v>32981.010055865037</v>
      </c>
      <c r="X1853">
        <v>6</v>
      </c>
      <c r="Y1853">
        <v>13</v>
      </c>
      <c r="Z1853" t="s">
        <v>200</v>
      </c>
      <c r="AA1853" s="2">
        <v>42742</v>
      </c>
      <c r="AB1853">
        <v>0.9</v>
      </c>
      <c r="AC1853" s="2">
        <v>47491</v>
      </c>
    </row>
    <row r="1854" spans="1:29" x14ac:dyDescent="0.2">
      <c r="A1854" t="s">
        <v>2683</v>
      </c>
      <c r="B1854" t="s">
        <v>30</v>
      </c>
      <c r="C1854" s="1">
        <v>749000</v>
      </c>
      <c r="D1854">
        <v>1</v>
      </c>
      <c r="E1854">
        <v>2</v>
      </c>
      <c r="F1854">
        <v>908</v>
      </c>
      <c r="G1854" t="s">
        <v>48</v>
      </c>
      <c r="H1854" t="s">
        <v>84</v>
      </c>
      <c r="I1854">
        <v>11375</v>
      </c>
      <c r="J1854" t="s">
        <v>122</v>
      </c>
      <c r="K1854" t="s">
        <v>39</v>
      </c>
      <c r="L1854">
        <v>-73.836502899999999</v>
      </c>
      <c r="M1854">
        <v>40.719000899999998</v>
      </c>
      <c r="N1854">
        <v>8.08</v>
      </c>
      <c r="O1854" s="1">
        <f t="shared" si="141"/>
        <v>149800</v>
      </c>
      <c r="P1854" s="3">
        <v>6.7500000000000004E-2</v>
      </c>
      <c r="Q1854">
        <v>30</v>
      </c>
      <c r="R1854" s="1">
        <v>599200</v>
      </c>
      <c r="S1854" s="8">
        <f t="shared" si="142"/>
        <v>-4857.9997432959317</v>
      </c>
      <c r="T1854" s="1">
        <f t="shared" si="143"/>
        <v>760.5720500000001</v>
      </c>
      <c r="U1854" s="7">
        <f t="shared" si="144"/>
        <v>156.04166666666666</v>
      </c>
      <c r="V1854" s="4">
        <v>205</v>
      </c>
      <c r="W1854" s="1">
        <f t="shared" si="145"/>
        <v>5979.6134599625984</v>
      </c>
      <c r="X1854">
        <v>2</v>
      </c>
      <c r="Y1854">
        <v>6</v>
      </c>
      <c r="Z1854" t="s">
        <v>123</v>
      </c>
      <c r="AA1854" s="2">
        <v>83728</v>
      </c>
      <c r="AB1854">
        <v>2.6</v>
      </c>
      <c r="AC1854" s="2">
        <v>32203</v>
      </c>
    </row>
    <row r="1855" spans="1:29" x14ac:dyDescent="0.2">
      <c r="A1855" t="s">
        <v>2684</v>
      </c>
      <c r="B1855" t="s">
        <v>68</v>
      </c>
      <c r="C1855" s="1">
        <v>639000</v>
      </c>
      <c r="D1855">
        <v>3</v>
      </c>
      <c r="E1855">
        <v>2</v>
      </c>
      <c r="F1855" s="2">
        <v>1360</v>
      </c>
      <c r="G1855" t="s">
        <v>897</v>
      </c>
      <c r="H1855" t="s">
        <v>44</v>
      </c>
      <c r="I1855">
        <v>10308</v>
      </c>
      <c r="J1855" t="s">
        <v>45</v>
      </c>
      <c r="K1855" t="s">
        <v>34</v>
      </c>
      <c r="L1855">
        <v>-74.163528099999994</v>
      </c>
      <c r="M1855">
        <v>40.555738599999998</v>
      </c>
      <c r="N1855">
        <v>16.28</v>
      </c>
      <c r="O1855" s="1">
        <f t="shared" si="141"/>
        <v>127800</v>
      </c>
      <c r="P1855" s="3">
        <v>6.7500000000000004E-2</v>
      </c>
      <c r="Q1855">
        <v>30</v>
      </c>
      <c r="R1855" s="1">
        <v>511200</v>
      </c>
      <c r="S1855" s="8">
        <f t="shared" si="142"/>
        <v>-4144.5418370708958</v>
      </c>
      <c r="T1855" s="1">
        <f t="shared" si="143"/>
        <v>648.87255000000005</v>
      </c>
      <c r="U1855" s="7">
        <f t="shared" si="144"/>
        <v>133.125</v>
      </c>
      <c r="V1855" s="4">
        <v>375</v>
      </c>
      <c r="W1855" s="1">
        <f t="shared" si="145"/>
        <v>5301.5393870708958</v>
      </c>
      <c r="X1855">
        <v>6</v>
      </c>
      <c r="Y1855">
        <v>9</v>
      </c>
      <c r="Z1855" t="s">
        <v>46</v>
      </c>
      <c r="AA1855" s="2">
        <v>167500</v>
      </c>
      <c r="AB1855">
        <v>21.5</v>
      </c>
      <c r="AC1855" s="2">
        <v>7791</v>
      </c>
    </row>
    <row r="1856" spans="1:29" x14ac:dyDescent="0.2">
      <c r="A1856" t="s">
        <v>2685</v>
      </c>
      <c r="B1856" t="s">
        <v>125</v>
      </c>
      <c r="C1856" s="1">
        <v>799000</v>
      </c>
      <c r="D1856">
        <v>5</v>
      </c>
      <c r="E1856">
        <v>2</v>
      </c>
      <c r="F1856">
        <v>2184</v>
      </c>
      <c r="G1856" t="s">
        <v>74</v>
      </c>
      <c r="H1856" t="s">
        <v>55</v>
      </c>
      <c r="I1856">
        <v>11226</v>
      </c>
      <c r="J1856" t="s">
        <v>282</v>
      </c>
      <c r="K1856" t="s">
        <v>34</v>
      </c>
      <c r="L1856">
        <v>-73.954362500000002</v>
      </c>
      <c r="M1856">
        <v>40.643728400000001</v>
      </c>
      <c r="N1856">
        <v>7.43</v>
      </c>
      <c r="O1856" s="1">
        <f t="shared" si="141"/>
        <v>159800</v>
      </c>
      <c r="P1856" s="3">
        <v>6.7500000000000004E-2</v>
      </c>
      <c r="Q1856">
        <v>30</v>
      </c>
      <c r="R1856" s="1">
        <v>639200</v>
      </c>
      <c r="S1856" s="8">
        <f t="shared" si="142"/>
        <v>-5182.2987915800395</v>
      </c>
      <c r="T1856" s="1">
        <f t="shared" si="143"/>
        <v>811.34455000000014</v>
      </c>
      <c r="U1856" s="7">
        <f t="shared" si="144"/>
        <v>166.45833333333334</v>
      </c>
      <c r="V1856" s="4">
        <v>600</v>
      </c>
      <c r="W1856" s="1">
        <f t="shared" si="145"/>
        <v>6760.1016749133723</v>
      </c>
      <c r="X1856">
        <v>10</v>
      </c>
      <c r="Y1856">
        <v>14</v>
      </c>
      <c r="Z1856" t="s">
        <v>283</v>
      </c>
      <c r="AA1856" s="2">
        <v>156159</v>
      </c>
      <c r="AB1856">
        <v>2.4</v>
      </c>
      <c r="AC1856" s="2">
        <v>65066</v>
      </c>
    </row>
    <row r="1857" spans="1:29" x14ac:dyDescent="0.2">
      <c r="A1857" t="s">
        <v>2686</v>
      </c>
      <c r="B1857" t="s">
        <v>30</v>
      </c>
      <c r="C1857" s="1">
        <v>700000</v>
      </c>
      <c r="D1857">
        <v>3</v>
      </c>
      <c r="E1857">
        <v>2</v>
      </c>
      <c r="F1857" s="2">
        <v>1245</v>
      </c>
      <c r="G1857" t="s">
        <v>93</v>
      </c>
      <c r="H1857" t="s">
        <v>70</v>
      </c>
      <c r="I1857">
        <v>10463</v>
      </c>
      <c r="J1857" t="s">
        <v>109</v>
      </c>
      <c r="K1857" t="s">
        <v>110</v>
      </c>
      <c r="L1857">
        <v>-73.907669999999996</v>
      </c>
      <c r="M1857">
        <v>40.886134200000001</v>
      </c>
      <c r="N1857">
        <v>10.31</v>
      </c>
      <c r="O1857" s="1">
        <f t="shared" si="141"/>
        <v>140000</v>
      </c>
      <c r="P1857" s="3">
        <v>6.7500000000000004E-2</v>
      </c>
      <c r="Q1857">
        <v>30</v>
      </c>
      <c r="R1857" s="1">
        <v>560000</v>
      </c>
      <c r="S1857" s="8">
        <f t="shared" si="142"/>
        <v>-4540.1866759775066</v>
      </c>
      <c r="T1857" s="1">
        <f t="shared" si="143"/>
        <v>710.81500000000005</v>
      </c>
      <c r="U1857" s="7">
        <f t="shared" si="144"/>
        <v>145.83333333333334</v>
      </c>
      <c r="V1857" s="4">
        <v>375</v>
      </c>
      <c r="W1857" s="1">
        <f t="shared" si="145"/>
        <v>5771.8350093108393</v>
      </c>
      <c r="X1857">
        <v>6</v>
      </c>
      <c r="Y1857">
        <v>8</v>
      </c>
      <c r="Z1857" t="s">
        <v>111</v>
      </c>
      <c r="AA1857" s="2">
        <v>27860</v>
      </c>
      <c r="AB1857">
        <v>3.52</v>
      </c>
      <c r="AC1857" s="2">
        <v>7915</v>
      </c>
    </row>
    <row r="1858" spans="1:29" x14ac:dyDescent="0.2">
      <c r="A1858" t="s">
        <v>2687</v>
      </c>
      <c r="B1858" t="s">
        <v>30</v>
      </c>
      <c r="C1858" s="1">
        <v>297000</v>
      </c>
      <c r="D1858">
        <v>3</v>
      </c>
      <c r="E1858">
        <v>1</v>
      </c>
      <c r="F1858">
        <v>600</v>
      </c>
      <c r="G1858" t="s">
        <v>82</v>
      </c>
      <c r="H1858" t="s">
        <v>55</v>
      </c>
      <c r="I1858">
        <v>11235</v>
      </c>
      <c r="J1858" t="s">
        <v>219</v>
      </c>
      <c r="K1858" t="s">
        <v>34</v>
      </c>
      <c r="L1858">
        <v>-73.966783300000003</v>
      </c>
      <c r="M1858">
        <v>40.575627699999998</v>
      </c>
      <c r="N1858">
        <v>11.99</v>
      </c>
      <c r="O1858" s="1">
        <f t="shared" si="141"/>
        <v>59400</v>
      </c>
      <c r="P1858" s="3">
        <v>6.7500000000000004E-2</v>
      </c>
      <c r="Q1858">
        <v>30</v>
      </c>
      <c r="R1858" s="1">
        <v>237600</v>
      </c>
      <c r="S1858" s="8">
        <f t="shared" si="142"/>
        <v>-1926.3363468075991</v>
      </c>
      <c r="T1858" s="1">
        <f t="shared" si="143"/>
        <v>301.58865000000003</v>
      </c>
      <c r="U1858" s="7">
        <f t="shared" si="144"/>
        <v>61.875</v>
      </c>
      <c r="V1858" s="4">
        <v>205</v>
      </c>
      <c r="W1858" s="1">
        <f t="shared" si="145"/>
        <v>2494.7999968075992</v>
      </c>
      <c r="X1858">
        <v>6</v>
      </c>
      <c r="Y1858">
        <v>5</v>
      </c>
      <c r="Z1858" t="s">
        <v>220</v>
      </c>
      <c r="AA1858" s="2">
        <v>35547</v>
      </c>
      <c r="AB1858">
        <v>0.73</v>
      </c>
      <c r="AC1858" s="2">
        <v>48695</v>
      </c>
    </row>
    <row r="1859" spans="1:29" x14ac:dyDescent="0.2">
      <c r="A1859" t="s">
        <v>2688</v>
      </c>
      <c r="B1859" t="s">
        <v>68</v>
      </c>
      <c r="C1859" s="1">
        <v>455000</v>
      </c>
      <c r="D1859">
        <v>1</v>
      </c>
      <c r="E1859">
        <v>1</v>
      </c>
      <c r="F1859">
        <v>725</v>
      </c>
      <c r="G1859" t="s">
        <v>2364</v>
      </c>
      <c r="H1859" t="s">
        <v>32</v>
      </c>
      <c r="I1859">
        <v>10028</v>
      </c>
      <c r="J1859" t="s">
        <v>52</v>
      </c>
      <c r="K1859" t="s">
        <v>39</v>
      </c>
      <c r="L1859">
        <v>-73.9487922</v>
      </c>
      <c r="M1859">
        <v>40.776032399999998</v>
      </c>
      <c r="N1859">
        <v>2.69</v>
      </c>
      <c r="O1859" s="1">
        <f t="shared" ref="O1859:O1922" si="146">$C1859*0.2</f>
        <v>91000</v>
      </c>
      <c r="P1859" s="3">
        <v>6.7500000000000004E-2</v>
      </c>
      <c r="Q1859">
        <v>30</v>
      </c>
      <c r="R1859" s="1">
        <v>364000</v>
      </c>
      <c r="S1859" s="8">
        <f t="shared" ref="S1859:S1922" si="147">PMT(($P1859/12),(30*12),$C1859)</f>
        <v>-2951.1213393853791</v>
      </c>
      <c r="T1859" s="1">
        <f t="shared" ref="T1859:T1922" si="148">(($C1859* 6%) * 20.309%)/12</f>
        <v>462.02975000000009</v>
      </c>
      <c r="U1859" s="7">
        <f t="shared" ref="U1859:U1922" si="149">($C1859*0.0025)/12</f>
        <v>94.791666666666671</v>
      </c>
      <c r="V1859" s="4">
        <v>205</v>
      </c>
      <c r="W1859" s="1">
        <f t="shared" ref="W1859:W1922" si="150">SUM(($S1859*-1),$T1859,$U1859,$V1859)</f>
        <v>3712.9427560520458</v>
      </c>
      <c r="X1859">
        <v>2</v>
      </c>
      <c r="Y1859">
        <v>6</v>
      </c>
      <c r="Z1859" t="s">
        <v>53</v>
      </c>
      <c r="AA1859" s="2">
        <v>61207</v>
      </c>
      <c r="AB1859">
        <v>1.76</v>
      </c>
      <c r="AC1859" s="2">
        <v>34777</v>
      </c>
    </row>
    <row r="1860" spans="1:29" x14ac:dyDescent="0.2">
      <c r="A1860" t="s">
        <v>2689</v>
      </c>
      <c r="B1860" t="s">
        <v>30</v>
      </c>
      <c r="C1860" s="1">
        <v>6500000</v>
      </c>
      <c r="D1860">
        <v>3</v>
      </c>
      <c r="E1860">
        <v>4</v>
      </c>
      <c r="F1860">
        <v>2190</v>
      </c>
      <c r="G1860" t="s">
        <v>93</v>
      </c>
      <c r="H1860" t="s">
        <v>32</v>
      </c>
      <c r="I1860">
        <v>10001</v>
      </c>
      <c r="J1860" t="s">
        <v>38</v>
      </c>
      <c r="K1860" t="s">
        <v>39</v>
      </c>
      <c r="L1860">
        <v>-73.989380999999995</v>
      </c>
      <c r="M1860">
        <v>40.746994999999998</v>
      </c>
      <c r="N1860">
        <v>0.24</v>
      </c>
      <c r="O1860" s="1">
        <f t="shared" si="146"/>
        <v>1300000</v>
      </c>
      <c r="P1860" s="3">
        <v>6.7500000000000004E-2</v>
      </c>
      <c r="Q1860">
        <v>30</v>
      </c>
      <c r="R1860" s="1">
        <v>5200000</v>
      </c>
      <c r="S1860" s="8">
        <f t="shared" si="147"/>
        <v>-42158.876276933988</v>
      </c>
      <c r="T1860" s="1">
        <f t="shared" si="148"/>
        <v>6600.4250000000002</v>
      </c>
      <c r="U1860" s="7">
        <f t="shared" si="149"/>
        <v>1354.1666666666667</v>
      </c>
      <c r="V1860" s="4">
        <v>600</v>
      </c>
      <c r="W1860" s="1">
        <f t="shared" si="150"/>
        <v>50713.467943600655</v>
      </c>
      <c r="X1860">
        <v>6</v>
      </c>
      <c r="Y1860">
        <v>9</v>
      </c>
      <c r="Z1860" t="s">
        <v>40</v>
      </c>
      <c r="AA1860" s="2">
        <v>70150</v>
      </c>
      <c r="AB1860">
        <v>0.77</v>
      </c>
      <c r="AC1860" s="2">
        <v>91104</v>
      </c>
    </row>
    <row r="1861" spans="1:29" x14ac:dyDescent="0.2">
      <c r="A1861" t="s">
        <v>2690</v>
      </c>
      <c r="B1861" t="s">
        <v>50</v>
      </c>
      <c r="C1861" s="1">
        <v>1299000</v>
      </c>
      <c r="D1861">
        <v>11</v>
      </c>
      <c r="E1861">
        <v>8</v>
      </c>
      <c r="F1861">
        <v>4560</v>
      </c>
      <c r="G1861" t="s">
        <v>1225</v>
      </c>
      <c r="H1861" t="s">
        <v>70</v>
      </c>
      <c r="I1861">
        <v>10461</v>
      </c>
      <c r="J1861" t="s">
        <v>839</v>
      </c>
      <c r="K1861" t="s">
        <v>34</v>
      </c>
      <c r="L1861">
        <v>-73.831453199999999</v>
      </c>
      <c r="M1861">
        <v>40.851266799999998</v>
      </c>
      <c r="N1861">
        <v>10.73</v>
      </c>
      <c r="O1861" s="1">
        <f t="shared" si="146"/>
        <v>259800</v>
      </c>
      <c r="P1861" s="3">
        <v>6.7500000000000004E-2</v>
      </c>
      <c r="Q1861">
        <v>30</v>
      </c>
      <c r="R1861" s="1">
        <v>1039200</v>
      </c>
      <c r="S1861" s="8">
        <f t="shared" si="147"/>
        <v>-8425.2892744211149</v>
      </c>
      <c r="T1861" s="1">
        <f t="shared" si="148"/>
        <v>1319.0695500000002</v>
      </c>
      <c r="U1861" s="7">
        <f t="shared" si="149"/>
        <v>270.625</v>
      </c>
      <c r="V1861" s="4">
        <v>1400</v>
      </c>
      <c r="W1861" s="1">
        <f t="shared" si="150"/>
        <v>11414.983824421115</v>
      </c>
      <c r="X1861">
        <v>22</v>
      </c>
      <c r="Y1861">
        <v>11</v>
      </c>
      <c r="Z1861" t="s">
        <v>840</v>
      </c>
      <c r="AA1861" s="2">
        <v>26583</v>
      </c>
      <c r="AB1861">
        <v>0.71</v>
      </c>
      <c r="AC1861" s="2">
        <v>37441</v>
      </c>
    </row>
    <row r="1862" spans="1:29" x14ac:dyDescent="0.2">
      <c r="A1862" t="s">
        <v>2691</v>
      </c>
      <c r="B1862" t="s">
        <v>125</v>
      </c>
      <c r="C1862" s="1">
        <v>1279000</v>
      </c>
      <c r="D1862">
        <v>16</v>
      </c>
      <c r="E1862">
        <v>8</v>
      </c>
      <c r="F1862" s="2">
        <v>3550</v>
      </c>
      <c r="G1862" t="s">
        <v>1253</v>
      </c>
      <c r="H1862" t="s">
        <v>70</v>
      </c>
      <c r="I1862">
        <v>10456</v>
      </c>
      <c r="J1862" t="s">
        <v>79</v>
      </c>
      <c r="K1862" t="s">
        <v>61</v>
      </c>
      <c r="L1862">
        <v>-73.901472900000002</v>
      </c>
      <c r="M1862">
        <v>40.828267500000003</v>
      </c>
      <c r="N1862">
        <v>7.03</v>
      </c>
      <c r="O1862" s="1">
        <f t="shared" si="146"/>
        <v>255800</v>
      </c>
      <c r="P1862" s="3">
        <v>6.7500000000000004E-2</v>
      </c>
      <c r="Q1862">
        <v>30</v>
      </c>
      <c r="R1862" s="1">
        <v>1023200</v>
      </c>
      <c r="S1862" s="8">
        <f t="shared" si="147"/>
        <v>-8295.5696551074725</v>
      </c>
      <c r="T1862" s="1">
        <f t="shared" si="148"/>
        <v>1298.7605500000002</v>
      </c>
      <c r="U1862" s="7">
        <f t="shared" si="149"/>
        <v>266.45833333333331</v>
      </c>
      <c r="V1862" s="4">
        <v>1000</v>
      </c>
      <c r="W1862" s="1">
        <f t="shared" si="150"/>
        <v>10860.788538440807</v>
      </c>
      <c r="X1862">
        <v>32</v>
      </c>
      <c r="Y1862">
        <v>9</v>
      </c>
      <c r="Z1862" t="s">
        <v>80</v>
      </c>
      <c r="AA1862" s="2">
        <v>36663</v>
      </c>
      <c r="AB1862">
        <v>0.52</v>
      </c>
      <c r="AC1862" s="2">
        <v>70506</v>
      </c>
    </row>
    <row r="1863" spans="1:29" x14ac:dyDescent="0.2">
      <c r="A1863" t="s">
        <v>2692</v>
      </c>
      <c r="B1863" t="s">
        <v>209</v>
      </c>
      <c r="C1863" s="1">
        <v>799000</v>
      </c>
      <c r="D1863">
        <v>3</v>
      </c>
      <c r="E1863">
        <v>1</v>
      </c>
      <c r="F1863" s="2">
        <v>1200</v>
      </c>
      <c r="G1863" t="s">
        <v>572</v>
      </c>
      <c r="H1863" t="s">
        <v>32</v>
      </c>
      <c r="I1863">
        <v>10024</v>
      </c>
      <c r="J1863" t="s">
        <v>215</v>
      </c>
      <c r="K1863" t="s">
        <v>39</v>
      </c>
      <c r="L1863">
        <v>-73.976046999999994</v>
      </c>
      <c r="M1863">
        <v>40.785689900000001</v>
      </c>
      <c r="N1863">
        <v>2.59</v>
      </c>
      <c r="O1863" s="1">
        <f t="shared" si="146"/>
        <v>159800</v>
      </c>
      <c r="P1863" s="3">
        <v>6.7500000000000004E-2</v>
      </c>
      <c r="Q1863">
        <v>30</v>
      </c>
      <c r="R1863" s="1">
        <v>639200</v>
      </c>
      <c r="S1863" s="8">
        <f t="shared" si="147"/>
        <v>-5182.2987915800395</v>
      </c>
      <c r="T1863" s="1">
        <f t="shared" si="148"/>
        <v>811.34455000000014</v>
      </c>
      <c r="U1863" s="7">
        <f t="shared" si="149"/>
        <v>166.45833333333334</v>
      </c>
      <c r="V1863" s="4">
        <v>375</v>
      </c>
      <c r="W1863" s="1">
        <f t="shared" si="150"/>
        <v>6535.1016749133723</v>
      </c>
      <c r="X1863">
        <v>6</v>
      </c>
      <c r="Y1863">
        <v>10</v>
      </c>
      <c r="Z1863" t="s">
        <v>216</v>
      </c>
      <c r="AA1863" s="2">
        <v>61207</v>
      </c>
      <c r="AB1863">
        <v>1.76</v>
      </c>
      <c r="AC1863" s="2">
        <v>34777</v>
      </c>
    </row>
    <row r="1864" spans="1:29" x14ac:dyDescent="0.2">
      <c r="A1864" t="s">
        <v>2693</v>
      </c>
      <c r="B1864" t="s">
        <v>68</v>
      </c>
      <c r="C1864" s="1">
        <v>475000</v>
      </c>
      <c r="D1864">
        <v>2</v>
      </c>
      <c r="E1864">
        <v>2</v>
      </c>
      <c r="F1864" s="2">
        <v>1150</v>
      </c>
      <c r="G1864" t="s">
        <v>2694</v>
      </c>
      <c r="H1864" t="s">
        <v>55</v>
      </c>
      <c r="I1864">
        <v>11224</v>
      </c>
      <c r="J1864" t="s">
        <v>413</v>
      </c>
      <c r="K1864" t="s">
        <v>61</v>
      </c>
      <c r="L1864">
        <v>-73.970907800000006</v>
      </c>
      <c r="M1864">
        <v>40.579418199999999</v>
      </c>
      <c r="N1864">
        <v>11.71</v>
      </c>
      <c r="O1864" s="1">
        <f t="shared" si="146"/>
        <v>95000</v>
      </c>
      <c r="P1864" s="3">
        <v>6.7500000000000004E-2</v>
      </c>
      <c r="Q1864">
        <v>30</v>
      </c>
      <c r="R1864" s="1">
        <v>380000</v>
      </c>
      <c r="S1864" s="8">
        <f t="shared" si="147"/>
        <v>-3080.8409586990224</v>
      </c>
      <c r="T1864" s="1">
        <f t="shared" si="148"/>
        <v>482.33875000000006</v>
      </c>
      <c r="U1864" s="7">
        <f t="shared" si="149"/>
        <v>98.958333333333329</v>
      </c>
      <c r="V1864" s="4">
        <v>375</v>
      </c>
      <c r="W1864" s="1">
        <f t="shared" si="150"/>
        <v>4037.1380420323558</v>
      </c>
      <c r="X1864">
        <v>4</v>
      </c>
      <c r="Y1864">
        <v>7</v>
      </c>
      <c r="Z1864" t="s">
        <v>414</v>
      </c>
      <c r="AA1864" s="2">
        <v>31965</v>
      </c>
      <c r="AB1864">
        <v>1.1399999999999999</v>
      </c>
      <c r="AC1864" s="2">
        <v>28039</v>
      </c>
    </row>
    <row r="1865" spans="1:29" x14ac:dyDescent="0.2">
      <c r="A1865" t="s">
        <v>2695</v>
      </c>
      <c r="B1865" t="s">
        <v>68</v>
      </c>
      <c r="C1865" s="1">
        <v>209000</v>
      </c>
      <c r="D1865">
        <v>1</v>
      </c>
      <c r="E1865">
        <v>1</v>
      </c>
      <c r="F1865" s="2">
        <v>2184</v>
      </c>
      <c r="G1865" t="s">
        <v>48</v>
      </c>
      <c r="H1865" t="s">
        <v>84</v>
      </c>
      <c r="I1865">
        <v>11360</v>
      </c>
      <c r="J1865" t="s">
        <v>355</v>
      </c>
      <c r="K1865" t="s">
        <v>39</v>
      </c>
      <c r="L1865">
        <v>-73.792738</v>
      </c>
      <c r="M1865">
        <v>40.78247537</v>
      </c>
      <c r="N1865">
        <v>7.21</v>
      </c>
      <c r="O1865" s="1">
        <f t="shared" si="146"/>
        <v>41800</v>
      </c>
      <c r="P1865" s="3">
        <v>6.7500000000000004E-2</v>
      </c>
      <c r="Q1865">
        <v>30</v>
      </c>
      <c r="R1865" s="1">
        <v>167200</v>
      </c>
      <c r="S1865" s="8">
        <f t="shared" si="147"/>
        <v>-1355.5700218275699</v>
      </c>
      <c r="T1865" s="1">
        <f t="shared" si="148"/>
        <v>212.22905000000003</v>
      </c>
      <c r="U1865" s="7">
        <f t="shared" si="149"/>
        <v>43.541666666666664</v>
      </c>
      <c r="V1865" s="4">
        <v>600</v>
      </c>
      <c r="W1865" s="1">
        <f t="shared" si="150"/>
        <v>2211.3407384942366</v>
      </c>
      <c r="X1865">
        <v>2</v>
      </c>
      <c r="Y1865">
        <v>18</v>
      </c>
      <c r="Z1865" t="s">
        <v>356</v>
      </c>
      <c r="AA1865" s="2">
        <v>43808</v>
      </c>
      <c r="AB1865">
        <v>6.68</v>
      </c>
      <c r="AC1865" s="2">
        <v>6558</v>
      </c>
    </row>
    <row r="1866" spans="1:29" x14ac:dyDescent="0.2">
      <c r="A1866" t="s">
        <v>2696</v>
      </c>
      <c r="B1866" t="s">
        <v>42</v>
      </c>
      <c r="C1866" s="1">
        <v>1325000</v>
      </c>
      <c r="D1866">
        <v>4</v>
      </c>
      <c r="E1866">
        <v>3</v>
      </c>
      <c r="F1866" s="2">
        <v>2200</v>
      </c>
      <c r="G1866" t="s">
        <v>2697</v>
      </c>
      <c r="H1866" t="s">
        <v>55</v>
      </c>
      <c r="I1866">
        <v>11234</v>
      </c>
      <c r="J1866" t="s">
        <v>275</v>
      </c>
      <c r="K1866" t="s">
        <v>39</v>
      </c>
      <c r="L1866">
        <v>-73.904360600000004</v>
      </c>
      <c r="M1866">
        <v>40.618445000000001</v>
      </c>
      <c r="N1866">
        <v>9.9499999999999993</v>
      </c>
      <c r="O1866" s="1">
        <f t="shared" si="146"/>
        <v>265000</v>
      </c>
      <c r="P1866" s="3">
        <v>6.7500000000000004E-2</v>
      </c>
      <c r="Q1866">
        <v>30</v>
      </c>
      <c r="R1866" s="1">
        <v>1060000</v>
      </c>
      <c r="S1866" s="8">
        <f t="shared" si="147"/>
        <v>-8593.924779528852</v>
      </c>
      <c r="T1866" s="1">
        <f t="shared" si="148"/>
        <v>1345.4712500000003</v>
      </c>
      <c r="U1866" s="7">
        <f t="shared" si="149"/>
        <v>276.04166666666669</v>
      </c>
      <c r="V1866" s="4">
        <v>600</v>
      </c>
      <c r="W1866" s="1">
        <f t="shared" si="150"/>
        <v>10815.437696195519</v>
      </c>
      <c r="X1866">
        <v>8</v>
      </c>
      <c r="Y1866">
        <v>11</v>
      </c>
      <c r="Z1866" t="s">
        <v>276</v>
      </c>
      <c r="AA1866" s="2">
        <v>83693</v>
      </c>
      <c r="AB1866">
        <v>3.13</v>
      </c>
      <c r="AC1866" s="2">
        <v>26739</v>
      </c>
    </row>
    <row r="1867" spans="1:29" x14ac:dyDescent="0.2">
      <c r="A1867" t="s">
        <v>2698</v>
      </c>
      <c r="B1867" t="s">
        <v>68</v>
      </c>
      <c r="C1867" s="1">
        <v>259000</v>
      </c>
      <c r="D1867">
        <v>1</v>
      </c>
      <c r="E1867">
        <v>1</v>
      </c>
      <c r="F1867">
        <v>625</v>
      </c>
      <c r="G1867" t="s">
        <v>82</v>
      </c>
      <c r="H1867" t="s">
        <v>55</v>
      </c>
      <c r="I1867">
        <v>11209</v>
      </c>
      <c r="J1867" t="s">
        <v>104</v>
      </c>
      <c r="K1867" t="s">
        <v>105</v>
      </c>
      <c r="L1867">
        <v>-74.033780699999994</v>
      </c>
      <c r="M1867">
        <v>40.614733200000003</v>
      </c>
      <c r="N1867">
        <v>9.59</v>
      </c>
      <c r="O1867" s="1">
        <f t="shared" si="146"/>
        <v>51800</v>
      </c>
      <c r="P1867" s="3">
        <v>6.7500000000000004E-2</v>
      </c>
      <c r="Q1867">
        <v>30</v>
      </c>
      <c r="R1867" s="1">
        <v>207200</v>
      </c>
      <c r="S1867" s="8">
        <f t="shared" si="147"/>
        <v>-1679.8690701116775</v>
      </c>
      <c r="T1867" s="1">
        <f t="shared" si="148"/>
        <v>263.00155000000001</v>
      </c>
      <c r="U1867" s="7">
        <f t="shared" si="149"/>
        <v>53.958333333333336</v>
      </c>
      <c r="V1867" s="4">
        <v>205</v>
      </c>
      <c r="W1867" s="1">
        <f t="shared" si="150"/>
        <v>2201.8289534450105</v>
      </c>
      <c r="X1867">
        <v>2</v>
      </c>
      <c r="Y1867">
        <v>5</v>
      </c>
      <c r="Z1867" t="s">
        <v>106</v>
      </c>
      <c r="AA1867" s="2">
        <v>79731</v>
      </c>
      <c r="AB1867">
        <v>1.71</v>
      </c>
      <c r="AC1867" s="2">
        <v>46626</v>
      </c>
    </row>
    <row r="1868" spans="1:29" x14ac:dyDescent="0.2">
      <c r="A1868" t="s">
        <v>2699</v>
      </c>
      <c r="B1868" t="s">
        <v>50</v>
      </c>
      <c r="C1868" s="1">
        <v>899000</v>
      </c>
      <c r="D1868">
        <v>4</v>
      </c>
      <c r="E1868">
        <v>3</v>
      </c>
      <c r="F1868" s="2">
        <v>1960</v>
      </c>
      <c r="G1868" t="s">
        <v>37</v>
      </c>
      <c r="H1868" t="s">
        <v>84</v>
      </c>
      <c r="I1868">
        <v>11426</v>
      </c>
      <c r="J1868" t="s">
        <v>342</v>
      </c>
      <c r="K1868" t="s">
        <v>110</v>
      </c>
      <c r="L1868">
        <v>-73.720774000000006</v>
      </c>
      <c r="M1868">
        <v>40.727846</v>
      </c>
      <c r="N1868">
        <v>13.97</v>
      </c>
      <c r="O1868" s="1">
        <f t="shared" si="146"/>
        <v>179800</v>
      </c>
      <c r="P1868" s="3">
        <v>6.7500000000000004E-2</v>
      </c>
      <c r="Q1868">
        <v>30</v>
      </c>
      <c r="R1868" s="1">
        <v>719200</v>
      </c>
      <c r="S1868" s="8">
        <f t="shared" si="147"/>
        <v>-5830.8968881482551</v>
      </c>
      <c r="T1868" s="1">
        <f t="shared" si="148"/>
        <v>912.88954999999999</v>
      </c>
      <c r="U1868" s="7">
        <f t="shared" si="149"/>
        <v>187.29166666666666</v>
      </c>
      <c r="V1868" s="4">
        <v>550</v>
      </c>
      <c r="W1868" s="1">
        <f t="shared" si="150"/>
        <v>7481.078104814922</v>
      </c>
      <c r="X1868">
        <v>8</v>
      </c>
      <c r="Y1868">
        <v>10</v>
      </c>
      <c r="Z1868" t="s">
        <v>343</v>
      </c>
      <c r="AA1868" s="2">
        <v>25287</v>
      </c>
      <c r="AB1868">
        <v>0.92</v>
      </c>
      <c r="AC1868" s="2">
        <v>27486</v>
      </c>
    </row>
    <row r="1869" spans="1:29" x14ac:dyDescent="0.2">
      <c r="A1869" t="s">
        <v>2700</v>
      </c>
      <c r="B1869" t="s">
        <v>125</v>
      </c>
      <c r="C1869" s="1">
        <v>1325000</v>
      </c>
      <c r="D1869">
        <v>6</v>
      </c>
      <c r="E1869">
        <v>5</v>
      </c>
      <c r="F1869">
        <v>2184</v>
      </c>
      <c r="G1869" t="s">
        <v>2701</v>
      </c>
      <c r="H1869" t="s">
        <v>84</v>
      </c>
      <c r="I1869">
        <v>11436</v>
      </c>
      <c r="J1869" t="s">
        <v>133</v>
      </c>
      <c r="K1869" t="s">
        <v>61</v>
      </c>
      <c r="L1869">
        <v>-73.790278799999996</v>
      </c>
      <c r="M1869">
        <v>40.672765400000003</v>
      </c>
      <c r="N1869">
        <v>11.51</v>
      </c>
      <c r="O1869" s="1">
        <f t="shared" si="146"/>
        <v>265000</v>
      </c>
      <c r="P1869" s="3">
        <v>6.7500000000000004E-2</v>
      </c>
      <c r="Q1869">
        <v>30</v>
      </c>
      <c r="R1869" s="1">
        <v>1060000</v>
      </c>
      <c r="S1869" s="8">
        <f t="shared" si="147"/>
        <v>-8593.924779528852</v>
      </c>
      <c r="T1869" s="1">
        <f t="shared" si="148"/>
        <v>1345.4712500000003</v>
      </c>
      <c r="U1869" s="7">
        <f t="shared" si="149"/>
        <v>276.04166666666669</v>
      </c>
      <c r="V1869" s="4">
        <v>600</v>
      </c>
      <c r="W1869" s="1">
        <f t="shared" si="150"/>
        <v>10815.437696195519</v>
      </c>
      <c r="X1869">
        <v>12</v>
      </c>
      <c r="Y1869">
        <v>8</v>
      </c>
      <c r="Z1869" t="s">
        <v>134</v>
      </c>
      <c r="AA1869" s="2">
        <v>217706</v>
      </c>
      <c r="AB1869">
        <v>2.66</v>
      </c>
      <c r="AC1869" s="2">
        <v>81844</v>
      </c>
    </row>
    <row r="1870" spans="1:29" x14ac:dyDescent="0.2">
      <c r="A1870" t="s">
        <v>2702</v>
      </c>
      <c r="B1870" t="s">
        <v>68</v>
      </c>
      <c r="C1870" s="1">
        <v>345000</v>
      </c>
      <c r="D1870">
        <v>3</v>
      </c>
      <c r="E1870">
        <v>2</v>
      </c>
      <c r="F1870" s="2">
        <v>1100</v>
      </c>
      <c r="G1870" t="s">
        <v>2703</v>
      </c>
      <c r="H1870" t="s">
        <v>70</v>
      </c>
      <c r="I1870">
        <v>10471</v>
      </c>
      <c r="J1870" t="s">
        <v>109</v>
      </c>
      <c r="K1870" t="s">
        <v>110</v>
      </c>
      <c r="L1870">
        <v>-73.896916000000004</v>
      </c>
      <c r="M1870">
        <v>40.908552</v>
      </c>
      <c r="N1870">
        <v>11.96</v>
      </c>
      <c r="O1870" s="1">
        <f t="shared" si="146"/>
        <v>69000</v>
      </c>
      <c r="P1870" s="3">
        <v>6.7500000000000004E-2</v>
      </c>
      <c r="Q1870">
        <v>30</v>
      </c>
      <c r="R1870" s="1">
        <v>276000</v>
      </c>
      <c r="S1870" s="8">
        <f t="shared" si="147"/>
        <v>-2237.6634331603423</v>
      </c>
      <c r="T1870" s="1">
        <f t="shared" si="148"/>
        <v>350.33025000000004</v>
      </c>
      <c r="U1870" s="7">
        <f t="shared" si="149"/>
        <v>71.875</v>
      </c>
      <c r="V1870" s="4">
        <v>375</v>
      </c>
      <c r="W1870" s="1">
        <f t="shared" si="150"/>
        <v>3034.8686831603422</v>
      </c>
      <c r="X1870">
        <v>6</v>
      </c>
      <c r="Y1870">
        <v>7</v>
      </c>
      <c r="Z1870" t="s">
        <v>111</v>
      </c>
      <c r="AA1870" s="2">
        <v>27860</v>
      </c>
      <c r="AB1870">
        <v>3.52</v>
      </c>
      <c r="AC1870" s="2">
        <v>7915</v>
      </c>
    </row>
    <row r="1871" spans="1:29" x14ac:dyDescent="0.2">
      <c r="A1871" t="s">
        <v>2704</v>
      </c>
      <c r="B1871" t="s">
        <v>30</v>
      </c>
      <c r="C1871" s="1">
        <v>1088000</v>
      </c>
      <c r="D1871">
        <v>4</v>
      </c>
      <c r="E1871">
        <v>2</v>
      </c>
      <c r="F1871" s="2">
        <v>2184</v>
      </c>
      <c r="G1871" t="s">
        <v>746</v>
      </c>
      <c r="H1871" t="s">
        <v>84</v>
      </c>
      <c r="I1871">
        <v>11357</v>
      </c>
      <c r="J1871" t="s">
        <v>244</v>
      </c>
      <c r="K1871" t="s">
        <v>39</v>
      </c>
      <c r="L1871">
        <v>-73.795177899999999</v>
      </c>
      <c r="M1871">
        <v>40.793292100000002</v>
      </c>
      <c r="N1871">
        <v>10.44</v>
      </c>
      <c r="O1871" s="1">
        <f t="shared" si="146"/>
        <v>217600</v>
      </c>
      <c r="P1871" s="3">
        <v>6.7500000000000004E-2</v>
      </c>
      <c r="Q1871">
        <v>30</v>
      </c>
      <c r="R1871" s="1">
        <v>870400</v>
      </c>
      <c r="S1871" s="8">
        <f t="shared" si="147"/>
        <v>-7056.7472906621815</v>
      </c>
      <c r="T1871" s="1">
        <f t="shared" si="148"/>
        <v>1104.8096</v>
      </c>
      <c r="U1871" s="7">
        <f t="shared" si="149"/>
        <v>226.66666666666666</v>
      </c>
      <c r="V1871" s="4">
        <v>600</v>
      </c>
      <c r="W1871" s="1">
        <f t="shared" si="150"/>
        <v>8988.2235573288472</v>
      </c>
      <c r="X1871">
        <v>8</v>
      </c>
      <c r="Y1871">
        <v>14</v>
      </c>
      <c r="Z1871" t="s">
        <v>245</v>
      </c>
      <c r="AA1871" s="2">
        <v>30773</v>
      </c>
      <c r="AB1871">
        <v>2.6</v>
      </c>
      <c r="AC1871" s="2">
        <v>11836</v>
      </c>
    </row>
    <row r="1872" spans="1:29" x14ac:dyDescent="0.2">
      <c r="A1872" t="s">
        <v>2705</v>
      </c>
      <c r="B1872" t="s">
        <v>42</v>
      </c>
      <c r="C1872" s="1">
        <v>669000</v>
      </c>
      <c r="D1872">
        <v>3</v>
      </c>
      <c r="E1872">
        <v>2</v>
      </c>
      <c r="F1872" s="2">
        <v>2191</v>
      </c>
      <c r="G1872" t="s">
        <v>465</v>
      </c>
      <c r="H1872" t="s">
        <v>44</v>
      </c>
      <c r="I1872">
        <v>10314</v>
      </c>
      <c r="J1872" t="s">
        <v>65</v>
      </c>
      <c r="K1872" t="s">
        <v>34</v>
      </c>
      <c r="L1872">
        <v>-74.130533600000007</v>
      </c>
      <c r="M1872">
        <v>40.613623599999997</v>
      </c>
      <c r="N1872">
        <v>12.05</v>
      </c>
      <c r="O1872" s="1">
        <f t="shared" si="146"/>
        <v>133800</v>
      </c>
      <c r="P1872" s="3">
        <v>6.7500000000000004E-2</v>
      </c>
      <c r="Q1872">
        <v>30</v>
      </c>
      <c r="R1872" s="1">
        <v>535200</v>
      </c>
      <c r="S1872" s="8">
        <f t="shared" si="147"/>
        <v>-4339.1212660413594</v>
      </c>
      <c r="T1872" s="1">
        <f t="shared" si="148"/>
        <v>679.33605</v>
      </c>
      <c r="U1872" s="7">
        <f t="shared" si="149"/>
        <v>139.375</v>
      </c>
      <c r="V1872" s="4">
        <v>600</v>
      </c>
      <c r="W1872" s="1">
        <f t="shared" si="150"/>
        <v>5757.8323160413593</v>
      </c>
      <c r="X1872">
        <v>6</v>
      </c>
      <c r="Y1872">
        <v>14</v>
      </c>
      <c r="Z1872" t="s">
        <v>66</v>
      </c>
      <c r="AA1872" s="2">
        <v>145000</v>
      </c>
      <c r="AB1872">
        <v>21.3</v>
      </c>
      <c r="AC1872" s="2">
        <v>6808</v>
      </c>
    </row>
    <row r="1873" spans="1:29" x14ac:dyDescent="0.2">
      <c r="A1873" t="s">
        <v>2706</v>
      </c>
      <c r="B1873" t="s">
        <v>125</v>
      </c>
      <c r="C1873" s="1">
        <v>1388000</v>
      </c>
      <c r="D1873">
        <v>3</v>
      </c>
      <c r="E1873">
        <v>2</v>
      </c>
      <c r="F1873" s="2">
        <v>2520</v>
      </c>
      <c r="G1873" t="s">
        <v>48</v>
      </c>
      <c r="H1873" t="s">
        <v>55</v>
      </c>
      <c r="I1873">
        <v>11229</v>
      </c>
      <c r="J1873" t="s">
        <v>306</v>
      </c>
      <c r="K1873" t="s">
        <v>34</v>
      </c>
      <c r="L1873">
        <v>-73.957201999999995</v>
      </c>
      <c r="M1873">
        <v>40.620978000000001</v>
      </c>
      <c r="N1873">
        <v>8.94</v>
      </c>
      <c r="O1873" s="1">
        <f t="shared" si="146"/>
        <v>277600</v>
      </c>
      <c r="P1873" s="3">
        <v>6.7500000000000004E-2</v>
      </c>
      <c r="Q1873">
        <v>30</v>
      </c>
      <c r="R1873" s="1">
        <v>1110400</v>
      </c>
      <c r="S1873" s="8">
        <f t="shared" si="147"/>
        <v>-9002.5415803668275</v>
      </c>
      <c r="T1873" s="1">
        <f t="shared" si="148"/>
        <v>1409.4446</v>
      </c>
      <c r="U1873" s="7">
        <f t="shared" si="149"/>
        <v>289.16666666666669</v>
      </c>
      <c r="V1873" s="4">
        <v>600</v>
      </c>
      <c r="W1873" s="1">
        <f t="shared" si="150"/>
        <v>11301.152847033494</v>
      </c>
      <c r="X1873">
        <v>6</v>
      </c>
      <c r="Y1873">
        <v>16</v>
      </c>
      <c r="Z1873" t="s">
        <v>307</v>
      </c>
      <c r="AA1873" s="2">
        <v>64518</v>
      </c>
      <c r="AB1873">
        <v>0.98</v>
      </c>
      <c r="AC1873" s="2">
        <v>65835</v>
      </c>
    </row>
    <row r="1874" spans="1:29" x14ac:dyDescent="0.2">
      <c r="A1874" t="s">
        <v>2707</v>
      </c>
      <c r="B1874" t="s">
        <v>42</v>
      </c>
      <c r="C1874" s="1">
        <v>1475000</v>
      </c>
      <c r="D1874">
        <v>5</v>
      </c>
      <c r="E1874">
        <v>3</v>
      </c>
      <c r="F1874" s="2">
        <v>2637</v>
      </c>
      <c r="G1874" t="s">
        <v>925</v>
      </c>
      <c r="H1874" t="s">
        <v>84</v>
      </c>
      <c r="I1874">
        <v>11378</v>
      </c>
      <c r="J1874" t="s">
        <v>668</v>
      </c>
      <c r="K1874" t="s">
        <v>34</v>
      </c>
      <c r="L1874">
        <v>-73.904268200000004</v>
      </c>
      <c r="M1874">
        <v>40.729123199999997</v>
      </c>
      <c r="N1874">
        <v>4.47</v>
      </c>
      <c r="O1874" s="1">
        <f t="shared" si="146"/>
        <v>295000</v>
      </c>
      <c r="P1874" s="3">
        <v>6.7500000000000004E-2</v>
      </c>
      <c r="Q1874">
        <v>30</v>
      </c>
      <c r="R1874" s="1">
        <v>1180000</v>
      </c>
      <c r="S1874" s="8">
        <f t="shared" si="147"/>
        <v>-9566.8219243811745</v>
      </c>
      <c r="T1874" s="1">
        <f t="shared" si="148"/>
        <v>1497.7887499999999</v>
      </c>
      <c r="U1874" s="7">
        <f t="shared" si="149"/>
        <v>307.29166666666669</v>
      </c>
      <c r="V1874" s="4">
        <v>600</v>
      </c>
      <c r="W1874" s="1">
        <f t="shared" si="150"/>
        <v>11971.90234104784</v>
      </c>
      <c r="X1874">
        <v>10</v>
      </c>
      <c r="Y1874">
        <v>13</v>
      </c>
      <c r="Z1874" t="s">
        <v>669</v>
      </c>
      <c r="AA1874" s="2">
        <v>30516</v>
      </c>
      <c r="AB1874">
        <v>2.94</v>
      </c>
      <c r="AC1874" s="2">
        <v>10380</v>
      </c>
    </row>
    <row r="1875" spans="1:29" x14ac:dyDescent="0.2">
      <c r="A1875" t="s">
        <v>2708</v>
      </c>
      <c r="B1875" t="s">
        <v>30</v>
      </c>
      <c r="C1875" s="1">
        <v>1375000</v>
      </c>
      <c r="D1875">
        <v>2</v>
      </c>
      <c r="E1875">
        <v>2</v>
      </c>
      <c r="F1875" s="2">
        <v>2184</v>
      </c>
      <c r="G1875" t="s">
        <v>93</v>
      </c>
      <c r="H1875" t="s">
        <v>32</v>
      </c>
      <c r="I1875">
        <v>10128</v>
      </c>
      <c r="J1875" t="s">
        <v>52</v>
      </c>
      <c r="K1875" t="s">
        <v>39</v>
      </c>
      <c r="L1875">
        <v>-73.947292899999994</v>
      </c>
      <c r="M1875">
        <v>40.779181399999999</v>
      </c>
      <c r="N1875">
        <v>2.9</v>
      </c>
      <c r="O1875" s="1">
        <f t="shared" si="146"/>
        <v>275000</v>
      </c>
      <c r="P1875" s="3">
        <v>6.7500000000000004E-2</v>
      </c>
      <c r="Q1875">
        <v>30</v>
      </c>
      <c r="R1875" s="1">
        <v>1100000</v>
      </c>
      <c r="S1875" s="8">
        <f t="shared" si="147"/>
        <v>-8918.2238278129589</v>
      </c>
      <c r="T1875" s="1">
        <f t="shared" si="148"/>
        <v>1396.2437500000003</v>
      </c>
      <c r="U1875" s="7">
        <f t="shared" si="149"/>
        <v>286.45833333333331</v>
      </c>
      <c r="V1875" s="4">
        <v>600</v>
      </c>
      <c r="W1875" s="1">
        <f t="shared" si="150"/>
        <v>11200.925911146292</v>
      </c>
      <c r="X1875">
        <v>4</v>
      </c>
      <c r="Y1875">
        <v>14</v>
      </c>
      <c r="Z1875" t="s">
        <v>53</v>
      </c>
      <c r="AA1875" s="2">
        <v>61207</v>
      </c>
      <c r="AB1875">
        <v>1.76</v>
      </c>
      <c r="AC1875" s="2">
        <v>34777</v>
      </c>
    </row>
    <row r="1876" spans="1:29" x14ac:dyDescent="0.2">
      <c r="A1876" t="s">
        <v>2709</v>
      </c>
      <c r="B1876" t="s">
        <v>42</v>
      </c>
      <c r="C1876" s="1">
        <v>1099000</v>
      </c>
      <c r="D1876">
        <v>3</v>
      </c>
      <c r="E1876">
        <v>4</v>
      </c>
      <c r="F1876" s="2">
        <v>2037</v>
      </c>
      <c r="G1876" t="s">
        <v>2710</v>
      </c>
      <c r="H1876" t="s">
        <v>55</v>
      </c>
      <c r="I1876">
        <v>11210</v>
      </c>
      <c r="J1876" t="s">
        <v>282</v>
      </c>
      <c r="K1876" t="s">
        <v>34</v>
      </c>
      <c r="L1876">
        <v>-73.941846999999996</v>
      </c>
      <c r="M1876">
        <v>40.621735000000001</v>
      </c>
      <c r="N1876">
        <v>9.06</v>
      </c>
      <c r="O1876" s="1">
        <f t="shared" si="146"/>
        <v>219800</v>
      </c>
      <c r="P1876" s="3">
        <v>6.7500000000000004E-2</v>
      </c>
      <c r="Q1876">
        <v>30</v>
      </c>
      <c r="R1876" s="1">
        <v>879200</v>
      </c>
      <c r="S1876" s="8">
        <f t="shared" si="147"/>
        <v>-7128.0930812846846</v>
      </c>
      <c r="T1876" s="1">
        <f t="shared" si="148"/>
        <v>1115.9795500000002</v>
      </c>
      <c r="U1876" s="7">
        <f t="shared" si="149"/>
        <v>228.95833333333334</v>
      </c>
      <c r="V1876" s="4">
        <v>600</v>
      </c>
      <c r="W1876" s="1">
        <f t="shared" si="150"/>
        <v>9073.0309646180194</v>
      </c>
      <c r="X1876">
        <v>6</v>
      </c>
      <c r="Y1876">
        <v>8</v>
      </c>
      <c r="Z1876" t="s">
        <v>283</v>
      </c>
      <c r="AA1876" s="2">
        <v>156159</v>
      </c>
      <c r="AB1876">
        <v>2.4</v>
      </c>
      <c r="AC1876" s="2">
        <v>65066</v>
      </c>
    </row>
    <row r="1877" spans="1:29" x14ac:dyDescent="0.2">
      <c r="A1877" t="s">
        <v>2711</v>
      </c>
      <c r="B1877" t="s">
        <v>50</v>
      </c>
      <c r="C1877" s="1">
        <v>25000000</v>
      </c>
      <c r="D1877">
        <v>3</v>
      </c>
      <c r="E1877">
        <v>2.5</v>
      </c>
      <c r="F1877" s="2">
        <v>2184</v>
      </c>
      <c r="G1877" t="s">
        <v>214</v>
      </c>
      <c r="H1877" t="s">
        <v>55</v>
      </c>
      <c r="I1877">
        <v>11201</v>
      </c>
      <c r="J1877" t="s">
        <v>428</v>
      </c>
      <c r="K1877" t="s">
        <v>39</v>
      </c>
      <c r="L1877">
        <v>-73.993861100000004</v>
      </c>
      <c r="M1877">
        <v>40.697540600000004</v>
      </c>
      <c r="N1877">
        <v>3.57</v>
      </c>
      <c r="O1877" s="1">
        <f t="shared" si="146"/>
        <v>5000000</v>
      </c>
      <c r="P1877" s="3">
        <v>6.7500000000000004E-2</v>
      </c>
      <c r="Q1877">
        <v>30</v>
      </c>
      <c r="R1877" s="1">
        <v>20000000</v>
      </c>
      <c r="S1877" s="8">
        <f t="shared" si="147"/>
        <v>-162149.52414205382</v>
      </c>
      <c r="T1877" s="1">
        <f t="shared" si="148"/>
        <v>25386.250000000004</v>
      </c>
      <c r="U1877" s="7">
        <f t="shared" si="149"/>
        <v>5208.333333333333</v>
      </c>
      <c r="V1877" s="4">
        <v>600</v>
      </c>
      <c r="W1877" s="1">
        <f t="shared" si="150"/>
        <v>193344.10747538717</v>
      </c>
      <c r="X1877">
        <v>6</v>
      </c>
      <c r="Y1877">
        <v>12</v>
      </c>
      <c r="Z1877" t="s">
        <v>429</v>
      </c>
      <c r="AA1877" s="2">
        <v>22887</v>
      </c>
      <c r="AB1877">
        <v>0.34</v>
      </c>
      <c r="AC1877" s="2">
        <v>67315</v>
      </c>
    </row>
    <row r="1878" spans="1:29" x14ac:dyDescent="0.2">
      <c r="A1878" t="s">
        <v>2712</v>
      </c>
      <c r="B1878" t="s">
        <v>50</v>
      </c>
      <c r="C1878" s="1">
        <v>900000</v>
      </c>
      <c r="D1878">
        <v>4</v>
      </c>
      <c r="E1878">
        <v>3</v>
      </c>
      <c r="F1878" s="2">
        <v>2184</v>
      </c>
      <c r="G1878" t="s">
        <v>176</v>
      </c>
      <c r="H1878" t="s">
        <v>70</v>
      </c>
      <c r="I1878">
        <v>10471</v>
      </c>
      <c r="J1878" t="s">
        <v>109</v>
      </c>
      <c r="K1878" t="s">
        <v>110</v>
      </c>
      <c r="L1878">
        <v>-73.898578099999995</v>
      </c>
      <c r="M1878">
        <v>40.908374700000003</v>
      </c>
      <c r="N1878">
        <v>11.91</v>
      </c>
      <c r="O1878" s="1">
        <f t="shared" si="146"/>
        <v>180000</v>
      </c>
      <c r="P1878" s="3">
        <v>6.7500000000000004E-2</v>
      </c>
      <c r="Q1878">
        <v>30</v>
      </c>
      <c r="R1878" s="1">
        <v>720000</v>
      </c>
      <c r="S1878" s="8">
        <f t="shared" si="147"/>
        <v>-5837.382869113937</v>
      </c>
      <c r="T1878" s="1">
        <f t="shared" si="148"/>
        <v>913.90500000000009</v>
      </c>
      <c r="U1878" s="7">
        <f t="shared" si="149"/>
        <v>187.5</v>
      </c>
      <c r="V1878" s="4">
        <v>600</v>
      </c>
      <c r="W1878" s="1">
        <f t="shared" si="150"/>
        <v>7538.7878691139367</v>
      </c>
      <c r="X1878">
        <v>8</v>
      </c>
      <c r="Y1878">
        <v>11</v>
      </c>
      <c r="Z1878" t="s">
        <v>111</v>
      </c>
      <c r="AA1878" s="2">
        <v>27860</v>
      </c>
      <c r="AB1878">
        <v>3.52</v>
      </c>
      <c r="AC1878" s="2">
        <v>7915</v>
      </c>
    </row>
    <row r="1879" spans="1:29" x14ac:dyDescent="0.2">
      <c r="A1879" t="s">
        <v>2713</v>
      </c>
      <c r="B1879" t="s">
        <v>68</v>
      </c>
      <c r="C1879" s="1">
        <v>599000</v>
      </c>
      <c r="D1879">
        <v>2</v>
      </c>
      <c r="E1879">
        <v>2</v>
      </c>
      <c r="F1879" s="2">
        <v>1350</v>
      </c>
      <c r="G1879" t="s">
        <v>2714</v>
      </c>
      <c r="H1879" t="s">
        <v>32</v>
      </c>
      <c r="I1879">
        <v>10128</v>
      </c>
      <c r="J1879" t="s">
        <v>52</v>
      </c>
      <c r="K1879" t="s">
        <v>39</v>
      </c>
      <c r="L1879">
        <v>-73.955751500000005</v>
      </c>
      <c r="M1879">
        <v>40.786816299999998</v>
      </c>
      <c r="N1879">
        <v>3.05</v>
      </c>
      <c r="O1879" s="1">
        <f t="shared" si="146"/>
        <v>119800</v>
      </c>
      <c r="P1879" s="3">
        <v>6.7500000000000004E-2</v>
      </c>
      <c r="Q1879">
        <v>30</v>
      </c>
      <c r="R1879" s="1">
        <v>479200</v>
      </c>
      <c r="S1879" s="8">
        <f t="shared" si="147"/>
        <v>-3885.1025984436092</v>
      </c>
      <c r="T1879" s="1">
        <f t="shared" si="148"/>
        <v>608.25454999999999</v>
      </c>
      <c r="U1879" s="7">
        <f t="shared" si="149"/>
        <v>124.79166666666667</v>
      </c>
      <c r="V1879" s="4">
        <v>375</v>
      </c>
      <c r="W1879" s="1">
        <f t="shared" si="150"/>
        <v>4993.1488151102758</v>
      </c>
      <c r="X1879">
        <v>4</v>
      </c>
      <c r="Y1879">
        <v>8</v>
      </c>
      <c r="Z1879" t="s">
        <v>53</v>
      </c>
      <c r="AA1879" s="2">
        <v>61207</v>
      </c>
      <c r="AB1879">
        <v>1.76</v>
      </c>
      <c r="AC1879" s="2">
        <v>34777</v>
      </c>
    </row>
    <row r="1880" spans="1:29" x14ac:dyDescent="0.2">
      <c r="A1880" t="s">
        <v>2715</v>
      </c>
      <c r="B1880" t="s">
        <v>68</v>
      </c>
      <c r="C1880" s="1">
        <v>1295000</v>
      </c>
      <c r="D1880">
        <v>2</v>
      </c>
      <c r="E1880">
        <v>2</v>
      </c>
      <c r="F1880" s="2">
        <v>2184</v>
      </c>
      <c r="G1880" t="s">
        <v>48</v>
      </c>
      <c r="H1880" t="s">
        <v>32</v>
      </c>
      <c r="I1880">
        <v>10075</v>
      </c>
      <c r="J1880" t="s">
        <v>52</v>
      </c>
      <c r="K1880" t="s">
        <v>39</v>
      </c>
      <c r="L1880">
        <v>-73.962441299999995</v>
      </c>
      <c r="M1880">
        <v>40.774576000000003</v>
      </c>
      <c r="N1880">
        <v>2.15</v>
      </c>
      <c r="O1880" s="1">
        <f t="shared" si="146"/>
        <v>259000</v>
      </c>
      <c r="P1880" s="3">
        <v>6.7500000000000004E-2</v>
      </c>
      <c r="Q1880">
        <v>30</v>
      </c>
      <c r="R1880" s="1">
        <v>1036000</v>
      </c>
      <c r="S1880" s="8">
        <f t="shared" si="147"/>
        <v>-8399.3453505583875</v>
      </c>
      <c r="T1880" s="1">
        <f t="shared" si="148"/>
        <v>1315.00775</v>
      </c>
      <c r="U1880" s="7">
        <f t="shared" si="149"/>
        <v>269.79166666666669</v>
      </c>
      <c r="V1880" s="4">
        <v>600</v>
      </c>
      <c r="W1880" s="1">
        <f t="shared" si="150"/>
        <v>10584.144767225054</v>
      </c>
      <c r="X1880">
        <v>4</v>
      </c>
      <c r="Y1880">
        <v>14</v>
      </c>
      <c r="Z1880" t="s">
        <v>53</v>
      </c>
      <c r="AA1880" s="2">
        <v>61207</v>
      </c>
      <c r="AB1880">
        <v>1.76</v>
      </c>
      <c r="AC1880" s="2">
        <v>34777</v>
      </c>
    </row>
    <row r="1881" spans="1:29" x14ac:dyDescent="0.2">
      <c r="A1881" t="s">
        <v>2716</v>
      </c>
      <c r="B1881" t="s">
        <v>30</v>
      </c>
      <c r="C1881" s="1">
        <v>479900</v>
      </c>
      <c r="D1881">
        <v>1</v>
      </c>
      <c r="E1881">
        <v>1</v>
      </c>
      <c r="F1881">
        <v>550</v>
      </c>
      <c r="G1881" t="s">
        <v>2717</v>
      </c>
      <c r="H1881" t="s">
        <v>32</v>
      </c>
      <c r="I1881">
        <v>10029</v>
      </c>
      <c r="J1881" t="s">
        <v>315</v>
      </c>
      <c r="K1881" t="s">
        <v>61</v>
      </c>
      <c r="L1881">
        <v>-73.940783300000007</v>
      </c>
      <c r="M1881">
        <v>40.793408900000003</v>
      </c>
      <c r="N1881">
        <v>3.87</v>
      </c>
      <c r="O1881" s="1">
        <f t="shared" si="146"/>
        <v>95980</v>
      </c>
      <c r="P1881" s="3">
        <v>6.7500000000000004E-2</v>
      </c>
      <c r="Q1881">
        <v>30</v>
      </c>
      <c r="R1881" s="1">
        <v>383920</v>
      </c>
      <c r="S1881" s="8">
        <f t="shared" si="147"/>
        <v>-3112.6222654308644</v>
      </c>
      <c r="T1881" s="1">
        <f t="shared" si="148"/>
        <v>487.31445500000001</v>
      </c>
      <c r="U1881" s="7">
        <f t="shared" si="149"/>
        <v>99.979166666666671</v>
      </c>
      <c r="V1881" s="4">
        <v>205</v>
      </c>
      <c r="W1881" s="1">
        <f t="shared" si="150"/>
        <v>3904.9158870975311</v>
      </c>
      <c r="X1881">
        <v>2</v>
      </c>
      <c r="Y1881">
        <v>5</v>
      </c>
      <c r="Z1881" t="s">
        <v>316</v>
      </c>
      <c r="AA1881" s="2">
        <v>115921</v>
      </c>
      <c r="AB1881">
        <v>1.54</v>
      </c>
      <c r="AC1881" s="2">
        <v>75273</v>
      </c>
    </row>
    <row r="1882" spans="1:29" x14ac:dyDescent="0.2">
      <c r="A1882" t="s">
        <v>2718</v>
      </c>
      <c r="B1882" t="s">
        <v>42</v>
      </c>
      <c r="C1882" s="1">
        <v>4200000</v>
      </c>
      <c r="D1882">
        <v>3</v>
      </c>
      <c r="E1882">
        <v>1</v>
      </c>
      <c r="F1882" s="2">
        <v>2560</v>
      </c>
      <c r="G1882" t="s">
        <v>93</v>
      </c>
      <c r="H1882" t="s">
        <v>32</v>
      </c>
      <c r="I1882">
        <v>10003</v>
      </c>
      <c r="J1882" t="s">
        <v>676</v>
      </c>
      <c r="K1882" t="s">
        <v>105</v>
      </c>
      <c r="L1882">
        <v>-73.9880189</v>
      </c>
      <c r="M1882">
        <v>40.730071500000001</v>
      </c>
      <c r="N1882">
        <v>1.3</v>
      </c>
      <c r="O1882" s="1">
        <f t="shared" si="146"/>
        <v>840000</v>
      </c>
      <c r="P1882" s="3">
        <v>6.7500000000000004E-2</v>
      </c>
      <c r="Q1882">
        <v>30</v>
      </c>
      <c r="R1882" s="1">
        <v>3360000</v>
      </c>
      <c r="S1882" s="8">
        <f t="shared" si="147"/>
        <v>-27241.120055865038</v>
      </c>
      <c r="T1882" s="1">
        <f t="shared" si="148"/>
        <v>4264.8900000000003</v>
      </c>
      <c r="U1882" s="7">
        <f t="shared" si="149"/>
        <v>875</v>
      </c>
      <c r="V1882" s="4">
        <v>600</v>
      </c>
      <c r="W1882" s="1">
        <f t="shared" si="150"/>
        <v>32981.010055865037</v>
      </c>
      <c r="X1882">
        <v>6</v>
      </c>
      <c r="Y1882">
        <v>21</v>
      </c>
      <c r="Z1882" t="s">
        <v>677</v>
      </c>
      <c r="AA1882" s="2">
        <v>44136</v>
      </c>
      <c r="AB1882">
        <v>0.94</v>
      </c>
      <c r="AC1882" s="2">
        <v>46953</v>
      </c>
    </row>
    <row r="1883" spans="1:29" x14ac:dyDescent="0.2">
      <c r="A1883" t="s">
        <v>2719</v>
      </c>
      <c r="B1883" t="s">
        <v>68</v>
      </c>
      <c r="C1883" s="1">
        <v>188000</v>
      </c>
      <c r="D1883">
        <v>3</v>
      </c>
      <c r="E1883">
        <v>1</v>
      </c>
      <c r="F1883">
        <v>300</v>
      </c>
      <c r="G1883" t="s">
        <v>2262</v>
      </c>
      <c r="H1883" t="s">
        <v>55</v>
      </c>
      <c r="I1883">
        <v>11209</v>
      </c>
      <c r="J1883" t="s">
        <v>104</v>
      </c>
      <c r="K1883" t="s">
        <v>105</v>
      </c>
      <c r="L1883">
        <v>-74.022250999999997</v>
      </c>
      <c r="M1883">
        <v>40.632771400000003</v>
      </c>
      <c r="N1883">
        <v>8.24</v>
      </c>
      <c r="O1883" s="1">
        <f t="shared" si="146"/>
        <v>37600</v>
      </c>
      <c r="P1883" s="3">
        <v>6.7500000000000004E-2</v>
      </c>
      <c r="Q1883">
        <v>30</v>
      </c>
      <c r="R1883" s="1">
        <v>150400</v>
      </c>
      <c r="S1883" s="8">
        <f t="shared" si="147"/>
        <v>-1219.3644215482448</v>
      </c>
      <c r="T1883" s="1">
        <f t="shared" si="148"/>
        <v>190.90460000000004</v>
      </c>
      <c r="U1883" s="7">
        <f t="shared" si="149"/>
        <v>39.166666666666664</v>
      </c>
      <c r="V1883" s="4">
        <v>160</v>
      </c>
      <c r="W1883" s="1">
        <f t="shared" si="150"/>
        <v>1609.4356882149116</v>
      </c>
      <c r="X1883">
        <v>6</v>
      </c>
      <c r="Y1883">
        <v>3</v>
      </c>
      <c r="Z1883" t="s">
        <v>106</v>
      </c>
      <c r="AA1883" s="2">
        <v>79731</v>
      </c>
      <c r="AB1883">
        <v>1.71</v>
      </c>
      <c r="AC1883" s="2">
        <v>46626</v>
      </c>
    </row>
    <row r="1884" spans="1:29" x14ac:dyDescent="0.2">
      <c r="A1884" t="s">
        <v>2720</v>
      </c>
      <c r="B1884" t="s">
        <v>42</v>
      </c>
      <c r="C1884" s="1">
        <v>739999</v>
      </c>
      <c r="D1884">
        <v>4</v>
      </c>
      <c r="E1884">
        <v>2</v>
      </c>
      <c r="F1884" s="2">
        <v>1976</v>
      </c>
      <c r="G1884" t="s">
        <v>187</v>
      </c>
      <c r="H1884" t="s">
        <v>44</v>
      </c>
      <c r="I1884">
        <v>10305</v>
      </c>
      <c r="J1884" t="s">
        <v>118</v>
      </c>
      <c r="K1884" t="s">
        <v>34</v>
      </c>
      <c r="L1884">
        <v>-74.071315200000001</v>
      </c>
      <c r="M1884">
        <v>40.602140400000003</v>
      </c>
      <c r="N1884">
        <v>11.08</v>
      </c>
      <c r="O1884" s="1">
        <f t="shared" si="146"/>
        <v>147999.80000000002</v>
      </c>
      <c r="P1884" s="3">
        <v>6.7500000000000004E-2</v>
      </c>
      <c r="Q1884">
        <v>30</v>
      </c>
      <c r="R1884" s="1">
        <v>591999.19999999995</v>
      </c>
      <c r="S1884" s="8">
        <f t="shared" si="147"/>
        <v>-4799.6194286238269</v>
      </c>
      <c r="T1884" s="1">
        <f t="shared" si="148"/>
        <v>751.43198454999992</v>
      </c>
      <c r="U1884" s="7">
        <f t="shared" si="149"/>
        <v>154.16645833333334</v>
      </c>
      <c r="V1884" s="4">
        <v>550</v>
      </c>
      <c r="W1884" s="1">
        <f t="shared" si="150"/>
        <v>6255.2178715071605</v>
      </c>
      <c r="X1884">
        <v>8</v>
      </c>
      <c r="Y1884">
        <v>12</v>
      </c>
      <c r="Z1884" t="s">
        <v>119</v>
      </c>
      <c r="AA1884" s="2">
        <v>181200</v>
      </c>
      <c r="AB1884">
        <v>13.5</v>
      </c>
      <c r="AC1884" s="2">
        <v>13422</v>
      </c>
    </row>
    <row r="1885" spans="1:29" x14ac:dyDescent="0.2">
      <c r="A1885" t="s">
        <v>2721</v>
      </c>
      <c r="B1885" t="s">
        <v>68</v>
      </c>
      <c r="C1885" s="1">
        <v>475000</v>
      </c>
      <c r="D1885">
        <v>3</v>
      </c>
      <c r="E1885">
        <v>2</v>
      </c>
      <c r="F1885">
        <v>1204</v>
      </c>
      <c r="G1885" t="s">
        <v>349</v>
      </c>
      <c r="H1885" t="s">
        <v>44</v>
      </c>
      <c r="I1885">
        <v>10304</v>
      </c>
      <c r="J1885" t="s">
        <v>118</v>
      </c>
      <c r="K1885" t="s">
        <v>34</v>
      </c>
      <c r="L1885">
        <v>-74.079293000000007</v>
      </c>
      <c r="M1885">
        <v>40.615479000000001</v>
      </c>
      <c r="N1885">
        <v>10.44</v>
      </c>
      <c r="O1885" s="1">
        <f t="shared" si="146"/>
        <v>95000</v>
      </c>
      <c r="P1885" s="3">
        <v>6.7500000000000004E-2</v>
      </c>
      <c r="Q1885">
        <v>30</v>
      </c>
      <c r="R1885" s="1">
        <v>380000</v>
      </c>
      <c r="S1885" s="8">
        <f t="shared" si="147"/>
        <v>-3080.8409586990224</v>
      </c>
      <c r="T1885" s="1">
        <f t="shared" si="148"/>
        <v>482.33875000000006</v>
      </c>
      <c r="U1885" s="7">
        <f t="shared" si="149"/>
        <v>98.958333333333329</v>
      </c>
      <c r="V1885" s="4">
        <v>375</v>
      </c>
      <c r="W1885" s="1">
        <f t="shared" si="150"/>
        <v>4037.1380420323558</v>
      </c>
      <c r="X1885">
        <v>6</v>
      </c>
      <c r="Y1885">
        <v>8</v>
      </c>
      <c r="Z1885" t="s">
        <v>119</v>
      </c>
      <c r="AA1885" s="2">
        <v>181200</v>
      </c>
      <c r="AB1885">
        <v>13.5</v>
      </c>
      <c r="AC1885" s="2">
        <v>13422</v>
      </c>
    </row>
    <row r="1886" spans="1:29" x14ac:dyDescent="0.2">
      <c r="A1886" t="s">
        <v>2722</v>
      </c>
      <c r="B1886" t="s">
        <v>42</v>
      </c>
      <c r="C1886" s="1">
        <v>2250000</v>
      </c>
      <c r="D1886">
        <v>6</v>
      </c>
      <c r="E1886">
        <v>4</v>
      </c>
      <c r="F1886" s="2">
        <v>3432</v>
      </c>
      <c r="G1886" t="s">
        <v>82</v>
      </c>
      <c r="H1886" t="s">
        <v>55</v>
      </c>
      <c r="I1886">
        <v>11235</v>
      </c>
      <c r="J1886" t="s">
        <v>219</v>
      </c>
      <c r="K1886" t="s">
        <v>34</v>
      </c>
      <c r="L1886">
        <v>-73.941286300000002</v>
      </c>
      <c r="M1886">
        <v>40.588421400000001</v>
      </c>
      <c r="N1886">
        <v>11.31</v>
      </c>
      <c r="O1886" s="1">
        <f t="shared" si="146"/>
        <v>450000</v>
      </c>
      <c r="P1886" s="3">
        <v>6.7500000000000004E-2</v>
      </c>
      <c r="Q1886">
        <v>30</v>
      </c>
      <c r="R1886" s="1">
        <v>1800000</v>
      </c>
      <c r="S1886" s="8">
        <f t="shared" si="147"/>
        <v>-14593.457172784843</v>
      </c>
      <c r="T1886" s="1">
        <f t="shared" si="148"/>
        <v>2284.7625000000003</v>
      </c>
      <c r="U1886" s="7">
        <f t="shared" si="149"/>
        <v>468.75</v>
      </c>
      <c r="V1886" s="4">
        <v>1000</v>
      </c>
      <c r="W1886" s="1">
        <f t="shared" si="150"/>
        <v>18346.969672784842</v>
      </c>
      <c r="X1886">
        <v>12</v>
      </c>
      <c r="Y1886">
        <v>14</v>
      </c>
      <c r="Z1886" t="s">
        <v>220</v>
      </c>
      <c r="AA1886" s="2">
        <v>35547</v>
      </c>
      <c r="AB1886">
        <v>0.73</v>
      </c>
      <c r="AC1886" s="2">
        <v>48695</v>
      </c>
    </row>
    <row r="1887" spans="1:29" x14ac:dyDescent="0.2">
      <c r="A1887" t="s">
        <v>2723</v>
      </c>
      <c r="B1887" t="s">
        <v>30</v>
      </c>
      <c r="C1887" s="1">
        <v>875000</v>
      </c>
      <c r="D1887">
        <v>2</v>
      </c>
      <c r="E1887">
        <v>2</v>
      </c>
      <c r="F1887" s="2">
        <v>1050</v>
      </c>
      <c r="G1887" t="s">
        <v>868</v>
      </c>
      <c r="H1887" t="s">
        <v>55</v>
      </c>
      <c r="I1887">
        <v>11209</v>
      </c>
      <c r="J1887" t="s">
        <v>104</v>
      </c>
      <c r="K1887" t="s">
        <v>105</v>
      </c>
      <c r="L1887">
        <v>-74.024428999999998</v>
      </c>
      <c r="M1887">
        <v>40.616553699999997</v>
      </c>
      <c r="N1887">
        <v>9.35</v>
      </c>
      <c r="O1887" s="1">
        <f t="shared" si="146"/>
        <v>175000</v>
      </c>
      <c r="P1887" s="3">
        <v>6.7500000000000004E-2</v>
      </c>
      <c r="Q1887">
        <v>30</v>
      </c>
      <c r="R1887" s="1">
        <v>700000</v>
      </c>
      <c r="S1887" s="8">
        <f t="shared" si="147"/>
        <v>-5675.2333449718835</v>
      </c>
      <c r="T1887" s="1">
        <f t="shared" si="148"/>
        <v>888.51875000000007</v>
      </c>
      <c r="U1887" s="7">
        <f t="shared" si="149"/>
        <v>182.29166666666666</v>
      </c>
      <c r="V1887" s="4">
        <v>375</v>
      </c>
      <c r="W1887" s="1">
        <f t="shared" si="150"/>
        <v>7121.0437616385507</v>
      </c>
      <c r="X1887">
        <v>4</v>
      </c>
      <c r="Y1887">
        <v>7</v>
      </c>
      <c r="Z1887" t="s">
        <v>106</v>
      </c>
      <c r="AA1887" s="2">
        <v>79731</v>
      </c>
      <c r="AB1887">
        <v>1.71</v>
      </c>
      <c r="AC1887" s="2">
        <v>46626</v>
      </c>
    </row>
    <row r="1888" spans="1:29" x14ac:dyDescent="0.2">
      <c r="A1888" t="s">
        <v>2724</v>
      </c>
      <c r="B1888" t="s">
        <v>42</v>
      </c>
      <c r="C1888" s="1">
        <v>499000</v>
      </c>
      <c r="D1888">
        <v>3</v>
      </c>
      <c r="E1888">
        <v>2</v>
      </c>
      <c r="F1888" s="2">
        <v>1786</v>
      </c>
      <c r="G1888" t="s">
        <v>1608</v>
      </c>
      <c r="H1888" t="s">
        <v>44</v>
      </c>
      <c r="I1888">
        <v>10304</v>
      </c>
      <c r="J1888" t="s">
        <v>118</v>
      </c>
      <c r="K1888" t="s">
        <v>34</v>
      </c>
      <c r="L1888">
        <v>-74.075885600000007</v>
      </c>
      <c r="M1888">
        <v>40.617852499999998</v>
      </c>
      <c r="N1888">
        <v>10.210000000000001</v>
      </c>
      <c r="O1888" s="1">
        <f t="shared" si="146"/>
        <v>99800</v>
      </c>
      <c r="P1888" s="3">
        <v>6.7500000000000004E-2</v>
      </c>
      <c r="Q1888">
        <v>30</v>
      </c>
      <c r="R1888" s="1">
        <v>399200</v>
      </c>
      <c r="S1888" s="8">
        <f t="shared" si="147"/>
        <v>-3236.5045018753935</v>
      </c>
      <c r="T1888" s="1">
        <f t="shared" si="148"/>
        <v>506.70955000000004</v>
      </c>
      <c r="U1888" s="7">
        <f t="shared" si="149"/>
        <v>103.95833333333333</v>
      </c>
      <c r="V1888" s="4">
        <v>550</v>
      </c>
      <c r="W1888" s="1">
        <f t="shared" si="150"/>
        <v>4397.1723852087271</v>
      </c>
      <c r="X1888">
        <v>6</v>
      </c>
      <c r="Y1888">
        <v>11</v>
      </c>
      <c r="Z1888" t="s">
        <v>119</v>
      </c>
      <c r="AA1888" s="2">
        <v>181200</v>
      </c>
      <c r="AB1888">
        <v>13.5</v>
      </c>
      <c r="AC1888" s="2">
        <v>13422</v>
      </c>
    </row>
    <row r="1889" spans="1:29" x14ac:dyDescent="0.2">
      <c r="A1889" t="s">
        <v>2725</v>
      </c>
      <c r="B1889" t="s">
        <v>42</v>
      </c>
      <c r="C1889" s="1">
        <v>749000</v>
      </c>
      <c r="D1889">
        <v>4</v>
      </c>
      <c r="E1889">
        <v>2</v>
      </c>
      <c r="F1889" s="2">
        <v>2184</v>
      </c>
      <c r="G1889" t="s">
        <v>928</v>
      </c>
      <c r="H1889" t="s">
        <v>55</v>
      </c>
      <c r="I1889">
        <v>11208</v>
      </c>
      <c r="J1889" t="s">
        <v>149</v>
      </c>
      <c r="K1889" t="s">
        <v>150</v>
      </c>
      <c r="L1889">
        <v>-73.862569699999995</v>
      </c>
      <c r="M1889">
        <v>40.677190400000001</v>
      </c>
      <c r="N1889">
        <v>8.1300000000000008</v>
      </c>
      <c r="O1889" s="1">
        <f t="shared" si="146"/>
        <v>149800</v>
      </c>
      <c r="P1889" s="3">
        <v>6.7500000000000004E-2</v>
      </c>
      <c r="Q1889">
        <v>30</v>
      </c>
      <c r="R1889" s="1">
        <v>599200</v>
      </c>
      <c r="S1889" s="8">
        <f t="shared" si="147"/>
        <v>-4857.9997432959317</v>
      </c>
      <c r="T1889" s="1">
        <f t="shared" si="148"/>
        <v>760.5720500000001</v>
      </c>
      <c r="U1889" s="7">
        <f t="shared" si="149"/>
        <v>156.04166666666666</v>
      </c>
      <c r="V1889" s="4">
        <v>600</v>
      </c>
      <c r="W1889" s="1">
        <f t="shared" si="150"/>
        <v>6374.6134599625984</v>
      </c>
      <c r="X1889">
        <v>8</v>
      </c>
      <c r="Y1889">
        <v>14</v>
      </c>
      <c r="Z1889" t="s">
        <v>151</v>
      </c>
      <c r="AA1889" s="2">
        <v>121301</v>
      </c>
      <c r="AB1889">
        <v>3.96</v>
      </c>
      <c r="AC1889" s="2">
        <v>30632</v>
      </c>
    </row>
    <row r="1890" spans="1:29" x14ac:dyDescent="0.2">
      <c r="A1890" t="s">
        <v>2726</v>
      </c>
      <c r="B1890" t="s">
        <v>68</v>
      </c>
      <c r="C1890" s="1">
        <v>4400000</v>
      </c>
      <c r="D1890">
        <v>3</v>
      </c>
      <c r="E1890">
        <v>3</v>
      </c>
      <c r="F1890" s="2">
        <v>3500</v>
      </c>
      <c r="G1890" t="s">
        <v>48</v>
      </c>
      <c r="H1890" t="s">
        <v>32</v>
      </c>
      <c r="I1890">
        <v>10001</v>
      </c>
      <c r="J1890" t="s">
        <v>38</v>
      </c>
      <c r="K1890" t="s">
        <v>39</v>
      </c>
      <c r="L1890">
        <v>-73.9925061</v>
      </c>
      <c r="M1890">
        <v>40.7454222</v>
      </c>
      <c r="N1890">
        <v>0.44</v>
      </c>
      <c r="O1890" s="1">
        <f t="shared" si="146"/>
        <v>880000</v>
      </c>
      <c r="P1890" s="3">
        <v>6.7500000000000004E-2</v>
      </c>
      <c r="Q1890">
        <v>30</v>
      </c>
      <c r="R1890" s="1">
        <v>3520000</v>
      </c>
      <c r="S1890" s="8">
        <f t="shared" si="147"/>
        <v>-28538.316249001469</v>
      </c>
      <c r="T1890" s="1">
        <f t="shared" si="148"/>
        <v>4467.9800000000005</v>
      </c>
      <c r="U1890" s="7">
        <f t="shared" si="149"/>
        <v>916.66666666666663</v>
      </c>
      <c r="V1890" s="4">
        <v>1000</v>
      </c>
      <c r="W1890" s="1">
        <f t="shared" si="150"/>
        <v>34922.962915668133</v>
      </c>
      <c r="X1890">
        <v>6</v>
      </c>
      <c r="Y1890">
        <v>18</v>
      </c>
      <c r="Z1890" t="s">
        <v>40</v>
      </c>
      <c r="AA1890" s="2">
        <v>70150</v>
      </c>
      <c r="AB1890">
        <v>0.77</v>
      </c>
      <c r="AC1890" s="2">
        <v>91104</v>
      </c>
    </row>
    <row r="1891" spans="1:29" x14ac:dyDescent="0.2">
      <c r="A1891" t="s">
        <v>2727</v>
      </c>
      <c r="B1891" t="s">
        <v>42</v>
      </c>
      <c r="C1891" s="1">
        <v>855000</v>
      </c>
      <c r="D1891">
        <v>3</v>
      </c>
      <c r="E1891">
        <v>2</v>
      </c>
      <c r="F1891" s="2">
        <v>1383</v>
      </c>
      <c r="G1891" t="s">
        <v>2728</v>
      </c>
      <c r="H1891" t="s">
        <v>44</v>
      </c>
      <c r="I1891">
        <v>10306</v>
      </c>
      <c r="J1891" t="s">
        <v>65</v>
      </c>
      <c r="K1891" t="s">
        <v>34</v>
      </c>
      <c r="L1891">
        <v>-74.100756799999999</v>
      </c>
      <c r="M1891">
        <v>40.572539599999999</v>
      </c>
      <c r="N1891">
        <v>13.59</v>
      </c>
      <c r="O1891" s="1">
        <f t="shared" si="146"/>
        <v>171000</v>
      </c>
      <c r="P1891" s="3">
        <v>6.7500000000000004E-2</v>
      </c>
      <c r="Q1891">
        <v>30</v>
      </c>
      <c r="R1891" s="1">
        <v>684000</v>
      </c>
      <c r="S1891" s="8">
        <f t="shared" si="147"/>
        <v>-5545.5137256582402</v>
      </c>
      <c r="T1891" s="1">
        <f t="shared" si="148"/>
        <v>868.2097500000001</v>
      </c>
      <c r="U1891" s="7">
        <f t="shared" si="149"/>
        <v>178.125</v>
      </c>
      <c r="V1891" s="4">
        <v>375</v>
      </c>
      <c r="W1891" s="1">
        <f t="shared" si="150"/>
        <v>6966.8484756582402</v>
      </c>
      <c r="X1891">
        <v>6</v>
      </c>
      <c r="Y1891">
        <v>9</v>
      </c>
      <c r="Z1891" t="s">
        <v>66</v>
      </c>
      <c r="AA1891" s="2">
        <v>145000</v>
      </c>
      <c r="AB1891">
        <v>21.3</v>
      </c>
      <c r="AC1891" s="2">
        <v>6808</v>
      </c>
    </row>
    <row r="1892" spans="1:29" x14ac:dyDescent="0.2">
      <c r="A1892" t="s">
        <v>2729</v>
      </c>
      <c r="B1892" t="s">
        <v>68</v>
      </c>
      <c r="C1892" s="1">
        <v>525000</v>
      </c>
      <c r="D1892">
        <v>2</v>
      </c>
      <c r="E1892">
        <v>1</v>
      </c>
      <c r="F1892" s="2">
        <v>1300</v>
      </c>
      <c r="G1892" t="s">
        <v>218</v>
      </c>
      <c r="H1892" t="s">
        <v>55</v>
      </c>
      <c r="I1892">
        <v>11235</v>
      </c>
      <c r="J1892" t="s">
        <v>219</v>
      </c>
      <c r="K1892" t="s">
        <v>34</v>
      </c>
      <c r="L1892">
        <v>-73.9669983</v>
      </c>
      <c r="M1892">
        <v>40.575194199999999</v>
      </c>
      <c r="N1892">
        <v>12.02</v>
      </c>
      <c r="O1892" s="1">
        <f t="shared" si="146"/>
        <v>105000</v>
      </c>
      <c r="P1892" s="3">
        <v>6.7500000000000004E-2</v>
      </c>
      <c r="Q1892">
        <v>30</v>
      </c>
      <c r="R1892" s="1">
        <v>420000</v>
      </c>
      <c r="S1892" s="8">
        <f t="shared" si="147"/>
        <v>-3405.1400069831298</v>
      </c>
      <c r="T1892" s="1">
        <f t="shared" si="148"/>
        <v>533.11125000000004</v>
      </c>
      <c r="U1892" s="7">
        <f t="shared" si="149"/>
        <v>109.375</v>
      </c>
      <c r="V1892" s="4">
        <v>375</v>
      </c>
      <c r="W1892" s="1">
        <f t="shared" si="150"/>
        <v>4422.6262569831297</v>
      </c>
      <c r="X1892">
        <v>4</v>
      </c>
      <c r="Y1892">
        <v>11</v>
      </c>
      <c r="Z1892" t="s">
        <v>220</v>
      </c>
      <c r="AA1892" s="2">
        <v>35547</v>
      </c>
      <c r="AB1892">
        <v>0.73</v>
      </c>
      <c r="AC1892" s="2">
        <v>48695</v>
      </c>
    </row>
    <row r="1893" spans="1:29" x14ac:dyDescent="0.2">
      <c r="A1893" t="s">
        <v>2730</v>
      </c>
      <c r="B1893" t="s">
        <v>30</v>
      </c>
      <c r="C1893" s="1">
        <v>715000</v>
      </c>
      <c r="D1893">
        <v>2</v>
      </c>
      <c r="E1893">
        <v>2</v>
      </c>
      <c r="F1893" s="2">
        <v>1021</v>
      </c>
      <c r="G1893" t="s">
        <v>1221</v>
      </c>
      <c r="H1893" t="s">
        <v>55</v>
      </c>
      <c r="I1893">
        <v>11235</v>
      </c>
      <c r="J1893" t="s">
        <v>219</v>
      </c>
      <c r="K1893" t="s">
        <v>34</v>
      </c>
      <c r="L1893">
        <v>-73.942605200000003</v>
      </c>
      <c r="M1893">
        <v>40.584606299999997</v>
      </c>
      <c r="N1893">
        <v>11.55</v>
      </c>
      <c r="O1893" s="1">
        <f t="shared" si="146"/>
        <v>143000</v>
      </c>
      <c r="P1893" s="3">
        <v>6.7500000000000004E-2</v>
      </c>
      <c r="Q1893">
        <v>30</v>
      </c>
      <c r="R1893" s="1">
        <v>572000</v>
      </c>
      <c r="S1893" s="8">
        <f t="shared" si="147"/>
        <v>-4637.4763904627389</v>
      </c>
      <c r="T1893" s="1">
        <f t="shared" si="148"/>
        <v>726.04675000000009</v>
      </c>
      <c r="U1893" s="7">
        <f t="shared" si="149"/>
        <v>148.95833333333334</v>
      </c>
      <c r="V1893" s="4">
        <v>375</v>
      </c>
      <c r="W1893" s="1">
        <f t="shared" si="150"/>
        <v>5887.4814737960724</v>
      </c>
      <c r="X1893">
        <v>4</v>
      </c>
      <c r="Y1893">
        <v>6</v>
      </c>
      <c r="Z1893" t="s">
        <v>220</v>
      </c>
      <c r="AA1893" s="2">
        <v>35547</v>
      </c>
      <c r="AB1893">
        <v>0.73</v>
      </c>
      <c r="AC1893" s="2">
        <v>48695</v>
      </c>
    </row>
    <row r="1894" spans="1:29" x14ac:dyDescent="0.2">
      <c r="A1894" t="s">
        <v>2731</v>
      </c>
      <c r="B1894" t="s">
        <v>50</v>
      </c>
      <c r="C1894" s="1">
        <v>7950000</v>
      </c>
      <c r="D1894">
        <v>4</v>
      </c>
      <c r="E1894">
        <v>4</v>
      </c>
      <c r="F1894" s="2">
        <v>2184</v>
      </c>
      <c r="G1894" t="s">
        <v>93</v>
      </c>
      <c r="H1894" t="s">
        <v>32</v>
      </c>
      <c r="I1894">
        <v>10075</v>
      </c>
      <c r="J1894" t="s">
        <v>52</v>
      </c>
      <c r="K1894" t="s">
        <v>39</v>
      </c>
      <c r="L1894">
        <v>-73.958390199999997</v>
      </c>
      <c r="M1894">
        <v>40.774008199999997</v>
      </c>
      <c r="N1894">
        <v>2.2400000000000002</v>
      </c>
      <c r="O1894" s="1">
        <f t="shared" si="146"/>
        <v>1590000</v>
      </c>
      <c r="P1894" s="3">
        <v>6.7500000000000004E-2</v>
      </c>
      <c r="Q1894">
        <v>30</v>
      </c>
      <c r="R1894" s="1">
        <v>6360000</v>
      </c>
      <c r="S1894" s="8">
        <f t="shared" si="147"/>
        <v>-51563.548677173108</v>
      </c>
      <c r="T1894" s="1">
        <f t="shared" si="148"/>
        <v>8072.8275000000003</v>
      </c>
      <c r="U1894" s="7">
        <f t="shared" si="149"/>
        <v>1656.25</v>
      </c>
      <c r="V1894" s="4">
        <v>600</v>
      </c>
      <c r="W1894" s="1">
        <f t="shared" si="150"/>
        <v>61892.626177173108</v>
      </c>
      <c r="X1894">
        <v>8</v>
      </c>
      <c r="Y1894">
        <v>9</v>
      </c>
      <c r="Z1894" t="s">
        <v>53</v>
      </c>
      <c r="AA1894" s="2">
        <v>61207</v>
      </c>
      <c r="AB1894">
        <v>1.76</v>
      </c>
      <c r="AC1894" s="2">
        <v>34777</v>
      </c>
    </row>
    <row r="1895" spans="1:29" x14ac:dyDescent="0.2">
      <c r="A1895" t="s">
        <v>2732</v>
      </c>
      <c r="B1895" t="s">
        <v>68</v>
      </c>
      <c r="C1895" s="1">
        <v>550000</v>
      </c>
      <c r="D1895">
        <v>3</v>
      </c>
      <c r="E1895">
        <v>2</v>
      </c>
      <c r="F1895" s="2">
        <v>1424</v>
      </c>
      <c r="G1895" t="s">
        <v>990</v>
      </c>
      <c r="H1895" t="s">
        <v>44</v>
      </c>
      <c r="I1895">
        <v>10310</v>
      </c>
      <c r="J1895" t="s">
        <v>118</v>
      </c>
      <c r="K1895" t="s">
        <v>34</v>
      </c>
      <c r="L1895">
        <v>-74.108279800000005</v>
      </c>
      <c r="M1895">
        <v>40.629232100000003</v>
      </c>
      <c r="N1895">
        <v>10.48</v>
      </c>
      <c r="O1895" s="1">
        <f t="shared" si="146"/>
        <v>110000</v>
      </c>
      <c r="P1895" s="3">
        <v>6.7500000000000004E-2</v>
      </c>
      <c r="Q1895">
        <v>30</v>
      </c>
      <c r="R1895" s="1">
        <v>440000</v>
      </c>
      <c r="S1895" s="8">
        <f t="shared" si="147"/>
        <v>-3567.2895311251837</v>
      </c>
      <c r="T1895" s="1">
        <f t="shared" si="148"/>
        <v>558.49750000000006</v>
      </c>
      <c r="U1895" s="7">
        <f t="shared" si="149"/>
        <v>114.58333333333333</v>
      </c>
      <c r="V1895" s="4">
        <v>375</v>
      </c>
      <c r="W1895" s="1">
        <f t="shared" si="150"/>
        <v>4615.3703644585166</v>
      </c>
      <c r="X1895">
        <v>6</v>
      </c>
      <c r="Y1895">
        <v>9</v>
      </c>
      <c r="Z1895" t="s">
        <v>119</v>
      </c>
      <c r="AA1895" s="2">
        <v>181200</v>
      </c>
      <c r="AB1895">
        <v>13.5</v>
      </c>
      <c r="AC1895" s="2">
        <v>13422</v>
      </c>
    </row>
    <row r="1896" spans="1:29" x14ac:dyDescent="0.2">
      <c r="A1896" t="s">
        <v>2733</v>
      </c>
      <c r="B1896" t="s">
        <v>30</v>
      </c>
      <c r="C1896" s="1">
        <v>17500000</v>
      </c>
      <c r="D1896">
        <v>7</v>
      </c>
      <c r="E1896">
        <v>4</v>
      </c>
      <c r="F1896" s="2">
        <v>6300</v>
      </c>
      <c r="G1896" t="s">
        <v>176</v>
      </c>
      <c r="H1896" t="s">
        <v>32</v>
      </c>
      <c r="I1896">
        <v>10013</v>
      </c>
      <c r="J1896" t="s">
        <v>199</v>
      </c>
      <c r="K1896" t="s">
        <v>39</v>
      </c>
      <c r="L1896">
        <v>-74.007220599999997</v>
      </c>
      <c r="M1896">
        <v>40.719365799999999</v>
      </c>
      <c r="N1896">
        <v>2.33</v>
      </c>
      <c r="O1896" s="1">
        <f t="shared" si="146"/>
        <v>3500000</v>
      </c>
      <c r="P1896" s="3">
        <v>6.7500000000000004E-2</v>
      </c>
      <c r="Q1896">
        <v>30</v>
      </c>
      <c r="R1896" s="1">
        <v>14000000</v>
      </c>
      <c r="S1896" s="8">
        <f t="shared" si="147"/>
        <v>-113504.66689943765</v>
      </c>
      <c r="T1896" s="1">
        <f t="shared" si="148"/>
        <v>17770.375000000004</v>
      </c>
      <c r="U1896" s="7">
        <f t="shared" si="149"/>
        <v>3645.8333333333335</v>
      </c>
      <c r="V1896" s="4">
        <v>2000</v>
      </c>
      <c r="W1896" s="1">
        <f t="shared" si="150"/>
        <v>136920.87523277101</v>
      </c>
      <c r="X1896">
        <v>14</v>
      </c>
      <c r="Y1896">
        <v>26</v>
      </c>
      <c r="Z1896" t="s">
        <v>200</v>
      </c>
      <c r="AA1896" s="2">
        <v>42742</v>
      </c>
      <c r="AB1896">
        <v>0.9</v>
      </c>
      <c r="AC1896" s="2">
        <v>47491</v>
      </c>
    </row>
    <row r="1897" spans="1:29" x14ac:dyDescent="0.2">
      <c r="A1897" t="s">
        <v>2734</v>
      </c>
      <c r="B1897" t="s">
        <v>42</v>
      </c>
      <c r="C1897" s="1">
        <v>1528000</v>
      </c>
      <c r="D1897">
        <v>4</v>
      </c>
      <c r="E1897">
        <v>2</v>
      </c>
      <c r="F1897" s="2">
        <v>2184</v>
      </c>
      <c r="G1897" t="s">
        <v>2735</v>
      </c>
      <c r="H1897" t="s">
        <v>84</v>
      </c>
      <c r="I1897">
        <v>11358</v>
      </c>
      <c r="J1897" t="s">
        <v>160</v>
      </c>
      <c r="K1897" t="s">
        <v>34</v>
      </c>
      <c r="L1897">
        <v>-73.797999599999997</v>
      </c>
      <c r="M1897">
        <v>40.757398000000002</v>
      </c>
      <c r="N1897">
        <v>9.85</v>
      </c>
      <c r="O1897" s="1">
        <f t="shared" si="146"/>
        <v>305600</v>
      </c>
      <c r="P1897" s="3">
        <v>6.7500000000000004E-2</v>
      </c>
      <c r="Q1897">
        <v>30</v>
      </c>
      <c r="R1897" s="1">
        <v>1222400</v>
      </c>
      <c r="S1897" s="8">
        <f t="shared" si="147"/>
        <v>-9910.5789155623279</v>
      </c>
      <c r="T1897" s="1">
        <f t="shared" si="148"/>
        <v>1551.6076000000003</v>
      </c>
      <c r="U1897" s="7">
        <f t="shared" si="149"/>
        <v>318.33333333333331</v>
      </c>
      <c r="V1897" s="4">
        <v>600</v>
      </c>
      <c r="W1897" s="1">
        <f t="shared" si="150"/>
        <v>12380.519848895661</v>
      </c>
      <c r="X1897">
        <v>8</v>
      </c>
      <c r="Y1897">
        <v>14</v>
      </c>
      <c r="Z1897" t="s">
        <v>161</v>
      </c>
      <c r="AA1897" s="2">
        <v>230183</v>
      </c>
      <c r="AB1897">
        <v>2.0299999999999998</v>
      </c>
      <c r="AC1897" s="2">
        <v>113391</v>
      </c>
    </row>
    <row r="1898" spans="1:29" x14ac:dyDescent="0.2">
      <c r="A1898" t="s">
        <v>2736</v>
      </c>
      <c r="B1898" t="s">
        <v>42</v>
      </c>
      <c r="C1898" s="1">
        <v>1287777</v>
      </c>
      <c r="D1898">
        <v>5</v>
      </c>
      <c r="E1898">
        <v>2</v>
      </c>
      <c r="F1898" s="2">
        <v>2184</v>
      </c>
      <c r="G1898" t="s">
        <v>159</v>
      </c>
      <c r="H1898" t="s">
        <v>84</v>
      </c>
      <c r="I1898">
        <v>11374</v>
      </c>
      <c r="J1898" t="s">
        <v>114</v>
      </c>
      <c r="K1898" t="s">
        <v>105</v>
      </c>
      <c r="L1898">
        <v>-73.868071099999995</v>
      </c>
      <c r="M1898">
        <v>40.725772399999997</v>
      </c>
      <c r="N1898">
        <v>6.36</v>
      </c>
      <c r="O1898" s="1">
        <f t="shared" si="146"/>
        <v>257555.40000000002</v>
      </c>
      <c r="P1898" s="3">
        <v>6.7500000000000004E-2</v>
      </c>
      <c r="Q1898">
        <v>30</v>
      </c>
      <c r="R1898" s="1">
        <v>1030221.6</v>
      </c>
      <c r="S1898" s="8">
        <f t="shared" si="147"/>
        <v>-8352.4971100432649</v>
      </c>
      <c r="T1898" s="1">
        <f t="shared" si="148"/>
        <v>1307.67315465</v>
      </c>
      <c r="U1898" s="7">
        <f t="shared" si="149"/>
        <v>268.28687500000001</v>
      </c>
      <c r="V1898" s="4">
        <v>600</v>
      </c>
      <c r="W1898" s="1">
        <f t="shared" si="150"/>
        <v>10528.457139693264</v>
      </c>
      <c r="X1898">
        <v>10</v>
      </c>
      <c r="Y1898">
        <v>14</v>
      </c>
      <c r="Z1898" t="s">
        <v>115</v>
      </c>
      <c r="AA1898" s="2">
        <v>28260</v>
      </c>
      <c r="AB1898">
        <v>1.61</v>
      </c>
      <c r="AC1898" s="2">
        <v>17553</v>
      </c>
    </row>
    <row r="1899" spans="1:29" x14ac:dyDescent="0.2">
      <c r="A1899" t="s">
        <v>2737</v>
      </c>
      <c r="B1899" t="s">
        <v>42</v>
      </c>
      <c r="C1899" s="1">
        <v>330000</v>
      </c>
      <c r="D1899">
        <v>3</v>
      </c>
      <c r="E1899">
        <v>1</v>
      </c>
      <c r="F1899" s="2">
        <v>2184</v>
      </c>
      <c r="G1899" t="s">
        <v>43</v>
      </c>
      <c r="H1899" t="s">
        <v>55</v>
      </c>
      <c r="I1899">
        <v>11225</v>
      </c>
      <c r="J1899" t="s">
        <v>1212</v>
      </c>
      <c r="K1899" t="s">
        <v>39</v>
      </c>
      <c r="L1899">
        <v>-73.946857100000003</v>
      </c>
      <c r="M1899">
        <v>40.660482700000003</v>
      </c>
      <c r="N1899">
        <v>6.42</v>
      </c>
      <c r="O1899" s="1">
        <f t="shared" si="146"/>
        <v>66000</v>
      </c>
      <c r="P1899" s="3">
        <v>6.7500000000000004E-2</v>
      </c>
      <c r="Q1899">
        <v>30</v>
      </c>
      <c r="R1899" s="1">
        <v>264000</v>
      </c>
      <c r="S1899" s="8">
        <f t="shared" si="147"/>
        <v>-2140.3737186751105</v>
      </c>
      <c r="T1899" s="1">
        <f t="shared" si="148"/>
        <v>335.0985</v>
      </c>
      <c r="U1899" s="7">
        <f t="shared" si="149"/>
        <v>68.75</v>
      </c>
      <c r="V1899" s="4">
        <v>600</v>
      </c>
      <c r="W1899" s="1">
        <f t="shared" si="150"/>
        <v>3144.2222186751105</v>
      </c>
      <c r="X1899">
        <v>6</v>
      </c>
      <c r="Y1899">
        <v>18</v>
      </c>
      <c r="Z1899" t="s">
        <v>1213</v>
      </c>
      <c r="AA1899" s="2">
        <v>156159</v>
      </c>
      <c r="AB1899">
        <v>2.4</v>
      </c>
      <c r="AC1899" s="2">
        <v>65066</v>
      </c>
    </row>
    <row r="1900" spans="1:29" x14ac:dyDescent="0.2">
      <c r="A1900" t="s">
        <v>2738</v>
      </c>
      <c r="B1900" t="s">
        <v>68</v>
      </c>
      <c r="C1900" s="1">
        <v>375000</v>
      </c>
      <c r="D1900">
        <v>1</v>
      </c>
      <c r="E1900">
        <v>1</v>
      </c>
      <c r="F1900" s="2">
        <v>2184</v>
      </c>
      <c r="G1900" t="s">
        <v>2739</v>
      </c>
      <c r="H1900" t="s">
        <v>84</v>
      </c>
      <c r="I1900">
        <v>11377</v>
      </c>
      <c r="J1900" t="s">
        <v>100</v>
      </c>
      <c r="K1900" t="s">
        <v>34</v>
      </c>
      <c r="L1900">
        <v>-73.911950500000003</v>
      </c>
      <c r="M1900">
        <v>40.746782400000001</v>
      </c>
      <c r="N1900">
        <v>3.86</v>
      </c>
      <c r="O1900" s="1">
        <f t="shared" si="146"/>
        <v>75000</v>
      </c>
      <c r="P1900" s="3">
        <v>6.7500000000000004E-2</v>
      </c>
      <c r="Q1900">
        <v>30</v>
      </c>
      <c r="R1900" s="1">
        <v>300000</v>
      </c>
      <c r="S1900" s="8">
        <f t="shared" si="147"/>
        <v>-2432.2428621308068</v>
      </c>
      <c r="T1900" s="1">
        <f t="shared" si="148"/>
        <v>380.79375000000005</v>
      </c>
      <c r="U1900" s="7">
        <f t="shared" si="149"/>
        <v>78.125</v>
      </c>
      <c r="V1900" s="4">
        <v>600</v>
      </c>
      <c r="W1900" s="1">
        <f t="shared" si="150"/>
        <v>3491.161612130807</v>
      </c>
      <c r="X1900">
        <v>2</v>
      </c>
      <c r="Y1900">
        <v>18</v>
      </c>
      <c r="Z1900" t="s">
        <v>101</v>
      </c>
      <c r="AA1900" s="2">
        <v>45099</v>
      </c>
      <c r="AB1900">
        <v>1.86</v>
      </c>
      <c r="AC1900" s="2">
        <v>24247</v>
      </c>
    </row>
    <row r="1901" spans="1:29" x14ac:dyDescent="0.2">
      <c r="A1901" t="s">
        <v>2740</v>
      </c>
      <c r="B1901" t="s">
        <v>42</v>
      </c>
      <c r="C1901" s="1">
        <v>875000</v>
      </c>
      <c r="D1901">
        <v>3</v>
      </c>
      <c r="E1901">
        <v>2</v>
      </c>
      <c r="F1901" s="2">
        <v>2184</v>
      </c>
      <c r="G1901" t="s">
        <v>2284</v>
      </c>
      <c r="H1901" t="s">
        <v>84</v>
      </c>
      <c r="I1901">
        <v>11103</v>
      </c>
      <c r="J1901" t="s">
        <v>366</v>
      </c>
      <c r="K1901" t="s">
        <v>105</v>
      </c>
      <c r="L1901">
        <v>-73.908781700000006</v>
      </c>
      <c r="M1901">
        <v>40.7671317</v>
      </c>
      <c r="N1901">
        <v>4.22</v>
      </c>
      <c r="O1901" s="1">
        <f t="shared" si="146"/>
        <v>175000</v>
      </c>
      <c r="P1901" s="3">
        <v>6.7500000000000004E-2</v>
      </c>
      <c r="Q1901">
        <v>30</v>
      </c>
      <c r="R1901" s="1">
        <v>700000</v>
      </c>
      <c r="S1901" s="8">
        <f t="shared" si="147"/>
        <v>-5675.2333449718835</v>
      </c>
      <c r="T1901" s="1">
        <f t="shared" si="148"/>
        <v>888.51875000000007</v>
      </c>
      <c r="U1901" s="7">
        <f t="shared" si="149"/>
        <v>182.29166666666666</v>
      </c>
      <c r="V1901" s="4">
        <v>600</v>
      </c>
      <c r="W1901" s="1">
        <f t="shared" si="150"/>
        <v>7346.0437616385507</v>
      </c>
      <c r="X1901">
        <v>6</v>
      </c>
      <c r="Y1901">
        <v>14</v>
      </c>
      <c r="Z1901" t="s">
        <v>367</v>
      </c>
      <c r="AA1901" s="2">
        <v>106607</v>
      </c>
      <c r="AB1901">
        <v>2.14</v>
      </c>
      <c r="AC1901" s="2">
        <v>49816</v>
      </c>
    </row>
    <row r="1902" spans="1:29" x14ac:dyDescent="0.2">
      <c r="A1902" t="s">
        <v>2741</v>
      </c>
      <c r="B1902" t="s">
        <v>68</v>
      </c>
      <c r="C1902" s="1">
        <v>750000</v>
      </c>
      <c r="D1902">
        <v>3</v>
      </c>
      <c r="E1902">
        <v>2</v>
      </c>
      <c r="F1902" s="2">
        <v>2184</v>
      </c>
      <c r="G1902" t="s">
        <v>48</v>
      </c>
      <c r="H1902" t="s">
        <v>84</v>
      </c>
      <c r="I1902">
        <v>11372</v>
      </c>
      <c r="J1902" t="s">
        <v>85</v>
      </c>
      <c r="K1902" t="s">
        <v>61</v>
      </c>
      <c r="L1902">
        <v>-73.886529899999999</v>
      </c>
      <c r="M1902">
        <v>40.751589899999999</v>
      </c>
      <c r="N1902">
        <v>5.19</v>
      </c>
      <c r="O1902" s="1">
        <f t="shared" si="146"/>
        <v>150000</v>
      </c>
      <c r="P1902" s="3">
        <v>6.7500000000000004E-2</v>
      </c>
      <c r="Q1902">
        <v>30</v>
      </c>
      <c r="R1902" s="1">
        <v>600000</v>
      </c>
      <c r="S1902" s="8">
        <f t="shared" si="147"/>
        <v>-4864.4857242616135</v>
      </c>
      <c r="T1902" s="1">
        <f t="shared" si="148"/>
        <v>761.58750000000009</v>
      </c>
      <c r="U1902" s="7">
        <f t="shared" si="149"/>
        <v>156.25</v>
      </c>
      <c r="V1902" s="4">
        <v>600</v>
      </c>
      <c r="W1902" s="1">
        <f t="shared" si="150"/>
        <v>6382.3232242616141</v>
      </c>
      <c r="X1902">
        <v>6</v>
      </c>
      <c r="Y1902">
        <v>14</v>
      </c>
      <c r="Z1902" t="s">
        <v>86</v>
      </c>
      <c r="AA1902" s="2">
        <v>108152</v>
      </c>
      <c r="AB1902">
        <v>0.77</v>
      </c>
      <c r="AC1902" s="2">
        <v>140457</v>
      </c>
    </row>
    <row r="1903" spans="1:29" x14ac:dyDescent="0.2">
      <c r="A1903" t="s">
        <v>2742</v>
      </c>
      <c r="B1903" t="s">
        <v>125</v>
      </c>
      <c r="C1903" s="1">
        <v>1350000</v>
      </c>
      <c r="D1903">
        <v>3</v>
      </c>
      <c r="E1903">
        <v>3</v>
      </c>
      <c r="F1903" s="2">
        <v>2184</v>
      </c>
      <c r="G1903" t="s">
        <v>93</v>
      </c>
      <c r="H1903" t="s">
        <v>55</v>
      </c>
      <c r="I1903">
        <v>11221</v>
      </c>
      <c r="J1903" t="s">
        <v>236</v>
      </c>
      <c r="K1903" t="s">
        <v>237</v>
      </c>
      <c r="L1903">
        <v>-73.943157900000003</v>
      </c>
      <c r="M1903">
        <v>40.690646999999998</v>
      </c>
      <c r="N1903">
        <v>4.59</v>
      </c>
      <c r="O1903" s="1">
        <f t="shared" si="146"/>
        <v>270000</v>
      </c>
      <c r="P1903" s="3">
        <v>6.7500000000000004E-2</v>
      </c>
      <c r="Q1903">
        <v>30</v>
      </c>
      <c r="R1903" s="1">
        <v>1080000</v>
      </c>
      <c r="S1903" s="8">
        <f t="shared" si="147"/>
        <v>-8756.0743036709046</v>
      </c>
      <c r="T1903" s="1">
        <f t="shared" si="148"/>
        <v>1370.8575000000001</v>
      </c>
      <c r="U1903" s="7">
        <f t="shared" si="149"/>
        <v>281.25</v>
      </c>
      <c r="V1903" s="4">
        <v>600</v>
      </c>
      <c r="W1903" s="1">
        <f t="shared" si="150"/>
        <v>11008.181803670905</v>
      </c>
      <c r="X1903">
        <v>6</v>
      </c>
      <c r="Y1903">
        <v>11</v>
      </c>
      <c r="Z1903" t="s">
        <v>238</v>
      </c>
      <c r="AA1903" s="2">
        <v>70713</v>
      </c>
      <c r="AB1903">
        <v>2.97</v>
      </c>
      <c r="AC1903" s="2">
        <v>23809</v>
      </c>
    </row>
    <row r="1904" spans="1:29" x14ac:dyDescent="0.2">
      <c r="A1904" t="s">
        <v>2743</v>
      </c>
      <c r="B1904" t="s">
        <v>50</v>
      </c>
      <c r="C1904" s="1">
        <v>27000000</v>
      </c>
      <c r="D1904">
        <v>5</v>
      </c>
      <c r="E1904">
        <v>7</v>
      </c>
      <c r="F1904" s="2">
        <v>2184</v>
      </c>
      <c r="G1904" t="s">
        <v>419</v>
      </c>
      <c r="H1904" t="s">
        <v>32</v>
      </c>
      <c r="I1904">
        <v>10014</v>
      </c>
      <c r="J1904" t="s">
        <v>94</v>
      </c>
      <c r="K1904" t="s">
        <v>39</v>
      </c>
      <c r="L1904">
        <v>-74.004615299999998</v>
      </c>
      <c r="M1904">
        <v>40.731228199999997</v>
      </c>
      <c r="N1904">
        <v>1.58</v>
      </c>
      <c r="O1904" s="1">
        <f t="shared" si="146"/>
        <v>5400000</v>
      </c>
      <c r="P1904" s="3">
        <v>6.7500000000000004E-2</v>
      </c>
      <c r="Q1904">
        <v>30</v>
      </c>
      <c r="R1904" s="1">
        <v>21600000</v>
      </c>
      <c r="S1904" s="8">
        <f t="shared" si="147"/>
        <v>-175121.48607341811</v>
      </c>
      <c r="T1904" s="1">
        <f t="shared" si="148"/>
        <v>27417.150000000005</v>
      </c>
      <c r="U1904" s="7">
        <f t="shared" si="149"/>
        <v>5625</v>
      </c>
      <c r="V1904" s="4">
        <v>600</v>
      </c>
      <c r="W1904" s="1">
        <f t="shared" si="150"/>
        <v>208763.63607341811</v>
      </c>
      <c r="X1904">
        <v>10</v>
      </c>
      <c r="Y1904">
        <v>6</v>
      </c>
      <c r="Z1904" t="s">
        <v>95</v>
      </c>
      <c r="AA1904" s="2">
        <v>42742</v>
      </c>
      <c r="AB1904">
        <v>0.26</v>
      </c>
      <c r="AC1904" s="2">
        <v>164392</v>
      </c>
    </row>
    <row r="1905" spans="1:29" x14ac:dyDescent="0.2">
      <c r="A1905" t="s">
        <v>2744</v>
      </c>
      <c r="B1905" t="s">
        <v>68</v>
      </c>
      <c r="C1905" s="1">
        <v>599000</v>
      </c>
      <c r="D1905">
        <v>1</v>
      </c>
      <c r="E1905">
        <v>1</v>
      </c>
      <c r="F1905">
        <v>755</v>
      </c>
      <c r="G1905" t="s">
        <v>48</v>
      </c>
      <c r="H1905" t="s">
        <v>32</v>
      </c>
      <c r="I1905">
        <v>10019</v>
      </c>
      <c r="J1905" t="s">
        <v>38</v>
      </c>
      <c r="K1905" t="s">
        <v>39</v>
      </c>
      <c r="L1905">
        <v>-73.991329699999994</v>
      </c>
      <c r="M1905">
        <v>40.764310299999998</v>
      </c>
      <c r="N1905">
        <v>1.1100000000000001</v>
      </c>
      <c r="O1905" s="1">
        <f t="shared" si="146"/>
        <v>119800</v>
      </c>
      <c r="P1905" s="3">
        <v>6.7500000000000004E-2</v>
      </c>
      <c r="Q1905">
        <v>30</v>
      </c>
      <c r="R1905" s="1">
        <v>479200</v>
      </c>
      <c r="S1905" s="8">
        <f t="shared" si="147"/>
        <v>-3885.1025984436092</v>
      </c>
      <c r="T1905" s="1">
        <f t="shared" si="148"/>
        <v>608.25454999999999</v>
      </c>
      <c r="U1905" s="7">
        <f t="shared" si="149"/>
        <v>124.79166666666667</v>
      </c>
      <c r="V1905" s="4">
        <v>205</v>
      </c>
      <c r="W1905" s="1">
        <f t="shared" si="150"/>
        <v>4823.1488151102758</v>
      </c>
      <c r="X1905">
        <v>2</v>
      </c>
      <c r="Y1905">
        <v>6</v>
      </c>
      <c r="Z1905" t="s">
        <v>40</v>
      </c>
      <c r="AA1905" s="2">
        <v>70150</v>
      </c>
      <c r="AB1905">
        <v>0.77</v>
      </c>
      <c r="AC1905" s="2">
        <v>91104</v>
      </c>
    </row>
    <row r="1906" spans="1:29" x14ac:dyDescent="0.2">
      <c r="A1906" t="s">
        <v>2745</v>
      </c>
      <c r="B1906" t="s">
        <v>125</v>
      </c>
      <c r="C1906" s="1">
        <v>1200000</v>
      </c>
      <c r="D1906">
        <v>6</v>
      </c>
      <c r="E1906">
        <v>3</v>
      </c>
      <c r="F1906" s="2">
        <v>2184</v>
      </c>
      <c r="G1906" t="s">
        <v>113</v>
      </c>
      <c r="H1906" t="s">
        <v>84</v>
      </c>
      <c r="I1906">
        <v>11421</v>
      </c>
      <c r="J1906" t="s">
        <v>173</v>
      </c>
      <c r="K1906" t="s">
        <v>34</v>
      </c>
      <c r="L1906">
        <v>-73.854380399999997</v>
      </c>
      <c r="M1906">
        <v>40.6943555</v>
      </c>
      <c r="N1906">
        <v>7.84</v>
      </c>
      <c r="O1906" s="1">
        <f t="shared" si="146"/>
        <v>240000</v>
      </c>
      <c r="P1906" s="3">
        <v>6.7500000000000004E-2</v>
      </c>
      <c r="Q1906">
        <v>30</v>
      </c>
      <c r="R1906" s="1">
        <v>960000</v>
      </c>
      <c r="S1906" s="8">
        <f t="shared" si="147"/>
        <v>-7783.177158818582</v>
      </c>
      <c r="T1906" s="1">
        <f t="shared" si="148"/>
        <v>1218.5400000000002</v>
      </c>
      <c r="U1906" s="7">
        <f t="shared" si="149"/>
        <v>250</v>
      </c>
      <c r="V1906" s="4">
        <v>600</v>
      </c>
      <c r="W1906" s="1">
        <f t="shared" si="150"/>
        <v>9851.7171588185829</v>
      </c>
      <c r="X1906">
        <v>12</v>
      </c>
      <c r="Y1906">
        <v>11</v>
      </c>
      <c r="Z1906" t="s">
        <v>174</v>
      </c>
      <c r="AA1906" s="2">
        <v>56674</v>
      </c>
      <c r="AB1906">
        <v>1.9</v>
      </c>
      <c r="AC1906" s="2">
        <v>29828</v>
      </c>
    </row>
    <row r="1907" spans="1:29" x14ac:dyDescent="0.2">
      <c r="A1907" t="s">
        <v>2746</v>
      </c>
      <c r="B1907" t="s">
        <v>42</v>
      </c>
      <c r="C1907" s="1">
        <v>749000</v>
      </c>
      <c r="D1907">
        <v>4</v>
      </c>
      <c r="E1907">
        <v>3</v>
      </c>
      <c r="F1907">
        <v>2013</v>
      </c>
      <c r="G1907" t="s">
        <v>2747</v>
      </c>
      <c r="H1907" t="s">
        <v>44</v>
      </c>
      <c r="I1907">
        <v>10305</v>
      </c>
      <c r="J1907" t="s">
        <v>118</v>
      </c>
      <c r="K1907" t="s">
        <v>34</v>
      </c>
      <c r="L1907">
        <v>-74.071021200000004</v>
      </c>
      <c r="M1907">
        <v>40.610974900000002</v>
      </c>
      <c r="N1907">
        <v>10.52</v>
      </c>
      <c r="O1907" s="1">
        <f t="shared" si="146"/>
        <v>149800</v>
      </c>
      <c r="P1907" s="3">
        <v>6.7500000000000004E-2</v>
      </c>
      <c r="Q1907">
        <v>30</v>
      </c>
      <c r="R1907" s="1">
        <v>599200</v>
      </c>
      <c r="S1907" s="8">
        <f t="shared" si="147"/>
        <v>-4857.9997432959317</v>
      </c>
      <c r="T1907" s="1">
        <f t="shared" si="148"/>
        <v>760.5720500000001</v>
      </c>
      <c r="U1907" s="7">
        <f t="shared" si="149"/>
        <v>156.04166666666666</v>
      </c>
      <c r="V1907" s="4">
        <v>600</v>
      </c>
      <c r="W1907" s="1">
        <f t="shared" si="150"/>
        <v>6374.6134599625984</v>
      </c>
      <c r="X1907">
        <v>8</v>
      </c>
      <c r="Y1907">
        <v>10</v>
      </c>
      <c r="Z1907" t="s">
        <v>119</v>
      </c>
      <c r="AA1907" s="2">
        <v>181200</v>
      </c>
      <c r="AB1907">
        <v>13.5</v>
      </c>
      <c r="AC1907" s="2">
        <v>13422</v>
      </c>
    </row>
    <row r="1908" spans="1:29" x14ac:dyDescent="0.2">
      <c r="A1908" t="s">
        <v>2748</v>
      </c>
      <c r="B1908" t="s">
        <v>125</v>
      </c>
      <c r="C1908" s="1">
        <v>1900000</v>
      </c>
      <c r="D1908">
        <v>6</v>
      </c>
      <c r="E1908">
        <v>4</v>
      </c>
      <c r="F1908" s="2">
        <v>2565</v>
      </c>
      <c r="G1908" t="s">
        <v>113</v>
      </c>
      <c r="H1908" t="s">
        <v>55</v>
      </c>
      <c r="I1908">
        <v>11238</v>
      </c>
      <c r="J1908" t="s">
        <v>56</v>
      </c>
      <c r="K1908" t="s">
        <v>39</v>
      </c>
      <c r="L1908">
        <v>-73.961575699999997</v>
      </c>
      <c r="M1908">
        <v>40.677871600000003</v>
      </c>
      <c r="N1908">
        <v>5.05</v>
      </c>
      <c r="O1908" s="1">
        <f t="shared" si="146"/>
        <v>380000</v>
      </c>
      <c r="P1908" s="3">
        <v>6.7500000000000004E-2</v>
      </c>
      <c r="Q1908">
        <v>30</v>
      </c>
      <c r="R1908" s="1">
        <v>1520000</v>
      </c>
      <c r="S1908" s="8">
        <f t="shared" si="147"/>
        <v>-12323.36383479609</v>
      </c>
      <c r="T1908" s="1">
        <f t="shared" si="148"/>
        <v>1929.3550000000002</v>
      </c>
      <c r="U1908" s="7">
        <f t="shared" si="149"/>
        <v>395.83333333333331</v>
      </c>
      <c r="V1908" s="4">
        <v>600</v>
      </c>
      <c r="W1908" s="1">
        <f t="shared" si="150"/>
        <v>15248.552168129423</v>
      </c>
      <c r="X1908">
        <v>12</v>
      </c>
      <c r="Y1908">
        <v>11</v>
      </c>
      <c r="Z1908" t="s">
        <v>57</v>
      </c>
      <c r="AA1908" s="2">
        <v>34791</v>
      </c>
      <c r="AB1908">
        <v>0.79</v>
      </c>
      <c r="AC1908" s="2">
        <v>44039</v>
      </c>
    </row>
    <row r="1909" spans="1:29" x14ac:dyDescent="0.2">
      <c r="A1909" t="s">
        <v>2749</v>
      </c>
      <c r="B1909" t="s">
        <v>42</v>
      </c>
      <c r="C1909" s="1">
        <v>590000</v>
      </c>
      <c r="D1909">
        <v>3</v>
      </c>
      <c r="E1909">
        <v>1</v>
      </c>
      <c r="F1909" s="2">
        <v>1360</v>
      </c>
      <c r="G1909" t="s">
        <v>113</v>
      </c>
      <c r="H1909" t="s">
        <v>70</v>
      </c>
      <c r="I1909">
        <v>10469</v>
      </c>
      <c r="J1909" t="s">
        <v>292</v>
      </c>
      <c r="K1909" t="s">
        <v>61</v>
      </c>
      <c r="L1909">
        <v>-73.841481299999998</v>
      </c>
      <c r="M1909">
        <v>40.864258300000003</v>
      </c>
      <c r="N1909">
        <v>10.97</v>
      </c>
      <c r="O1909" s="1">
        <f t="shared" si="146"/>
        <v>118000</v>
      </c>
      <c r="P1909" s="3">
        <v>6.7500000000000004E-2</v>
      </c>
      <c r="Q1909">
        <v>30</v>
      </c>
      <c r="R1909" s="1">
        <v>472000</v>
      </c>
      <c r="S1909" s="8">
        <f t="shared" si="147"/>
        <v>-3826.7287697524694</v>
      </c>
      <c r="T1909" s="1">
        <f t="shared" si="148"/>
        <v>599.1155</v>
      </c>
      <c r="U1909" s="7">
        <f t="shared" si="149"/>
        <v>122.91666666666667</v>
      </c>
      <c r="V1909" s="4">
        <v>375</v>
      </c>
      <c r="W1909" s="1">
        <f t="shared" si="150"/>
        <v>4923.7609364191367</v>
      </c>
      <c r="X1909">
        <v>6</v>
      </c>
      <c r="Y1909">
        <v>11</v>
      </c>
      <c r="Z1909" t="s">
        <v>293</v>
      </c>
      <c r="AA1909" s="2">
        <v>28903</v>
      </c>
      <c r="AB1909">
        <v>0.77</v>
      </c>
      <c r="AC1909" s="2">
        <v>37536</v>
      </c>
    </row>
    <row r="1910" spans="1:29" x14ac:dyDescent="0.2">
      <c r="A1910" t="s">
        <v>2750</v>
      </c>
      <c r="B1910" t="s">
        <v>30</v>
      </c>
      <c r="C1910" s="1">
        <v>1395000</v>
      </c>
      <c r="D1910">
        <v>3</v>
      </c>
      <c r="E1910">
        <v>2</v>
      </c>
      <c r="F1910" s="2">
        <v>1494</v>
      </c>
      <c r="G1910" t="s">
        <v>48</v>
      </c>
      <c r="H1910" t="s">
        <v>32</v>
      </c>
      <c r="I1910">
        <v>10005</v>
      </c>
      <c r="J1910" t="s">
        <v>477</v>
      </c>
      <c r="K1910" t="s">
        <v>39</v>
      </c>
      <c r="L1910">
        <v>-74.008531099999999</v>
      </c>
      <c r="M1910">
        <v>40.705216</v>
      </c>
      <c r="N1910">
        <v>3.24</v>
      </c>
      <c r="O1910" s="1">
        <f t="shared" si="146"/>
        <v>279000</v>
      </c>
      <c r="P1910" s="3">
        <v>6.7500000000000004E-2</v>
      </c>
      <c r="Q1910">
        <v>30</v>
      </c>
      <c r="R1910" s="1">
        <v>1116000</v>
      </c>
      <c r="S1910" s="8">
        <f t="shared" si="147"/>
        <v>-9047.9434471266031</v>
      </c>
      <c r="T1910" s="1">
        <f t="shared" si="148"/>
        <v>1416.5527500000001</v>
      </c>
      <c r="U1910" s="7">
        <f t="shared" si="149"/>
        <v>290.625</v>
      </c>
      <c r="V1910" s="4">
        <v>375</v>
      </c>
      <c r="W1910" s="1">
        <f t="shared" si="150"/>
        <v>11130.121197126604</v>
      </c>
      <c r="X1910">
        <v>6</v>
      </c>
      <c r="Y1910">
        <v>9</v>
      </c>
      <c r="Z1910" t="s">
        <v>478</v>
      </c>
      <c r="AA1910" s="2">
        <v>64511</v>
      </c>
      <c r="AB1910">
        <v>0.33</v>
      </c>
      <c r="AC1910" s="2">
        <v>195488</v>
      </c>
    </row>
    <row r="1911" spans="1:29" x14ac:dyDescent="0.2">
      <c r="A1911" t="s">
        <v>2751</v>
      </c>
      <c r="B1911" t="s">
        <v>42</v>
      </c>
      <c r="C1911" s="1">
        <v>3595000</v>
      </c>
      <c r="D1911">
        <v>6</v>
      </c>
      <c r="E1911">
        <v>3</v>
      </c>
      <c r="F1911" s="2">
        <v>2184</v>
      </c>
      <c r="G1911" t="s">
        <v>1202</v>
      </c>
      <c r="H1911" t="s">
        <v>55</v>
      </c>
      <c r="I1911">
        <v>11230</v>
      </c>
      <c r="J1911" t="s">
        <v>75</v>
      </c>
      <c r="K1911" t="s">
        <v>34</v>
      </c>
      <c r="L1911">
        <v>-73.9647401</v>
      </c>
      <c r="M1911">
        <v>40.610839900000002</v>
      </c>
      <c r="N1911">
        <v>9.58</v>
      </c>
      <c r="O1911" s="1">
        <f t="shared" si="146"/>
        <v>719000</v>
      </c>
      <c r="P1911" s="3">
        <v>6.7500000000000004E-2</v>
      </c>
      <c r="Q1911">
        <v>30</v>
      </c>
      <c r="R1911" s="1">
        <v>2876000</v>
      </c>
      <c r="S1911" s="8">
        <f t="shared" si="147"/>
        <v>-23317.101571627336</v>
      </c>
      <c r="T1911" s="1">
        <f t="shared" si="148"/>
        <v>3650.5427500000005</v>
      </c>
      <c r="U1911" s="7">
        <f t="shared" si="149"/>
        <v>748.95833333333337</v>
      </c>
      <c r="V1911" s="4">
        <v>600</v>
      </c>
      <c r="W1911" s="1">
        <f t="shared" si="150"/>
        <v>28316.602654960669</v>
      </c>
      <c r="X1911">
        <v>12</v>
      </c>
      <c r="Y1911">
        <v>11</v>
      </c>
      <c r="Z1911" t="s">
        <v>76</v>
      </c>
      <c r="AA1911" s="2">
        <v>106357</v>
      </c>
      <c r="AB1911">
        <v>2.25</v>
      </c>
      <c r="AC1911" s="2">
        <v>47270</v>
      </c>
    </row>
    <row r="1912" spans="1:29" x14ac:dyDescent="0.2">
      <c r="A1912" t="s">
        <v>2752</v>
      </c>
      <c r="B1912" t="s">
        <v>125</v>
      </c>
      <c r="C1912" s="1">
        <v>1300000</v>
      </c>
      <c r="D1912">
        <v>14</v>
      </c>
      <c r="E1912">
        <v>6</v>
      </c>
      <c r="F1912" s="2">
        <v>5103</v>
      </c>
      <c r="G1912" t="s">
        <v>570</v>
      </c>
      <c r="H1912" t="s">
        <v>70</v>
      </c>
      <c r="I1912">
        <v>10461</v>
      </c>
      <c r="J1912" t="s">
        <v>839</v>
      </c>
      <c r="K1912" t="s">
        <v>34</v>
      </c>
      <c r="L1912">
        <v>-73.847817899999995</v>
      </c>
      <c r="M1912">
        <v>40.840384399999998</v>
      </c>
      <c r="N1912">
        <v>9.59</v>
      </c>
      <c r="O1912" s="1">
        <f t="shared" si="146"/>
        <v>260000</v>
      </c>
      <c r="P1912" s="3">
        <v>6.7500000000000004E-2</v>
      </c>
      <c r="Q1912">
        <v>30</v>
      </c>
      <c r="R1912" s="1">
        <v>1040000</v>
      </c>
      <c r="S1912" s="8">
        <f t="shared" si="147"/>
        <v>-8431.7752553867977</v>
      </c>
      <c r="T1912" s="1">
        <f t="shared" si="148"/>
        <v>1320.0850000000003</v>
      </c>
      <c r="U1912" s="7">
        <f t="shared" si="149"/>
        <v>270.83333333333331</v>
      </c>
      <c r="V1912" s="4">
        <v>1700</v>
      </c>
      <c r="W1912" s="1">
        <f t="shared" si="150"/>
        <v>11722.693588720133</v>
      </c>
      <c r="X1912">
        <v>28</v>
      </c>
      <c r="Y1912">
        <v>16</v>
      </c>
      <c r="Z1912" t="s">
        <v>840</v>
      </c>
      <c r="AA1912" s="2">
        <v>26583</v>
      </c>
      <c r="AB1912">
        <v>0.71</v>
      </c>
      <c r="AC1912" s="2">
        <v>37441</v>
      </c>
    </row>
    <row r="1913" spans="1:29" x14ac:dyDescent="0.2">
      <c r="A1913" t="s">
        <v>2753</v>
      </c>
      <c r="B1913" t="s">
        <v>42</v>
      </c>
      <c r="C1913" s="1">
        <v>868000</v>
      </c>
      <c r="D1913">
        <v>3</v>
      </c>
      <c r="E1913">
        <v>2</v>
      </c>
      <c r="F1913" s="2">
        <v>1452</v>
      </c>
      <c r="G1913" t="s">
        <v>1622</v>
      </c>
      <c r="H1913" t="s">
        <v>84</v>
      </c>
      <c r="I1913">
        <v>11358</v>
      </c>
      <c r="J1913" t="s">
        <v>160</v>
      </c>
      <c r="K1913" t="s">
        <v>34</v>
      </c>
      <c r="L1913">
        <v>-73.7939528</v>
      </c>
      <c r="M1913">
        <v>40.759279800000002</v>
      </c>
      <c r="N1913">
        <v>10.07</v>
      </c>
      <c r="O1913" s="1">
        <f t="shared" si="146"/>
        <v>173600</v>
      </c>
      <c r="P1913" s="3">
        <v>6.7500000000000004E-2</v>
      </c>
      <c r="Q1913">
        <v>30</v>
      </c>
      <c r="R1913" s="1">
        <v>694400</v>
      </c>
      <c r="S1913" s="8">
        <f t="shared" si="147"/>
        <v>-5629.8314782121088</v>
      </c>
      <c r="T1913" s="1">
        <f t="shared" si="148"/>
        <v>881.41060000000016</v>
      </c>
      <c r="U1913" s="7">
        <f t="shared" si="149"/>
        <v>180.83333333333334</v>
      </c>
      <c r="V1913" s="4">
        <v>375</v>
      </c>
      <c r="W1913" s="1">
        <f t="shared" si="150"/>
        <v>7067.075411545442</v>
      </c>
      <c r="X1913">
        <v>6</v>
      </c>
      <c r="Y1913">
        <v>9</v>
      </c>
      <c r="Z1913" t="s">
        <v>161</v>
      </c>
      <c r="AA1913" s="2">
        <v>230183</v>
      </c>
      <c r="AB1913">
        <v>2.0299999999999998</v>
      </c>
      <c r="AC1913" s="2">
        <v>113391</v>
      </c>
    </row>
    <row r="1914" spans="1:29" x14ac:dyDescent="0.2">
      <c r="A1914" t="s">
        <v>2754</v>
      </c>
      <c r="B1914" t="s">
        <v>125</v>
      </c>
      <c r="C1914" s="1">
        <v>1248000</v>
      </c>
      <c r="D1914">
        <v>6</v>
      </c>
      <c r="E1914">
        <v>3</v>
      </c>
      <c r="F1914" s="2">
        <v>2400</v>
      </c>
      <c r="G1914" t="s">
        <v>178</v>
      </c>
      <c r="H1914" t="s">
        <v>55</v>
      </c>
      <c r="I1914">
        <v>11235</v>
      </c>
      <c r="J1914" t="s">
        <v>219</v>
      </c>
      <c r="K1914" t="s">
        <v>34</v>
      </c>
      <c r="L1914">
        <v>-73.944104100000004</v>
      </c>
      <c r="M1914">
        <v>40.5904715</v>
      </c>
      <c r="N1914">
        <v>11.14</v>
      </c>
      <c r="O1914" s="1">
        <f t="shared" si="146"/>
        <v>249600</v>
      </c>
      <c r="P1914" s="3">
        <v>6.7500000000000004E-2</v>
      </c>
      <c r="Q1914">
        <v>30</v>
      </c>
      <c r="R1914" s="1">
        <v>998400</v>
      </c>
      <c r="S1914" s="8">
        <f t="shared" si="147"/>
        <v>-8094.5042451713261</v>
      </c>
      <c r="T1914" s="1">
        <f t="shared" si="148"/>
        <v>1267.2816</v>
      </c>
      <c r="U1914" s="7">
        <f t="shared" si="149"/>
        <v>260</v>
      </c>
      <c r="V1914" s="4">
        <v>600</v>
      </c>
      <c r="W1914" s="1">
        <f t="shared" si="150"/>
        <v>10221.785845171325</v>
      </c>
      <c r="X1914">
        <v>12</v>
      </c>
      <c r="Y1914">
        <v>12</v>
      </c>
      <c r="Z1914" t="s">
        <v>220</v>
      </c>
      <c r="AA1914" s="2">
        <v>35547</v>
      </c>
      <c r="AB1914">
        <v>0.73</v>
      </c>
      <c r="AC1914" s="2">
        <v>48695</v>
      </c>
    </row>
    <row r="1915" spans="1:29" x14ac:dyDescent="0.2">
      <c r="A1915" t="s">
        <v>2755</v>
      </c>
      <c r="B1915" t="s">
        <v>125</v>
      </c>
      <c r="C1915" s="1">
        <v>1449000</v>
      </c>
      <c r="D1915">
        <v>7</v>
      </c>
      <c r="E1915">
        <v>3</v>
      </c>
      <c r="F1915" s="2">
        <v>2400</v>
      </c>
      <c r="G1915" t="s">
        <v>82</v>
      </c>
      <c r="H1915" t="s">
        <v>55</v>
      </c>
      <c r="I1915">
        <v>11232</v>
      </c>
      <c r="J1915" t="s">
        <v>1259</v>
      </c>
      <c r="K1915" t="s">
        <v>34</v>
      </c>
      <c r="L1915">
        <v>-74.007988999999995</v>
      </c>
      <c r="M1915">
        <v>40.649911000000003</v>
      </c>
      <c r="N1915">
        <v>6.93</v>
      </c>
      <c r="O1915" s="1">
        <f t="shared" si="146"/>
        <v>289800</v>
      </c>
      <c r="P1915" s="3">
        <v>6.7500000000000004E-2</v>
      </c>
      <c r="Q1915">
        <v>30</v>
      </c>
      <c r="R1915" s="1">
        <v>1159200</v>
      </c>
      <c r="S1915" s="8">
        <f t="shared" si="147"/>
        <v>-9398.1864192734392</v>
      </c>
      <c r="T1915" s="1">
        <f t="shared" si="148"/>
        <v>1471.3870500000003</v>
      </c>
      <c r="U1915" s="7">
        <f t="shared" si="149"/>
        <v>301.875</v>
      </c>
      <c r="V1915" s="4">
        <v>600</v>
      </c>
      <c r="W1915" s="1">
        <f t="shared" si="150"/>
        <v>11771.44846927344</v>
      </c>
      <c r="X1915">
        <v>14</v>
      </c>
      <c r="Y1915">
        <v>12</v>
      </c>
      <c r="Z1915" t="s">
        <v>1260</v>
      </c>
      <c r="AA1915" s="2">
        <v>126381</v>
      </c>
      <c r="AB1915">
        <v>2.57</v>
      </c>
      <c r="AC1915" s="2">
        <v>49175</v>
      </c>
    </row>
    <row r="1916" spans="1:29" x14ac:dyDescent="0.2">
      <c r="A1916" t="s">
        <v>2756</v>
      </c>
      <c r="B1916" t="s">
        <v>68</v>
      </c>
      <c r="C1916" s="1">
        <v>338000</v>
      </c>
      <c r="D1916">
        <v>1</v>
      </c>
      <c r="E1916">
        <v>1</v>
      </c>
      <c r="F1916" s="2">
        <v>2184</v>
      </c>
      <c r="G1916" t="s">
        <v>168</v>
      </c>
      <c r="H1916" t="s">
        <v>84</v>
      </c>
      <c r="I1916">
        <v>11372</v>
      </c>
      <c r="J1916" t="s">
        <v>85</v>
      </c>
      <c r="K1916" t="s">
        <v>61</v>
      </c>
      <c r="L1916">
        <v>-73.887867499999999</v>
      </c>
      <c r="M1916">
        <v>40.752264199999999</v>
      </c>
      <c r="N1916">
        <v>5.13</v>
      </c>
      <c r="O1916" s="1">
        <f t="shared" si="146"/>
        <v>67600</v>
      </c>
      <c r="P1916" s="3">
        <v>6.7500000000000004E-2</v>
      </c>
      <c r="Q1916">
        <v>30</v>
      </c>
      <c r="R1916" s="1">
        <v>270400</v>
      </c>
      <c r="S1916" s="8">
        <f t="shared" si="147"/>
        <v>-2192.2615664005675</v>
      </c>
      <c r="T1916" s="1">
        <f t="shared" si="148"/>
        <v>343.22210000000001</v>
      </c>
      <c r="U1916" s="7">
        <f t="shared" si="149"/>
        <v>70.416666666666671</v>
      </c>
      <c r="V1916" s="4">
        <v>600</v>
      </c>
      <c r="W1916" s="1">
        <f t="shared" si="150"/>
        <v>3205.900333067234</v>
      </c>
      <c r="X1916">
        <v>2</v>
      </c>
      <c r="Y1916">
        <v>18</v>
      </c>
      <c r="Z1916" t="s">
        <v>86</v>
      </c>
      <c r="AA1916" s="2">
        <v>108152</v>
      </c>
      <c r="AB1916">
        <v>0.77</v>
      </c>
      <c r="AC1916" s="2">
        <v>140457</v>
      </c>
    </row>
    <row r="1917" spans="1:29" x14ac:dyDescent="0.2">
      <c r="A1917" t="s">
        <v>2757</v>
      </c>
      <c r="B1917" t="s">
        <v>42</v>
      </c>
      <c r="C1917" s="1">
        <v>765000</v>
      </c>
      <c r="D1917">
        <v>3</v>
      </c>
      <c r="E1917">
        <v>2.5</v>
      </c>
      <c r="F1917" s="2">
        <v>2500</v>
      </c>
      <c r="G1917" t="s">
        <v>2758</v>
      </c>
      <c r="H1917" t="s">
        <v>70</v>
      </c>
      <c r="I1917">
        <v>10460</v>
      </c>
      <c r="J1917" t="s">
        <v>789</v>
      </c>
      <c r="K1917" t="s">
        <v>61</v>
      </c>
      <c r="L1917">
        <v>-73.891961300000006</v>
      </c>
      <c r="M1917">
        <v>40.836502299999999</v>
      </c>
      <c r="N1917">
        <v>7.79</v>
      </c>
      <c r="O1917" s="1">
        <f t="shared" si="146"/>
        <v>153000</v>
      </c>
      <c r="P1917" s="3">
        <v>6.7500000000000004E-2</v>
      </c>
      <c r="Q1917">
        <v>30</v>
      </c>
      <c r="R1917" s="1">
        <v>612000</v>
      </c>
      <c r="S1917" s="8">
        <f t="shared" si="147"/>
        <v>-4961.7754387468467</v>
      </c>
      <c r="T1917" s="1">
        <f t="shared" si="148"/>
        <v>776.81925000000001</v>
      </c>
      <c r="U1917" s="7">
        <f t="shared" si="149"/>
        <v>159.375</v>
      </c>
      <c r="V1917" s="4">
        <v>600</v>
      </c>
      <c r="W1917" s="1">
        <f t="shared" si="150"/>
        <v>6497.9696887468472</v>
      </c>
      <c r="X1917">
        <v>6</v>
      </c>
      <c r="Y1917">
        <v>14</v>
      </c>
      <c r="Z1917" t="s">
        <v>790</v>
      </c>
      <c r="AA1917" s="2">
        <v>35011</v>
      </c>
      <c r="AB1917">
        <v>0.25</v>
      </c>
      <c r="AC1917" s="2">
        <v>140044</v>
      </c>
    </row>
    <row r="1918" spans="1:29" x14ac:dyDescent="0.2">
      <c r="A1918" t="s">
        <v>2759</v>
      </c>
      <c r="B1918" t="s">
        <v>209</v>
      </c>
      <c r="C1918" s="1">
        <v>988000</v>
      </c>
      <c r="D1918">
        <v>2</v>
      </c>
      <c r="E1918">
        <v>2</v>
      </c>
      <c r="F1918" s="2">
        <v>2451</v>
      </c>
      <c r="G1918" t="s">
        <v>82</v>
      </c>
      <c r="H1918" t="s">
        <v>84</v>
      </c>
      <c r="I1918">
        <v>11357</v>
      </c>
      <c r="J1918" t="s">
        <v>244</v>
      </c>
      <c r="K1918" t="s">
        <v>39</v>
      </c>
      <c r="L1918">
        <v>-73.797172399999994</v>
      </c>
      <c r="M1918">
        <v>40.786468599999999</v>
      </c>
      <c r="N1918">
        <v>10.210000000000001</v>
      </c>
      <c r="O1918" s="1">
        <f t="shared" si="146"/>
        <v>197600</v>
      </c>
      <c r="P1918" s="3">
        <v>6.7500000000000004E-2</v>
      </c>
      <c r="Q1918">
        <v>30</v>
      </c>
      <c r="R1918" s="1">
        <v>790400</v>
      </c>
      <c r="S1918" s="8">
        <f t="shared" si="147"/>
        <v>-6408.1491940939668</v>
      </c>
      <c r="T1918" s="1">
        <f t="shared" si="148"/>
        <v>1003.2646000000001</v>
      </c>
      <c r="U1918" s="7">
        <f t="shared" si="149"/>
        <v>205.83333333333334</v>
      </c>
      <c r="V1918" s="4">
        <v>600</v>
      </c>
      <c r="W1918" s="1">
        <f t="shared" si="150"/>
        <v>8217.2471274273012</v>
      </c>
      <c r="X1918">
        <v>4</v>
      </c>
      <c r="Y1918">
        <v>15</v>
      </c>
      <c r="Z1918" t="s">
        <v>245</v>
      </c>
      <c r="AA1918" s="2">
        <v>30773</v>
      </c>
      <c r="AB1918">
        <v>2.6</v>
      </c>
      <c r="AC1918" s="2">
        <v>11836</v>
      </c>
    </row>
    <row r="1919" spans="1:29" x14ac:dyDescent="0.2">
      <c r="A1919" t="s">
        <v>2760</v>
      </c>
      <c r="B1919" t="s">
        <v>68</v>
      </c>
      <c r="C1919" s="1">
        <v>339000</v>
      </c>
      <c r="D1919">
        <v>1</v>
      </c>
      <c r="E1919">
        <v>1</v>
      </c>
      <c r="F1919" s="2">
        <v>2184</v>
      </c>
      <c r="G1919" t="s">
        <v>168</v>
      </c>
      <c r="H1919" t="s">
        <v>84</v>
      </c>
      <c r="I1919">
        <v>11363</v>
      </c>
      <c r="J1919" t="s">
        <v>445</v>
      </c>
      <c r="K1919" t="s">
        <v>39</v>
      </c>
      <c r="L1919">
        <v>-73.747720000000001</v>
      </c>
      <c r="M1919">
        <v>40.768609900000001</v>
      </c>
      <c r="N1919">
        <v>12.55</v>
      </c>
      <c r="O1919" s="1">
        <f t="shared" si="146"/>
        <v>67800</v>
      </c>
      <c r="P1919" s="3">
        <v>6.7500000000000004E-2</v>
      </c>
      <c r="Q1919">
        <v>30</v>
      </c>
      <c r="R1919" s="1">
        <v>271200</v>
      </c>
      <c r="S1919" s="8">
        <f t="shared" si="147"/>
        <v>-2198.7475473662498</v>
      </c>
      <c r="T1919" s="1">
        <f t="shared" si="148"/>
        <v>344.23755000000006</v>
      </c>
      <c r="U1919" s="7">
        <f t="shared" si="149"/>
        <v>70.625</v>
      </c>
      <c r="V1919" s="4">
        <v>600</v>
      </c>
      <c r="W1919" s="1">
        <f t="shared" si="150"/>
        <v>3213.6100973662496</v>
      </c>
      <c r="X1919">
        <v>2</v>
      </c>
      <c r="Y1919">
        <v>18</v>
      </c>
      <c r="Z1919" t="s">
        <v>446</v>
      </c>
      <c r="AA1919" s="2">
        <v>24739</v>
      </c>
      <c r="AB1919">
        <v>4.49</v>
      </c>
      <c r="AC1919" s="2">
        <v>5510</v>
      </c>
    </row>
    <row r="1920" spans="1:29" x14ac:dyDescent="0.2">
      <c r="A1920" t="s">
        <v>2761</v>
      </c>
      <c r="B1920" t="s">
        <v>125</v>
      </c>
      <c r="C1920" s="1">
        <v>1099000</v>
      </c>
      <c r="D1920">
        <v>6</v>
      </c>
      <c r="E1920">
        <v>6</v>
      </c>
      <c r="F1920" s="2">
        <v>3219</v>
      </c>
      <c r="G1920" t="s">
        <v>504</v>
      </c>
      <c r="H1920" t="s">
        <v>44</v>
      </c>
      <c r="I1920">
        <v>10308</v>
      </c>
      <c r="J1920" t="s">
        <v>45</v>
      </c>
      <c r="K1920" t="s">
        <v>34</v>
      </c>
      <c r="L1920">
        <v>-74.142459000000002</v>
      </c>
      <c r="M1920">
        <v>40.549134000000002</v>
      </c>
      <c r="N1920">
        <v>16.059999999999999</v>
      </c>
      <c r="O1920" s="1">
        <f t="shared" si="146"/>
        <v>219800</v>
      </c>
      <c r="P1920" s="3">
        <v>6.7500000000000004E-2</v>
      </c>
      <c r="Q1920">
        <v>30</v>
      </c>
      <c r="R1920" s="1">
        <v>879200</v>
      </c>
      <c r="S1920" s="8">
        <f t="shared" si="147"/>
        <v>-7128.0930812846846</v>
      </c>
      <c r="T1920" s="1">
        <f t="shared" si="148"/>
        <v>1115.9795500000002</v>
      </c>
      <c r="U1920" s="7">
        <f t="shared" si="149"/>
        <v>228.95833333333334</v>
      </c>
      <c r="V1920" s="4">
        <v>1000</v>
      </c>
      <c r="W1920" s="1">
        <f t="shared" si="150"/>
        <v>9473.0309646180194</v>
      </c>
      <c r="X1920">
        <v>12</v>
      </c>
      <c r="Y1920">
        <v>10</v>
      </c>
      <c r="Z1920" t="s">
        <v>46</v>
      </c>
      <c r="AA1920" s="2">
        <v>167500</v>
      </c>
      <c r="AB1920">
        <v>21.5</v>
      </c>
      <c r="AC1920" s="2">
        <v>7791</v>
      </c>
    </row>
    <row r="1921" spans="1:29" x14ac:dyDescent="0.2">
      <c r="A1921" t="s">
        <v>2762</v>
      </c>
      <c r="B1921" t="s">
        <v>30</v>
      </c>
      <c r="C1921" s="1">
        <v>1181000</v>
      </c>
      <c r="D1921">
        <v>2</v>
      </c>
      <c r="E1921">
        <v>2</v>
      </c>
      <c r="F1921" s="2">
        <v>1541</v>
      </c>
      <c r="G1921" t="s">
        <v>176</v>
      </c>
      <c r="H1921" t="s">
        <v>70</v>
      </c>
      <c r="I1921">
        <v>10463</v>
      </c>
      <c r="J1921" t="s">
        <v>109</v>
      </c>
      <c r="K1921" t="s">
        <v>110</v>
      </c>
      <c r="L1921">
        <v>-73.912166299999996</v>
      </c>
      <c r="M1921">
        <v>40.887930900000001</v>
      </c>
      <c r="N1921">
        <v>10.34</v>
      </c>
      <c r="O1921" s="1">
        <f t="shared" si="146"/>
        <v>236200</v>
      </c>
      <c r="P1921" s="3">
        <v>6.7500000000000004E-2</v>
      </c>
      <c r="Q1921">
        <v>30</v>
      </c>
      <c r="R1921" s="1">
        <v>944800</v>
      </c>
      <c r="S1921" s="8">
        <f t="shared" si="147"/>
        <v>-7659.9435204706215</v>
      </c>
      <c r="T1921" s="1">
        <f t="shared" si="148"/>
        <v>1199.2464500000001</v>
      </c>
      <c r="U1921" s="7">
        <f t="shared" si="149"/>
        <v>246.04166666666666</v>
      </c>
      <c r="V1921" s="4">
        <v>550</v>
      </c>
      <c r="W1921" s="1">
        <f t="shared" si="150"/>
        <v>9655.2316371372872</v>
      </c>
      <c r="X1921">
        <v>4</v>
      </c>
      <c r="Y1921">
        <v>10</v>
      </c>
      <c r="Z1921" t="s">
        <v>111</v>
      </c>
      <c r="AA1921" s="2">
        <v>27860</v>
      </c>
      <c r="AB1921">
        <v>3.52</v>
      </c>
      <c r="AC1921" s="2">
        <v>7915</v>
      </c>
    </row>
    <row r="1922" spans="1:29" x14ac:dyDescent="0.2">
      <c r="A1922" t="s">
        <v>2763</v>
      </c>
      <c r="B1922" t="s">
        <v>68</v>
      </c>
      <c r="C1922" s="1">
        <v>219000</v>
      </c>
      <c r="D1922">
        <v>1</v>
      </c>
      <c r="E1922">
        <v>1</v>
      </c>
      <c r="F1922" s="2">
        <v>2184</v>
      </c>
      <c r="G1922" t="s">
        <v>1118</v>
      </c>
      <c r="H1922" t="s">
        <v>84</v>
      </c>
      <c r="I1922">
        <v>11367</v>
      </c>
      <c r="J1922" t="s">
        <v>160</v>
      </c>
      <c r="K1922" t="s">
        <v>34</v>
      </c>
      <c r="L1922">
        <v>-73.816927800000002</v>
      </c>
      <c r="M1922">
        <v>40.728835099999998</v>
      </c>
      <c r="N1922">
        <v>8.9499999999999993</v>
      </c>
      <c r="O1922" s="1">
        <f t="shared" si="146"/>
        <v>43800</v>
      </c>
      <c r="P1922" s="3">
        <v>6.7500000000000004E-2</v>
      </c>
      <c r="Q1922">
        <v>30</v>
      </c>
      <c r="R1922" s="1">
        <v>175200</v>
      </c>
      <c r="S1922" s="8">
        <f t="shared" si="147"/>
        <v>-1420.4298314843913</v>
      </c>
      <c r="T1922" s="1">
        <f t="shared" si="148"/>
        <v>222.38355000000001</v>
      </c>
      <c r="U1922" s="7">
        <f t="shared" si="149"/>
        <v>45.625</v>
      </c>
      <c r="V1922" s="4">
        <v>600</v>
      </c>
      <c r="W1922" s="1">
        <f t="shared" si="150"/>
        <v>2288.4383814843914</v>
      </c>
      <c r="X1922">
        <v>2</v>
      </c>
      <c r="Y1922">
        <v>18</v>
      </c>
      <c r="Z1922" t="s">
        <v>161</v>
      </c>
      <c r="AA1922" s="2">
        <v>230183</v>
      </c>
      <c r="AB1922">
        <v>2.0299999999999998</v>
      </c>
      <c r="AC1922" s="2">
        <v>113391</v>
      </c>
    </row>
    <row r="1923" spans="1:29" x14ac:dyDescent="0.2">
      <c r="A1923" t="s">
        <v>2764</v>
      </c>
      <c r="B1923" t="s">
        <v>42</v>
      </c>
      <c r="C1923" s="1">
        <v>588000</v>
      </c>
      <c r="D1923">
        <v>3</v>
      </c>
      <c r="E1923">
        <v>1</v>
      </c>
      <c r="F1923" s="2">
        <v>1080</v>
      </c>
      <c r="G1923" t="s">
        <v>2765</v>
      </c>
      <c r="H1923" t="s">
        <v>55</v>
      </c>
      <c r="I1923">
        <v>11229</v>
      </c>
      <c r="J1923" t="s">
        <v>306</v>
      </c>
      <c r="K1923" t="s">
        <v>34</v>
      </c>
      <c r="L1923">
        <v>-73.920849399999994</v>
      </c>
      <c r="M1923">
        <v>40.5887247</v>
      </c>
      <c r="N1923">
        <v>11.56</v>
      </c>
      <c r="O1923" s="1">
        <f t="shared" ref="O1923:O1986" si="151">$C1923*0.2</f>
        <v>117600</v>
      </c>
      <c r="P1923" s="3">
        <v>6.7500000000000004E-2</v>
      </c>
      <c r="Q1923">
        <v>30</v>
      </c>
      <c r="R1923" s="1">
        <v>470400</v>
      </c>
      <c r="S1923" s="8">
        <f t="shared" ref="S1923:S1986" si="152">PMT(($P1923/12),(30*12),$C1923)</f>
        <v>-3813.7568078211057</v>
      </c>
      <c r="T1923" s="1">
        <f t="shared" ref="T1923:T1986" si="153">(($C1923* 6%) * 20.309%)/12</f>
        <v>597.08460000000002</v>
      </c>
      <c r="U1923" s="7">
        <f t="shared" ref="U1923:U1986" si="154">($C1923*0.0025)/12</f>
        <v>122.5</v>
      </c>
      <c r="V1923" s="4">
        <v>375</v>
      </c>
      <c r="W1923" s="1">
        <f t="shared" ref="W1923:W1986" si="155">SUM(($S1923*-1),$T1923,$U1923,$V1923)</f>
        <v>4908.3414078211053</v>
      </c>
      <c r="X1923">
        <v>6</v>
      </c>
      <c r="Y1923">
        <v>9</v>
      </c>
      <c r="Z1923" t="s">
        <v>307</v>
      </c>
      <c r="AA1923" s="2">
        <v>64518</v>
      </c>
      <c r="AB1923">
        <v>0.98</v>
      </c>
      <c r="AC1923" s="2">
        <v>65835</v>
      </c>
    </row>
    <row r="1924" spans="1:29" x14ac:dyDescent="0.2">
      <c r="A1924" t="s">
        <v>2766</v>
      </c>
      <c r="B1924" t="s">
        <v>125</v>
      </c>
      <c r="C1924" s="1">
        <v>805000</v>
      </c>
      <c r="D1924">
        <v>6</v>
      </c>
      <c r="E1924">
        <v>2</v>
      </c>
      <c r="F1924" s="2">
        <v>2042</v>
      </c>
      <c r="G1924" t="s">
        <v>2767</v>
      </c>
      <c r="H1924" t="s">
        <v>70</v>
      </c>
      <c r="I1924">
        <v>10453</v>
      </c>
      <c r="J1924" t="s">
        <v>169</v>
      </c>
      <c r="K1924" t="s">
        <v>61</v>
      </c>
      <c r="L1924">
        <v>-73.911600899999996</v>
      </c>
      <c r="M1924">
        <v>40.8527111</v>
      </c>
      <c r="N1924">
        <v>8.15</v>
      </c>
      <c r="O1924" s="1">
        <f t="shared" si="151"/>
        <v>161000</v>
      </c>
      <c r="P1924" s="3">
        <v>6.7500000000000004E-2</v>
      </c>
      <c r="Q1924">
        <v>30</v>
      </c>
      <c r="R1924" s="1">
        <v>644000</v>
      </c>
      <c r="S1924" s="8">
        <f t="shared" si="152"/>
        <v>-5221.2146773741324</v>
      </c>
      <c r="T1924" s="1">
        <f t="shared" si="153"/>
        <v>817.43725000000006</v>
      </c>
      <c r="U1924" s="7">
        <f t="shared" si="154"/>
        <v>167.70833333333334</v>
      </c>
      <c r="V1924" s="4">
        <v>600</v>
      </c>
      <c r="W1924" s="1">
        <f t="shared" si="155"/>
        <v>6806.3602607074654</v>
      </c>
      <c r="X1924">
        <v>12</v>
      </c>
      <c r="Y1924">
        <v>13</v>
      </c>
      <c r="Z1924" t="s">
        <v>170</v>
      </c>
      <c r="AA1924" s="2">
        <v>54188</v>
      </c>
      <c r="AB1924">
        <v>0.37</v>
      </c>
      <c r="AC1924" s="2">
        <v>146454</v>
      </c>
    </row>
    <row r="1925" spans="1:29" x14ac:dyDescent="0.2">
      <c r="A1925" t="s">
        <v>2768</v>
      </c>
      <c r="B1925" t="s">
        <v>42</v>
      </c>
      <c r="C1925" s="1">
        <v>929000</v>
      </c>
      <c r="D1925">
        <v>3</v>
      </c>
      <c r="E1925">
        <v>2</v>
      </c>
      <c r="F1925" s="2">
        <v>1309</v>
      </c>
      <c r="G1925" t="s">
        <v>2053</v>
      </c>
      <c r="H1925" t="s">
        <v>55</v>
      </c>
      <c r="I1925">
        <v>11230</v>
      </c>
      <c r="J1925" t="s">
        <v>75</v>
      </c>
      <c r="K1925" t="s">
        <v>34</v>
      </c>
      <c r="L1925">
        <v>-73.961513400000001</v>
      </c>
      <c r="M1925">
        <v>40.617429100000003</v>
      </c>
      <c r="N1925">
        <v>9.15</v>
      </c>
      <c r="O1925" s="1">
        <f t="shared" si="151"/>
        <v>185800</v>
      </c>
      <c r="P1925" s="3">
        <v>6.7500000000000004E-2</v>
      </c>
      <c r="Q1925">
        <v>30</v>
      </c>
      <c r="R1925" s="1">
        <v>743200</v>
      </c>
      <c r="S1925" s="8">
        <f t="shared" si="152"/>
        <v>-6025.4763171187187</v>
      </c>
      <c r="T1925" s="1">
        <f t="shared" si="153"/>
        <v>943.35305000000017</v>
      </c>
      <c r="U1925" s="7">
        <f t="shared" si="154"/>
        <v>193.54166666666666</v>
      </c>
      <c r="V1925" s="4">
        <v>375</v>
      </c>
      <c r="W1925" s="1">
        <f t="shared" si="155"/>
        <v>7537.3710337853854</v>
      </c>
      <c r="X1925">
        <v>6</v>
      </c>
      <c r="Y1925">
        <v>8</v>
      </c>
      <c r="Z1925" t="s">
        <v>76</v>
      </c>
      <c r="AA1925" s="2">
        <v>106357</v>
      </c>
      <c r="AB1925">
        <v>2.25</v>
      </c>
      <c r="AC1925" s="2">
        <v>47270</v>
      </c>
    </row>
    <row r="1926" spans="1:29" x14ac:dyDescent="0.2">
      <c r="A1926" t="s">
        <v>2769</v>
      </c>
      <c r="B1926" t="s">
        <v>209</v>
      </c>
      <c r="C1926" s="1">
        <v>670000</v>
      </c>
      <c r="D1926">
        <v>1</v>
      </c>
      <c r="E1926">
        <v>2</v>
      </c>
      <c r="F1926">
        <v>908</v>
      </c>
      <c r="G1926" t="s">
        <v>168</v>
      </c>
      <c r="H1926" t="s">
        <v>84</v>
      </c>
      <c r="I1926">
        <v>11375</v>
      </c>
      <c r="J1926" t="s">
        <v>122</v>
      </c>
      <c r="K1926" t="s">
        <v>39</v>
      </c>
      <c r="L1926">
        <v>-73.836585200000002</v>
      </c>
      <c r="M1926">
        <v>40.718792999999998</v>
      </c>
      <c r="N1926">
        <v>8.08</v>
      </c>
      <c r="O1926" s="1">
        <f t="shared" si="151"/>
        <v>134000</v>
      </c>
      <c r="P1926" s="3">
        <v>6.7500000000000004E-2</v>
      </c>
      <c r="Q1926">
        <v>30</v>
      </c>
      <c r="R1926" s="1">
        <v>536000</v>
      </c>
      <c r="S1926" s="8">
        <f t="shared" si="152"/>
        <v>-4345.6072470070421</v>
      </c>
      <c r="T1926" s="1">
        <f t="shared" si="153"/>
        <v>680.3515000000001</v>
      </c>
      <c r="U1926" s="7">
        <f t="shared" si="154"/>
        <v>139.58333333333334</v>
      </c>
      <c r="V1926" s="4">
        <v>205</v>
      </c>
      <c r="W1926" s="1">
        <f t="shared" si="155"/>
        <v>5370.5420803403749</v>
      </c>
      <c r="X1926">
        <v>2</v>
      </c>
      <c r="Y1926">
        <v>6</v>
      </c>
      <c r="Z1926" t="s">
        <v>123</v>
      </c>
      <c r="AA1926" s="2">
        <v>83728</v>
      </c>
      <c r="AB1926">
        <v>2.6</v>
      </c>
      <c r="AC1926" s="2">
        <v>32203</v>
      </c>
    </row>
    <row r="1927" spans="1:29" x14ac:dyDescent="0.2">
      <c r="A1927" t="s">
        <v>2770</v>
      </c>
      <c r="B1927" t="s">
        <v>42</v>
      </c>
      <c r="C1927" s="1">
        <v>649000</v>
      </c>
      <c r="D1927">
        <v>3</v>
      </c>
      <c r="E1927">
        <v>2</v>
      </c>
      <c r="F1927" s="2">
        <v>1152</v>
      </c>
      <c r="G1927" t="s">
        <v>2771</v>
      </c>
      <c r="H1927" t="s">
        <v>44</v>
      </c>
      <c r="I1927">
        <v>10312</v>
      </c>
      <c r="J1927" t="s">
        <v>45</v>
      </c>
      <c r="K1927" t="s">
        <v>34</v>
      </c>
      <c r="L1927">
        <v>-74.159323000000001</v>
      </c>
      <c r="M1927">
        <v>40.544553000000001</v>
      </c>
      <c r="N1927">
        <v>16.8</v>
      </c>
      <c r="O1927" s="1">
        <f t="shared" si="151"/>
        <v>129800</v>
      </c>
      <c r="P1927" s="3">
        <v>6.7500000000000004E-2</v>
      </c>
      <c r="Q1927">
        <v>30</v>
      </c>
      <c r="R1927" s="1">
        <v>519200</v>
      </c>
      <c r="S1927" s="8">
        <f t="shared" si="152"/>
        <v>-4209.401646727717</v>
      </c>
      <c r="T1927" s="1">
        <f t="shared" si="153"/>
        <v>659.02705000000003</v>
      </c>
      <c r="U1927" s="7">
        <f t="shared" si="154"/>
        <v>135.20833333333334</v>
      </c>
      <c r="V1927" s="4">
        <v>375</v>
      </c>
      <c r="W1927" s="1">
        <f t="shared" si="155"/>
        <v>5378.6370300610497</v>
      </c>
      <c r="X1927">
        <v>6</v>
      </c>
      <c r="Y1927">
        <v>7</v>
      </c>
      <c r="Z1927" t="s">
        <v>46</v>
      </c>
      <c r="AA1927" s="2">
        <v>167500</v>
      </c>
      <c r="AB1927">
        <v>21.5</v>
      </c>
      <c r="AC1927" s="2">
        <v>7791</v>
      </c>
    </row>
    <row r="1928" spans="1:29" x14ac:dyDescent="0.2">
      <c r="A1928" t="s">
        <v>2772</v>
      </c>
      <c r="B1928" t="s">
        <v>68</v>
      </c>
      <c r="C1928" s="1">
        <v>439900</v>
      </c>
      <c r="D1928">
        <v>2</v>
      </c>
      <c r="E1928">
        <v>1</v>
      </c>
      <c r="F1928">
        <v>1000</v>
      </c>
      <c r="G1928" t="s">
        <v>59</v>
      </c>
      <c r="H1928" t="s">
        <v>84</v>
      </c>
      <c r="I1928">
        <v>11374</v>
      </c>
      <c r="J1928" t="s">
        <v>114</v>
      </c>
      <c r="K1928" t="s">
        <v>105</v>
      </c>
      <c r="L1928">
        <v>-73.859964500000004</v>
      </c>
      <c r="M1928">
        <v>40.731895799999997</v>
      </c>
      <c r="N1928">
        <v>6.69</v>
      </c>
      <c r="O1928" s="1">
        <f t="shared" si="151"/>
        <v>87980</v>
      </c>
      <c r="P1928" s="3">
        <v>6.7500000000000004E-2</v>
      </c>
      <c r="Q1928">
        <v>30</v>
      </c>
      <c r="R1928" s="1">
        <v>351920</v>
      </c>
      <c r="S1928" s="8">
        <f t="shared" si="152"/>
        <v>-2853.1830268035787</v>
      </c>
      <c r="T1928" s="1">
        <f t="shared" si="153"/>
        <v>446.69645500000001</v>
      </c>
      <c r="U1928" s="7">
        <f t="shared" si="154"/>
        <v>91.645833333333329</v>
      </c>
      <c r="V1928" s="4">
        <v>375</v>
      </c>
      <c r="W1928" s="1">
        <f t="shared" si="155"/>
        <v>3766.525315136912</v>
      </c>
      <c r="X1928">
        <v>4</v>
      </c>
      <c r="Y1928">
        <v>8</v>
      </c>
      <c r="Z1928" t="s">
        <v>115</v>
      </c>
      <c r="AA1928" s="2">
        <v>28260</v>
      </c>
      <c r="AB1928">
        <v>1.61</v>
      </c>
      <c r="AC1928" s="2">
        <v>17553</v>
      </c>
    </row>
    <row r="1929" spans="1:29" x14ac:dyDescent="0.2">
      <c r="A1929" t="s">
        <v>2773</v>
      </c>
      <c r="B1929" t="s">
        <v>68</v>
      </c>
      <c r="C1929" s="1">
        <v>2850000</v>
      </c>
      <c r="D1929">
        <v>3</v>
      </c>
      <c r="E1929">
        <v>2</v>
      </c>
      <c r="F1929" s="2">
        <v>2184</v>
      </c>
      <c r="G1929" t="s">
        <v>176</v>
      </c>
      <c r="H1929" t="s">
        <v>32</v>
      </c>
      <c r="I1929">
        <v>10012</v>
      </c>
      <c r="J1929" t="s">
        <v>182</v>
      </c>
      <c r="K1929" t="s">
        <v>39</v>
      </c>
      <c r="L1929">
        <v>-73.9990284</v>
      </c>
      <c r="M1929">
        <v>40.728213500000003</v>
      </c>
      <c r="N1929">
        <v>1.59</v>
      </c>
      <c r="O1929" s="1">
        <f t="shared" si="151"/>
        <v>570000</v>
      </c>
      <c r="P1929" s="3">
        <v>6.7500000000000004E-2</v>
      </c>
      <c r="Q1929">
        <v>30</v>
      </c>
      <c r="R1929" s="1">
        <v>2280000</v>
      </c>
      <c r="S1929" s="8">
        <f t="shared" si="152"/>
        <v>-18485.045752194135</v>
      </c>
      <c r="T1929" s="1">
        <f t="shared" si="153"/>
        <v>2894.0325000000007</v>
      </c>
      <c r="U1929" s="7">
        <f t="shared" si="154"/>
        <v>593.75</v>
      </c>
      <c r="V1929" s="4">
        <v>600</v>
      </c>
      <c r="W1929" s="1">
        <f t="shared" si="155"/>
        <v>22572.828252194136</v>
      </c>
      <c r="X1929">
        <v>6</v>
      </c>
      <c r="Y1929">
        <v>14</v>
      </c>
      <c r="Z1929" t="s">
        <v>183</v>
      </c>
      <c r="AA1929" s="2">
        <v>42742</v>
      </c>
      <c r="AB1929">
        <v>0.26</v>
      </c>
      <c r="AC1929" s="2">
        <v>164392</v>
      </c>
    </row>
    <row r="1930" spans="1:29" x14ac:dyDescent="0.2">
      <c r="A1930" t="s">
        <v>2774</v>
      </c>
      <c r="B1930" t="s">
        <v>68</v>
      </c>
      <c r="C1930" s="1">
        <v>358000</v>
      </c>
      <c r="D1930">
        <v>2</v>
      </c>
      <c r="E1930">
        <v>1</v>
      </c>
      <c r="F1930" s="2">
        <v>2184</v>
      </c>
      <c r="G1930" t="s">
        <v>515</v>
      </c>
      <c r="H1930" t="s">
        <v>84</v>
      </c>
      <c r="I1930">
        <v>11360</v>
      </c>
      <c r="J1930" t="s">
        <v>355</v>
      </c>
      <c r="K1930" t="s">
        <v>39</v>
      </c>
      <c r="L1930">
        <v>-73.781599999999997</v>
      </c>
      <c r="M1930">
        <v>40.785679899999998</v>
      </c>
      <c r="N1930">
        <v>10.99</v>
      </c>
      <c r="O1930" s="1">
        <f t="shared" si="151"/>
        <v>71600</v>
      </c>
      <c r="P1930" s="3">
        <v>6.7500000000000004E-2</v>
      </c>
      <c r="Q1930">
        <v>30</v>
      </c>
      <c r="R1930" s="1">
        <v>286400</v>
      </c>
      <c r="S1930" s="8">
        <f t="shared" si="152"/>
        <v>-2321.9811857142104</v>
      </c>
      <c r="T1930" s="1">
        <f t="shared" si="153"/>
        <v>363.53109999999998</v>
      </c>
      <c r="U1930" s="7">
        <f t="shared" si="154"/>
        <v>74.583333333333329</v>
      </c>
      <c r="V1930" s="4">
        <v>600</v>
      </c>
      <c r="W1930" s="1">
        <f t="shared" si="155"/>
        <v>3360.095619047544</v>
      </c>
      <c r="X1930">
        <v>4</v>
      </c>
      <c r="Y1930">
        <v>18</v>
      </c>
      <c r="Z1930" t="s">
        <v>356</v>
      </c>
      <c r="AA1930" s="2">
        <v>43808</v>
      </c>
      <c r="AB1930">
        <v>6.68</v>
      </c>
      <c r="AC1930" s="2">
        <v>6558</v>
      </c>
    </row>
    <row r="1931" spans="1:29" x14ac:dyDescent="0.2">
      <c r="A1931" t="s">
        <v>2775</v>
      </c>
      <c r="B1931" t="s">
        <v>68</v>
      </c>
      <c r="C1931" s="1">
        <v>299000</v>
      </c>
      <c r="D1931">
        <v>1</v>
      </c>
      <c r="E1931">
        <v>1</v>
      </c>
      <c r="F1931" s="2">
        <v>2184</v>
      </c>
      <c r="G1931" t="s">
        <v>1686</v>
      </c>
      <c r="H1931" t="s">
        <v>84</v>
      </c>
      <c r="I1931">
        <v>11375</v>
      </c>
      <c r="J1931" t="s">
        <v>122</v>
      </c>
      <c r="K1931" t="s">
        <v>39</v>
      </c>
      <c r="L1931">
        <v>-73.8436959</v>
      </c>
      <c r="M1931">
        <v>40.722079100000002</v>
      </c>
      <c r="N1931">
        <v>7.66</v>
      </c>
      <c r="O1931" s="1">
        <f t="shared" si="151"/>
        <v>59800</v>
      </c>
      <c r="P1931" s="3">
        <v>6.7500000000000004E-2</v>
      </c>
      <c r="Q1931">
        <v>30</v>
      </c>
      <c r="R1931" s="1">
        <v>239200</v>
      </c>
      <c r="S1931" s="8">
        <f t="shared" si="152"/>
        <v>-1939.3083087389634</v>
      </c>
      <c r="T1931" s="1">
        <f t="shared" si="153"/>
        <v>303.61955000000006</v>
      </c>
      <c r="U1931" s="7">
        <f t="shared" si="154"/>
        <v>62.291666666666664</v>
      </c>
      <c r="V1931" s="4">
        <v>600</v>
      </c>
      <c r="W1931" s="1">
        <f t="shared" si="155"/>
        <v>2905.2195254056301</v>
      </c>
      <c r="X1931">
        <v>2</v>
      </c>
      <c r="Y1931">
        <v>18</v>
      </c>
      <c r="Z1931" t="s">
        <v>123</v>
      </c>
      <c r="AA1931" s="2">
        <v>83728</v>
      </c>
      <c r="AB1931">
        <v>2.6</v>
      </c>
      <c r="AC1931" s="2">
        <v>32203</v>
      </c>
    </row>
    <row r="1932" spans="1:29" x14ac:dyDescent="0.2">
      <c r="A1932" t="s">
        <v>2776</v>
      </c>
      <c r="B1932" t="s">
        <v>42</v>
      </c>
      <c r="C1932" s="1">
        <v>1389000</v>
      </c>
      <c r="D1932">
        <v>7</v>
      </c>
      <c r="E1932">
        <v>2</v>
      </c>
      <c r="F1932" s="2">
        <v>2184</v>
      </c>
      <c r="G1932" t="s">
        <v>2777</v>
      </c>
      <c r="H1932" t="s">
        <v>55</v>
      </c>
      <c r="I1932">
        <v>11223</v>
      </c>
      <c r="J1932" t="s">
        <v>156</v>
      </c>
      <c r="K1932" t="s">
        <v>105</v>
      </c>
      <c r="L1932">
        <v>-73.960213400000001</v>
      </c>
      <c r="M1932">
        <v>40.594315100000003</v>
      </c>
      <c r="N1932">
        <v>10.74</v>
      </c>
      <c r="O1932" s="1">
        <f t="shared" si="151"/>
        <v>277800</v>
      </c>
      <c r="P1932" s="3">
        <v>6.7500000000000004E-2</v>
      </c>
      <c r="Q1932">
        <v>30</v>
      </c>
      <c r="R1932" s="1">
        <v>1111200</v>
      </c>
      <c r="S1932" s="8">
        <f t="shared" si="152"/>
        <v>-9009.0275613325102</v>
      </c>
      <c r="T1932" s="1">
        <f t="shared" si="153"/>
        <v>1410.4600500000004</v>
      </c>
      <c r="U1932" s="7">
        <f t="shared" si="154"/>
        <v>289.375</v>
      </c>
      <c r="V1932" s="4">
        <v>600</v>
      </c>
      <c r="W1932" s="1">
        <f t="shared" si="155"/>
        <v>11308.86261133251</v>
      </c>
      <c r="X1932">
        <v>14</v>
      </c>
      <c r="Y1932">
        <v>14</v>
      </c>
      <c r="Z1932" t="s">
        <v>157</v>
      </c>
      <c r="AA1932" s="2">
        <v>151705</v>
      </c>
      <c r="AB1932">
        <v>2.25</v>
      </c>
      <c r="AC1932" s="2">
        <v>67424</v>
      </c>
    </row>
    <row r="1933" spans="1:29" x14ac:dyDescent="0.2">
      <c r="A1933" t="s">
        <v>2778</v>
      </c>
      <c r="B1933" t="s">
        <v>42</v>
      </c>
      <c r="C1933" s="1">
        <v>459999</v>
      </c>
      <c r="D1933">
        <v>1</v>
      </c>
      <c r="E1933">
        <v>1</v>
      </c>
      <c r="F1933">
        <v>640</v>
      </c>
      <c r="G1933" t="s">
        <v>2779</v>
      </c>
      <c r="H1933" t="s">
        <v>70</v>
      </c>
      <c r="I1933">
        <v>10465</v>
      </c>
      <c r="J1933" t="s">
        <v>126</v>
      </c>
      <c r="K1933" t="s">
        <v>105</v>
      </c>
      <c r="L1933">
        <v>-73.816875400000001</v>
      </c>
      <c r="M1933">
        <v>40.842637099999997</v>
      </c>
      <c r="N1933">
        <v>10.96</v>
      </c>
      <c r="O1933" s="1">
        <f t="shared" si="151"/>
        <v>91999.8</v>
      </c>
      <c r="P1933" s="3">
        <v>6.7500000000000004E-2</v>
      </c>
      <c r="Q1933">
        <v>30</v>
      </c>
      <c r="R1933" s="1">
        <v>367999.2</v>
      </c>
      <c r="S1933" s="8">
        <f t="shared" si="152"/>
        <v>-2983.5447582328247</v>
      </c>
      <c r="T1933" s="1">
        <f t="shared" si="153"/>
        <v>467.10598455000007</v>
      </c>
      <c r="U1933" s="7">
        <f t="shared" si="154"/>
        <v>95.833124999999995</v>
      </c>
      <c r="V1933" s="4">
        <v>205</v>
      </c>
      <c r="W1933" s="1">
        <f t="shared" si="155"/>
        <v>3751.4838677828247</v>
      </c>
      <c r="X1933">
        <v>2</v>
      </c>
      <c r="Y1933">
        <v>5</v>
      </c>
      <c r="Z1933" t="s">
        <v>127</v>
      </c>
      <c r="AA1933" s="2">
        <v>21009</v>
      </c>
      <c r="AB1933">
        <v>0.92</v>
      </c>
      <c r="AC1933" s="2">
        <v>22836</v>
      </c>
    </row>
    <row r="1934" spans="1:29" x14ac:dyDescent="0.2">
      <c r="A1934" t="s">
        <v>2780</v>
      </c>
      <c r="B1934" t="s">
        <v>42</v>
      </c>
      <c r="C1934" s="1">
        <v>1999000</v>
      </c>
      <c r="D1934">
        <v>4</v>
      </c>
      <c r="E1934">
        <v>2</v>
      </c>
      <c r="F1934" s="2">
        <v>2600</v>
      </c>
      <c r="G1934" t="s">
        <v>548</v>
      </c>
      <c r="H1934" t="s">
        <v>44</v>
      </c>
      <c r="I1934">
        <v>10304</v>
      </c>
      <c r="J1934" t="s">
        <v>118</v>
      </c>
      <c r="K1934" t="s">
        <v>34</v>
      </c>
      <c r="L1934">
        <v>-74.101995700000003</v>
      </c>
      <c r="M1934">
        <v>40.590836199999998</v>
      </c>
      <c r="N1934">
        <v>12.5</v>
      </c>
      <c r="O1934" s="1">
        <f t="shared" si="151"/>
        <v>399800</v>
      </c>
      <c r="P1934" s="3">
        <v>6.7500000000000004E-2</v>
      </c>
      <c r="Q1934">
        <v>30</v>
      </c>
      <c r="R1934" s="1">
        <v>1599200</v>
      </c>
      <c r="S1934" s="8">
        <f t="shared" si="152"/>
        <v>-12965.475950398622</v>
      </c>
      <c r="T1934" s="1">
        <f t="shared" si="153"/>
        <v>2029.88455</v>
      </c>
      <c r="U1934" s="7">
        <f t="shared" si="154"/>
        <v>416.45833333333331</v>
      </c>
      <c r="V1934" s="4">
        <v>600</v>
      </c>
      <c r="W1934" s="1">
        <f t="shared" si="155"/>
        <v>16011.818833731957</v>
      </c>
      <c r="X1934">
        <v>8</v>
      </c>
      <c r="Y1934">
        <v>16</v>
      </c>
      <c r="Z1934" t="s">
        <v>119</v>
      </c>
      <c r="AA1934" s="2">
        <v>181200</v>
      </c>
      <c r="AB1934">
        <v>13.5</v>
      </c>
      <c r="AC1934" s="2">
        <v>13422</v>
      </c>
    </row>
    <row r="1935" spans="1:29" x14ac:dyDescent="0.2">
      <c r="A1935" t="s">
        <v>2781</v>
      </c>
      <c r="B1935" t="s">
        <v>50</v>
      </c>
      <c r="C1935" s="1">
        <v>2395000</v>
      </c>
      <c r="D1935">
        <v>5</v>
      </c>
      <c r="E1935">
        <v>2.5</v>
      </c>
      <c r="F1935">
        <v>2560</v>
      </c>
      <c r="G1935" t="s">
        <v>48</v>
      </c>
      <c r="H1935" t="s">
        <v>55</v>
      </c>
      <c r="I1935">
        <v>11233</v>
      </c>
      <c r="J1935" t="s">
        <v>236</v>
      </c>
      <c r="K1935" t="s">
        <v>237</v>
      </c>
      <c r="L1935">
        <v>-73.922055099999994</v>
      </c>
      <c r="M1935">
        <v>40.684832200000002</v>
      </c>
      <c r="N1935">
        <v>5.53</v>
      </c>
      <c r="O1935" s="1">
        <f t="shared" si="151"/>
        <v>479000</v>
      </c>
      <c r="P1935" s="3">
        <v>6.7500000000000004E-2</v>
      </c>
      <c r="Q1935">
        <v>30</v>
      </c>
      <c r="R1935" s="1">
        <v>1916000</v>
      </c>
      <c r="S1935" s="8">
        <f t="shared" si="152"/>
        <v>-15533.924412808756</v>
      </c>
      <c r="T1935" s="1">
        <f t="shared" si="153"/>
        <v>2432.0027500000001</v>
      </c>
      <c r="U1935" s="7">
        <f t="shared" si="154"/>
        <v>498.95833333333331</v>
      </c>
      <c r="V1935" s="4">
        <v>600</v>
      </c>
      <c r="W1935" s="1">
        <f t="shared" si="155"/>
        <v>19064.885496142088</v>
      </c>
      <c r="X1935">
        <v>10</v>
      </c>
      <c r="Y1935">
        <v>14</v>
      </c>
      <c r="Z1935" t="s">
        <v>238</v>
      </c>
      <c r="AA1935" s="2">
        <v>70713</v>
      </c>
      <c r="AB1935">
        <v>2.97</v>
      </c>
      <c r="AC1935" s="2">
        <v>23809</v>
      </c>
    </row>
    <row r="1936" spans="1:29" x14ac:dyDescent="0.2">
      <c r="A1936" t="s">
        <v>2782</v>
      </c>
      <c r="B1936" t="s">
        <v>125</v>
      </c>
      <c r="C1936" s="1">
        <v>1180000</v>
      </c>
      <c r="D1936">
        <v>6</v>
      </c>
      <c r="E1936">
        <v>5</v>
      </c>
      <c r="F1936" s="2">
        <v>1810</v>
      </c>
      <c r="G1936" t="s">
        <v>2783</v>
      </c>
      <c r="H1936" t="s">
        <v>84</v>
      </c>
      <c r="I1936">
        <v>11356</v>
      </c>
      <c r="J1936" t="s">
        <v>793</v>
      </c>
      <c r="K1936" t="s">
        <v>34</v>
      </c>
      <c r="L1936">
        <v>-73.841930899999994</v>
      </c>
      <c r="M1936">
        <v>40.793157999999998</v>
      </c>
      <c r="N1936">
        <v>8.1300000000000008</v>
      </c>
      <c r="O1936" s="1">
        <f t="shared" si="151"/>
        <v>236000</v>
      </c>
      <c r="P1936" s="3">
        <v>6.7500000000000004E-2</v>
      </c>
      <c r="Q1936">
        <v>30</v>
      </c>
      <c r="R1936" s="1">
        <v>944000</v>
      </c>
      <c r="S1936" s="8">
        <f t="shared" si="152"/>
        <v>-7653.4575395049387</v>
      </c>
      <c r="T1936" s="1">
        <f t="shared" si="153"/>
        <v>1198.231</v>
      </c>
      <c r="U1936" s="7">
        <f t="shared" si="154"/>
        <v>245.83333333333334</v>
      </c>
      <c r="V1936" s="4">
        <v>550</v>
      </c>
      <c r="W1936" s="1">
        <f t="shared" si="155"/>
        <v>9647.5218728382733</v>
      </c>
      <c r="X1936">
        <v>12</v>
      </c>
      <c r="Y1936">
        <v>6</v>
      </c>
      <c r="Z1936" t="s">
        <v>794</v>
      </c>
      <c r="AA1936" s="2">
        <v>24275</v>
      </c>
      <c r="AB1936">
        <v>1.4</v>
      </c>
      <c r="AC1936" s="2">
        <v>17339</v>
      </c>
    </row>
    <row r="1937" spans="1:29" x14ac:dyDescent="0.2">
      <c r="A1937" t="s">
        <v>2784</v>
      </c>
      <c r="B1937" t="s">
        <v>68</v>
      </c>
      <c r="C1937" s="1">
        <v>650000</v>
      </c>
      <c r="D1937">
        <v>2</v>
      </c>
      <c r="E1937">
        <v>2</v>
      </c>
      <c r="F1937" s="2">
        <v>1200</v>
      </c>
      <c r="G1937" t="s">
        <v>93</v>
      </c>
      <c r="H1937" t="s">
        <v>84</v>
      </c>
      <c r="I1937">
        <v>11375</v>
      </c>
      <c r="J1937" t="s">
        <v>122</v>
      </c>
      <c r="K1937" t="s">
        <v>39</v>
      </c>
      <c r="L1937">
        <v>-73.841189999999997</v>
      </c>
      <c r="M1937">
        <v>40.721649900000003</v>
      </c>
      <c r="N1937">
        <v>7.8</v>
      </c>
      <c r="O1937" s="1">
        <f t="shared" si="151"/>
        <v>130000</v>
      </c>
      <c r="P1937" s="3">
        <v>6.7500000000000004E-2</v>
      </c>
      <c r="Q1937">
        <v>30</v>
      </c>
      <c r="R1937" s="1">
        <v>520000</v>
      </c>
      <c r="S1937" s="8">
        <f t="shared" si="152"/>
        <v>-4215.8876276933988</v>
      </c>
      <c r="T1937" s="1">
        <f t="shared" si="153"/>
        <v>660.04250000000013</v>
      </c>
      <c r="U1937" s="7">
        <f t="shared" si="154"/>
        <v>135.41666666666666</v>
      </c>
      <c r="V1937" s="4">
        <v>375</v>
      </c>
      <c r="W1937" s="1">
        <f t="shared" si="155"/>
        <v>5386.3467943600663</v>
      </c>
      <c r="X1937">
        <v>4</v>
      </c>
      <c r="Y1937">
        <v>8</v>
      </c>
      <c r="Z1937" t="s">
        <v>123</v>
      </c>
      <c r="AA1937" s="2">
        <v>83728</v>
      </c>
      <c r="AB1937">
        <v>2.6</v>
      </c>
      <c r="AC1937" s="2">
        <v>32203</v>
      </c>
    </row>
    <row r="1938" spans="1:29" x14ac:dyDescent="0.2">
      <c r="A1938" t="s">
        <v>2785</v>
      </c>
      <c r="B1938" t="s">
        <v>68</v>
      </c>
      <c r="C1938" s="1">
        <v>589000</v>
      </c>
      <c r="D1938">
        <v>2</v>
      </c>
      <c r="E1938">
        <v>2</v>
      </c>
      <c r="F1938" s="2">
        <v>1100</v>
      </c>
      <c r="G1938" t="s">
        <v>2786</v>
      </c>
      <c r="H1938" t="s">
        <v>55</v>
      </c>
      <c r="I1938">
        <v>11209</v>
      </c>
      <c r="J1938" t="s">
        <v>104</v>
      </c>
      <c r="K1938" t="s">
        <v>105</v>
      </c>
      <c r="L1938">
        <v>-74.034580500000004</v>
      </c>
      <c r="M1938">
        <v>40.612009499999999</v>
      </c>
      <c r="N1938">
        <v>9.7899999999999991</v>
      </c>
      <c r="O1938" s="1">
        <f t="shared" si="151"/>
        <v>117800</v>
      </c>
      <c r="P1938" s="3">
        <v>6.7500000000000004E-2</v>
      </c>
      <c r="Q1938">
        <v>30</v>
      </c>
      <c r="R1938" s="1">
        <v>471200</v>
      </c>
      <c r="S1938" s="8">
        <f t="shared" si="152"/>
        <v>-3820.2427887867875</v>
      </c>
      <c r="T1938" s="1">
        <f t="shared" si="153"/>
        <v>598.10005000000012</v>
      </c>
      <c r="U1938" s="7">
        <f t="shared" si="154"/>
        <v>122.70833333333333</v>
      </c>
      <c r="V1938" s="4">
        <v>375</v>
      </c>
      <c r="W1938" s="1">
        <f t="shared" si="155"/>
        <v>4916.051172120121</v>
      </c>
      <c r="X1938">
        <v>4</v>
      </c>
      <c r="Y1938">
        <v>7</v>
      </c>
      <c r="Z1938" t="s">
        <v>106</v>
      </c>
      <c r="AA1938" s="2">
        <v>79731</v>
      </c>
      <c r="AB1938">
        <v>1.71</v>
      </c>
      <c r="AC1938" s="2">
        <v>46626</v>
      </c>
    </row>
    <row r="1939" spans="1:29" x14ac:dyDescent="0.2">
      <c r="A1939" t="s">
        <v>2787</v>
      </c>
      <c r="B1939" t="s">
        <v>42</v>
      </c>
      <c r="C1939" s="1">
        <v>515000</v>
      </c>
      <c r="D1939">
        <v>3</v>
      </c>
      <c r="E1939">
        <v>1</v>
      </c>
      <c r="F1939">
        <v>882</v>
      </c>
      <c r="G1939" t="s">
        <v>1370</v>
      </c>
      <c r="H1939" t="s">
        <v>84</v>
      </c>
      <c r="I1939">
        <v>11411</v>
      </c>
      <c r="J1939" t="s">
        <v>408</v>
      </c>
      <c r="K1939" t="s">
        <v>105</v>
      </c>
      <c r="L1939">
        <v>-73.727857499999999</v>
      </c>
      <c r="M1939">
        <v>40.6842823</v>
      </c>
      <c r="N1939">
        <v>14.24</v>
      </c>
      <c r="O1939" s="1">
        <f t="shared" si="151"/>
        <v>103000</v>
      </c>
      <c r="P1939" s="3">
        <v>6.7500000000000004E-2</v>
      </c>
      <c r="Q1939">
        <v>30</v>
      </c>
      <c r="R1939" s="1">
        <v>412000</v>
      </c>
      <c r="S1939" s="8">
        <f t="shared" si="152"/>
        <v>-3340.2801973263081</v>
      </c>
      <c r="T1939" s="1">
        <f t="shared" si="153"/>
        <v>522.95675000000006</v>
      </c>
      <c r="U1939" s="7">
        <f t="shared" si="154"/>
        <v>107.29166666666667</v>
      </c>
      <c r="V1939" s="4">
        <v>205</v>
      </c>
      <c r="W1939" s="1">
        <f t="shared" si="155"/>
        <v>4175.528613992974</v>
      </c>
      <c r="X1939">
        <v>6</v>
      </c>
      <c r="Y1939">
        <v>7</v>
      </c>
      <c r="Z1939" t="s">
        <v>409</v>
      </c>
      <c r="AA1939" s="2">
        <v>18677</v>
      </c>
      <c r="AB1939">
        <v>1.08</v>
      </c>
      <c r="AC1939" s="2">
        <v>17294</v>
      </c>
    </row>
    <row r="1940" spans="1:29" x14ac:dyDescent="0.2">
      <c r="A1940" t="s">
        <v>2788</v>
      </c>
      <c r="B1940" t="s">
        <v>125</v>
      </c>
      <c r="C1940" s="1">
        <v>750000</v>
      </c>
      <c r="D1940">
        <v>2</v>
      </c>
      <c r="E1940">
        <v>3</v>
      </c>
      <c r="F1940" s="2">
        <v>1530</v>
      </c>
      <c r="G1940" t="s">
        <v>631</v>
      </c>
      <c r="H1940" t="s">
        <v>44</v>
      </c>
      <c r="I1940">
        <v>10314</v>
      </c>
      <c r="J1940" t="s">
        <v>65</v>
      </c>
      <c r="K1940" t="s">
        <v>34</v>
      </c>
      <c r="L1940">
        <v>-74.128147999999996</v>
      </c>
      <c r="M1940">
        <v>40.613288400000002</v>
      </c>
      <c r="N1940">
        <v>11.99</v>
      </c>
      <c r="O1940" s="1">
        <f t="shared" si="151"/>
        <v>150000</v>
      </c>
      <c r="P1940" s="3">
        <v>6.7500000000000004E-2</v>
      </c>
      <c r="Q1940">
        <v>30</v>
      </c>
      <c r="R1940" s="1">
        <v>600000</v>
      </c>
      <c r="S1940" s="8">
        <f t="shared" si="152"/>
        <v>-4864.4857242616135</v>
      </c>
      <c r="T1940" s="1">
        <f t="shared" si="153"/>
        <v>761.58750000000009</v>
      </c>
      <c r="U1940" s="7">
        <f t="shared" si="154"/>
        <v>156.25</v>
      </c>
      <c r="V1940" s="4">
        <v>550</v>
      </c>
      <c r="W1940" s="1">
        <f t="shared" si="155"/>
        <v>6332.3232242616141</v>
      </c>
      <c r="X1940">
        <v>4</v>
      </c>
      <c r="Y1940">
        <v>8</v>
      </c>
      <c r="Z1940" t="s">
        <v>66</v>
      </c>
      <c r="AA1940" s="2">
        <v>145000</v>
      </c>
      <c r="AB1940">
        <v>21.3</v>
      </c>
      <c r="AC1940" s="2">
        <v>6808</v>
      </c>
    </row>
    <row r="1941" spans="1:29" x14ac:dyDescent="0.2">
      <c r="A1941" t="s">
        <v>2789</v>
      </c>
      <c r="B1941" t="s">
        <v>30</v>
      </c>
      <c r="C1941" s="1">
        <v>1499999</v>
      </c>
      <c r="D1941">
        <v>2</v>
      </c>
      <c r="E1941">
        <v>2</v>
      </c>
      <c r="F1941">
        <v>901</v>
      </c>
      <c r="G1941" t="s">
        <v>2790</v>
      </c>
      <c r="H1941" t="s">
        <v>32</v>
      </c>
      <c r="I1941">
        <v>10023</v>
      </c>
      <c r="J1941" t="s">
        <v>215</v>
      </c>
      <c r="K1941" t="s">
        <v>39</v>
      </c>
      <c r="L1941">
        <v>-73.979984200000004</v>
      </c>
      <c r="M1941">
        <v>40.771855299999999</v>
      </c>
      <c r="N1941">
        <v>1.62</v>
      </c>
      <c r="O1941" s="1">
        <f t="shared" si="151"/>
        <v>299999.8</v>
      </c>
      <c r="P1941" s="3">
        <v>6.7500000000000004E-2</v>
      </c>
      <c r="Q1941">
        <v>30</v>
      </c>
      <c r="R1941" s="1">
        <v>1199999.2</v>
      </c>
      <c r="S1941" s="8">
        <f t="shared" si="152"/>
        <v>-9728.9649625422626</v>
      </c>
      <c r="T1941" s="1">
        <f t="shared" si="153"/>
        <v>1523.1739845500003</v>
      </c>
      <c r="U1941" s="7">
        <f t="shared" si="154"/>
        <v>312.49979166666668</v>
      </c>
      <c r="V1941" s="4">
        <v>205</v>
      </c>
      <c r="W1941" s="1">
        <f t="shared" si="155"/>
        <v>11769.638738758929</v>
      </c>
      <c r="X1941">
        <v>4</v>
      </c>
      <c r="Y1941">
        <v>6</v>
      </c>
      <c r="Z1941" t="s">
        <v>216</v>
      </c>
      <c r="AA1941" s="2">
        <v>61207</v>
      </c>
      <c r="AB1941">
        <v>1.76</v>
      </c>
      <c r="AC1941" s="2">
        <v>34777</v>
      </c>
    </row>
    <row r="1942" spans="1:29" x14ac:dyDescent="0.2">
      <c r="A1942" t="s">
        <v>2791</v>
      </c>
      <c r="B1942" t="s">
        <v>42</v>
      </c>
      <c r="C1942" s="1">
        <v>1525000</v>
      </c>
      <c r="D1942">
        <v>3</v>
      </c>
      <c r="E1942">
        <v>2.5</v>
      </c>
      <c r="F1942" s="2">
        <v>2572</v>
      </c>
      <c r="G1942" t="s">
        <v>2792</v>
      </c>
      <c r="H1942" t="s">
        <v>55</v>
      </c>
      <c r="I1942">
        <v>11210</v>
      </c>
      <c r="J1942" t="s">
        <v>282</v>
      </c>
      <c r="K1942" t="s">
        <v>34</v>
      </c>
      <c r="L1942">
        <v>-73.956394399999994</v>
      </c>
      <c r="M1942">
        <v>40.634901499999998</v>
      </c>
      <c r="N1942">
        <v>8.01</v>
      </c>
      <c r="O1942" s="1">
        <f t="shared" si="151"/>
        <v>305000</v>
      </c>
      <c r="P1942" s="3">
        <v>6.7500000000000004E-2</v>
      </c>
      <c r="Q1942">
        <v>30</v>
      </c>
      <c r="R1942" s="1">
        <v>1220000</v>
      </c>
      <c r="S1942" s="8">
        <f t="shared" si="152"/>
        <v>-9891.1209726652814</v>
      </c>
      <c r="T1942" s="1">
        <f t="shared" si="153"/>
        <v>1548.56125</v>
      </c>
      <c r="U1942" s="7">
        <f t="shared" si="154"/>
        <v>317.70833333333331</v>
      </c>
      <c r="V1942" s="4">
        <v>600</v>
      </c>
      <c r="W1942" s="1">
        <f t="shared" si="155"/>
        <v>12357.390555998616</v>
      </c>
      <c r="X1942">
        <v>6</v>
      </c>
      <c r="Y1942">
        <v>14</v>
      </c>
      <c r="Z1942" t="s">
        <v>283</v>
      </c>
      <c r="AA1942" s="2">
        <v>156159</v>
      </c>
      <c r="AB1942">
        <v>2.4</v>
      </c>
      <c r="AC1942" s="2">
        <v>65066</v>
      </c>
    </row>
    <row r="1943" spans="1:29" x14ac:dyDescent="0.2">
      <c r="A1943" t="s">
        <v>2793</v>
      </c>
      <c r="B1943" t="s">
        <v>30</v>
      </c>
      <c r="C1943" s="1">
        <v>1395000</v>
      </c>
      <c r="D1943">
        <v>1</v>
      </c>
      <c r="E1943">
        <v>1</v>
      </c>
      <c r="F1943">
        <v>2184</v>
      </c>
      <c r="G1943" t="s">
        <v>1638</v>
      </c>
      <c r="H1943" t="s">
        <v>32</v>
      </c>
      <c r="I1943">
        <v>10011</v>
      </c>
      <c r="J1943" t="s">
        <v>38</v>
      </c>
      <c r="K1943" t="s">
        <v>39</v>
      </c>
      <c r="L1943">
        <v>-74.002404400000003</v>
      </c>
      <c r="M1943">
        <v>40.746715500000001</v>
      </c>
      <c r="N1943">
        <v>0.9</v>
      </c>
      <c r="O1943" s="1">
        <f t="shared" si="151"/>
        <v>279000</v>
      </c>
      <c r="P1943" s="3">
        <v>6.7500000000000004E-2</v>
      </c>
      <c r="Q1943">
        <v>30</v>
      </c>
      <c r="R1943" s="1">
        <v>1116000</v>
      </c>
      <c r="S1943" s="8">
        <f t="shared" si="152"/>
        <v>-9047.9434471266031</v>
      </c>
      <c r="T1943" s="1">
        <f t="shared" si="153"/>
        <v>1416.5527500000001</v>
      </c>
      <c r="U1943" s="7">
        <f t="shared" si="154"/>
        <v>290.625</v>
      </c>
      <c r="V1943" s="4">
        <v>600</v>
      </c>
      <c r="W1943" s="1">
        <f t="shared" si="155"/>
        <v>11355.121197126604</v>
      </c>
      <c r="X1943">
        <v>2</v>
      </c>
      <c r="Y1943">
        <v>18</v>
      </c>
      <c r="Z1943" t="s">
        <v>40</v>
      </c>
      <c r="AA1943" s="2">
        <v>70150</v>
      </c>
      <c r="AB1943">
        <v>0.77</v>
      </c>
      <c r="AC1943" s="2">
        <v>91104</v>
      </c>
    </row>
    <row r="1944" spans="1:29" x14ac:dyDescent="0.2">
      <c r="A1944" t="s">
        <v>2794</v>
      </c>
      <c r="B1944" t="s">
        <v>125</v>
      </c>
      <c r="C1944" s="1">
        <v>900000</v>
      </c>
      <c r="D1944">
        <v>5</v>
      </c>
      <c r="E1944">
        <v>3</v>
      </c>
      <c r="F1944" s="2">
        <v>2487</v>
      </c>
      <c r="G1944" t="s">
        <v>2795</v>
      </c>
      <c r="H1944" t="s">
        <v>70</v>
      </c>
      <c r="I1944">
        <v>10453</v>
      </c>
      <c r="J1944" t="s">
        <v>169</v>
      </c>
      <c r="K1944" t="s">
        <v>61</v>
      </c>
      <c r="L1944">
        <v>-73.917175200000003</v>
      </c>
      <c r="M1944">
        <v>40.853322499999997</v>
      </c>
      <c r="N1944">
        <v>8.0500000000000007</v>
      </c>
      <c r="O1944" s="1">
        <f t="shared" si="151"/>
        <v>180000</v>
      </c>
      <c r="P1944" s="3">
        <v>6.7500000000000004E-2</v>
      </c>
      <c r="Q1944">
        <v>30</v>
      </c>
      <c r="R1944" s="1">
        <v>720000</v>
      </c>
      <c r="S1944" s="8">
        <f t="shared" si="152"/>
        <v>-5837.382869113937</v>
      </c>
      <c r="T1944" s="1">
        <f t="shared" si="153"/>
        <v>913.90500000000009</v>
      </c>
      <c r="U1944" s="7">
        <f t="shared" si="154"/>
        <v>187.5</v>
      </c>
      <c r="V1944" s="4">
        <v>600</v>
      </c>
      <c r="W1944" s="1">
        <f t="shared" si="155"/>
        <v>7538.7878691139367</v>
      </c>
      <c r="X1944">
        <v>10</v>
      </c>
      <c r="Y1944">
        <v>12</v>
      </c>
      <c r="Z1944" t="s">
        <v>170</v>
      </c>
      <c r="AA1944" s="2">
        <v>54188</v>
      </c>
      <c r="AB1944">
        <v>0.37</v>
      </c>
      <c r="AC1944" s="2">
        <v>146454</v>
      </c>
    </row>
    <row r="1945" spans="1:29" x14ac:dyDescent="0.2">
      <c r="A1945" t="s">
        <v>2796</v>
      </c>
      <c r="B1945" t="s">
        <v>50</v>
      </c>
      <c r="C1945" s="1">
        <v>1099999</v>
      </c>
      <c r="D1945">
        <v>4</v>
      </c>
      <c r="E1945">
        <v>2</v>
      </c>
      <c r="F1945" s="2">
        <v>1874</v>
      </c>
      <c r="G1945" t="s">
        <v>93</v>
      </c>
      <c r="H1945" t="s">
        <v>55</v>
      </c>
      <c r="I1945">
        <v>11229</v>
      </c>
      <c r="J1945" t="s">
        <v>306</v>
      </c>
      <c r="K1945" t="s">
        <v>34</v>
      </c>
      <c r="L1945">
        <v>-73.9504503</v>
      </c>
      <c r="M1945">
        <v>40.597547800000001</v>
      </c>
      <c r="N1945">
        <v>10.6</v>
      </c>
      <c r="O1945" s="1">
        <f t="shared" si="151"/>
        <v>219999.80000000002</v>
      </c>
      <c r="P1945" s="3">
        <v>6.7500000000000004E-2</v>
      </c>
      <c r="Q1945">
        <v>30</v>
      </c>
      <c r="R1945" s="1">
        <v>879999.2</v>
      </c>
      <c r="S1945" s="8">
        <f t="shared" si="152"/>
        <v>-7134.5725762694019</v>
      </c>
      <c r="T1945" s="1">
        <f t="shared" si="153"/>
        <v>1116.9939845500001</v>
      </c>
      <c r="U1945" s="7">
        <f t="shared" si="154"/>
        <v>229.16645833333334</v>
      </c>
      <c r="V1945" s="4">
        <v>550</v>
      </c>
      <c r="W1945" s="1">
        <f t="shared" si="155"/>
        <v>9030.7330191527344</v>
      </c>
      <c r="X1945">
        <v>8</v>
      </c>
      <c r="Y1945">
        <v>12</v>
      </c>
      <c r="Z1945" t="s">
        <v>307</v>
      </c>
      <c r="AA1945" s="2">
        <v>64518</v>
      </c>
      <c r="AB1945">
        <v>0.98</v>
      </c>
      <c r="AC1945" s="2">
        <v>65835</v>
      </c>
    </row>
    <row r="1946" spans="1:29" x14ac:dyDescent="0.2">
      <c r="A1946" t="s">
        <v>2797</v>
      </c>
      <c r="B1946" t="s">
        <v>209</v>
      </c>
      <c r="C1946" s="1">
        <v>498888</v>
      </c>
      <c r="D1946">
        <v>1</v>
      </c>
      <c r="E1946">
        <v>1</v>
      </c>
      <c r="F1946">
        <v>750</v>
      </c>
      <c r="G1946" t="s">
        <v>113</v>
      </c>
      <c r="H1946" t="s">
        <v>84</v>
      </c>
      <c r="I1946">
        <v>11360</v>
      </c>
      <c r="J1946" t="s">
        <v>355</v>
      </c>
      <c r="K1946" t="s">
        <v>39</v>
      </c>
      <c r="L1946">
        <v>-73.786765700000004</v>
      </c>
      <c r="M1946">
        <v>40.788817999999999</v>
      </c>
      <c r="N1946">
        <v>10.78</v>
      </c>
      <c r="O1946" s="1">
        <f t="shared" si="151"/>
        <v>99777.600000000006</v>
      </c>
      <c r="P1946" s="3">
        <v>6.7500000000000004E-2</v>
      </c>
      <c r="Q1946">
        <v>30</v>
      </c>
      <c r="R1946" s="1">
        <v>399110.40000000002</v>
      </c>
      <c r="S1946" s="8">
        <f t="shared" si="152"/>
        <v>-3235.7780720072378</v>
      </c>
      <c r="T1946" s="1">
        <f t="shared" si="153"/>
        <v>506.59581960000008</v>
      </c>
      <c r="U1946" s="7">
        <f t="shared" si="154"/>
        <v>103.935</v>
      </c>
      <c r="V1946" s="4">
        <v>205</v>
      </c>
      <c r="W1946" s="1">
        <f t="shared" si="155"/>
        <v>4051.3088916072379</v>
      </c>
      <c r="X1946">
        <v>2</v>
      </c>
      <c r="Y1946">
        <v>6</v>
      </c>
      <c r="Z1946" t="s">
        <v>356</v>
      </c>
      <c r="AA1946" s="2">
        <v>43808</v>
      </c>
      <c r="AB1946">
        <v>6.68</v>
      </c>
      <c r="AC1946" s="2">
        <v>6558</v>
      </c>
    </row>
    <row r="1947" spans="1:29" x14ac:dyDescent="0.2">
      <c r="A1947" t="s">
        <v>2798</v>
      </c>
      <c r="B1947" t="s">
        <v>68</v>
      </c>
      <c r="C1947" s="1">
        <v>199000</v>
      </c>
      <c r="D1947">
        <v>1</v>
      </c>
      <c r="E1947">
        <v>1</v>
      </c>
      <c r="F1947" s="2">
        <v>2184</v>
      </c>
      <c r="G1947" t="s">
        <v>454</v>
      </c>
      <c r="H1947" t="s">
        <v>84</v>
      </c>
      <c r="I1947">
        <v>11432</v>
      </c>
      <c r="J1947" t="s">
        <v>133</v>
      </c>
      <c r="K1947" t="s">
        <v>61</v>
      </c>
      <c r="L1947">
        <v>-73.811188700000002</v>
      </c>
      <c r="M1947">
        <v>40.716657499999997</v>
      </c>
      <c r="N1947">
        <v>9.41</v>
      </c>
      <c r="O1947" s="1">
        <f t="shared" si="151"/>
        <v>39800</v>
      </c>
      <c r="P1947" s="3">
        <v>6.7500000000000004E-2</v>
      </c>
      <c r="Q1947">
        <v>30</v>
      </c>
      <c r="R1947" s="1">
        <v>159200</v>
      </c>
      <c r="S1947" s="8">
        <f t="shared" si="152"/>
        <v>-1290.7102121707483</v>
      </c>
      <c r="T1947" s="1">
        <f t="shared" si="153"/>
        <v>202.07455000000002</v>
      </c>
      <c r="U1947" s="7">
        <f t="shared" si="154"/>
        <v>41.458333333333336</v>
      </c>
      <c r="V1947" s="4">
        <v>600</v>
      </c>
      <c r="W1947" s="1">
        <f t="shared" si="155"/>
        <v>2134.2430955040818</v>
      </c>
      <c r="X1947">
        <v>2</v>
      </c>
      <c r="Y1947">
        <v>18</v>
      </c>
      <c r="Z1947" t="s">
        <v>134</v>
      </c>
      <c r="AA1947" s="2">
        <v>217706</v>
      </c>
      <c r="AB1947">
        <v>2.66</v>
      </c>
      <c r="AC1947" s="2">
        <v>81844</v>
      </c>
    </row>
    <row r="1948" spans="1:29" x14ac:dyDescent="0.2">
      <c r="A1948" t="s">
        <v>2799</v>
      </c>
      <c r="B1948" t="s">
        <v>68</v>
      </c>
      <c r="C1948" s="1">
        <v>1495000</v>
      </c>
      <c r="D1948">
        <v>4</v>
      </c>
      <c r="E1948">
        <v>4</v>
      </c>
      <c r="F1948">
        <v>2600</v>
      </c>
      <c r="G1948" t="s">
        <v>1225</v>
      </c>
      <c r="H1948" t="s">
        <v>32</v>
      </c>
      <c r="I1948">
        <v>10065</v>
      </c>
      <c r="J1948" t="s">
        <v>52</v>
      </c>
      <c r="K1948" t="s">
        <v>39</v>
      </c>
      <c r="L1948">
        <v>-73.960623999999996</v>
      </c>
      <c r="M1948">
        <v>40.764197000000003</v>
      </c>
      <c r="N1948">
        <v>1.68</v>
      </c>
      <c r="O1948" s="1">
        <f t="shared" si="151"/>
        <v>299000</v>
      </c>
      <c r="P1948" s="3">
        <v>6.7500000000000004E-2</v>
      </c>
      <c r="Q1948">
        <v>30</v>
      </c>
      <c r="R1948" s="1">
        <v>1196000</v>
      </c>
      <c r="S1948" s="8">
        <f t="shared" si="152"/>
        <v>-9696.5415436948169</v>
      </c>
      <c r="T1948" s="1">
        <f t="shared" si="153"/>
        <v>1518.0977500000001</v>
      </c>
      <c r="U1948" s="7">
        <f t="shared" si="154"/>
        <v>311.45833333333331</v>
      </c>
      <c r="V1948" s="4">
        <v>600</v>
      </c>
      <c r="W1948" s="1">
        <f t="shared" si="155"/>
        <v>12126.097627028152</v>
      </c>
      <c r="X1948">
        <v>8</v>
      </c>
      <c r="Y1948">
        <v>11</v>
      </c>
      <c r="Z1948" t="s">
        <v>53</v>
      </c>
      <c r="AA1948" s="2">
        <v>61207</v>
      </c>
      <c r="AB1948">
        <v>1.76</v>
      </c>
      <c r="AC1948" s="2">
        <v>34777</v>
      </c>
    </row>
    <row r="1949" spans="1:29" x14ac:dyDescent="0.2">
      <c r="A1949" t="s">
        <v>2800</v>
      </c>
      <c r="B1949" t="s">
        <v>50</v>
      </c>
      <c r="C1949" s="1">
        <v>869000</v>
      </c>
      <c r="D1949">
        <v>3</v>
      </c>
      <c r="E1949">
        <v>2</v>
      </c>
      <c r="F1949" s="2">
        <v>2184</v>
      </c>
      <c r="G1949" t="s">
        <v>214</v>
      </c>
      <c r="H1949" t="s">
        <v>55</v>
      </c>
      <c r="I1949">
        <v>11234</v>
      </c>
      <c r="J1949" t="s">
        <v>275</v>
      </c>
      <c r="K1949" t="s">
        <v>39</v>
      </c>
      <c r="L1949">
        <v>-73.939391999999998</v>
      </c>
      <c r="M1949">
        <v>40.6191897</v>
      </c>
      <c r="N1949">
        <v>9.27</v>
      </c>
      <c r="O1949" s="1">
        <f t="shared" si="151"/>
        <v>173800</v>
      </c>
      <c r="P1949" s="3">
        <v>6.7500000000000004E-2</v>
      </c>
      <c r="Q1949">
        <v>30</v>
      </c>
      <c r="R1949" s="1">
        <v>695200</v>
      </c>
      <c r="S1949" s="8">
        <f t="shared" si="152"/>
        <v>-5636.3174591777906</v>
      </c>
      <c r="T1949" s="1">
        <f t="shared" si="153"/>
        <v>882.42605000000003</v>
      </c>
      <c r="U1949" s="7">
        <f t="shared" si="154"/>
        <v>181.04166666666666</v>
      </c>
      <c r="V1949" s="4">
        <v>600</v>
      </c>
      <c r="W1949" s="1">
        <f t="shared" si="155"/>
        <v>7299.7851758444576</v>
      </c>
      <c r="X1949">
        <v>6</v>
      </c>
      <c r="Y1949">
        <v>14</v>
      </c>
      <c r="Z1949" t="s">
        <v>276</v>
      </c>
      <c r="AA1949" s="2">
        <v>83693</v>
      </c>
      <c r="AB1949">
        <v>3.13</v>
      </c>
      <c r="AC1949" s="2">
        <v>26739</v>
      </c>
    </row>
    <row r="1950" spans="1:29" x14ac:dyDescent="0.2">
      <c r="A1950" t="s">
        <v>2801</v>
      </c>
      <c r="B1950" t="s">
        <v>68</v>
      </c>
      <c r="C1950" s="1">
        <v>239000</v>
      </c>
      <c r="D1950">
        <v>3</v>
      </c>
      <c r="E1950">
        <v>1</v>
      </c>
      <c r="F1950">
        <v>450</v>
      </c>
      <c r="G1950" t="s">
        <v>82</v>
      </c>
      <c r="H1950" t="s">
        <v>55</v>
      </c>
      <c r="I1950">
        <v>11209</v>
      </c>
      <c r="J1950" t="s">
        <v>104</v>
      </c>
      <c r="K1950" t="s">
        <v>105</v>
      </c>
      <c r="L1950">
        <v>-74.0353827</v>
      </c>
      <c r="M1950">
        <v>40.614165800000002</v>
      </c>
      <c r="N1950">
        <v>9.65</v>
      </c>
      <c r="O1950" s="1">
        <f t="shared" si="151"/>
        <v>47800</v>
      </c>
      <c r="P1950" s="3">
        <v>6.7500000000000004E-2</v>
      </c>
      <c r="Q1950">
        <v>30</v>
      </c>
      <c r="R1950" s="1">
        <v>191200</v>
      </c>
      <c r="S1950" s="8">
        <f t="shared" si="152"/>
        <v>-1550.1494507980346</v>
      </c>
      <c r="T1950" s="1">
        <f t="shared" si="153"/>
        <v>242.69255000000001</v>
      </c>
      <c r="U1950" s="7">
        <f t="shared" si="154"/>
        <v>49.791666666666664</v>
      </c>
      <c r="V1950" s="4">
        <v>160</v>
      </c>
      <c r="W1950" s="1">
        <f t="shared" si="155"/>
        <v>2002.6336674647014</v>
      </c>
      <c r="X1950">
        <v>6</v>
      </c>
      <c r="Y1950">
        <v>4</v>
      </c>
      <c r="Z1950" t="s">
        <v>106</v>
      </c>
      <c r="AA1950" s="2">
        <v>79731</v>
      </c>
      <c r="AB1950">
        <v>1.71</v>
      </c>
      <c r="AC1950" s="2">
        <v>46626</v>
      </c>
    </row>
    <row r="1951" spans="1:29" x14ac:dyDescent="0.2">
      <c r="A1951" t="s">
        <v>2802</v>
      </c>
      <c r="B1951" t="s">
        <v>68</v>
      </c>
      <c r="C1951" s="1">
        <v>1299000</v>
      </c>
      <c r="D1951">
        <v>4</v>
      </c>
      <c r="E1951">
        <v>2</v>
      </c>
      <c r="F1951" s="2">
        <v>2080</v>
      </c>
      <c r="G1951" t="s">
        <v>868</v>
      </c>
      <c r="H1951" t="s">
        <v>55</v>
      </c>
      <c r="I1951">
        <v>11209</v>
      </c>
      <c r="J1951" t="s">
        <v>104</v>
      </c>
      <c r="K1951" t="s">
        <v>105</v>
      </c>
      <c r="L1951">
        <v>-74.034261099999995</v>
      </c>
      <c r="M1951">
        <v>40.634710499999997</v>
      </c>
      <c r="N1951">
        <v>8.2799999999999994</v>
      </c>
      <c r="O1951" s="1">
        <f t="shared" si="151"/>
        <v>259800</v>
      </c>
      <c r="P1951" s="3">
        <v>6.7500000000000004E-2</v>
      </c>
      <c r="Q1951">
        <v>30</v>
      </c>
      <c r="R1951" s="1">
        <v>1039200</v>
      </c>
      <c r="S1951" s="8">
        <f t="shared" si="152"/>
        <v>-8425.2892744211149</v>
      </c>
      <c r="T1951" s="1">
        <f t="shared" si="153"/>
        <v>1319.0695500000002</v>
      </c>
      <c r="U1951" s="7">
        <f t="shared" si="154"/>
        <v>270.625</v>
      </c>
      <c r="V1951" s="4">
        <v>600</v>
      </c>
      <c r="W1951" s="1">
        <f t="shared" si="155"/>
        <v>10614.983824421115</v>
      </c>
      <c r="X1951">
        <v>8</v>
      </c>
      <c r="Y1951">
        <v>13</v>
      </c>
      <c r="Z1951" t="s">
        <v>106</v>
      </c>
      <c r="AA1951" s="2">
        <v>79731</v>
      </c>
      <c r="AB1951">
        <v>1.71</v>
      </c>
      <c r="AC1951" s="2">
        <v>46626</v>
      </c>
    </row>
    <row r="1952" spans="1:29" x14ac:dyDescent="0.2">
      <c r="A1952" t="s">
        <v>2803</v>
      </c>
      <c r="B1952" t="s">
        <v>125</v>
      </c>
      <c r="C1952" s="1">
        <v>2350000</v>
      </c>
      <c r="D1952">
        <v>6</v>
      </c>
      <c r="E1952">
        <v>4</v>
      </c>
      <c r="F1952">
        <v>2700</v>
      </c>
      <c r="G1952" t="s">
        <v>2804</v>
      </c>
      <c r="H1952" t="s">
        <v>84</v>
      </c>
      <c r="I1952">
        <v>11357</v>
      </c>
      <c r="J1952" t="s">
        <v>244</v>
      </c>
      <c r="K1952" t="s">
        <v>39</v>
      </c>
      <c r="L1952">
        <v>-73.795839700000002</v>
      </c>
      <c r="M1952">
        <v>40.783231499999999</v>
      </c>
      <c r="N1952">
        <v>10.23</v>
      </c>
      <c r="O1952" s="1">
        <f t="shared" si="151"/>
        <v>470000</v>
      </c>
      <c r="P1952" s="3">
        <v>6.7500000000000004E-2</v>
      </c>
      <c r="Q1952">
        <v>30</v>
      </c>
      <c r="R1952" s="1">
        <v>1880000</v>
      </c>
      <c r="S1952" s="8">
        <f t="shared" si="152"/>
        <v>-15242.055269353059</v>
      </c>
      <c r="T1952" s="1">
        <f t="shared" si="153"/>
        <v>2386.3075000000003</v>
      </c>
      <c r="U1952" s="7">
        <f t="shared" si="154"/>
        <v>489.58333333333331</v>
      </c>
      <c r="V1952" s="4">
        <v>600</v>
      </c>
      <c r="W1952" s="1">
        <f t="shared" si="155"/>
        <v>18717.94610268639</v>
      </c>
      <c r="X1952">
        <v>12</v>
      </c>
      <c r="Y1952">
        <v>11</v>
      </c>
      <c r="Z1952" t="s">
        <v>245</v>
      </c>
      <c r="AA1952" s="2">
        <v>30773</v>
      </c>
      <c r="AB1952">
        <v>2.6</v>
      </c>
      <c r="AC1952" s="2">
        <v>11836</v>
      </c>
    </row>
    <row r="1953" spans="1:29" x14ac:dyDescent="0.2">
      <c r="A1953" t="s">
        <v>2805</v>
      </c>
      <c r="B1953" t="s">
        <v>42</v>
      </c>
      <c r="C1953" s="1">
        <v>1788000</v>
      </c>
      <c r="D1953">
        <v>4</v>
      </c>
      <c r="E1953">
        <v>4</v>
      </c>
      <c r="F1953" s="2">
        <v>2716</v>
      </c>
      <c r="G1953" t="s">
        <v>1079</v>
      </c>
      <c r="H1953" t="s">
        <v>84</v>
      </c>
      <c r="I1953">
        <v>11361</v>
      </c>
      <c r="J1953" t="s">
        <v>355</v>
      </c>
      <c r="K1953" t="s">
        <v>39</v>
      </c>
      <c r="L1953">
        <v>-73.7627478</v>
      </c>
      <c r="M1953">
        <v>40.766132599999999</v>
      </c>
      <c r="N1953">
        <v>11.75</v>
      </c>
      <c r="O1953" s="1">
        <f t="shared" si="151"/>
        <v>357600</v>
      </c>
      <c r="P1953" s="3">
        <v>6.7500000000000004E-2</v>
      </c>
      <c r="Q1953">
        <v>30</v>
      </c>
      <c r="R1953" s="1">
        <v>1430400</v>
      </c>
      <c r="S1953" s="8">
        <f t="shared" si="152"/>
        <v>-11596.933966639688</v>
      </c>
      <c r="T1953" s="1">
        <f t="shared" si="153"/>
        <v>1815.6246000000001</v>
      </c>
      <c r="U1953" s="7">
        <f t="shared" si="154"/>
        <v>372.5</v>
      </c>
      <c r="V1953" s="4">
        <v>600</v>
      </c>
      <c r="W1953" s="1">
        <f t="shared" si="155"/>
        <v>14385.058566639687</v>
      </c>
      <c r="X1953">
        <v>8</v>
      </c>
      <c r="Y1953">
        <v>11</v>
      </c>
      <c r="Z1953" t="s">
        <v>356</v>
      </c>
      <c r="AA1953" s="2">
        <v>43808</v>
      </c>
      <c r="AB1953">
        <v>6.68</v>
      </c>
      <c r="AC1953" s="2">
        <v>6558</v>
      </c>
    </row>
    <row r="1954" spans="1:29" x14ac:dyDescent="0.2">
      <c r="A1954" t="s">
        <v>2806</v>
      </c>
      <c r="B1954" t="s">
        <v>68</v>
      </c>
      <c r="C1954" s="1">
        <v>325000</v>
      </c>
      <c r="D1954">
        <v>4</v>
      </c>
      <c r="E1954">
        <v>1</v>
      </c>
      <c r="F1954" s="2">
        <v>2184</v>
      </c>
      <c r="G1954" t="s">
        <v>2807</v>
      </c>
      <c r="H1954" t="s">
        <v>32</v>
      </c>
      <c r="I1954">
        <v>10030</v>
      </c>
      <c r="J1954" t="s">
        <v>60</v>
      </c>
      <c r="K1954" t="s">
        <v>61</v>
      </c>
      <c r="L1954">
        <v>-73.940301300000002</v>
      </c>
      <c r="M1954">
        <v>40.821436400000003</v>
      </c>
      <c r="N1954">
        <v>5.54</v>
      </c>
      <c r="O1954" s="1">
        <f t="shared" si="151"/>
        <v>65000</v>
      </c>
      <c r="P1954" s="3">
        <v>6.7500000000000004E-2</v>
      </c>
      <c r="Q1954">
        <v>30</v>
      </c>
      <c r="R1954" s="1">
        <v>260000</v>
      </c>
      <c r="S1954" s="8">
        <f t="shared" si="152"/>
        <v>-2107.9438138466994</v>
      </c>
      <c r="T1954" s="1">
        <f t="shared" si="153"/>
        <v>330.02125000000007</v>
      </c>
      <c r="U1954" s="7">
        <f t="shared" si="154"/>
        <v>67.708333333333329</v>
      </c>
      <c r="V1954" s="4">
        <v>600</v>
      </c>
      <c r="W1954" s="1">
        <f t="shared" si="155"/>
        <v>3105.6733971800331</v>
      </c>
      <c r="X1954">
        <v>8</v>
      </c>
      <c r="Y1954">
        <v>18</v>
      </c>
      <c r="Z1954" t="s">
        <v>62</v>
      </c>
      <c r="AA1954" s="2">
        <v>133184</v>
      </c>
      <c r="AB1954">
        <v>1.96</v>
      </c>
      <c r="AC1954" s="2">
        <v>67951</v>
      </c>
    </row>
    <row r="1955" spans="1:29" x14ac:dyDescent="0.2">
      <c r="A1955" t="s">
        <v>2808</v>
      </c>
      <c r="B1955" t="s">
        <v>30</v>
      </c>
      <c r="C1955" s="1">
        <v>299900</v>
      </c>
      <c r="D1955">
        <v>1</v>
      </c>
      <c r="E1955">
        <v>1</v>
      </c>
      <c r="F1955">
        <v>525</v>
      </c>
      <c r="G1955" t="s">
        <v>82</v>
      </c>
      <c r="H1955" t="s">
        <v>70</v>
      </c>
      <c r="I1955">
        <v>10463</v>
      </c>
      <c r="J1955" t="s">
        <v>109</v>
      </c>
      <c r="K1955" t="s">
        <v>110</v>
      </c>
      <c r="L1955">
        <v>-73.917309299999999</v>
      </c>
      <c r="M1955">
        <v>40.880824599999997</v>
      </c>
      <c r="N1955">
        <v>9.7799999999999994</v>
      </c>
      <c r="O1955" s="1">
        <f t="shared" si="151"/>
        <v>59980</v>
      </c>
      <c r="P1955" s="3">
        <v>6.7500000000000004E-2</v>
      </c>
      <c r="Q1955">
        <v>30</v>
      </c>
      <c r="R1955" s="1">
        <v>239920</v>
      </c>
      <c r="S1955" s="8">
        <f t="shared" si="152"/>
        <v>-1945.1456916080774</v>
      </c>
      <c r="T1955" s="1">
        <f t="shared" si="153"/>
        <v>304.53345500000006</v>
      </c>
      <c r="U1955" s="7">
        <f t="shared" si="154"/>
        <v>62.479166666666664</v>
      </c>
      <c r="V1955" s="4">
        <v>205</v>
      </c>
      <c r="W1955" s="1">
        <f t="shared" si="155"/>
        <v>2517.1583132747442</v>
      </c>
      <c r="X1955">
        <v>2</v>
      </c>
      <c r="Y1955">
        <v>4</v>
      </c>
      <c r="Z1955" t="s">
        <v>111</v>
      </c>
      <c r="AA1955" s="2">
        <v>27860</v>
      </c>
      <c r="AB1955">
        <v>3.52</v>
      </c>
      <c r="AC1955" s="2">
        <v>7915</v>
      </c>
    </row>
    <row r="1956" spans="1:29" x14ac:dyDescent="0.2">
      <c r="A1956" t="s">
        <v>2809</v>
      </c>
      <c r="B1956" t="s">
        <v>68</v>
      </c>
      <c r="C1956" s="1">
        <v>439999</v>
      </c>
      <c r="D1956">
        <v>1</v>
      </c>
      <c r="E1956">
        <v>2</v>
      </c>
      <c r="F1956" s="2">
        <v>1215</v>
      </c>
      <c r="G1956" t="s">
        <v>59</v>
      </c>
      <c r="H1956" t="s">
        <v>84</v>
      </c>
      <c r="I1956">
        <v>11005</v>
      </c>
      <c r="J1956" t="s">
        <v>372</v>
      </c>
      <c r="K1956" t="s">
        <v>39</v>
      </c>
      <c r="L1956">
        <v>-73.721200800000005</v>
      </c>
      <c r="M1956">
        <v>40.7564761</v>
      </c>
      <c r="N1956">
        <v>13.88</v>
      </c>
      <c r="O1956" s="1">
        <f t="shared" si="151"/>
        <v>87999.8</v>
      </c>
      <c r="P1956" s="3">
        <v>6.7500000000000004E-2</v>
      </c>
      <c r="Q1956">
        <v>30</v>
      </c>
      <c r="R1956" s="1">
        <v>351999.2</v>
      </c>
      <c r="S1956" s="8">
        <f t="shared" si="152"/>
        <v>-2853.8251389191814</v>
      </c>
      <c r="T1956" s="1">
        <f t="shared" si="153"/>
        <v>446.79698454999999</v>
      </c>
      <c r="U1956" s="7">
        <f t="shared" si="154"/>
        <v>91.666458333333324</v>
      </c>
      <c r="V1956" s="4">
        <v>375</v>
      </c>
      <c r="W1956" s="1">
        <f t="shared" si="155"/>
        <v>3767.2885818025147</v>
      </c>
      <c r="X1956">
        <v>2</v>
      </c>
      <c r="Y1956">
        <v>8</v>
      </c>
      <c r="Z1956" t="s">
        <v>373</v>
      </c>
      <c r="AA1956" s="2">
        <v>22571</v>
      </c>
      <c r="AB1956">
        <v>0.56000000000000005</v>
      </c>
      <c r="AC1956" s="2">
        <v>40305</v>
      </c>
    </row>
    <row r="1957" spans="1:29" x14ac:dyDescent="0.2">
      <c r="A1957" t="s">
        <v>2810</v>
      </c>
      <c r="B1957" t="s">
        <v>42</v>
      </c>
      <c r="C1957" s="1">
        <v>899000</v>
      </c>
      <c r="D1957">
        <v>4</v>
      </c>
      <c r="E1957">
        <v>2</v>
      </c>
      <c r="F1957">
        <v>1224</v>
      </c>
      <c r="G1957" t="s">
        <v>2260</v>
      </c>
      <c r="H1957" t="s">
        <v>44</v>
      </c>
      <c r="I1957">
        <v>10314</v>
      </c>
      <c r="J1957" t="s">
        <v>65</v>
      </c>
      <c r="K1957" t="s">
        <v>34</v>
      </c>
      <c r="L1957">
        <v>-74.127001000000007</v>
      </c>
      <c r="M1957">
        <v>40.598533600000003</v>
      </c>
      <c r="N1957">
        <v>12.76</v>
      </c>
      <c r="O1957" s="1">
        <f t="shared" si="151"/>
        <v>179800</v>
      </c>
      <c r="P1957" s="3">
        <v>6.7500000000000004E-2</v>
      </c>
      <c r="Q1957">
        <v>30</v>
      </c>
      <c r="R1957" s="1">
        <v>719200</v>
      </c>
      <c r="S1957" s="8">
        <f t="shared" si="152"/>
        <v>-5830.8968881482551</v>
      </c>
      <c r="T1957" s="1">
        <f t="shared" si="153"/>
        <v>912.88954999999999</v>
      </c>
      <c r="U1957" s="7">
        <f t="shared" si="154"/>
        <v>187.29166666666666</v>
      </c>
      <c r="V1957" s="4">
        <v>375</v>
      </c>
      <c r="W1957" s="1">
        <f t="shared" si="155"/>
        <v>7306.078104814922</v>
      </c>
      <c r="X1957">
        <v>8</v>
      </c>
      <c r="Y1957">
        <v>8</v>
      </c>
      <c r="Z1957" t="s">
        <v>66</v>
      </c>
      <c r="AA1957" s="2">
        <v>145000</v>
      </c>
      <c r="AB1957">
        <v>21.3</v>
      </c>
      <c r="AC1957" s="2">
        <v>6808</v>
      </c>
    </row>
    <row r="1958" spans="1:29" x14ac:dyDescent="0.2">
      <c r="A1958" t="s">
        <v>2811</v>
      </c>
      <c r="B1958" t="s">
        <v>50</v>
      </c>
      <c r="C1958" s="1">
        <v>4950000</v>
      </c>
      <c r="D1958">
        <v>4</v>
      </c>
      <c r="E1958">
        <v>2.5</v>
      </c>
      <c r="F1958" s="2">
        <v>3800</v>
      </c>
      <c r="G1958" t="s">
        <v>93</v>
      </c>
      <c r="H1958" t="s">
        <v>55</v>
      </c>
      <c r="I1958">
        <v>11249</v>
      </c>
      <c r="J1958" t="s">
        <v>163</v>
      </c>
      <c r="K1958" t="s">
        <v>105</v>
      </c>
      <c r="L1958">
        <v>-73.964782799999995</v>
      </c>
      <c r="M1958">
        <v>40.714091699999997</v>
      </c>
      <c r="N1958">
        <v>2.63</v>
      </c>
      <c r="O1958" s="1">
        <f t="shared" si="151"/>
        <v>990000</v>
      </c>
      <c r="P1958" s="3">
        <v>6.7500000000000004E-2</v>
      </c>
      <c r="Q1958">
        <v>30</v>
      </c>
      <c r="R1958" s="1">
        <v>3960000</v>
      </c>
      <c r="S1958" s="8">
        <f t="shared" si="152"/>
        <v>-32105.605780126654</v>
      </c>
      <c r="T1958" s="1">
        <f t="shared" si="153"/>
        <v>5026.4775</v>
      </c>
      <c r="U1958" s="7">
        <f t="shared" si="154"/>
        <v>1031.25</v>
      </c>
      <c r="V1958" s="4">
        <v>1000</v>
      </c>
      <c r="W1958" s="1">
        <f t="shared" si="155"/>
        <v>39163.333280126652</v>
      </c>
      <c r="X1958">
        <v>8</v>
      </c>
      <c r="Y1958">
        <v>21</v>
      </c>
      <c r="Z1958" t="s">
        <v>164</v>
      </c>
      <c r="AA1958" s="2">
        <v>151308</v>
      </c>
      <c r="AB1958">
        <v>2.91</v>
      </c>
      <c r="AC1958" s="2">
        <v>51996</v>
      </c>
    </row>
    <row r="1959" spans="1:29" x14ac:dyDescent="0.2">
      <c r="A1959" t="s">
        <v>2812</v>
      </c>
      <c r="B1959" t="s">
        <v>50</v>
      </c>
      <c r="C1959" s="1">
        <v>1895000</v>
      </c>
      <c r="D1959">
        <v>5</v>
      </c>
      <c r="E1959">
        <v>4</v>
      </c>
      <c r="F1959" s="2">
        <v>2400</v>
      </c>
      <c r="G1959" t="s">
        <v>48</v>
      </c>
      <c r="H1959" t="s">
        <v>55</v>
      </c>
      <c r="I1959">
        <v>11231</v>
      </c>
      <c r="J1959" t="s">
        <v>202</v>
      </c>
      <c r="K1959" t="s">
        <v>39</v>
      </c>
      <c r="L1959">
        <v>-74.011278300000001</v>
      </c>
      <c r="M1959">
        <v>40.678545900000003</v>
      </c>
      <c r="N1959">
        <v>5.04</v>
      </c>
      <c r="O1959" s="1">
        <f t="shared" si="151"/>
        <v>379000</v>
      </c>
      <c r="P1959" s="3">
        <v>6.7500000000000004E-2</v>
      </c>
      <c r="Q1959">
        <v>30</v>
      </c>
      <c r="R1959" s="1">
        <v>1516000</v>
      </c>
      <c r="S1959" s="8">
        <f t="shared" si="152"/>
        <v>-12290.933929967678</v>
      </c>
      <c r="T1959" s="1">
        <f t="shared" si="153"/>
        <v>1924.2777500000002</v>
      </c>
      <c r="U1959" s="7">
        <f t="shared" si="154"/>
        <v>394.79166666666669</v>
      </c>
      <c r="V1959" s="4">
        <v>600</v>
      </c>
      <c r="W1959" s="1">
        <f t="shared" si="155"/>
        <v>15210.003346634343</v>
      </c>
      <c r="X1959">
        <v>10</v>
      </c>
      <c r="Y1959">
        <v>10</v>
      </c>
      <c r="Z1959" t="s">
        <v>203</v>
      </c>
      <c r="AA1959" s="2">
        <v>38353</v>
      </c>
      <c r="AB1959">
        <v>0.78</v>
      </c>
      <c r="AC1959" s="2">
        <v>49171</v>
      </c>
    </row>
    <row r="1960" spans="1:29" x14ac:dyDescent="0.2">
      <c r="A1960" t="s">
        <v>2813</v>
      </c>
      <c r="B1960" t="s">
        <v>30</v>
      </c>
      <c r="C1960" s="1">
        <v>759000</v>
      </c>
      <c r="D1960">
        <v>3</v>
      </c>
      <c r="E1960">
        <v>2</v>
      </c>
      <c r="F1960" s="2">
        <v>2184</v>
      </c>
      <c r="G1960" t="s">
        <v>2814</v>
      </c>
      <c r="H1960" t="s">
        <v>84</v>
      </c>
      <c r="I1960">
        <v>11691</v>
      </c>
      <c r="J1960" t="s">
        <v>339</v>
      </c>
      <c r="K1960" t="s">
        <v>90</v>
      </c>
      <c r="L1960">
        <v>-73.743602499999994</v>
      </c>
      <c r="M1960">
        <v>40.595886100000001</v>
      </c>
      <c r="N1960">
        <v>16.52</v>
      </c>
      <c r="O1960" s="1">
        <f t="shared" si="151"/>
        <v>151800</v>
      </c>
      <c r="P1960" s="3">
        <v>6.7500000000000004E-2</v>
      </c>
      <c r="Q1960">
        <v>30</v>
      </c>
      <c r="R1960" s="1">
        <v>607200</v>
      </c>
      <c r="S1960" s="8">
        <f t="shared" si="152"/>
        <v>-4922.8595529527538</v>
      </c>
      <c r="T1960" s="1">
        <f t="shared" si="153"/>
        <v>770.72654999999997</v>
      </c>
      <c r="U1960" s="7">
        <f t="shared" si="154"/>
        <v>158.125</v>
      </c>
      <c r="V1960" s="4">
        <v>600</v>
      </c>
      <c r="W1960" s="1">
        <f t="shared" si="155"/>
        <v>6451.7111029527541</v>
      </c>
      <c r="X1960">
        <v>6</v>
      </c>
      <c r="Y1960">
        <v>14</v>
      </c>
      <c r="Z1960" t="s">
        <v>340</v>
      </c>
      <c r="AA1960" s="2">
        <v>50058</v>
      </c>
      <c r="AB1960">
        <v>11.5</v>
      </c>
      <c r="AC1960" s="2">
        <v>4353</v>
      </c>
    </row>
    <row r="1961" spans="1:29" x14ac:dyDescent="0.2">
      <c r="A1961" t="s">
        <v>2815</v>
      </c>
      <c r="B1961" t="s">
        <v>42</v>
      </c>
      <c r="C1961" s="1">
        <v>699000</v>
      </c>
      <c r="D1961">
        <v>3</v>
      </c>
      <c r="E1961">
        <v>2</v>
      </c>
      <c r="F1961" s="2">
        <v>1250</v>
      </c>
      <c r="G1961" t="s">
        <v>93</v>
      </c>
      <c r="H1961" t="s">
        <v>44</v>
      </c>
      <c r="I1961">
        <v>10314</v>
      </c>
      <c r="J1961" t="s">
        <v>65</v>
      </c>
      <c r="K1961" t="s">
        <v>34</v>
      </c>
      <c r="L1961">
        <v>-74.134066200000007</v>
      </c>
      <c r="M1961">
        <v>40.616596899999998</v>
      </c>
      <c r="N1961">
        <v>12.01</v>
      </c>
      <c r="O1961" s="1">
        <f t="shared" si="151"/>
        <v>139800</v>
      </c>
      <c r="P1961" s="3">
        <v>6.7500000000000004E-2</v>
      </c>
      <c r="Q1961">
        <v>30</v>
      </c>
      <c r="R1961" s="1">
        <v>559200</v>
      </c>
      <c r="S1961" s="8">
        <f t="shared" si="152"/>
        <v>-4533.7006950118248</v>
      </c>
      <c r="T1961" s="1">
        <f t="shared" si="153"/>
        <v>709.79955000000007</v>
      </c>
      <c r="U1961" s="7">
        <f t="shared" si="154"/>
        <v>145.625</v>
      </c>
      <c r="V1961" s="4">
        <v>375</v>
      </c>
      <c r="W1961" s="1">
        <f t="shared" si="155"/>
        <v>5764.1252450118245</v>
      </c>
      <c r="X1961">
        <v>6</v>
      </c>
      <c r="Y1961">
        <v>8</v>
      </c>
      <c r="Z1961" t="s">
        <v>66</v>
      </c>
      <c r="AA1961" s="2">
        <v>145000</v>
      </c>
      <c r="AB1961">
        <v>21.3</v>
      </c>
      <c r="AC1961" s="2">
        <v>6808</v>
      </c>
    </row>
    <row r="1962" spans="1:29" x14ac:dyDescent="0.2">
      <c r="A1962" t="s">
        <v>2816</v>
      </c>
      <c r="B1962" t="s">
        <v>125</v>
      </c>
      <c r="C1962" s="1">
        <v>1590000</v>
      </c>
      <c r="D1962">
        <v>5</v>
      </c>
      <c r="E1962">
        <v>4</v>
      </c>
      <c r="F1962" s="2">
        <v>2880</v>
      </c>
      <c r="G1962" t="s">
        <v>980</v>
      </c>
      <c r="H1962" t="s">
        <v>84</v>
      </c>
      <c r="I1962">
        <v>11372</v>
      </c>
      <c r="J1962" t="s">
        <v>85</v>
      </c>
      <c r="K1962" t="s">
        <v>61</v>
      </c>
      <c r="L1962">
        <v>-73.895185499999997</v>
      </c>
      <c r="M1962">
        <v>40.753332299999997</v>
      </c>
      <c r="N1962">
        <v>4.75</v>
      </c>
      <c r="O1962" s="1">
        <f t="shared" si="151"/>
        <v>318000</v>
      </c>
      <c r="P1962" s="3">
        <v>6.7500000000000004E-2</v>
      </c>
      <c r="Q1962">
        <v>30</v>
      </c>
      <c r="R1962" s="1">
        <v>1272000</v>
      </c>
      <c r="S1962" s="8">
        <f t="shared" si="152"/>
        <v>-10312.709735434622</v>
      </c>
      <c r="T1962" s="1">
        <f t="shared" si="153"/>
        <v>1614.5655000000004</v>
      </c>
      <c r="U1962" s="7">
        <f t="shared" si="154"/>
        <v>331.25</v>
      </c>
      <c r="V1962" s="4">
        <v>600</v>
      </c>
      <c r="W1962" s="1">
        <f t="shared" si="155"/>
        <v>12858.525235434623</v>
      </c>
      <c r="X1962">
        <v>10</v>
      </c>
      <c r="Y1962">
        <v>12</v>
      </c>
      <c r="Z1962" t="s">
        <v>86</v>
      </c>
      <c r="AA1962" s="2">
        <v>108152</v>
      </c>
      <c r="AB1962">
        <v>0.77</v>
      </c>
      <c r="AC1962" s="2">
        <v>140457</v>
      </c>
    </row>
    <row r="1963" spans="1:29" x14ac:dyDescent="0.2">
      <c r="A1963" t="s">
        <v>2817</v>
      </c>
      <c r="B1963" t="s">
        <v>68</v>
      </c>
      <c r="C1963" s="1">
        <v>234900</v>
      </c>
      <c r="D1963">
        <v>1</v>
      </c>
      <c r="E1963">
        <v>1</v>
      </c>
      <c r="F1963">
        <v>753</v>
      </c>
      <c r="G1963" t="s">
        <v>371</v>
      </c>
      <c r="H1963" t="s">
        <v>84</v>
      </c>
      <c r="I1963">
        <v>11005</v>
      </c>
      <c r="J1963" t="s">
        <v>372</v>
      </c>
      <c r="K1963" t="s">
        <v>39</v>
      </c>
      <c r="L1963">
        <v>-73.715956399999996</v>
      </c>
      <c r="M1963">
        <v>40.7577991</v>
      </c>
      <c r="N1963">
        <v>14.15</v>
      </c>
      <c r="O1963" s="1">
        <f t="shared" si="151"/>
        <v>46980</v>
      </c>
      <c r="P1963" s="3">
        <v>6.7500000000000004E-2</v>
      </c>
      <c r="Q1963">
        <v>30</v>
      </c>
      <c r="R1963" s="1">
        <v>187920</v>
      </c>
      <c r="S1963" s="8">
        <f t="shared" si="152"/>
        <v>-1523.5569288387376</v>
      </c>
      <c r="T1963" s="1">
        <f t="shared" si="153"/>
        <v>238.52920500000002</v>
      </c>
      <c r="U1963" s="7">
        <f t="shared" si="154"/>
        <v>48.9375</v>
      </c>
      <c r="V1963" s="4">
        <v>205</v>
      </c>
      <c r="W1963" s="1">
        <f t="shared" si="155"/>
        <v>2016.0236338387376</v>
      </c>
      <c r="X1963">
        <v>2</v>
      </c>
      <c r="Y1963">
        <v>6</v>
      </c>
      <c r="Z1963" t="s">
        <v>373</v>
      </c>
      <c r="AA1963" s="2">
        <v>22571</v>
      </c>
      <c r="AB1963">
        <v>0.56000000000000005</v>
      </c>
      <c r="AC1963" s="2">
        <v>40305</v>
      </c>
    </row>
    <row r="1964" spans="1:29" x14ac:dyDescent="0.2">
      <c r="A1964" t="s">
        <v>2818</v>
      </c>
      <c r="B1964" t="s">
        <v>68</v>
      </c>
      <c r="C1964" s="1">
        <v>675000</v>
      </c>
      <c r="D1964">
        <v>2</v>
      </c>
      <c r="E1964">
        <v>1</v>
      </c>
      <c r="F1964" s="2">
        <v>2184</v>
      </c>
      <c r="G1964" t="s">
        <v>59</v>
      </c>
      <c r="H1964" t="s">
        <v>84</v>
      </c>
      <c r="I1964">
        <v>11372</v>
      </c>
      <c r="J1964" t="s">
        <v>85</v>
      </c>
      <c r="K1964" t="s">
        <v>61</v>
      </c>
      <c r="L1964">
        <v>-73.888390000000001</v>
      </c>
      <c r="M1964">
        <v>40.751399900000003</v>
      </c>
      <c r="N1964">
        <v>5.0999999999999996</v>
      </c>
      <c r="O1964" s="1">
        <f t="shared" si="151"/>
        <v>135000</v>
      </c>
      <c r="P1964" s="3">
        <v>6.7500000000000004E-2</v>
      </c>
      <c r="Q1964">
        <v>30</v>
      </c>
      <c r="R1964" s="1">
        <v>540000</v>
      </c>
      <c r="S1964" s="8">
        <f t="shared" si="152"/>
        <v>-4378.0371518354523</v>
      </c>
      <c r="T1964" s="1">
        <f t="shared" si="153"/>
        <v>685.42875000000004</v>
      </c>
      <c r="U1964" s="7">
        <f t="shared" si="154"/>
        <v>140.625</v>
      </c>
      <c r="V1964" s="4">
        <v>600</v>
      </c>
      <c r="W1964" s="1">
        <f t="shared" si="155"/>
        <v>5804.0909018354523</v>
      </c>
      <c r="X1964">
        <v>4</v>
      </c>
      <c r="Y1964">
        <v>18</v>
      </c>
      <c r="Z1964" t="s">
        <v>86</v>
      </c>
      <c r="AA1964" s="2">
        <v>108152</v>
      </c>
      <c r="AB1964">
        <v>0.77</v>
      </c>
      <c r="AC1964" s="2">
        <v>140457</v>
      </c>
    </row>
    <row r="1965" spans="1:29" x14ac:dyDescent="0.2">
      <c r="A1965" t="s">
        <v>2819</v>
      </c>
      <c r="B1965" t="s">
        <v>125</v>
      </c>
      <c r="C1965" s="1">
        <v>1500000</v>
      </c>
      <c r="D1965">
        <v>3</v>
      </c>
      <c r="E1965">
        <v>2</v>
      </c>
      <c r="F1965">
        <v>2000</v>
      </c>
      <c r="G1965" t="s">
        <v>2062</v>
      </c>
      <c r="H1965" t="s">
        <v>55</v>
      </c>
      <c r="I1965">
        <v>11222</v>
      </c>
      <c r="J1965" t="s">
        <v>1704</v>
      </c>
      <c r="K1965" t="s">
        <v>424</v>
      </c>
      <c r="L1965">
        <v>-73.9355458</v>
      </c>
      <c r="M1965">
        <v>40.722391100000003</v>
      </c>
      <c r="N1965">
        <v>3.19</v>
      </c>
      <c r="O1965" s="1">
        <f t="shared" si="151"/>
        <v>300000</v>
      </c>
      <c r="P1965" s="3">
        <v>6.7500000000000004E-2</v>
      </c>
      <c r="Q1965">
        <v>30</v>
      </c>
      <c r="R1965" s="1">
        <v>1200000</v>
      </c>
      <c r="S1965" s="8">
        <f t="shared" si="152"/>
        <v>-9728.9714485232271</v>
      </c>
      <c r="T1965" s="1">
        <f t="shared" si="153"/>
        <v>1523.1750000000002</v>
      </c>
      <c r="U1965" s="7">
        <f t="shared" si="154"/>
        <v>312.5</v>
      </c>
      <c r="V1965" s="4">
        <v>600</v>
      </c>
      <c r="W1965" s="1">
        <f t="shared" si="155"/>
        <v>12164.646448523228</v>
      </c>
      <c r="X1965">
        <v>6</v>
      </c>
      <c r="Y1965">
        <v>13</v>
      </c>
      <c r="Z1965" t="s">
        <v>1705</v>
      </c>
      <c r="AA1965" s="2">
        <v>34719</v>
      </c>
      <c r="AB1965">
        <v>2.91</v>
      </c>
      <c r="AC1965" s="2">
        <v>11931</v>
      </c>
    </row>
    <row r="1966" spans="1:29" x14ac:dyDescent="0.2">
      <c r="A1966" t="s">
        <v>2820</v>
      </c>
      <c r="B1966" t="s">
        <v>125</v>
      </c>
      <c r="C1966" s="1">
        <v>2300000</v>
      </c>
      <c r="D1966">
        <v>3</v>
      </c>
      <c r="E1966">
        <v>2.5</v>
      </c>
      <c r="F1966" s="2">
        <v>21000</v>
      </c>
      <c r="G1966" t="s">
        <v>1001</v>
      </c>
      <c r="H1966" t="s">
        <v>70</v>
      </c>
      <c r="I1966">
        <v>10467</v>
      </c>
      <c r="J1966" t="s">
        <v>324</v>
      </c>
      <c r="K1966" t="s">
        <v>237</v>
      </c>
      <c r="L1966">
        <v>-73.881806800000007</v>
      </c>
      <c r="M1966">
        <v>40.878193000000003</v>
      </c>
      <c r="N1966">
        <v>10.45</v>
      </c>
      <c r="O1966" s="1">
        <f t="shared" si="151"/>
        <v>460000</v>
      </c>
      <c r="P1966" s="3">
        <v>6.7500000000000004E-2</v>
      </c>
      <c r="Q1966">
        <v>30</v>
      </c>
      <c r="R1966" s="1">
        <v>1840000</v>
      </c>
      <c r="S1966" s="8">
        <f t="shared" si="152"/>
        <v>-14917.75622106895</v>
      </c>
      <c r="T1966" s="1">
        <f t="shared" si="153"/>
        <v>2335.5350000000003</v>
      </c>
      <c r="U1966" s="7">
        <f t="shared" si="154"/>
        <v>479.16666666666669</v>
      </c>
      <c r="V1966" s="4">
        <f>(5*$F1966)/12</f>
        <v>8750</v>
      </c>
      <c r="W1966" s="1">
        <f t="shared" si="155"/>
        <v>26482.457887735618</v>
      </c>
      <c r="X1966">
        <v>6</v>
      </c>
      <c r="Y1966">
        <v>117</v>
      </c>
      <c r="Z1966" t="s">
        <v>325</v>
      </c>
      <c r="AA1966" s="2">
        <v>82677</v>
      </c>
      <c r="AB1966">
        <v>0.64</v>
      </c>
      <c r="AC1966" s="2">
        <v>129183</v>
      </c>
    </row>
    <row r="1967" spans="1:29" x14ac:dyDescent="0.2">
      <c r="A1967" t="s">
        <v>2821</v>
      </c>
      <c r="B1967" t="s">
        <v>125</v>
      </c>
      <c r="C1967" s="1">
        <v>1075000</v>
      </c>
      <c r="D1967">
        <v>5</v>
      </c>
      <c r="E1967">
        <v>4</v>
      </c>
      <c r="F1967" s="2">
        <v>2905</v>
      </c>
      <c r="G1967" t="s">
        <v>497</v>
      </c>
      <c r="H1967" t="s">
        <v>84</v>
      </c>
      <c r="I1967">
        <v>11692</v>
      </c>
      <c r="J1967" t="s">
        <v>983</v>
      </c>
      <c r="K1967" t="s">
        <v>61</v>
      </c>
      <c r="L1967">
        <v>-73.802216700000002</v>
      </c>
      <c r="M1967">
        <v>40.5890901</v>
      </c>
      <c r="N1967">
        <v>14.63</v>
      </c>
      <c r="O1967" s="1">
        <f t="shared" si="151"/>
        <v>215000</v>
      </c>
      <c r="P1967" s="3">
        <v>6.7500000000000004E-2</v>
      </c>
      <c r="Q1967">
        <v>30</v>
      </c>
      <c r="R1967" s="1">
        <v>860000</v>
      </c>
      <c r="S1967" s="8">
        <f t="shared" si="152"/>
        <v>-6972.4295381083139</v>
      </c>
      <c r="T1967" s="1">
        <f t="shared" si="153"/>
        <v>1091.6087500000001</v>
      </c>
      <c r="U1967" s="7">
        <f t="shared" si="154"/>
        <v>223.95833333333334</v>
      </c>
      <c r="V1967" s="4">
        <v>600</v>
      </c>
      <c r="W1967" s="1">
        <f t="shared" si="155"/>
        <v>8887.9966214416472</v>
      </c>
      <c r="X1967">
        <v>10</v>
      </c>
      <c r="Y1967">
        <v>12</v>
      </c>
      <c r="Z1967" t="s">
        <v>984</v>
      </c>
      <c r="AA1967" s="2">
        <v>50058</v>
      </c>
      <c r="AB1967">
        <v>11.5</v>
      </c>
      <c r="AC1967" s="2">
        <v>4353</v>
      </c>
    </row>
    <row r="1968" spans="1:29" x14ac:dyDescent="0.2">
      <c r="A1968" t="s">
        <v>2822</v>
      </c>
      <c r="B1968" t="s">
        <v>125</v>
      </c>
      <c r="C1968" s="1">
        <v>1325000</v>
      </c>
      <c r="D1968">
        <v>5</v>
      </c>
      <c r="E1968">
        <v>2</v>
      </c>
      <c r="F1968" s="2">
        <v>2208</v>
      </c>
      <c r="G1968" t="s">
        <v>2823</v>
      </c>
      <c r="H1968" t="s">
        <v>55</v>
      </c>
      <c r="I1968">
        <v>11213</v>
      </c>
      <c r="J1968" t="s">
        <v>1707</v>
      </c>
      <c r="K1968" t="s">
        <v>61</v>
      </c>
      <c r="L1968">
        <v>-73.934855799999994</v>
      </c>
      <c r="M1968">
        <v>40.669791099999998</v>
      </c>
      <c r="N1968">
        <v>6.07</v>
      </c>
      <c r="O1968" s="1">
        <f t="shared" si="151"/>
        <v>265000</v>
      </c>
      <c r="P1968" s="3">
        <v>6.7500000000000004E-2</v>
      </c>
      <c r="Q1968">
        <v>30</v>
      </c>
      <c r="R1968" s="1">
        <v>1060000</v>
      </c>
      <c r="S1968" s="8">
        <f t="shared" si="152"/>
        <v>-8593.924779528852</v>
      </c>
      <c r="T1968" s="1">
        <f t="shared" si="153"/>
        <v>1345.4712500000003</v>
      </c>
      <c r="U1968" s="7">
        <f t="shared" si="154"/>
        <v>276.04166666666669</v>
      </c>
      <c r="V1968" s="4">
        <v>600</v>
      </c>
      <c r="W1968" s="1">
        <f t="shared" si="155"/>
        <v>10815.437696195519</v>
      </c>
      <c r="X1968">
        <v>10</v>
      </c>
      <c r="Y1968">
        <v>14</v>
      </c>
      <c r="Z1968" t="s">
        <v>1708</v>
      </c>
      <c r="AA1968" s="2">
        <v>142839</v>
      </c>
      <c r="AB1968">
        <v>2.78</v>
      </c>
      <c r="AC1968" s="2">
        <v>51381</v>
      </c>
    </row>
    <row r="1969" spans="1:29" x14ac:dyDescent="0.2">
      <c r="A1969" t="s">
        <v>2824</v>
      </c>
      <c r="B1969" t="s">
        <v>68</v>
      </c>
      <c r="C1969" s="1">
        <v>525000</v>
      </c>
      <c r="D1969">
        <v>2</v>
      </c>
      <c r="E1969">
        <v>1</v>
      </c>
      <c r="F1969" s="2">
        <v>1000</v>
      </c>
      <c r="G1969" t="s">
        <v>82</v>
      </c>
      <c r="H1969" t="s">
        <v>55</v>
      </c>
      <c r="I1969">
        <v>11220</v>
      </c>
      <c r="J1969" t="s">
        <v>104</v>
      </c>
      <c r="K1969" t="s">
        <v>105</v>
      </c>
      <c r="L1969">
        <v>-74.035290900000007</v>
      </c>
      <c r="M1969">
        <v>40.6393755</v>
      </c>
      <c r="N1969">
        <v>7.99</v>
      </c>
      <c r="O1969" s="1">
        <f t="shared" si="151"/>
        <v>105000</v>
      </c>
      <c r="P1969" s="3">
        <v>6.7500000000000004E-2</v>
      </c>
      <c r="Q1969">
        <v>30</v>
      </c>
      <c r="R1969" s="1">
        <v>420000</v>
      </c>
      <c r="S1969" s="8">
        <f t="shared" si="152"/>
        <v>-3405.1400069831298</v>
      </c>
      <c r="T1969" s="1">
        <f t="shared" si="153"/>
        <v>533.11125000000004</v>
      </c>
      <c r="U1969" s="7">
        <f t="shared" si="154"/>
        <v>109.375</v>
      </c>
      <c r="V1969" s="4">
        <v>375</v>
      </c>
      <c r="W1969" s="1">
        <f t="shared" si="155"/>
        <v>4422.6262569831297</v>
      </c>
      <c r="X1969">
        <v>4</v>
      </c>
      <c r="Y1969">
        <v>8</v>
      </c>
      <c r="Z1969" t="s">
        <v>106</v>
      </c>
      <c r="AA1969" s="2">
        <v>79731</v>
      </c>
      <c r="AB1969">
        <v>1.71</v>
      </c>
      <c r="AC1969" s="2">
        <v>46626</v>
      </c>
    </row>
    <row r="1970" spans="1:29" x14ac:dyDescent="0.2">
      <c r="A1970" t="s">
        <v>2825</v>
      </c>
      <c r="B1970" t="s">
        <v>68</v>
      </c>
      <c r="C1970" s="1">
        <v>385000</v>
      </c>
      <c r="D1970">
        <v>2</v>
      </c>
      <c r="E1970">
        <v>2</v>
      </c>
      <c r="F1970" s="2">
        <v>2184</v>
      </c>
      <c r="G1970" t="s">
        <v>113</v>
      </c>
      <c r="H1970" t="s">
        <v>84</v>
      </c>
      <c r="I1970">
        <v>11360</v>
      </c>
      <c r="J1970" t="s">
        <v>355</v>
      </c>
      <c r="K1970" t="s">
        <v>39</v>
      </c>
      <c r="L1970">
        <v>-73.774951000000001</v>
      </c>
      <c r="M1970">
        <v>40.7839472</v>
      </c>
      <c r="N1970">
        <v>11.31</v>
      </c>
      <c r="O1970" s="1">
        <f t="shared" si="151"/>
        <v>77000</v>
      </c>
      <c r="P1970" s="3">
        <v>6.7500000000000004E-2</v>
      </c>
      <c r="Q1970">
        <v>30</v>
      </c>
      <c r="R1970" s="1">
        <v>308000</v>
      </c>
      <c r="S1970" s="8">
        <f t="shared" si="152"/>
        <v>-2497.1026717876284</v>
      </c>
      <c r="T1970" s="1">
        <f t="shared" si="153"/>
        <v>390.94825000000009</v>
      </c>
      <c r="U1970" s="7">
        <f t="shared" si="154"/>
        <v>80.208333333333329</v>
      </c>
      <c r="V1970" s="4">
        <v>600</v>
      </c>
      <c r="W1970" s="1">
        <f t="shared" si="155"/>
        <v>3568.2592551209618</v>
      </c>
      <c r="X1970">
        <v>4</v>
      </c>
      <c r="Y1970">
        <v>14</v>
      </c>
      <c r="Z1970" t="s">
        <v>356</v>
      </c>
      <c r="AA1970" s="2">
        <v>43808</v>
      </c>
      <c r="AB1970">
        <v>6.68</v>
      </c>
      <c r="AC1970" s="2">
        <v>6558</v>
      </c>
    </row>
    <row r="1971" spans="1:29" x14ac:dyDescent="0.2">
      <c r="A1971" t="s">
        <v>2826</v>
      </c>
      <c r="B1971" t="s">
        <v>68</v>
      </c>
      <c r="C1971" s="1">
        <v>199000</v>
      </c>
      <c r="D1971">
        <v>1</v>
      </c>
      <c r="E1971">
        <v>1</v>
      </c>
      <c r="F1971" s="2">
        <v>2184</v>
      </c>
      <c r="G1971" t="s">
        <v>454</v>
      </c>
      <c r="H1971" t="s">
        <v>84</v>
      </c>
      <c r="I1971">
        <v>11105</v>
      </c>
      <c r="J1971" t="s">
        <v>366</v>
      </c>
      <c r="K1971" t="s">
        <v>105</v>
      </c>
      <c r="L1971">
        <v>-73.907369900000006</v>
      </c>
      <c r="M1971">
        <v>40.777199899999999</v>
      </c>
      <c r="N1971">
        <v>4.54</v>
      </c>
      <c r="O1971" s="1">
        <f t="shared" si="151"/>
        <v>39800</v>
      </c>
      <c r="P1971" s="3">
        <v>6.7500000000000004E-2</v>
      </c>
      <c r="Q1971">
        <v>30</v>
      </c>
      <c r="R1971" s="1">
        <v>159200</v>
      </c>
      <c r="S1971" s="8">
        <f t="shared" si="152"/>
        <v>-1290.7102121707483</v>
      </c>
      <c r="T1971" s="1">
        <f t="shared" si="153"/>
        <v>202.07455000000002</v>
      </c>
      <c r="U1971" s="7">
        <f t="shared" si="154"/>
        <v>41.458333333333336</v>
      </c>
      <c r="V1971" s="4">
        <v>600</v>
      </c>
      <c r="W1971" s="1">
        <f t="shared" si="155"/>
        <v>2134.2430955040818</v>
      </c>
      <c r="X1971">
        <v>2</v>
      </c>
      <c r="Y1971">
        <v>18</v>
      </c>
      <c r="Z1971" t="s">
        <v>367</v>
      </c>
      <c r="AA1971" s="2">
        <v>106607</v>
      </c>
      <c r="AB1971">
        <v>2.14</v>
      </c>
      <c r="AC1971" s="2">
        <v>49816</v>
      </c>
    </row>
    <row r="1972" spans="1:29" x14ac:dyDescent="0.2">
      <c r="A1972" t="s">
        <v>2827</v>
      </c>
      <c r="B1972" t="s">
        <v>68</v>
      </c>
      <c r="C1972" s="1">
        <v>670000</v>
      </c>
      <c r="D1972">
        <v>2</v>
      </c>
      <c r="E1972">
        <v>2</v>
      </c>
      <c r="F1972" s="2">
        <v>2184</v>
      </c>
      <c r="G1972" t="s">
        <v>113</v>
      </c>
      <c r="H1972" t="s">
        <v>84</v>
      </c>
      <c r="I1972">
        <v>11360</v>
      </c>
      <c r="J1972" t="s">
        <v>355</v>
      </c>
      <c r="K1972" t="s">
        <v>39</v>
      </c>
      <c r="L1972">
        <v>-73.776196200000001</v>
      </c>
      <c r="M1972">
        <v>40.784301200000002</v>
      </c>
      <c r="N1972">
        <v>11.25</v>
      </c>
      <c r="O1972" s="1">
        <f t="shared" si="151"/>
        <v>134000</v>
      </c>
      <c r="P1972" s="3">
        <v>6.7500000000000004E-2</v>
      </c>
      <c r="Q1972">
        <v>30</v>
      </c>
      <c r="R1972" s="1">
        <v>536000</v>
      </c>
      <c r="S1972" s="8">
        <f t="shared" si="152"/>
        <v>-4345.6072470070421</v>
      </c>
      <c r="T1972" s="1">
        <f t="shared" si="153"/>
        <v>680.3515000000001</v>
      </c>
      <c r="U1972" s="7">
        <f t="shared" si="154"/>
        <v>139.58333333333334</v>
      </c>
      <c r="V1972" s="4">
        <v>600</v>
      </c>
      <c r="W1972" s="1">
        <f t="shared" si="155"/>
        <v>5765.5420803403749</v>
      </c>
      <c r="X1972">
        <v>4</v>
      </c>
      <c r="Y1972">
        <v>14</v>
      </c>
      <c r="Z1972" t="s">
        <v>356</v>
      </c>
      <c r="AA1972" s="2">
        <v>43808</v>
      </c>
      <c r="AB1972">
        <v>6.68</v>
      </c>
      <c r="AC1972" s="2">
        <v>6558</v>
      </c>
    </row>
    <row r="1973" spans="1:29" x14ac:dyDescent="0.2">
      <c r="A1973" t="s">
        <v>2828</v>
      </c>
      <c r="B1973" t="s">
        <v>42</v>
      </c>
      <c r="C1973" s="1">
        <v>975000</v>
      </c>
      <c r="D1973">
        <v>3</v>
      </c>
      <c r="E1973">
        <v>2</v>
      </c>
      <c r="F1973" s="2">
        <v>2184</v>
      </c>
      <c r="G1973" t="s">
        <v>2410</v>
      </c>
      <c r="H1973" t="s">
        <v>84</v>
      </c>
      <c r="I1973">
        <v>11423</v>
      </c>
      <c r="J1973" t="s">
        <v>1122</v>
      </c>
      <c r="K1973" t="s">
        <v>34</v>
      </c>
      <c r="L1973">
        <v>-73.761306500000003</v>
      </c>
      <c r="M1973">
        <v>40.718728300000002</v>
      </c>
      <c r="N1973">
        <v>11.95</v>
      </c>
      <c r="O1973" s="1">
        <f t="shared" si="151"/>
        <v>195000</v>
      </c>
      <c r="P1973" s="3">
        <v>6.7500000000000004E-2</v>
      </c>
      <c r="Q1973">
        <v>30</v>
      </c>
      <c r="R1973" s="1">
        <v>780000</v>
      </c>
      <c r="S1973" s="8">
        <f t="shared" si="152"/>
        <v>-6323.8314415400991</v>
      </c>
      <c r="T1973" s="1">
        <f t="shared" si="153"/>
        <v>990.06375000000014</v>
      </c>
      <c r="U1973" s="7">
        <f t="shared" si="154"/>
        <v>203.125</v>
      </c>
      <c r="V1973" s="4">
        <v>600</v>
      </c>
      <c r="W1973" s="1">
        <f t="shared" si="155"/>
        <v>8117.0201915400994</v>
      </c>
      <c r="X1973">
        <v>6</v>
      </c>
      <c r="Y1973">
        <v>14</v>
      </c>
      <c r="Z1973" t="s">
        <v>1123</v>
      </c>
      <c r="AA1973" s="2">
        <v>217706</v>
      </c>
      <c r="AB1973">
        <v>2.66</v>
      </c>
      <c r="AC1973" s="2">
        <v>81844</v>
      </c>
    </row>
    <row r="1974" spans="1:29" x14ac:dyDescent="0.2">
      <c r="A1974" t="s">
        <v>2829</v>
      </c>
      <c r="B1974" t="s">
        <v>42</v>
      </c>
      <c r="C1974" s="1">
        <v>799000</v>
      </c>
      <c r="D1974">
        <v>3</v>
      </c>
      <c r="E1974">
        <v>2.5</v>
      </c>
      <c r="F1974" s="2">
        <v>2184</v>
      </c>
      <c r="G1974" t="s">
        <v>682</v>
      </c>
      <c r="H1974" t="s">
        <v>44</v>
      </c>
      <c r="I1974">
        <v>10308</v>
      </c>
      <c r="J1974" t="s">
        <v>45</v>
      </c>
      <c r="K1974" t="s">
        <v>34</v>
      </c>
      <c r="L1974">
        <v>-74.144112899999996</v>
      </c>
      <c r="M1974">
        <v>40.552405999999998</v>
      </c>
      <c r="N1974">
        <v>15.91</v>
      </c>
      <c r="O1974" s="1">
        <f t="shared" si="151"/>
        <v>159800</v>
      </c>
      <c r="P1974" s="3">
        <v>6.7500000000000004E-2</v>
      </c>
      <c r="Q1974">
        <v>30</v>
      </c>
      <c r="R1974" s="1">
        <v>639200</v>
      </c>
      <c r="S1974" s="8">
        <f t="shared" si="152"/>
        <v>-5182.2987915800395</v>
      </c>
      <c r="T1974" s="1">
        <f t="shared" si="153"/>
        <v>811.34455000000014</v>
      </c>
      <c r="U1974" s="7">
        <f t="shared" si="154"/>
        <v>166.45833333333334</v>
      </c>
      <c r="V1974" s="4">
        <v>600</v>
      </c>
      <c r="W1974" s="1">
        <f t="shared" si="155"/>
        <v>6760.1016749133723</v>
      </c>
      <c r="X1974">
        <v>6</v>
      </c>
      <c r="Y1974">
        <v>12</v>
      </c>
      <c r="Z1974" t="s">
        <v>46</v>
      </c>
      <c r="AA1974" s="2">
        <v>167500</v>
      </c>
      <c r="AB1974">
        <v>21.5</v>
      </c>
      <c r="AC1974" s="2">
        <v>7791</v>
      </c>
    </row>
    <row r="1975" spans="1:29" x14ac:dyDescent="0.2">
      <c r="A1975" t="s">
        <v>2830</v>
      </c>
      <c r="B1975" t="s">
        <v>68</v>
      </c>
      <c r="C1975" s="1">
        <v>305000</v>
      </c>
      <c r="D1975">
        <v>2</v>
      </c>
      <c r="E1975">
        <v>1</v>
      </c>
      <c r="F1975">
        <v>600</v>
      </c>
      <c r="G1975" t="s">
        <v>2831</v>
      </c>
      <c r="H1975" t="s">
        <v>84</v>
      </c>
      <c r="I1975">
        <v>11105</v>
      </c>
      <c r="J1975" t="s">
        <v>366</v>
      </c>
      <c r="K1975" t="s">
        <v>105</v>
      </c>
      <c r="L1975">
        <v>-73.907763700000004</v>
      </c>
      <c r="M1975">
        <v>40.776711900000002</v>
      </c>
      <c r="N1975">
        <v>4.51</v>
      </c>
      <c r="O1975" s="1">
        <f t="shared" si="151"/>
        <v>61000</v>
      </c>
      <c r="P1975" s="3">
        <v>6.7500000000000004E-2</v>
      </c>
      <c r="Q1975">
        <v>30</v>
      </c>
      <c r="R1975" s="1">
        <v>244000</v>
      </c>
      <c r="S1975" s="8">
        <f t="shared" si="152"/>
        <v>-1978.2241945330563</v>
      </c>
      <c r="T1975" s="1">
        <f t="shared" si="153"/>
        <v>309.71225000000004</v>
      </c>
      <c r="U1975" s="7">
        <f t="shared" si="154"/>
        <v>63.541666666666664</v>
      </c>
      <c r="V1975" s="4">
        <v>205</v>
      </c>
      <c r="W1975" s="1">
        <f t="shared" si="155"/>
        <v>2556.4781111997231</v>
      </c>
      <c r="X1975">
        <v>4</v>
      </c>
      <c r="Y1975">
        <v>5</v>
      </c>
      <c r="Z1975" t="s">
        <v>367</v>
      </c>
      <c r="AA1975" s="2">
        <v>106607</v>
      </c>
      <c r="AB1975">
        <v>2.14</v>
      </c>
      <c r="AC1975" s="2">
        <v>49816</v>
      </c>
    </row>
    <row r="1976" spans="1:29" x14ac:dyDescent="0.2">
      <c r="A1976" t="s">
        <v>2832</v>
      </c>
      <c r="B1976" t="s">
        <v>42</v>
      </c>
      <c r="C1976" s="1">
        <v>299999</v>
      </c>
      <c r="D1976">
        <v>3</v>
      </c>
      <c r="E1976">
        <v>1</v>
      </c>
      <c r="F1976" s="2">
        <v>2184</v>
      </c>
      <c r="G1976" t="s">
        <v>2833</v>
      </c>
      <c r="H1976" t="s">
        <v>44</v>
      </c>
      <c r="I1976">
        <v>10306</v>
      </c>
      <c r="J1976" t="s">
        <v>65</v>
      </c>
      <c r="K1976" t="s">
        <v>34</v>
      </c>
      <c r="L1976">
        <v>-74.099322900000004</v>
      </c>
      <c r="M1976">
        <v>40.563729700000003</v>
      </c>
      <c r="N1976">
        <v>14.1</v>
      </c>
      <c r="O1976" s="1">
        <f t="shared" si="151"/>
        <v>59999.8</v>
      </c>
      <c r="P1976" s="3">
        <v>6.7500000000000004E-2</v>
      </c>
      <c r="Q1976">
        <v>30</v>
      </c>
      <c r="R1976" s="1">
        <v>239999.2</v>
      </c>
      <c r="S1976" s="8">
        <f t="shared" si="152"/>
        <v>-1945.7878037236799</v>
      </c>
      <c r="T1976" s="1">
        <f t="shared" si="153"/>
        <v>304.63398454999998</v>
      </c>
      <c r="U1976" s="7">
        <f t="shared" si="154"/>
        <v>62.499791666666674</v>
      </c>
      <c r="V1976" s="4">
        <v>600</v>
      </c>
      <c r="W1976" s="1">
        <f t="shared" si="155"/>
        <v>2912.9215799403464</v>
      </c>
      <c r="X1976">
        <v>6</v>
      </c>
      <c r="Y1976">
        <v>18</v>
      </c>
      <c r="Z1976" t="s">
        <v>66</v>
      </c>
      <c r="AA1976" s="2">
        <v>145000</v>
      </c>
      <c r="AB1976">
        <v>21.3</v>
      </c>
      <c r="AC1976" s="2">
        <v>6808</v>
      </c>
    </row>
    <row r="1977" spans="1:29" x14ac:dyDescent="0.2">
      <c r="A1977" t="s">
        <v>2834</v>
      </c>
      <c r="B1977" t="s">
        <v>42</v>
      </c>
      <c r="C1977" s="1">
        <v>1980000</v>
      </c>
      <c r="D1977">
        <v>5</v>
      </c>
      <c r="E1977">
        <v>2</v>
      </c>
      <c r="F1977">
        <v>2652</v>
      </c>
      <c r="G1977" t="s">
        <v>48</v>
      </c>
      <c r="H1977" t="s">
        <v>55</v>
      </c>
      <c r="I1977">
        <v>11209</v>
      </c>
      <c r="J1977" t="s">
        <v>104</v>
      </c>
      <c r="K1977" t="s">
        <v>105</v>
      </c>
      <c r="L1977">
        <v>-74.036404000000005</v>
      </c>
      <c r="M1977">
        <v>40.625346399999998</v>
      </c>
      <c r="N1977">
        <v>8.93</v>
      </c>
      <c r="O1977" s="1">
        <f t="shared" si="151"/>
        <v>396000</v>
      </c>
      <c r="P1977" s="3">
        <v>6.7500000000000004E-2</v>
      </c>
      <c r="Q1977">
        <v>30</v>
      </c>
      <c r="R1977" s="1">
        <v>1584000</v>
      </c>
      <c r="S1977" s="8">
        <f t="shared" si="152"/>
        <v>-12842.242312050663</v>
      </c>
      <c r="T1977" s="1">
        <f t="shared" si="153"/>
        <v>2010.5910000000003</v>
      </c>
      <c r="U1977" s="7">
        <f t="shared" si="154"/>
        <v>412.5</v>
      </c>
      <c r="V1977" s="4">
        <v>600</v>
      </c>
      <c r="W1977" s="1">
        <f t="shared" si="155"/>
        <v>15865.333312050663</v>
      </c>
      <c r="X1977">
        <v>10</v>
      </c>
      <c r="Y1977">
        <v>17</v>
      </c>
      <c r="Z1977" t="s">
        <v>106</v>
      </c>
      <c r="AA1977" s="2">
        <v>79731</v>
      </c>
      <c r="AB1977">
        <v>1.71</v>
      </c>
      <c r="AC1977" s="2">
        <v>46626</v>
      </c>
    </row>
    <row r="1978" spans="1:29" x14ac:dyDescent="0.2">
      <c r="A1978" t="s">
        <v>2835</v>
      </c>
      <c r="B1978" t="s">
        <v>125</v>
      </c>
      <c r="C1978" s="1">
        <v>1299000</v>
      </c>
      <c r="D1978">
        <v>5</v>
      </c>
      <c r="E1978">
        <v>2</v>
      </c>
      <c r="F1978" s="2">
        <v>2184</v>
      </c>
      <c r="G1978" t="s">
        <v>59</v>
      </c>
      <c r="H1978" t="s">
        <v>55</v>
      </c>
      <c r="I1978">
        <v>11232</v>
      </c>
      <c r="J1978" t="s">
        <v>1259</v>
      </c>
      <c r="K1978" t="s">
        <v>34</v>
      </c>
      <c r="L1978">
        <v>-73.998170400000006</v>
      </c>
      <c r="M1978">
        <v>40.658549000000001</v>
      </c>
      <c r="N1978">
        <v>6.26</v>
      </c>
      <c r="O1978" s="1">
        <f t="shared" si="151"/>
        <v>259800</v>
      </c>
      <c r="P1978" s="3">
        <v>6.7500000000000004E-2</v>
      </c>
      <c r="Q1978">
        <v>30</v>
      </c>
      <c r="R1978" s="1">
        <v>1039200</v>
      </c>
      <c r="S1978" s="8">
        <f t="shared" si="152"/>
        <v>-8425.2892744211149</v>
      </c>
      <c r="T1978" s="1">
        <f t="shared" si="153"/>
        <v>1319.0695500000002</v>
      </c>
      <c r="U1978" s="7">
        <f t="shared" si="154"/>
        <v>270.625</v>
      </c>
      <c r="V1978" s="4">
        <v>600</v>
      </c>
      <c r="W1978" s="1">
        <f t="shared" si="155"/>
        <v>10614.983824421115</v>
      </c>
      <c r="X1978">
        <v>10</v>
      </c>
      <c r="Y1978">
        <v>14</v>
      </c>
      <c r="Z1978" t="s">
        <v>1260</v>
      </c>
      <c r="AA1978" s="2">
        <v>126381</v>
      </c>
      <c r="AB1978">
        <v>2.57</v>
      </c>
      <c r="AC1978" s="2">
        <v>49175</v>
      </c>
    </row>
    <row r="1979" spans="1:29" x14ac:dyDescent="0.2">
      <c r="A1979" t="s">
        <v>2836</v>
      </c>
      <c r="B1979" t="s">
        <v>68</v>
      </c>
      <c r="C1979" s="1">
        <v>140000</v>
      </c>
      <c r="D1979">
        <v>1</v>
      </c>
      <c r="E1979">
        <v>1</v>
      </c>
      <c r="F1979" s="2">
        <v>2184</v>
      </c>
      <c r="G1979" t="s">
        <v>176</v>
      </c>
      <c r="H1979" t="s">
        <v>70</v>
      </c>
      <c r="I1979">
        <v>10451</v>
      </c>
      <c r="J1979" t="s">
        <v>79</v>
      </c>
      <c r="K1979" t="s">
        <v>61</v>
      </c>
      <c r="L1979">
        <v>-73.925662500000001</v>
      </c>
      <c r="M1979">
        <v>40.8260352</v>
      </c>
      <c r="N1979">
        <v>6.18</v>
      </c>
      <c r="O1979" s="1">
        <f t="shared" si="151"/>
        <v>28000</v>
      </c>
      <c r="P1979" s="3">
        <v>6.7500000000000004E-2</v>
      </c>
      <c r="Q1979">
        <v>30</v>
      </c>
      <c r="R1979" s="1">
        <v>112000</v>
      </c>
      <c r="S1979" s="8">
        <f t="shared" si="152"/>
        <v>-908.03733519550133</v>
      </c>
      <c r="T1979" s="1">
        <f t="shared" si="153"/>
        <v>142.16300000000001</v>
      </c>
      <c r="U1979" s="7">
        <f t="shared" si="154"/>
        <v>29.166666666666668</v>
      </c>
      <c r="V1979" s="4">
        <v>600</v>
      </c>
      <c r="W1979" s="1">
        <f t="shared" si="155"/>
        <v>1679.3670018621681</v>
      </c>
      <c r="X1979">
        <v>2</v>
      </c>
      <c r="Y1979">
        <v>18</v>
      </c>
      <c r="Z1979" t="s">
        <v>80</v>
      </c>
      <c r="AA1979" s="2">
        <v>36663</v>
      </c>
      <c r="AB1979">
        <v>0.52</v>
      </c>
      <c r="AC1979" s="2">
        <v>70506</v>
      </c>
    </row>
    <row r="1980" spans="1:29" x14ac:dyDescent="0.2">
      <c r="A1980" t="s">
        <v>2837</v>
      </c>
      <c r="B1980" t="s">
        <v>68</v>
      </c>
      <c r="C1980" s="1">
        <v>279000</v>
      </c>
      <c r="D1980">
        <v>1</v>
      </c>
      <c r="E1980">
        <v>1</v>
      </c>
      <c r="F1980" s="2">
        <v>2184</v>
      </c>
      <c r="G1980" t="s">
        <v>168</v>
      </c>
      <c r="H1980" t="s">
        <v>84</v>
      </c>
      <c r="I1980">
        <v>11375</v>
      </c>
      <c r="J1980" t="s">
        <v>122</v>
      </c>
      <c r="K1980" t="s">
        <v>39</v>
      </c>
      <c r="L1980">
        <v>-73.847200000000001</v>
      </c>
      <c r="M1980">
        <v>40.7282899</v>
      </c>
      <c r="N1980">
        <v>7.39</v>
      </c>
      <c r="O1980" s="1">
        <f t="shared" si="151"/>
        <v>55800</v>
      </c>
      <c r="P1980" s="3">
        <v>6.7500000000000004E-2</v>
      </c>
      <c r="Q1980">
        <v>30</v>
      </c>
      <c r="R1980" s="1">
        <v>223200</v>
      </c>
      <c r="S1980" s="8">
        <f t="shared" si="152"/>
        <v>-1809.5886894253206</v>
      </c>
      <c r="T1980" s="1">
        <f t="shared" si="153"/>
        <v>283.31055000000003</v>
      </c>
      <c r="U1980" s="7">
        <f t="shared" si="154"/>
        <v>58.125</v>
      </c>
      <c r="V1980" s="4">
        <v>600</v>
      </c>
      <c r="W1980" s="1">
        <f t="shared" si="155"/>
        <v>2751.0242394253205</v>
      </c>
      <c r="X1980">
        <v>2</v>
      </c>
      <c r="Y1980">
        <v>18</v>
      </c>
      <c r="Z1980" t="s">
        <v>123</v>
      </c>
      <c r="AA1980" s="2">
        <v>83728</v>
      </c>
      <c r="AB1980">
        <v>2.6</v>
      </c>
      <c r="AC1980" s="2">
        <v>32203</v>
      </c>
    </row>
    <row r="1981" spans="1:29" x14ac:dyDescent="0.2">
      <c r="A1981" t="s">
        <v>2838</v>
      </c>
      <c r="B1981" t="s">
        <v>30</v>
      </c>
      <c r="C1981" s="1">
        <v>1995000</v>
      </c>
      <c r="D1981">
        <v>2</v>
      </c>
      <c r="E1981">
        <v>2</v>
      </c>
      <c r="F1981" s="2">
        <v>1562</v>
      </c>
      <c r="G1981" t="s">
        <v>48</v>
      </c>
      <c r="H1981" t="s">
        <v>32</v>
      </c>
      <c r="I1981">
        <v>10024</v>
      </c>
      <c r="J1981" t="s">
        <v>215</v>
      </c>
      <c r="K1981" t="s">
        <v>39</v>
      </c>
      <c r="L1981">
        <v>-73.978912199999996</v>
      </c>
      <c r="M1981">
        <v>40.7845327</v>
      </c>
      <c r="N1981">
        <v>2.4900000000000002</v>
      </c>
      <c r="O1981" s="1">
        <f t="shared" si="151"/>
        <v>399000</v>
      </c>
      <c r="P1981" s="3">
        <v>6.7500000000000004E-2</v>
      </c>
      <c r="Q1981">
        <v>30</v>
      </c>
      <c r="R1981" s="1">
        <v>1596000</v>
      </c>
      <c r="S1981" s="8">
        <f t="shared" si="152"/>
        <v>-12939.532026535893</v>
      </c>
      <c r="T1981" s="1">
        <f t="shared" si="153"/>
        <v>2025.8227500000003</v>
      </c>
      <c r="U1981" s="7">
        <f t="shared" si="154"/>
        <v>415.625</v>
      </c>
      <c r="V1981" s="4">
        <v>550</v>
      </c>
      <c r="W1981" s="1">
        <f t="shared" si="155"/>
        <v>15930.979776535893</v>
      </c>
      <c r="X1981">
        <v>4</v>
      </c>
      <c r="Y1981">
        <v>10</v>
      </c>
      <c r="Z1981" t="s">
        <v>216</v>
      </c>
      <c r="AA1981" s="2">
        <v>61207</v>
      </c>
      <c r="AB1981">
        <v>1.76</v>
      </c>
      <c r="AC1981" s="2">
        <v>34777</v>
      </c>
    </row>
    <row r="1982" spans="1:29" x14ac:dyDescent="0.2">
      <c r="A1982" t="s">
        <v>2839</v>
      </c>
      <c r="B1982" t="s">
        <v>68</v>
      </c>
      <c r="C1982" s="1">
        <v>329000</v>
      </c>
      <c r="D1982">
        <v>2</v>
      </c>
      <c r="E1982">
        <v>1</v>
      </c>
      <c r="F1982" s="2">
        <v>2184</v>
      </c>
      <c r="G1982" t="s">
        <v>178</v>
      </c>
      <c r="H1982" t="s">
        <v>84</v>
      </c>
      <c r="I1982">
        <v>11365</v>
      </c>
      <c r="J1982" t="s">
        <v>375</v>
      </c>
      <c r="K1982" t="s">
        <v>34</v>
      </c>
      <c r="L1982">
        <v>-73.777431300000003</v>
      </c>
      <c r="M1982">
        <v>40.738964899999999</v>
      </c>
      <c r="N1982">
        <v>10.94</v>
      </c>
      <c r="O1982" s="1">
        <f t="shared" si="151"/>
        <v>65800</v>
      </c>
      <c r="P1982" s="3">
        <v>6.7500000000000004E-2</v>
      </c>
      <c r="Q1982">
        <v>30</v>
      </c>
      <c r="R1982" s="1">
        <v>263200</v>
      </c>
      <c r="S1982" s="8">
        <f t="shared" si="152"/>
        <v>-2133.8877377094282</v>
      </c>
      <c r="T1982" s="1">
        <f t="shared" si="153"/>
        <v>334.08305000000001</v>
      </c>
      <c r="U1982" s="7">
        <f t="shared" si="154"/>
        <v>68.541666666666671</v>
      </c>
      <c r="V1982" s="4">
        <v>600</v>
      </c>
      <c r="W1982" s="1">
        <f t="shared" si="155"/>
        <v>3136.5124543760949</v>
      </c>
      <c r="X1982">
        <v>4</v>
      </c>
      <c r="Y1982">
        <v>18</v>
      </c>
      <c r="Z1982" t="s">
        <v>376</v>
      </c>
      <c r="AA1982" s="2">
        <v>17812</v>
      </c>
      <c r="AB1982">
        <v>2.2799999999999998</v>
      </c>
      <c r="AC1982" s="2">
        <v>7812</v>
      </c>
    </row>
    <row r="1983" spans="1:29" x14ac:dyDescent="0.2">
      <c r="A1983" t="s">
        <v>2840</v>
      </c>
      <c r="B1983" t="s">
        <v>30</v>
      </c>
      <c r="C1983" s="1">
        <v>750000</v>
      </c>
      <c r="D1983">
        <v>1</v>
      </c>
      <c r="E1983">
        <v>1</v>
      </c>
      <c r="F1983">
        <v>943</v>
      </c>
      <c r="G1983" t="s">
        <v>93</v>
      </c>
      <c r="H1983" t="s">
        <v>55</v>
      </c>
      <c r="I1983">
        <v>11231</v>
      </c>
      <c r="J1983" t="s">
        <v>202</v>
      </c>
      <c r="K1983" t="s">
        <v>39</v>
      </c>
      <c r="L1983">
        <v>-74.000495099999995</v>
      </c>
      <c r="M1983">
        <v>40.687025400000003</v>
      </c>
      <c r="N1983">
        <v>4.34</v>
      </c>
      <c r="O1983" s="1">
        <f t="shared" si="151"/>
        <v>150000</v>
      </c>
      <c r="P1983" s="3">
        <v>6.7500000000000004E-2</v>
      </c>
      <c r="Q1983">
        <v>30</v>
      </c>
      <c r="R1983" s="1">
        <v>600000</v>
      </c>
      <c r="S1983" s="8">
        <f t="shared" si="152"/>
        <v>-4864.4857242616135</v>
      </c>
      <c r="T1983" s="1">
        <f t="shared" si="153"/>
        <v>761.58750000000009</v>
      </c>
      <c r="U1983" s="7">
        <f t="shared" si="154"/>
        <v>156.25</v>
      </c>
      <c r="V1983" s="4">
        <v>205</v>
      </c>
      <c r="W1983" s="1">
        <f t="shared" si="155"/>
        <v>5987.3232242616141</v>
      </c>
      <c r="X1983">
        <v>2</v>
      </c>
      <c r="Y1983">
        <v>8</v>
      </c>
      <c r="Z1983" t="s">
        <v>203</v>
      </c>
      <c r="AA1983" s="2">
        <v>38353</v>
      </c>
      <c r="AB1983">
        <v>0.78</v>
      </c>
      <c r="AC1983" s="2">
        <v>49171</v>
      </c>
    </row>
    <row r="1984" spans="1:29" x14ac:dyDescent="0.2">
      <c r="A1984" t="s">
        <v>2841</v>
      </c>
      <c r="B1984" t="s">
        <v>125</v>
      </c>
      <c r="C1984" s="1">
        <v>999990</v>
      </c>
      <c r="D1984">
        <v>6</v>
      </c>
      <c r="E1984">
        <v>4</v>
      </c>
      <c r="F1984" s="2">
        <v>2184</v>
      </c>
      <c r="G1984" t="s">
        <v>1901</v>
      </c>
      <c r="H1984" t="s">
        <v>84</v>
      </c>
      <c r="I1984">
        <v>11429</v>
      </c>
      <c r="J1984" t="s">
        <v>690</v>
      </c>
      <c r="K1984" t="s">
        <v>34</v>
      </c>
      <c r="L1984">
        <v>-73.742941000000002</v>
      </c>
      <c r="M1984">
        <v>40.711883700000001</v>
      </c>
      <c r="N1984">
        <v>12.98</v>
      </c>
      <c r="O1984" s="1">
        <f t="shared" si="151"/>
        <v>199998</v>
      </c>
      <c r="P1984" s="3">
        <v>6.7500000000000004E-2</v>
      </c>
      <c r="Q1984">
        <v>30</v>
      </c>
      <c r="R1984" s="1">
        <v>799992</v>
      </c>
      <c r="S1984" s="8">
        <f t="shared" si="152"/>
        <v>-6485.9161058724958</v>
      </c>
      <c r="T1984" s="1">
        <f t="shared" si="153"/>
        <v>1015.4398455</v>
      </c>
      <c r="U1984" s="7">
        <f t="shared" si="154"/>
        <v>208.33124999999998</v>
      </c>
      <c r="V1984" s="4">
        <v>600</v>
      </c>
      <c r="W1984" s="1">
        <f t="shared" si="155"/>
        <v>8309.6872013724969</v>
      </c>
      <c r="X1984">
        <v>12</v>
      </c>
      <c r="Y1984">
        <v>9</v>
      </c>
      <c r="Z1984" t="s">
        <v>691</v>
      </c>
      <c r="AA1984" s="2">
        <v>52504</v>
      </c>
      <c r="AB1984">
        <v>1.86</v>
      </c>
      <c r="AC1984" s="2">
        <v>28228</v>
      </c>
    </row>
    <row r="1985" spans="1:29" x14ac:dyDescent="0.2">
      <c r="A1985" t="s">
        <v>2842</v>
      </c>
      <c r="B1985" t="s">
        <v>68</v>
      </c>
      <c r="C1985" s="1">
        <v>349000</v>
      </c>
      <c r="D1985">
        <v>3</v>
      </c>
      <c r="E1985">
        <v>2</v>
      </c>
      <c r="F1985">
        <v>1180</v>
      </c>
      <c r="G1985" t="s">
        <v>232</v>
      </c>
      <c r="H1985" t="s">
        <v>44</v>
      </c>
      <c r="I1985">
        <v>10314</v>
      </c>
      <c r="J1985" t="s">
        <v>65</v>
      </c>
      <c r="K1985" t="s">
        <v>34</v>
      </c>
      <c r="L1985">
        <v>-74.155098499999994</v>
      </c>
      <c r="M1985">
        <v>40.619569200000001</v>
      </c>
      <c r="N1985">
        <v>12.61</v>
      </c>
      <c r="O1985" s="1">
        <f t="shared" si="151"/>
        <v>69800</v>
      </c>
      <c r="P1985" s="3">
        <v>6.7500000000000004E-2</v>
      </c>
      <c r="Q1985">
        <v>30</v>
      </c>
      <c r="R1985" s="1">
        <v>279200</v>
      </c>
      <c r="S1985" s="8">
        <f t="shared" si="152"/>
        <v>-2263.6073570230715</v>
      </c>
      <c r="T1985" s="1">
        <f t="shared" si="153"/>
        <v>354.39204999999998</v>
      </c>
      <c r="U1985" s="7">
        <f t="shared" si="154"/>
        <v>72.708333333333329</v>
      </c>
      <c r="V1985" s="4">
        <v>375</v>
      </c>
      <c r="W1985" s="1">
        <f t="shared" si="155"/>
        <v>3065.7077403564049</v>
      </c>
      <c r="X1985">
        <v>6</v>
      </c>
      <c r="Y1985">
        <v>7</v>
      </c>
      <c r="Z1985" t="s">
        <v>66</v>
      </c>
      <c r="AA1985" s="2">
        <v>145000</v>
      </c>
      <c r="AB1985">
        <v>21.3</v>
      </c>
      <c r="AC1985" s="2">
        <v>6808</v>
      </c>
    </row>
    <row r="1986" spans="1:29" x14ac:dyDescent="0.2">
      <c r="A1986" t="s">
        <v>2843</v>
      </c>
      <c r="B1986" t="s">
        <v>42</v>
      </c>
      <c r="C1986" s="1">
        <v>599000</v>
      </c>
      <c r="D1986">
        <v>3</v>
      </c>
      <c r="E1986">
        <v>2</v>
      </c>
      <c r="F1986" s="2">
        <v>1052</v>
      </c>
      <c r="G1986" t="s">
        <v>1234</v>
      </c>
      <c r="H1986" t="s">
        <v>70</v>
      </c>
      <c r="I1986">
        <v>10469</v>
      </c>
      <c r="J1986" t="s">
        <v>292</v>
      </c>
      <c r="K1986" t="s">
        <v>61</v>
      </c>
      <c r="L1986">
        <v>-73.854736500000001</v>
      </c>
      <c r="M1986">
        <v>40.875021199999999</v>
      </c>
      <c r="N1986">
        <v>11.08</v>
      </c>
      <c r="O1986" s="1">
        <f t="shared" si="151"/>
        <v>119800</v>
      </c>
      <c r="P1986" s="3">
        <v>6.7500000000000004E-2</v>
      </c>
      <c r="Q1986">
        <v>30</v>
      </c>
      <c r="R1986" s="1">
        <v>479200</v>
      </c>
      <c r="S1986" s="8">
        <f t="shared" si="152"/>
        <v>-3885.1025984436092</v>
      </c>
      <c r="T1986" s="1">
        <f t="shared" si="153"/>
        <v>608.25454999999999</v>
      </c>
      <c r="U1986" s="7">
        <f t="shared" si="154"/>
        <v>124.79166666666667</v>
      </c>
      <c r="V1986" s="4">
        <v>375</v>
      </c>
      <c r="W1986" s="1">
        <f t="shared" si="155"/>
        <v>4993.1488151102758</v>
      </c>
      <c r="X1986">
        <v>6</v>
      </c>
      <c r="Y1986">
        <v>7</v>
      </c>
      <c r="Z1986" t="s">
        <v>293</v>
      </c>
      <c r="AA1986" s="2">
        <v>28903</v>
      </c>
      <c r="AB1986">
        <v>0.77</v>
      </c>
      <c r="AC1986" s="2">
        <v>37536</v>
      </c>
    </row>
    <row r="1987" spans="1:29" x14ac:dyDescent="0.2">
      <c r="A1987" t="s">
        <v>2844</v>
      </c>
      <c r="B1987" t="s">
        <v>125</v>
      </c>
      <c r="C1987" s="1">
        <v>4295000</v>
      </c>
      <c r="D1987">
        <v>9</v>
      </c>
      <c r="E1987">
        <v>11</v>
      </c>
      <c r="F1987" s="2">
        <v>6270</v>
      </c>
      <c r="G1987" t="s">
        <v>48</v>
      </c>
      <c r="H1987" t="s">
        <v>55</v>
      </c>
      <c r="I1987">
        <v>11221</v>
      </c>
      <c r="J1987" t="s">
        <v>236</v>
      </c>
      <c r="K1987" t="s">
        <v>237</v>
      </c>
      <c r="L1987">
        <v>-73.922962100000007</v>
      </c>
      <c r="M1987">
        <v>40.693102699999997</v>
      </c>
      <c r="N1987">
        <v>5.05</v>
      </c>
      <c r="O1987" s="1">
        <f t="shared" ref="O1987:O2050" si="156">$C1987*0.2</f>
        <v>859000</v>
      </c>
      <c r="P1987" s="3">
        <v>6.7500000000000004E-2</v>
      </c>
      <c r="Q1987">
        <v>30</v>
      </c>
      <c r="R1987" s="1">
        <v>3436000</v>
      </c>
      <c r="S1987" s="8">
        <f t="shared" ref="S1987:S2050" si="157">PMT(($P1987/12),(30*12),$C1987)</f>
        <v>-27857.288247604843</v>
      </c>
      <c r="T1987" s="1">
        <f t="shared" ref="T1987:T2050" si="158">(($C1987* 6%) * 20.309%)/12</f>
        <v>4361.3577500000001</v>
      </c>
      <c r="U1987" s="7">
        <f t="shared" ref="U1987:U2050" si="159">($C1987*0.0025)/12</f>
        <v>894.79166666666663</v>
      </c>
      <c r="V1987" s="4">
        <v>2000</v>
      </c>
      <c r="W1987" s="1">
        <f t="shared" ref="W1987:W2050" si="160">SUM(($S1987*-1),$T1987,$U1987,$V1987)</f>
        <v>35113.437664271507</v>
      </c>
      <c r="X1987">
        <v>18</v>
      </c>
      <c r="Y1987">
        <v>12</v>
      </c>
      <c r="Z1987" t="s">
        <v>238</v>
      </c>
      <c r="AA1987" s="2">
        <v>70713</v>
      </c>
      <c r="AB1987">
        <v>2.97</v>
      </c>
      <c r="AC1987" s="2">
        <v>23809</v>
      </c>
    </row>
    <row r="1988" spans="1:29" x14ac:dyDescent="0.2">
      <c r="A1988" t="s">
        <v>2845</v>
      </c>
      <c r="B1988" t="s">
        <v>68</v>
      </c>
      <c r="C1988" s="1">
        <v>175000</v>
      </c>
      <c r="D1988">
        <v>1</v>
      </c>
      <c r="E1988">
        <v>1</v>
      </c>
      <c r="F1988">
        <v>800</v>
      </c>
      <c r="G1988" t="s">
        <v>512</v>
      </c>
      <c r="H1988" t="s">
        <v>55</v>
      </c>
      <c r="I1988">
        <v>11229</v>
      </c>
      <c r="J1988" t="s">
        <v>306</v>
      </c>
      <c r="K1988" t="s">
        <v>34</v>
      </c>
      <c r="L1988">
        <v>-73.935432300000002</v>
      </c>
      <c r="M1988">
        <v>40.598047299999998</v>
      </c>
      <c r="N1988">
        <v>10.73</v>
      </c>
      <c r="O1988" s="1">
        <f t="shared" si="156"/>
        <v>35000</v>
      </c>
      <c r="P1988" s="3">
        <v>6.7500000000000004E-2</v>
      </c>
      <c r="Q1988">
        <v>30</v>
      </c>
      <c r="R1988" s="1">
        <v>140000</v>
      </c>
      <c r="S1988" s="8">
        <f t="shared" si="157"/>
        <v>-1135.0466689943767</v>
      </c>
      <c r="T1988" s="1">
        <f t="shared" si="158"/>
        <v>177.70375000000001</v>
      </c>
      <c r="U1988" s="7">
        <f t="shared" si="159"/>
        <v>36.458333333333336</v>
      </c>
      <c r="V1988" s="4">
        <v>205</v>
      </c>
      <c r="W1988" s="1">
        <f t="shared" si="160"/>
        <v>1554.2087523277098</v>
      </c>
      <c r="X1988">
        <v>2</v>
      </c>
      <c r="Y1988">
        <v>7</v>
      </c>
      <c r="Z1988" t="s">
        <v>307</v>
      </c>
      <c r="AA1988" s="2">
        <v>64518</v>
      </c>
      <c r="AB1988">
        <v>0.98</v>
      </c>
      <c r="AC1988" s="2">
        <v>65835</v>
      </c>
    </row>
    <row r="1989" spans="1:29" x14ac:dyDescent="0.2">
      <c r="A1989" t="s">
        <v>2846</v>
      </c>
      <c r="B1989" t="s">
        <v>42</v>
      </c>
      <c r="C1989" s="1">
        <v>999000</v>
      </c>
      <c r="D1989">
        <v>4</v>
      </c>
      <c r="E1989">
        <v>4</v>
      </c>
      <c r="F1989" s="2">
        <v>3570</v>
      </c>
      <c r="G1989" t="s">
        <v>631</v>
      </c>
      <c r="H1989" t="s">
        <v>44</v>
      </c>
      <c r="I1989">
        <v>10314</v>
      </c>
      <c r="J1989" t="s">
        <v>65</v>
      </c>
      <c r="K1989" t="s">
        <v>34</v>
      </c>
      <c r="L1989">
        <v>-74.151590200000001</v>
      </c>
      <c r="M1989">
        <v>40.589866299999997</v>
      </c>
      <c r="N1989">
        <v>14.02</v>
      </c>
      <c r="O1989" s="1">
        <f t="shared" si="156"/>
        <v>199800</v>
      </c>
      <c r="P1989" s="3">
        <v>6.7500000000000004E-2</v>
      </c>
      <c r="Q1989">
        <v>30</v>
      </c>
      <c r="R1989" s="1">
        <v>799200</v>
      </c>
      <c r="S1989" s="8">
        <f t="shared" si="157"/>
        <v>-6479.4949847164698</v>
      </c>
      <c r="T1989" s="1">
        <f t="shared" si="158"/>
        <v>1014.4345500000001</v>
      </c>
      <c r="U1989" s="7">
        <f t="shared" si="159"/>
        <v>208.125</v>
      </c>
      <c r="V1989" s="4">
        <v>1000</v>
      </c>
      <c r="W1989" s="1">
        <f t="shared" si="160"/>
        <v>8702.0545347164698</v>
      </c>
      <c r="X1989">
        <v>8</v>
      </c>
      <c r="Y1989">
        <v>15</v>
      </c>
      <c r="Z1989" t="s">
        <v>66</v>
      </c>
      <c r="AA1989" s="2">
        <v>145000</v>
      </c>
      <c r="AB1989">
        <v>21.3</v>
      </c>
      <c r="AC1989" s="2">
        <v>6808</v>
      </c>
    </row>
    <row r="1990" spans="1:29" x14ac:dyDescent="0.2">
      <c r="A1990" t="s">
        <v>2847</v>
      </c>
      <c r="B1990" t="s">
        <v>50</v>
      </c>
      <c r="C1990" s="1">
        <v>1335000</v>
      </c>
      <c r="D1990">
        <v>3</v>
      </c>
      <c r="E1990">
        <v>2</v>
      </c>
      <c r="F1990">
        <v>2184</v>
      </c>
      <c r="G1990" t="s">
        <v>51</v>
      </c>
      <c r="H1990" t="s">
        <v>55</v>
      </c>
      <c r="I1990">
        <v>11221</v>
      </c>
      <c r="J1990" t="s">
        <v>236</v>
      </c>
      <c r="K1990" t="s">
        <v>237</v>
      </c>
      <c r="L1990">
        <v>-73.939724900000002</v>
      </c>
      <c r="M1990">
        <v>40.689193000000003</v>
      </c>
      <c r="N1990">
        <v>4.76</v>
      </c>
      <c r="O1990" s="1">
        <f t="shared" si="156"/>
        <v>267000</v>
      </c>
      <c r="P1990" s="3">
        <v>6.7500000000000004E-2</v>
      </c>
      <c r="Q1990">
        <v>30</v>
      </c>
      <c r="R1990" s="1">
        <v>1068000</v>
      </c>
      <c r="S1990" s="8">
        <f t="shared" si="157"/>
        <v>-8658.7845891856741</v>
      </c>
      <c r="T1990" s="1">
        <f t="shared" si="158"/>
        <v>1355.6257500000002</v>
      </c>
      <c r="U1990" s="7">
        <f t="shared" si="159"/>
        <v>278.125</v>
      </c>
      <c r="V1990" s="4">
        <v>600</v>
      </c>
      <c r="W1990" s="1">
        <f t="shared" si="160"/>
        <v>10892.535339185673</v>
      </c>
      <c r="X1990">
        <v>6</v>
      </c>
      <c r="Y1990">
        <v>14</v>
      </c>
      <c r="Z1990" t="s">
        <v>238</v>
      </c>
      <c r="AA1990" s="2">
        <v>70713</v>
      </c>
      <c r="AB1990">
        <v>2.97</v>
      </c>
      <c r="AC1990" s="2">
        <v>23809</v>
      </c>
    </row>
    <row r="1991" spans="1:29" x14ac:dyDescent="0.2">
      <c r="A1991" t="s">
        <v>2848</v>
      </c>
      <c r="B1991" t="s">
        <v>42</v>
      </c>
      <c r="C1991" s="1">
        <v>849999</v>
      </c>
      <c r="D1991">
        <v>2</v>
      </c>
      <c r="E1991">
        <v>2</v>
      </c>
      <c r="F1991" s="2">
        <v>1365</v>
      </c>
      <c r="G1991" t="s">
        <v>82</v>
      </c>
      <c r="H1991" t="s">
        <v>44</v>
      </c>
      <c r="I1991">
        <v>10306</v>
      </c>
      <c r="J1991" t="s">
        <v>65</v>
      </c>
      <c r="K1991" t="s">
        <v>34</v>
      </c>
      <c r="L1991">
        <v>-74.105253500000003</v>
      </c>
      <c r="M1991">
        <v>40.562055999999998</v>
      </c>
      <c r="N1991">
        <v>14.34</v>
      </c>
      <c r="O1991" s="1">
        <f t="shared" si="156"/>
        <v>169999.80000000002</v>
      </c>
      <c r="P1991" s="3">
        <v>6.7500000000000004E-2</v>
      </c>
      <c r="Q1991">
        <v>30</v>
      </c>
      <c r="R1991" s="1">
        <v>679999.2</v>
      </c>
      <c r="S1991" s="8">
        <f t="shared" si="157"/>
        <v>-5513.0773348488638</v>
      </c>
      <c r="T1991" s="1">
        <f t="shared" si="158"/>
        <v>863.13148454999998</v>
      </c>
      <c r="U1991" s="7">
        <f t="shared" si="159"/>
        <v>177.083125</v>
      </c>
      <c r="V1991" s="4">
        <v>375</v>
      </c>
      <c r="W1991" s="1">
        <f t="shared" si="160"/>
        <v>6928.291944398864</v>
      </c>
      <c r="X1991">
        <v>4</v>
      </c>
      <c r="Y1991">
        <v>9</v>
      </c>
      <c r="Z1991" t="s">
        <v>66</v>
      </c>
      <c r="AA1991" s="2">
        <v>145000</v>
      </c>
      <c r="AB1991">
        <v>21.3</v>
      </c>
      <c r="AC1991" s="2">
        <v>6808</v>
      </c>
    </row>
    <row r="1992" spans="1:29" x14ac:dyDescent="0.2">
      <c r="A1992" t="s">
        <v>2849</v>
      </c>
      <c r="B1992" t="s">
        <v>68</v>
      </c>
      <c r="C1992" s="1">
        <v>136999</v>
      </c>
      <c r="D1992">
        <v>1</v>
      </c>
      <c r="E1992">
        <v>1</v>
      </c>
      <c r="F1992">
        <v>750</v>
      </c>
      <c r="G1992" t="s">
        <v>2234</v>
      </c>
      <c r="H1992" t="s">
        <v>70</v>
      </c>
      <c r="I1992">
        <v>10462</v>
      </c>
      <c r="J1992" t="s">
        <v>526</v>
      </c>
      <c r="K1992" t="s">
        <v>61</v>
      </c>
      <c r="L1992">
        <v>-73.865155400000006</v>
      </c>
      <c r="M1992">
        <v>40.853381800000001</v>
      </c>
      <c r="N1992">
        <v>9.58</v>
      </c>
      <c r="O1992" s="1">
        <f t="shared" si="156"/>
        <v>27399.800000000003</v>
      </c>
      <c r="P1992" s="3">
        <v>6.7500000000000004E-2</v>
      </c>
      <c r="Q1992">
        <v>30</v>
      </c>
      <c r="R1992" s="1">
        <v>109599.2</v>
      </c>
      <c r="S1992" s="8">
        <f t="shared" si="157"/>
        <v>-888.57290631748913</v>
      </c>
      <c r="T1992" s="1">
        <f t="shared" si="158"/>
        <v>139.11563455000001</v>
      </c>
      <c r="U1992" s="7">
        <f t="shared" si="159"/>
        <v>28.541458333333335</v>
      </c>
      <c r="V1992" s="4">
        <v>205</v>
      </c>
      <c r="W1992" s="1">
        <f t="shared" si="160"/>
        <v>1261.2299992008225</v>
      </c>
      <c r="X1992">
        <v>2</v>
      </c>
      <c r="Y1992">
        <v>6</v>
      </c>
      <c r="Z1992" t="s">
        <v>527</v>
      </c>
      <c r="AA1992" s="2">
        <v>53686</v>
      </c>
      <c r="AB1992">
        <v>0.75</v>
      </c>
      <c r="AC1992" s="2">
        <v>71581</v>
      </c>
    </row>
    <row r="1993" spans="1:29" x14ac:dyDescent="0.2">
      <c r="A1993" t="s">
        <v>2850</v>
      </c>
      <c r="B1993" t="s">
        <v>30</v>
      </c>
      <c r="C1993" s="1">
        <v>699000</v>
      </c>
      <c r="D1993">
        <v>2</v>
      </c>
      <c r="E1993">
        <v>2</v>
      </c>
      <c r="F1993" s="2">
        <v>1320</v>
      </c>
      <c r="G1993" t="s">
        <v>2851</v>
      </c>
      <c r="H1993" t="s">
        <v>84</v>
      </c>
      <c r="I1993">
        <v>11694</v>
      </c>
      <c r="J1993" t="s">
        <v>339</v>
      </c>
      <c r="K1993" t="s">
        <v>90</v>
      </c>
      <c r="L1993">
        <v>-73.836668399999994</v>
      </c>
      <c r="M1993">
        <v>40.578038200000002</v>
      </c>
      <c r="N1993">
        <v>14.14</v>
      </c>
      <c r="O1993" s="1">
        <f t="shared" si="156"/>
        <v>139800</v>
      </c>
      <c r="P1993" s="3">
        <v>6.7500000000000004E-2</v>
      </c>
      <c r="Q1993">
        <v>30</v>
      </c>
      <c r="R1993" s="1">
        <v>559200</v>
      </c>
      <c r="S1993" s="8">
        <f t="shared" si="157"/>
        <v>-4533.7006950118248</v>
      </c>
      <c r="T1993" s="1">
        <f t="shared" si="158"/>
        <v>709.79955000000007</v>
      </c>
      <c r="U1993" s="7">
        <f t="shared" si="159"/>
        <v>145.625</v>
      </c>
      <c r="V1993" s="4">
        <v>375</v>
      </c>
      <c r="W1993" s="1">
        <f t="shared" si="160"/>
        <v>5764.1252450118245</v>
      </c>
      <c r="X1993">
        <v>4</v>
      </c>
      <c r="Y1993">
        <v>8</v>
      </c>
      <c r="Z1993" t="s">
        <v>340</v>
      </c>
      <c r="AA1993" s="2">
        <v>50058</v>
      </c>
      <c r="AB1993">
        <v>11.5</v>
      </c>
      <c r="AC1993" s="2">
        <v>4353</v>
      </c>
    </row>
    <row r="1994" spans="1:29" x14ac:dyDescent="0.2">
      <c r="A1994" t="s">
        <v>2852</v>
      </c>
      <c r="B1994" t="s">
        <v>68</v>
      </c>
      <c r="C1994" s="1">
        <v>329000</v>
      </c>
      <c r="D1994">
        <v>1</v>
      </c>
      <c r="E1994">
        <v>1</v>
      </c>
      <c r="F1994">
        <v>2184</v>
      </c>
      <c r="G1994" t="s">
        <v>176</v>
      </c>
      <c r="H1994" t="s">
        <v>32</v>
      </c>
      <c r="I1994">
        <v>10033</v>
      </c>
      <c r="J1994" t="s">
        <v>336</v>
      </c>
      <c r="K1994" t="s">
        <v>34</v>
      </c>
      <c r="L1994">
        <v>-73.937797700000004</v>
      </c>
      <c r="M1994">
        <v>40.854444399999998</v>
      </c>
      <c r="N1994">
        <v>7.7</v>
      </c>
      <c r="O1994" s="1">
        <f t="shared" si="156"/>
        <v>65800</v>
      </c>
      <c r="P1994" s="3">
        <v>6.7500000000000004E-2</v>
      </c>
      <c r="Q1994">
        <v>30</v>
      </c>
      <c r="R1994" s="1">
        <v>263200</v>
      </c>
      <c r="S1994" s="8">
        <f t="shared" si="157"/>
        <v>-2133.8877377094282</v>
      </c>
      <c r="T1994" s="1">
        <f t="shared" si="158"/>
        <v>334.08305000000001</v>
      </c>
      <c r="U1994" s="7">
        <f t="shared" si="159"/>
        <v>68.541666666666671</v>
      </c>
      <c r="V1994" s="4">
        <v>600</v>
      </c>
      <c r="W1994" s="1">
        <f t="shared" si="160"/>
        <v>3136.5124543760949</v>
      </c>
      <c r="X1994">
        <v>2</v>
      </c>
      <c r="Y1994">
        <v>18</v>
      </c>
      <c r="Z1994" t="s">
        <v>337</v>
      </c>
      <c r="AA1994" s="2">
        <v>151574</v>
      </c>
      <c r="AB1994">
        <v>1.64</v>
      </c>
      <c r="AC1994" s="2">
        <v>92423</v>
      </c>
    </row>
    <row r="1995" spans="1:29" x14ac:dyDescent="0.2">
      <c r="A1995" t="s">
        <v>2853</v>
      </c>
      <c r="B1995" t="s">
        <v>68</v>
      </c>
      <c r="C1995" s="1">
        <v>825000</v>
      </c>
      <c r="D1995">
        <v>1</v>
      </c>
      <c r="E1995">
        <v>1</v>
      </c>
      <c r="F1995">
        <v>750</v>
      </c>
      <c r="G1995" t="s">
        <v>59</v>
      </c>
      <c r="H1995" t="s">
        <v>32</v>
      </c>
      <c r="I1995">
        <v>10016</v>
      </c>
      <c r="J1995" t="s">
        <v>519</v>
      </c>
      <c r="K1995" t="s">
        <v>39</v>
      </c>
      <c r="L1995">
        <v>-73.979748299999997</v>
      </c>
      <c r="M1995">
        <v>40.746805799999997</v>
      </c>
      <c r="N1995">
        <v>0.33</v>
      </c>
      <c r="O1995" s="1">
        <f t="shared" si="156"/>
        <v>165000</v>
      </c>
      <c r="P1995" s="3">
        <v>6.7500000000000004E-2</v>
      </c>
      <c r="Q1995">
        <v>30</v>
      </c>
      <c r="R1995" s="1">
        <v>660000</v>
      </c>
      <c r="S1995" s="8">
        <f t="shared" si="157"/>
        <v>-5350.9342966877757</v>
      </c>
      <c r="T1995" s="1">
        <f t="shared" si="158"/>
        <v>837.74625000000015</v>
      </c>
      <c r="U1995" s="7">
        <f t="shared" si="159"/>
        <v>171.875</v>
      </c>
      <c r="V1995" s="4">
        <v>205</v>
      </c>
      <c r="W1995" s="1">
        <f t="shared" si="160"/>
        <v>6565.5555466877759</v>
      </c>
      <c r="X1995">
        <v>2</v>
      </c>
      <c r="Y1995">
        <v>6</v>
      </c>
      <c r="Z1995" t="s">
        <v>520</v>
      </c>
      <c r="AA1995" s="2">
        <v>27988</v>
      </c>
      <c r="AB1995">
        <v>0.17</v>
      </c>
      <c r="AC1995" s="2">
        <v>164635</v>
      </c>
    </row>
    <row r="1996" spans="1:29" x14ac:dyDescent="0.2">
      <c r="A1996" t="s">
        <v>2854</v>
      </c>
      <c r="B1996" t="s">
        <v>68</v>
      </c>
      <c r="C1996" s="1">
        <v>685000</v>
      </c>
      <c r="D1996">
        <v>1</v>
      </c>
      <c r="E1996">
        <v>1</v>
      </c>
      <c r="F1996" s="2">
        <v>2184</v>
      </c>
      <c r="G1996" t="s">
        <v>949</v>
      </c>
      <c r="H1996" t="s">
        <v>55</v>
      </c>
      <c r="I1996">
        <v>11217</v>
      </c>
      <c r="J1996" t="s">
        <v>211</v>
      </c>
      <c r="K1996" t="s">
        <v>34</v>
      </c>
      <c r="L1996">
        <v>-73.972977700000001</v>
      </c>
      <c r="M1996">
        <v>40.675241399999997</v>
      </c>
      <c r="N1996">
        <v>5.12</v>
      </c>
      <c r="O1996" s="1">
        <f t="shared" si="156"/>
        <v>137000</v>
      </c>
      <c r="P1996" s="3">
        <v>6.7500000000000004E-2</v>
      </c>
      <c r="Q1996">
        <v>30</v>
      </c>
      <c r="R1996" s="1">
        <v>548000</v>
      </c>
      <c r="S1996" s="8">
        <f t="shared" si="157"/>
        <v>-4442.8969614922744</v>
      </c>
      <c r="T1996" s="1">
        <f t="shared" si="158"/>
        <v>695.58325000000013</v>
      </c>
      <c r="U1996" s="7">
        <f t="shared" si="159"/>
        <v>142.70833333333334</v>
      </c>
      <c r="V1996" s="4">
        <v>600</v>
      </c>
      <c r="W1996" s="1">
        <f t="shared" si="160"/>
        <v>5881.188544825608</v>
      </c>
      <c r="X1996">
        <v>2</v>
      </c>
      <c r="Y1996">
        <v>18</v>
      </c>
      <c r="Z1996" t="s">
        <v>212</v>
      </c>
      <c r="AA1996" s="2">
        <v>34495</v>
      </c>
      <c r="AB1996">
        <v>0.46</v>
      </c>
      <c r="AC1996" s="2">
        <v>74989</v>
      </c>
    </row>
    <row r="1997" spans="1:29" x14ac:dyDescent="0.2">
      <c r="A1997" t="s">
        <v>2855</v>
      </c>
      <c r="B1997" t="s">
        <v>30</v>
      </c>
      <c r="C1997" s="1">
        <v>4100000</v>
      </c>
      <c r="D1997">
        <v>3</v>
      </c>
      <c r="E1997">
        <v>4</v>
      </c>
      <c r="F1997">
        <v>2200</v>
      </c>
      <c r="G1997" t="s">
        <v>682</v>
      </c>
      <c r="H1997" t="s">
        <v>32</v>
      </c>
      <c r="I1997">
        <v>10069</v>
      </c>
      <c r="J1997" t="s">
        <v>215</v>
      </c>
      <c r="K1997" t="s">
        <v>39</v>
      </c>
      <c r="L1997">
        <v>-73.990302999999997</v>
      </c>
      <c r="M1997">
        <v>40.775080000000003</v>
      </c>
      <c r="N1997">
        <v>1.83</v>
      </c>
      <c r="O1997" s="1">
        <f t="shared" si="156"/>
        <v>820000</v>
      </c>
      <c r="P1997" s="3">
        <v>6.7500000000000004E-2</v>
      </c>
      <c r="Q1997">
        <v>30</v>
      </c>
      <c r="R1997" s="1">
        <v>3280000</v>
      </c>
      <c r="S1997" s="8">
        <f t="shared" si="157"/>
        <v>-26592.521959296821</v>
      </c>
      <c r="T1997" s="1">
        <f t="shared" si="158"/>
        <v>4163.3450000000003</v>
      </c>
      <c r="U1997" s="7">
        <f t="shared" si="159"/>
        <v>854.16666666666663</v>
      </c>
      <c r="V1997" s="4">
        <v>600</v>
      </c>
      <c r="W1997" s="1">
        <f t="shared" si="160"/>
        <v>32210.03362596349</v>
      </c>
      <c r="X1997">
        <v>6</v>
      </c>
      <c r="Y1997">
        <v>9</v>
      </c>
      <c r="Z1997" t="s">
        <v>216</v>
      </c>
      <c r="AA1997" s="2">
        <v>61207</v>
      </c>
      <c r="AB1997">
        <v>1.76</v>
      </c>
      <c r="AC1997" s="2">
        <v>34777</v>
      </c>
    </row>
    <row r="1998" spans="1:29" x14ac:dyDescent="0.2">
      <c r="A1998" t="s">
        <v>2856</v>
      </c>
      <c r="B1998" t="s">
        <v>30</v>
      </c>
      <c r="C1998" s="1">
        <v>8850000</v>
      </c>
      <c r="D1998">
        <v>3</v>
      </c>
      <c r="E1998">
        <v>4</v>
      </c>
      <c r="F1998" s="2">
        <v>5094</v>
      </c>
      <c r="G1998" t="s">
        <v>48</v>
      </c>
      <c r="H1998" t="s">
        <v>32</v>
      </c>
      <c r="I1998">
        <v>10013</v>
      </c>
      <c r="J1998" t="s">
        <v>199</v>
      </c>
      <c r="K1998" t="s">
        <v>39</v>
      </c>
      <c r="L1998">
        <v>-74.004902299999998</v>
      </c>
      <c r="M1998">
        <v>40.725119599999999</v>
      </c>
      <c r="N1998">
        <v>1.93</v>
      </c>
      <c r="O1998" s="1">
        <f t="shared" si="156"/>
        <v>1770000</v>
      </c>
      <c r="P1998" s="3">
        <v>6.7500000000000004E-2</v>
      </c>
      <c r="Q1998">
        <v>30</v>
      </c>
      <c r="R1998" s="1">
        <v>7080000</v>
      </c>
      <c r="S1998" s="8">
        <f t="shared" si="157"/>
        <v>-57400.931546287051</v>
      </c>
      <c r="T1998" s="1">
        <f t="shared" si="158"/>
        <v>8986.7325000000001</v>
      </c>
      <c r="U1998" s="7">
        <f t="shared" si="159"/>
        <v>1843.75</v>
      </c>
      <c r="V1998" s="4">
        <v>1700</v>
      </c>
      <c r="W1998" s="1">
        <f t="shared" si="160"/>
        <v>69931.414046287056</v>
      </c>
      <c r="X1998">
        <v>6</v>
      </c>
      <c r="Y1998">
        <v>21</v>
      </c>
      <c r="Z1998" t="s">
        <v>200</v>
      </c>
      <c r="AA1998" s="2">
        <v>42742</v>
      </c>
      <c r="AB1998">
        <v>0.9</v>
      </c>
      <c r="AC1998" s="2">
        <v>47491</v>
      </c>
    </row>
    <row r="1999" spans="1:29" x14ac:dyDescent="0.2">
      <c r="A1999" t="s">
        <v>2857</v>
      </c>
      <c r="B1999" t="s">
        <v>68</v>
      </c>
      <c r="C1999" s="1">
        <v>189000</v>
      </c>
      <c r="D1999">
        <v>1</v>
      </c>
      <c r="E1999">
        <v>1</v>
      </c>
      <c r="F1999" s="2">
        <v>2184</v>
      </c>
      <c r="G1999" t="s">
        <v>2858</v>
      </c>
      <c r="H1999" t="s">
        <v>84</v>
      </c>
      <c r="I1999">
        <v>11432</v>
      </c>
      <c r="J1999" t="s">
        <v>133</v>
      </c>
      <c r="K1999" t="s">
        <v>61</v>
      </c>
      <c r="L1999">
        <v>-73.797016299999996</v>
      </c>
      <c r="M1999">
        <v>40.7109831</v>
      </c>
      <c r="N1999">
        <v>10.23</v>
      </c>
      <c r="O1999" s="1">
        <f t="shared" si="156"/>
        <v>37800</v>
      </c>
      <c r="P1999" s="3">
        <v>6.7500000000000004E-2</v>
      </c>
      <c r="Q1999">
        <v>30</v>
      </c>
      <c r="R1999" s="1">
        <v>151200</v>
      </c>
      <c r="S1999" s="8">
        <f t="shared" si="157"/>
        <v>-1225.8504025139268</v>
      </c>
      <c r="T1999" s="1">
        <f t="shared" si="158"/>
        <v>191.92005000000003</v>
      </c>
      <c r="U1999" s="7">
        <f t="shared" si="159"/>
        <v>39.375</v>
      </c>
      <c r="V1999" s="4">
        <v>600</v>
      </c>
      <c r="W1999" s="1">
        <f t="shared" si="160"/>
        <v>2057.145452513927</v>
      </c>
      <c r="X1999">
        <v>2</v>
      </c>
      <c r="Y1999">
        <v>18</v>
      </c>
      <c r="Z1999" t="s">
        <v>134</v>
      </c>
      <c r="AA1999" s="2">
        <v>217706</v>
      </c>
      <c r="AB1999">
        <v>2.66</v>
      </c>
      <c r="AC1999" s="2">
        <v>81844</v>
      </c>
    </row>
    <row r="2000" spans="1:29" x14ac:dyDescent="0.2">
      <c r="A2000" t="s">
        <v>2859</v>
      </c>
      <c r="B2000" t="s">
        <v>42</v>
      </c>
      <c r="C2000" s="1">
        <v>8999999</v>
      </c>
      <c r="D2000">
        <v>6</v>
      </c>
      <c r="E2000">
        <v>6</v>
      </c>
      <c r="F2000" s="2">
        <v>5500</v>
      </c>
      <c r="G2000" t="s">
        <v>59</v>
      </c>
      <c r="H2000" t="s">
        <v>32</v>
      </c>
      <c r="I2000">
        <v>10065</v>
      </c>
      <c r="J2000" t="s">
        <v>52</v>
      </c>
      <c r="K2000" t="s">
        <v>39</v>
      </c>
      <c r="L2000">
        <v>-73.965821399999996</v>
      </c>
      <c r="M2000">
        <v>40.764386000000002</v>
      </c>
      <c r="N2000">
        <v>1.49</v>
      </c>
      <c r="O2000" s="1">
        <f t="shared" si="156"/>
        <v>1799999.8</v>
      </c>
      <c r="P2000" s="3">
        <v>6.7500000000000004E-2</v>
      </c>
      <c r="Q2000">
        <v>30</v>
      </c>
      <c r="R2000" s="1">
        <v>7199999.2000000002</v>
      </c>
      <c r="S2000" s="8">
        <f t="shared" si="157"/>
        <v>-58373.822205158409</v>
      </c>
      <c r="T2000" s="1">
        <f t="shared" si="158"/>
        <v>9139.0489845499997</v>
      </c>
      <c r="U2000" s="7">
        <f t="shared" si="159"/>
        <v>1874.9997916666669</v>
      </c>
      <c r="V2000" s="4">
        <v>1700</v>
      </c>
      <c r="W2000" s="1">
        <f t="shared" si="160"/>
        <v>71087.870981375076</v>
      </c>
      <c r="X2000">
        <v>12</v>
      </c>
      <c r="Y2000">
        <v>17</v>
      </c>
      <c r="Z2000" t="s">
        <v>53</v>
      </c>
      <c r="AA2000" s="2">
        <v>61207</v>
      </c>
      <c r="AB2000">
        <v>1.76</v>
      </c>
      <c r="AC2000" s="2">
        <v>34777</v>
      </c>
    </row>
    <row r="2001" spans="1:29" x14ac:dyDescent="0.2">
      <c r="A2001" t="s">
        <v>2860</v>
      </c>
      <c r="B2001" t="s">
        <v>30</v>
      </c>
      <c r="C2001" s="1">
        <v>408000</v>
      </c>
      <c r="D2001">
        <v>1</v>
      </c>
      <c r="E2001">
        <v>1</v>
      </c>
      <c r="F2001">
        <v>787</v>
      </c>
      <c r="G2001" t="s">
        <v>2534</v>
      </c>
      <c r="H2001" t="s">
        <v>55</v>
      </c>
      <c r="I2001">
        <v>11214</v>
      </c>
      <c r="J2001" t="s">
        <v>138</v>
      </c>
      <c r="K2001" t="s">
        <v>110</v>
      </c>
      <c r="L2001">
        <v>-73.987985100000003</v>
      </c>
      <c r="M2001">
        <v>40.585628200000002</v>
      </c>
      <c r="N2001">
        <v>11.26</v>
      </c>
      <c r="O2001" s="1">
        <f t="shared" si="156"/>
        <v>81600</v>
      </c>
      <c r="P2001" s="3">
        <v>6.7500000000000004E-2</v>
      </c>
      <c r="Q2001">
        <v>30</v>
      </c>
      <c r="R2001" s="1">
        <v>326400</v>
      </c>
      <c r="S2001" s="8">
        <f t="shared" si="157"/>
        <v>-2646.2802339983182</v>
      </c>
      <c r="T2001" s="1">
        <f t="shared" si="158"/>
        <v>414.30360000000002</v>
      </c>
      <c r="U2001" s="7">
        <f t="shared" si="159"/>
        <v>85</v>
      </c>
      <c r="V2001" s="4">
        <v>205</v>
      </c>
      <c r="W2001" s="1">
        <f t="shared" si="160"/>
        <v>3350.5838339983184</v>
      </c>
      <c r="X2001">
        <v>2</v>
      </c>
      <c r="Y2001">
        <v>7</v>
      </c>
      <c r="Z2001" t="s">
        <v>139</v>
      </c>
      <c r="AA2001" s="2">
        <v>29436</v>
      </c>
      <c r="AB2001">
        <v>1.46</v>
      </c>
      <c r="AC2001" s="2">
        <v>20162</v>
      </c>
    </row>
    <row r="2002" spans="1:29" x14ac:dyDescent="0.2">
      <c r="A2002" t="s">
        <v>2861</v>
      </c>
      <c r="B2002" t="s">
        <v>30</v>
      </c>
      <c r="C2002" s="1">
        <v>559000</v>
      </c>
      <c r="D2002">
        <v>1</v>
      </c>
      <c r="E2002">
        <v>1</v>
      </c>
      <c r="F2002">
        <v>830</v>
      </c>
      <c r="G2002" t="s">
        <v>2862</v>
      </c>
      <c r="H2002" t="s">
        <v>55</v>
      </c>
      <c r="I2002">
        <v>11235</v>
      </c>
      <c r="J2002" t="s">
        <v>219</v>
      </c>
      <c r="K2002" t="s">
        <v>34</v>
      </c>
      <c r="L2002">
        <v>-73.965869499999997</v>
      </c>
      <c r="M2002">
        <v>40.579549800000002</v>
      </c>
      <c r="N2002">
        <v>11.72</v>
      </c>
      <c r="O2002" s="1">
        <f t="shared" si="156"/>
        <v>111800</v>
      </c>
      <c r="P2002" s="3">
        <v>6.7500000000000004E-2</v>
      </c>
      <c r="Q2002">
        <v>30</v>
      </c>
      <c r="R2002" s="1">
        <v>447200</v>
      </c>
      <c r="S2002" s="8">
        <f t="shared" si="157"/>
        <v>-3625.6633598163235</v>
      </c>
      <c r="T2002" s="1">
        <f t="shared" si="158"/>
        <v>567.63655000000006</v>
      </c>
      <c r="U2002" s="7">
        <f t="shared" si="159"/>
        <v>116.45833333333333</v>
      </c>
      <c r="V2002" s="4">
        <v>205</v>
      </c>
      <c r="W2002" s="1">
        <f t="shared" si="160"/>
        <v>4514.7582431496567</v>
      </c>
      <c r="X2002">
        <v>2</v>
      </c>
      <c r="Y2002">
        <v>7</v>
      </c>
      <c r="Z2002" t="s">
        <v>220</v>
      </c>
      <c r="AA2002" s="2">
        <v>35547</v>
      </c>
      <c r="AB2002">
        <v>0.73</v>
      </c>
      <c r="AC2002" s="2">
        <v>48695</v>
      </c>
    </row>
    <row r="2003" spans="1:29" x14ac:dyDescent="0.2">
      <c r="A2003" t="s">
        <v>2863</v>
      </c>
      <c r="B2003" t="s">
        <v>68</v>
      </c>
      <c r="C2003" s="1">
        <v>949000</v>
      </c>
      <c r="D2003">
        <v>4</v>
      </c>
      <c r="E2003">
        <v>4</v>
      </c>
      <c r="F2003">
        <v>2920</v>
      </c>
      <c r="G2003" t="s">
        <v>631</v>
      </c>
      <c r="H2003" t="s">
        <v>44</v>
      </c>
      <c r="I2003">
        <v>10314</v>
      </c>
      <c r="J2003" t="s">
        <v>65</v>
      </c>
      <c r="K2003" t="s">
        <v>34</v>
      </c>
      <c r="L2003">
        <v>-74.1334698</v>
      </c>
      <c r="M2003">
        <v>40.613416700000002</v>
      </c>
      <c r="N2003">
        <v>12.16</v>
      </c>
      <c r="O2003" s="1">
        <f t="shared" si="156"/>
        <v>189800</v>
      </c>
      <c r="P2003" s="3">
        <v>6.7500000000000004E-2</v>
      </c>
      <c r="Q2003">
        <v>30</v>
      </c>
      <c r="R2003" s="1">
        <v>759200</v>
      </c>
      <c r="S2003" s="8">
        <f t="shared" si="157"/>
        <v>-6155.195936432362</v>
      </c>
      <c r="T2003" s="1">
        <f t="shared" si="158"/>
        <v>963.66205000000002</v>
      </c>
      <c r="U2003" s="7">
        <f t="shared" si="159"/>
        <v>197.70833333333334</v>
      </c>
      <c r="V2003" s="4">
        <v>600</v>
      </c>
      <c r="W2003" s="1">
        <f t="shared" si="160"/>
        <v>7916.566319765695</v>
      </c>
      <c r="X2003">
        <v>8</v>
      </c>
      <c r="Y2003">
        <v>12</v>
      </c>
      <c r="Z2003" t="s">
        <v>66</v>
      </c>
      <c r="AA2003" s="2">
        <v>145000</v>
      </c>
      <c r="AB2003">
        <v>21.3</v>
      </c>
      <c r="AC2003" s="2">
        <v>6808</v>
      </c>
    </row>
    <row r="2004" spans="1:29" x14ac:dyDescent="0.2">
      <c r="A2004" t="s">
        <v>2864</v>
      </c>
      <c r="B2004" t="s">
        <v>68</v>
      </c>
      <c r="C2004" s="1">
        <v>379000</v>
      </c>
      <c r="D2004">
        <v>2</v>
      </c>
      <c r="E2004">
        <v>1</v>
      </c>
      <c r="F2004">
        <v>1000</v>
      </c>
      <c r="G2004" t="s">
        <v>82</v>
      </c>
      <c r="H2004" t="s">
        <v>55</v>
      </c>
      <c r="I2004">
        <v>11230</v>
      </c>
      <c r="J2004" t="s">
        <v>75</v>
      </c>
      <c r="K2004" t="s">
        <v>34</v>
      </c>
      <c r="L2004">
        <v>-73.955958199999998</v>
      </c>
      <c r="M2004">
        <v>40.621168099999998</v>
      </c>
      <c r="N2004">
        <v>8.94</v>
      </c>
      <c r="O2004" s="1">
        <f t="shared" si="156"/>
        <v>75800</v>
      </c>
      <c r="P2004" s="3">
        <v>6.7500000000000004E-2</v>
      </c>
      <c r="Q2004">
        <v>30</v>
      </c>
      <c r="R2004" s="1">
        <v>303200</v>
      </c>
      <c r="S2004" s="8">
        <f t="shared" si="157"/>
        <v>-2458.1867859935355</v>
      </c>
      <c r="T2004" s="1">
        <f t="shared" si="158"/>
        <v>384.85555000000005</v>
      </c>
      <c r="U2004" s="7">
        <f t="shared" si="159"/>
        <v>78.958333333333329</v>
      </c>
      <c r="V2004" s="4">
        <v>375</v>
      </c>
      <c r="W2004" s="1">
        <f t="shared" si="160"/>
        <v>3297.0006693268692</v>
      </c>
      <c r="X2004">
        <v>4</v>
      </c>
      <c r="Y2004">
        <v>8</v>
      </c>
      <c r="Z2004" t="s">
        <v>76</v>
      </c>
      <c r="AA2004" s="2">
        <v>106357</v>
      </c>
      <c r="AB2004">
        <v>2.25</v>
      </c>
      <c r="AC2004" s="2">
        <v>47270</v>
      </c>
    </row>
    <row r="2005" spans="1:29" x14ac:dyDescent="0.2">
      <c r="A2005" t="s">
        <v>2865</v>
      </c>
      <c r="B2005" t="s">
        <v>68</v>
      </c>
      <c r="C2005" s="1">
        <v>815000</v>
      </c>
      <c r="D2005">
        <v>1</v>
      </c>
      <c r="E2005">
        <v>1</v>
      </c>
      <c r="F2005">
        <v>630</v>
      </c>
      <c r="G2005" t="s">
        <v>93</v>
      </c>
      <c r="H2005" t="s">
        <v>32</v>
      </c>
      <c r="I2005">
        <v>10010</v>
      </c>
      <c r="J2005" t="s">
        <v>264</v>
      </c>
      <c r="K2005" t="s">
        <v>39</v>
      </c>
      <c r="L2005">
        <v>-73.987668099999993</v>
      </c>
      <c r="M2005">
        <v>40.740037600000001</v>
      </c>
      <c r="N2005">
        <v>0.62</v>
      </c>
      <c r="O2005" s="1">
        <f t="shared" si="156"/>
        <v>163000</v>
      </c>
      <c r="P2005" s="3">
        <v>6.7500000000000004E-2</v>
      </c>
      <c r="Q2005">
        <v>30</v>
      </c>
      <c r="R2005" s="1">
        <v>652000</v>
      </c>
      <c r="S2005" s="8">
        <f t="shared" si="157"/>
        <v>-5286.0744870309545</v>
      </c>
      <c r="T2005" s="1">
        <f t="shared" si="158"/>
        <v>827.59175000000005</v>
      </c>
      <c r="U2005" s="7">
        <f t="shared" si="159"/>
        <v>169.79166666666666</v>
      </c>
      <c r="V2005" s="4">
        <v>205</v>
      </c>
      <c r="W2005" s="1">
        <f t="shared" si="160"/>
        <v>6488.457903697622</v>
      </c>
      <c r="X2005">
        <v>2</v>
      </c>
      <c r="Y2005">
        <v>5</v>
      </c>
      <c r="Z2005" t="s">
        <v>265</v>
      </c>
      <c r="AA2005" s="2">
        <v>27988</v>
      </c>
      <c r="AB2005">
        <v>0.17</v>
      </c>
      <c r="AC2005" s="2">
        <v>164635</v>
      </c>
    </row>
    <row r="2006" spans="1:29" x14ac:dyDescent="0.2">
      <c r="A2006" t="s">
        <v>2866</v>
      </c>
      <c r="B2006" t="s">
        <v>68</v>
      </c>
      <c r="C2006" s="1">
        <v>599000</v>
      </c>
      <c r="D2006">
        <v>2</v>
      </c>
      <c r="E2006">
        <v>2</v>
      </c>
      <c r="F2006" s="2">
        <v>1200</v>
      </c>
      <c r="G2006" t="s">
        <v>1103</v>
      </c>
      <c r="H2006" t="s">
        <v>55</v>
      </c>
      <c r="I2006">
        <v>11209</v>
      </c>
      <c r="J2006" t="s">
        <v>104</v>
      </c>
      <c r="K2006" t="s">
        <v>105</v>
      </c>
      <c r="L2006">
        <v>-74.032363000000004</v>
      </c>
      <c r="M2006">
        <v>40.618689500000002</v>
      </c>
      <c r="N2006">
        <v>9.31</v>
      </c>
      <c r="O2006" s="1">
        <f t="shared" si="156"/>
        <v>119800</v>
      </c>
      <c r="P2006" s="3">
        <v>6.7500000000000004E-2</v>
      </c>
      <c r="Q2006">
        <v>30</v>
      </c>
      <c r="R2006" s="1">
        <v>479200</v>
      </c>
      <c r="S2006" s="8">
        <f t="shared" si="157"/>
        <v>-3885.1025984436092</v>
      </c>
      <c r="T2006" s="1">
        <f t="shared" si="158"/>
        <v>608.25454999999999</v>
      </c>
      <c r="U2006" s="7">
        <f t="shared" si="159"/>
        <v>124.79166666666667</v>
      </c>
      <c r="V2006" s="4">
        <v>375</v>
      </c>
      <c r="W2006" s="1">
        <f t="shared" si="160"/>
        <v>4993.1488151102758</v>
      </c>
      <c r="X2006">
        <v>4</v>
      </c>
      <c r="Y2006">
        <v>8</v>
      </c>
      <c r="Z2006" t="s">
        <v>106</v>
      </c>
      <c r="AA2006" s="2">
        <v>79731</v>
      </c>
      <c r="AB2006">
        <v>1.71</v>
      </c>
      <c r="AC2006" s="2">
        <v>46626</v>
      </c>
    </row>
    <row r="2007" spans="1:29" x14ac:dyDescent="0.2">
      <c r="A2007" t="s">
        <v>2867</v>
      </c>
      <c r="B2007" t="s">
        <v>68</v>
      </c>
      <c r="C2007" s="1">
        <v>280000</v>
      </c>
      <c r="D2007">
        <v>2</v>
      </c>
      <c r="E2007">
        <v>2</v>
      </c>
      <c r="F2007">
        <v>975</v>
      </c>
      <c r="G2007" t="s">
        <v>2868</v>
      </c>
      <c r="H2007" t="s">
        <v>70</v>
      </c>
      <c r="I2007">
        <v>10468</v>
      </c>
      <c r="J2007" t="s">
        <v>1757</v>
      </c>
      <c r="K2007" t="s">
        <v>1758</v>
      </c>
      <c r="L2007">
        <v>-73.906801200000004</v>
      </c>
      <c r="M2007">
        <v>40.865130499999999</v>
      </c>
      <c r="N2007">
        <v>9.02</v>
      </c>
      <c r="O2007" s="1">
        <f t="shared" si="156"/>
        <v>56000</v>
      </c>
      <c r="P2007" s="3">
        <v>6.7500000000000004E-2</v>
      </c>
      <c r="Q2007">
        <v>30</v>
      </c>
      <c r="R2007" s="1">
        <v>224000</v>
      </c>
      <c r="S2007" s="8">
        <f t="shared" si="157"/>
        <v>-1816.0746703910027</v>
      </c>
      <c r="T2007" s="1">
        <f t="shared" si="158"/>
        <v>284.32600000000002</v>
      </c>
      <c r="U2007" s="7">
        <f t="shared" si="159"/>
        <v>58.333333333333336</v>
      </c>
      <c r="V2007" s="4">
        <v>205</v>
      </c>
      <c r="W2007" s="1">
        <f t="shared" si="160"/>
        <v>2363.7340037243362</v>
      </c>
      <c r="X2007">
        <v>4</v>
      </c>
      <c r="Y2007">
        <v>6</v>
      </c>
      <c r="Z2007" t="s">
        <v>1759</v>
      </c>
      <c r="AA2007" s="2">
        <v>82677</v>
      </c>
      <c r="AB2007">
        <v>0.64</v>
      </c>
      <c r="AC2007" s="2">
        <v>129183</v>
      </c>
    </row>
    <row r="2008" spans="1:29" x14ac:dyDescent="0.2">
      <c r="A2008" t="s">
        <v>2869</v>
      </c>
      <c r="B2008" t="s">
        <v>42</v>
      </c>
      <c r="C2008" s="1">
        <v>3999500</v>
      </c>
      <c r="D2008">
        <v>3</v>
      </c>
      <c r="E2008">
        <v>2.5</v>
      </c>
      <c r="F2008" s="2">
        <v>2184</v>
      </c>
      <c r="G2008" t="s">
        <v>48</v>
      </c>
      <c r="H2008" t="s">
        <v>70</v>
      </c>
      <c r="I2008">
        <v>10457</v>
      </c>
      <c r="J2008" t="s">
        <v>379</v>
      </c>
      <c r="K2008" t="s">
        <v>61</v>
      </c>
      <c r="L2008">
        <v>-73.908011700000003</v>
      </c>
      <c r="M2008">
        <v>40.847048999999998</v>
      </c>
      <c r="N2008">
        <v>7.9</v>
      </c>
      <c r="O2008" s="1">
        <f t="shared" si="156"/>
        <v>799900</v>
      </c>
      <c r="P2008" s="3">
        <v>6.7500000000000004E-2</v>
      </c>
      <c r="Q2008">
        <v>30</v>
      </c>
      <c r="R2008" s="1">
        <v>3199600</v>
      </c>
      <c r="S2008" s="8">
        <f t="shared" si="157"/>
        <v>-25940.680872245772</v>
      </c>
      <c r="T2008" s="1">
        <f t="shared" si="158"/>
        <v>4061.2922750000002</v>
      </c>
      <c r="U2008" s="7">
        <f t="shared" si="159"/>
        <v>833.22916666666663</v>
      </c>
      <c r="V2008" s="4">
        <v>600</v>
      </c>
      <c r="W2008" s="1">
        <f t="shared" si="160"/>
        <v>31435.202313912439</v>
      </c>
      <c r="X2008">
        <v>6</v>
      </c>
      <c r="Y2008">
        <v>12</v>
      </c>
      <c r="Z2008" t="s">
        <v>380</v>
      </c>
      <c r="AA2008" s="2">
        <v>82677</v>
      </c>
      <c r="AB2008">
        <v>0.64</v>
      </c>
      <c r="AC2008" s="2">
        <v>129183</v>
      </c>
    </row>
    <row r="2009" spans="1:29" x14ac:dyDescent="0.2">
      <c r="A2009" t="s">
        <v>2870</v>
      </c>
      <c r="B2009" t="s">
        <v>125</v>
      </c>
      <c r="C2009" s="1">
        <v>875000</v>
      </c>
      <c r="D2009">
        <v>9</v>
      </c>
      <c r="E2009">
        <v>6</v>
      </c>
      <c r="F2009">
        <v>5712</v>
      </c>
      <c r="G2009" t="s">
        <v>2871</v>
      </c>
      <c r="H2009" t="s">
        <v>55</v>
      </c>
      <c r="I2009">
        <v>11203</v>
      </c>
      <c r="J2009" t="s">
        <v>282</v>
      </c>
      <c r="K2009" t="s">
        <v>34</v>
      </c>
      <c r="L2009">
        <v>-73.929391899999999</v>
      </c>
      <c r="M2009">
        <v>40.648806800000003</v>
      </c>
      <c r="N2009">
        <v>7.5</v>
      </c>
      <c r="O2009" s="1">
        <f t="shared" si="156"/>
        <v>175000</v>
      </c>
      <c r="P2009" s="3">
        <v>6.7500000000000004E-2</v>
      </c>
      <c r="Q2009">
        <v>30</v>
      </c>
      <c r="R2009" s="1">
        <v>700000</v>
      </c>
      <c r="S2009" s="8">
        <f t="shared" si="157"/>
        <v>-5675.2333449718835</v>
      </c>
      <c r="T2009" s="1">
        <f t="shared" si="158"/>
        <v>888.51875000000007</v>
      </c>
      <c r="U2009" s="7">
        <f t="shared" si="159"/>
        <v>182.29166666666666</v>
      </c>
      <c r="V2009" s="4">
        <v>1700</v>
      </c>
      <c r="W2009" s="1">
        <f t="shared" si="160"/>
        <v>8446.0437616385498</v>
      </c>
      <c r="X2009">
        <v>18</v>
      </c>
      <c r="Y2009">
        <v>18</v>
      </c>
      <c r="Z2009" t="s">
        <v>283</v>
      </c>
      <c r="AA2009" s="2">
        <v>156159</v>
      </c>
      <c r="AB2009">
        <v>2.4</v>
      </c>
      <c r="AC2009" s="2">
        <v>65066</v>
      </c>
    </row>
    <row r="2010" spans="1:29" x14ac:dyDescent="0.2">
      <c r="A2010" t="s">
        <v>2872</v>
      </c>
      <c r="B2010" t="s">
        <v>68</v>
      </c>
      <c r="C2010" s="1">
        <v>310000</v>
      </c>
      <c r="D2010">
        <v>2</v>
      </c>
      <c r="E2010">
        <v>1</v>
      </c>
      <c r="F2010" s="2">
        <v>2184</v>
      </c>
      <c r="G2010" t="s">
        <v>1088</v>
      </c>
      <c r="H2010" t="s">
        <v>84</v>
      </c>
      <c r="I2010">
        <v>11367</v>
      </c>
      <c r="J2010" t="s">
        <v>160</v>
      </c>
      <c r="K2010" t="s">
        <v>34</v>
      </c>
      <c r="L2010">
        <v>-73.827022400000004</v>
      </c>
      <c r="M2010">
        <v>40.731836299999998</v>
      </c>
      <c r="N2010">
        <v>8.4</v>
      </c>
      <c r="O2010" s="1">
        <f t="shared" si="156"/>
        <v>62000</v>
      </c>
      <c r="P2010" s="3">
        <v>6.7500000000000004E-2</v>
      </c>
      <c r="Q2010">
        <v>30</v>
      </c>
      <c r="R2010" s="1">
        <v>248000</v>
      </c>
      <c r="S2010" s="8">
        <f t="shared" si="157"/>
        <v>-2010.6540993614672</v>
      </c>
      <c r="T2010" s="1">
        <f t="shared" si="158"/>
        <v>314.78950000000003</v>
      </c>
      <c r="U2010" s="7">
        <f t="shared" si="159"/>
        <v>64.583333333333329</v>
      </c>
      <c r="V2010" s="4">
        <v>600</v>
      </c>
      <c r="W2010" s="1">
        <f t="shared" si="160"/>
        <v>2990.0269326948005</v>
      </c>
      <c r="X2010">
        <v>4</v>
      </c>
      <c r="Y2010">
        <v>18</v>
      </c>
      <c r="Z2010" t="s">
        <v>161</v>
      </c>
      <c r="AA2010" s="2">
        <v>230183</v>
      </c>
      <c r="AB2010">
        <v>2.0299999999999998</v>
      </c>
      <c r="AC2010" s="2">
        <v>113391</v>
      </c>
    </row>
    <row r="2011" spans="1:29" x14ac:dyDescent="0.2">
      <c r="A2011" t="s">
        <v>2873</v>
      </c>
      <c r="B2011" t="s">
        <v>50</v>
      </c>
      <c r="C2011" s="1">
        <v>1299900</v>
      </c>
      <c r="D2011">
        <v>6</v>
      </c>
      <c r="E2011">
        <v>4</v>
      </c>
      <c r="F2011" s="2">
        <v>2504</v>
      </c>
      <c r="G2011" t="s">
        <v>2874</v>
      </c>
      <c r="H2011" t="s">
        <v>44</v>
      </c>
      <c r="I2011">
        <v>10303</v>
      </c>
      <c r="J2011" t="s">
        <v>118</v>
      </c>
      <c r="K2011" t="s">
        <v>34</v>
      </c>
      <c r="L2011">
        <v>-74.150255999999999</v>
      </c>
      <c r="M2011">
        <v>40.636611000000002</v>
      </c>
      <c r="N2011">
        <v>11.61</v>
      </c>
      <c r="O2011" s="1">
        <f t="shared" si="156"/>
        <v>259980</v>
      </c>
      <c r="P2011" s="3">
        <v>6.7500000000000004E-2</v>
      </c>
      <c r="Q2011">
        <v>30</v>
      </c>
      <c r="R2011" s="1">
        <v>1039920</v>
      </c>
      <c r="S2011" s="8">
        <f t="shared" si="157"/>
        <v>-8431.1266572902296</v>
      </c>
      <c r="T2011" s="1">
        <f t="shared" si="158"/>
        <v>1319.9834550000003</v>
      </c>
      <c r="U2011" s="7">
        <f t="shared" si="159"/>
        <v>270.8125</v>
      </c>
      <c r="V2011" s="4">
        <v>600</v>
      </c>
      <c r="W2011" s="1">
        <f t="shared" si="160"/>
        <v>10621.922612290229</v>
      </c>
      <c r="X2011">
        <v>12</v>
      </c>
      <c r="Y2011">
        <v>10</v>
      </c>
      <c r="Z2011" t="s">
        <v>119</v>
      </c>
      <c r="AA2011" s="2">
        <v>181200</v>
      </c>
      <c r="AB2011">
        <v>13.5</v>
      </c>
      <c r="AC2011" s="2">
        <v>13422</v>
      </c>
    </row>
    <row r="2012" spans="1:29" x14ac:dyDescent="0.2">
      <c r="A2012" t="s">
        <v>2875</v>
      </c>
      <c r="B2012" t="s">
        <v>30</v>
      </c>
      <c r="C2012" s="1">
        <v>2225000</v>
      </c>
      <c r="D2012">
        <v>2</v>
      </c>
      <c r="E2012">
        <v>2</v>
      </c>
      <c r="F2012" s="2">
        <v>1420</v>
      </c>
      <c r="G2012" t="s">
        <v>59</v>
      </c>
      <c r="H2012" t="s">
        <v>32</v>
      </c>
      <c r="I2012">
        <v>10016</v>
      </c>
      <c r="J2012" t="s">
        <v>519</v>
      </c>
      <c r="K2012" t="s">
        <v>39</v>
      </c>
      <c r="L2012">
        <v>-73.975579800000006</v>
      </c>
      <c r="M2012">
        <v>40.744042</v>
      </c>
      <c r="N2012">
        <v>0.61</v>
      </c>
      <c r="O2012" s="1">
        <f t="shared" si="156"/>
        <v>445000</v>
      </c>
      <c r="P2012" s="3">
        <v>6.7500000000000004E-2</v>
      </c>
      <c r="Q2012">
        <v>30</v>
      </c>
      <c r="R2012" s="1">
        <v>1780000</v>
      </c>
      <c r="S2012" s="8">
        <f t="shared" si="157"/>
        <v>-14431.307648642787</v>
      </c>
      <c r="T2012" s="1">
        <f t="shared" si="158"/>
        <v>2259.3762500000003</v>
      </c>
      <c r="U2012" s="7">
        <f t="shared" si="159"/>
        <v>463.54166666666669</v>
      </c>
      <c r="V2012" s="4">
        <v>375</v>
      </c>
      <c r="W2012" s="1">
        <f t="shared" si="160"/>
        <v>17529.225565309454</v>
      </c>
      <c r="X2012">
        <v>4</v>
      </c>
      <c r="Y2012">
        <v>9</v>
      </c>
      <c r="Z2012" t="s">
        <v>520</v>
      </c>
      <c r="AA2012" s="2">
        <v>27988</v>
      </c>
      <c r="AB2012">
        <v>0.17</v>
      </c>
      <c r="AC2012" s="2">
        <v>164635</v>
      </c>
    </row>
    <row r="2013" spans="1:29" x14ac:dyDescent="0.2">
      <c r="A2013" t="s">
        <v>2876</v>
      </c>
      <c r="B2013" t="s">
        <v>30</v>
      </c>
      <c r="C2013" s="1">
        <v>1530000</v>
      </c>
      <c r="D2013">
        <v>2</v>
      </c>
      <c r="E2013">
        <v>2</v>
      </c>
      <c r="F2013" s="2">
        <v>1229</v>
      </c>
      <c r="G2013" t="s">
        <v>136</v>
      </c>
      <c r="H2013" t="s">
        <v>55</v>
      </c>
      <c r="I2013">
        <v>11249</v>
      </c>
      <c r="J2013" t="s">
        <v>163</v>
      </c>
      <c r="K2013" t="s">
        <v>105</v>
      </c>
      <c r="L2013">
        <v>-73.968241300000003</v>
      </c>
      <c r="M2013">
        <v>40.710245399999998</v>
      </c>
      <c r="N2013">
        <v>2.81</v>
      </c>
      <c r="O2013" s="1">
        <f t="shared" si="156"/>
        <v>306000</v>
      </c>
      <c r="P2013" s="3">
        <v>6.7500000000000004E-2</v>
      </c>
      <c r="Q2013">
        <v>30</v>
      </c>
      <c r="R2013" s="1">
        <v>1224000</v>
      </c>
      <c r="S2013" s="8">
        <f t="shared" si="157"/>
        <v>-9923.5508774936934</v>
      </c>
      <c r="T2013" s="1">
        <f t="shared" si="158"/>
        <v>1553.6385</v>
      </c>
      <c r="U2013" s="7">
        <f t="shared" si="159"/>
        <v>318.75</v>
      </c>
      <c r="V2013" s="4">
        <v>375</v>
      </c>
      <c r="W2013" s="1">
        <f t="shared" si="160"/>
        <v>12170.939377493694</v>
      </c>
      <c r="X2013">
        <v>4</v>
      </c>
      <c r="Y2013">
        <v>8</v>
      </c>
      <c r="Z2013" t="s">
        <v>164</v>
      </c>
      <c r="AA2013" s="2">
        <v>151308</v>
      </c>
      <c r="AB2013">
        <v>2.91</v>
      </c>
      <c r="AC2013" s="2">
        <v>51996</v>
      </c>
    </row>
    <row r="2014" spans="1:29" x14ac:dyDescent="0.2">
      <c r="A2014" t="s">
        <v>2877</v>
      </c>
      <c r="B2014" t="s">
        <v>42</v>
      </c>
      <c r="C2014" s="1">
        <v>594900</v>
      </c>
      <c r="D2014">
        <v>3</v>
      </c>
      <c r="E2014">
        <v>2</v>
      </c>
      <c r="F2014" s="2">
        <v>1224</v>
      </c>
      <c r="G2014" t="s">
        <v>1033</v>
      </c>
      <c r="H2014" t="s">
        <v>55</v>
      </c>
      <c r="I2014">
        <v>11236</v>
      </c>
      <c r="J2014" t="s">
        <v>626</v>
      </c>
      <c r="K2014" t="s">
        <v>90</v>
      </c>
      <c r="L2014">
        <v>-73.907152499999995</v>
      </c>
      <c r="M2014">
        <v>40.638179999999998</v>
      </c>
      <c r="N2014">
        <v>8.67</v>
      </c>
      <c r="O2014" s="1">
        <f t="shared" si="156"/>
        <v>118980</v>
      </c>
      <c r="P2014" s="3">
        <v>6.7500000000000004E-2</v>
      </c>
      <c r="Q2014">
        <v>30</v>
      </c>
      <c r="R2014" s="1">
        <v>475920</v>
      </c>
      <c r="S2014" s="8">
        <f t="shared" si="157"/>
        <v>-3858.5100764843123</v>
      </c>
      <c r="T2014" s="1">
        <f t="shared" si="158"/>
        <v>604.09120500000006</v>
      </c>
      <c r="U2014" s="7">
        <f t="shared" si="159"/>
        <v>123.9375</v>
      </c>
      <c r="V2014" s="4">
        <v>375</v>
      </c>
      <c r="W2014" s="1">
        <f t="shared" si="160"/>
        <v>4961.5387814843125</v>
      </c>
      <c r="X2014">
        <v>6</v>
      </c>
      <c r="Y2014">
        <v>8</v>
      </c>
      <c r="Z2014" t="s">
        <v>627</v>
      </c>
      <c r="AA2014" s="2">
        <v>83693</v>
      </c>
      <c r="AB2014">
        <v>3.13</v>
      </c>
      <c r="AC2014" s="2">
        <v>26739</v>
      </c>
    </row>
    <row r="2015" spans="1:29" x14ac:dyDescent="0.2">
      <c r="A2015" t="s">
        <v>2878</v>
      </c>
      <c r="B2015" t="s">
        <v>125</v>
      </c>
      <c r="C2015" s="1">
        <v>1080000</v>
      </c>
      <c r="D2015">
        <v>8</v>
      </c>
      <c r="E2015">
        <v>5</v>
      </c>
      <c r="F2015" s="2">
        <v>2184</v>
      </c>
      <c r="G2015" t="s">
        <v>2879</v>
      </c>
      <c r="H2015" t="s">
        <v>70</v>
      </c>
      <c r="I2015">
        <v>10465</v>
      </c>
      <c r="J2015" t="s">
        <v>126</v>
      </c>
      <c r="K2015" t="s">
        <v>105</v>
      </c>
      <c r="L2015">
        <v>-73.812751500000005</v>
      </c>
      <c r="M2015">
        <v>40.816711900000001</v>
      </c>
      <c r="N2015">
        <v>10.199999999999999</v>
      </c>
      <c r="O2015" s="1">
        <f t="shared" si="156"/>
        <v>216000</v>
      </c>
      <c r="P2015" s="3">
        <v>6.7500000000000004E-2</v>
      </c>
      <c r="Q2015">
        <v>30</v>
      </c>
      <c r="R2015" s="1">
        <v>864000</v>
      </c>
      <c r="S2015" s="8">
        <f t="shared" si="157"/>
        <v>-7004.859442936724</v>
      </c>
      <c r="T2015" s="1">
        <f t="shared" si="158"/>
        <v>1096.6860000000001</v>
      </c>
      <c r="U2015" s="7">
        <f t="shared" si="159"/>
        <v>225</v>
      </c>
      <c r="V2015" s="4">
        <v>600</v>
      </c>
      <c r="W2015" s="1">
        <f t="shared" si="160"/>
        <v>8926.5454429367237</v>
      </c>
      <c r="X2015">
        <v>16</v>
      </c>
      <c r="Y2015">
        <v>8</v>
      </c>
      <c r="Z2015" t="s">
        <v>127</v>
      </c>
      <c r="AA2015" s="2">
        <v>21009</v>
      </c>
      <c r="AB2015">
        <v>0.92</v>
      </c>
      <c r="AC2015" s="2">
        <v>22836</v>
      </c>
    </row>
    <row r="2016" spans="1:29" x14ac:dyDescent="0.2">
      <c r="A2016" t="s">
        <v>2880</v>
      </c>
      <c r="B2016" t="s">
        <v>209</v>
      </c>
      <c r="C2016" s="1">
        <v>1425000</v>
      </c>
      <c r="D2016">
        <v>4</v>
      </c>
      <c r="E2016">
        <v>3</v>
      </c>
      <c r="F2016" s="2">
        <v>2184</v>
      </c>
      <c r="G2016" t="s">
        <v>1268</v>
      </c>
      <c r="H2016" t="s">
        <v>84</v>
      </c>
      <c r="I2016">
        <v>11358</v>
      </c>
      <c r="J2016" t="s">
        <v>160</v>
      </c>
      <c r="K2016" t="s">
        <v>34</v>
      </c>
      <c r="L2016">
        <v>-73.804479400000005</v>
      </c>
      <c r="M2016">
        <v>40.771903700000003</v>
      </c>
      <c r="N2016">
        <v>9.6300000000000008</v>
      </c>
      <c r="O2016" s="1">
        <f t="shared" si="156"/>
        <v>285000</v>
      </c>
      <c r="P2016" s="3">
        <v>6.7500000000000004E-2</v>
      </c>
      <c r="Q2016">
        <v>30</v>
      </c>
      <c r="R2016" s="1">
        <v>1140000</v>
      </c>
      <c r="S2016" s="8">
        <f t="shared" si="157"/>
        <v>-9242.5228760970676</v>
      </c>
      <c r="T2016" s="1">
        <f t="shared" si="158"/>
        <v>1447.0162500000004</v>
      </c>
      <c r="U2016" s="7">
        <f t="shared" si="159"/>
        <v>296.875</v>
      </c>
      <c r="V2016" s="4">
        <v>600</v>
      </c>
      <c r="W2016" s="1">
        <f t="shared" si="160"/>
        <v>11586.414126097068</v>
      </c>
      <c r="X2016">
        <v>8</v>
      </c>
      <c r="Y2016">
        <v>11</v>
      </c>
      <c r="Z2016" t="s">
        <v>161</v>
      </c>
      <c r="AA2016" s="2">
        <v>230183</v>
      </c>
      <c r="AB2016">
        <v>2.0299999999999998</v>
      </c>
      <c r="AC2016" s="2">
        <v>113391</v>
      </c>
    </row>
    <row r="2017" spans="1:29" x14ac:dyDescent="0.2">
      <c r="A2017" t="s">
        <v>2881</v>
      </c>
      <c r="B2017" t="s">
        <v>125</v>
      </c>
      <c r="C2017" s="1">
        <v>1399888</v>
      </c>
      <c r="D2017">
        <v>7</v>
      </c>
      <c r="E2017">
        <v>4</v>
      </c>
      <c r="F2017" s="2">
        <v>3682</v>
      </c>
      <c r="G2017" t="s">
        <v>1221</v>
      </c>
      <c r="H2017" t="s">
        <v>55</v>
      </c>
      <c r="I2017">
        <v>11234</v>
      </c>
      <c r="J2017" t="s">
        <v>275</v>
      </c>
      <c r="K2017" t="s">
        <v>39</v>
      </c>
      <c r="L2017">
        <v>-73.918225100000001</v>
      </c>
      <c r="M2017">
        <v>40.612845</v>
      </c>
      <c r="N2017">
        <v>10.02</v>
      </c>
      <c r="O2017" s="1">
        <f t="shared" si="156"/>
        <v>279977.60000000003</v>
      </c>
      <c r="P2017" s="3">
        <v>6.7500000000000004E-2</v>
      </c>
      <c r="Q2017">
        <v>30</v>
      </c>
      <c r="R2017" s="1">
        <v>1119910.3999999999</v>
      </c>
      <c r="S2017" s="8">
        <f t="shared" si="157"/>
        <v>-9079.6469220868566</v>
      </c>
      <c r="T2017" s="1">
        <f t="shared" si="158"/>
        <v>1421.5162696</v>
      </c>
      <c r="U2017" s="7">
        <f t="shared" si="159"/>
        <v>291.64333333333337</v>
      </c>
      <c r="V2017" s="4">
        <v>1000</v>
      </c>
      <c r="W2017" s="1">
        <f t="shared" si="160"/>
        <v>11792.806525020191</v>
      </c>
      <c r="X2017">
        <v>14</v>
      </c>
      <c r="Y2017">
        <v>15</v>
      </c>
      <c r="Z2017" t="s">
        <v>276</v>
      </c>
      <c r="AA2017" s="2">
        <v>83693</v>
      </c>
      <c r="AB2017">
        <v>3.13</v>
      </c>
      <c r="AC2017" s="2">
        <v>26739</v>
      </c>
    </row>
    <row r="2018" spans="1:29" x14ac:dyDescent="0.2">
      <c r="A2018" t="s">
        <v>2882</v>
      </c>
      <c r="B2018" t="s">
        <v>42</v>
      </c>
      <c r="C2018" s="1">
        <v>36000000</v>
      </c>
      <c r="D2018">
        <v>8</v>
      </c>
      <c r="E2018">
        <v>10</v>
      </c>
      <c r="F2018" s="2">
        <v>16000</v>
      </c>
      <c r="G2018" t="s">
        <v>59</v>
      </c>
      <c r="H2018" t="s">
        <v>32</v>
      </c>
      <c r="I2018">
        <v>10075</v>
      </c>
      <c r="J2018" t="s">
        <v>52</v>
      </c>
      <c r="K2018" t="s">
        <v>39</v>
      </c>
      <c r="L2018">
        <v>-73.962947900000003</v>
      </c>
      <c r="M2018">
        <v>40.776401700000001</v>
      </c>
      <c r="N2018">
        <v>2.2400000000000002</v>
      </c>
      <c r="O2018" s="1">
        <f t="shared" si="156"/>
        <v>7200000</v>
      </c>
      <c r="P2018" s="3">
        <v>6.7500000000000004E-2</v>
      </c>
      <c r="Q2018">
        <v>30</v>
      </c>
      <c r="R2018" s="1">
        <v>28800000</v>
      </c>
      <c r="S2018" s="8">
        <f t="shared" si="157"/>
        <v>-233495.31476455749</v>
      </c>
      <c r="T2018" s="1">
        <f t="shared" si="158"/>
        <v>36556.200000000004</v>
      </c>
      <c r="U2018" s="7">
        <f t="shared" si="159"/>
        <v>7500</v>
      </c>
      <c r="V2018" s="4">
        <f>(5*$F2018)/12</f>
        <v>6666.666666666667</v>
      </c>
      <c r="W2018" s="1">
        <f t="shared" si="160"/>
        <v>284218.18143122416</v>
      </c>
      <c r="X2018">
        <v>16</v>
      </c>
      <c r="Y2018">
        <v>33</v>
      </c>
      <c r="Z2018" t="s">
        <v>53</v>
      </c>
      <c r="AA2018" s="2">
        <v>61207</v>
      </c>
      <c r="AB2018">
        <v>1.76</v>
      </c>
      <c r="AC2018" s="2">
        <v>34777</v>
      </c>
    </row>
    <row r="2019" spans="1:29" x14ac:dyDescent="0.2">
      <c r="A2019" t="s">
        <v>2883</v>
      </c>
      <c r="B2019" t="s">
        <v>68</v>
      </c>
      <c r="C2019" s="1">
        <v>575000</v>
      </c>
      <c r="D2019">
        <v>2</v>
      </c>
      <c r="E2019">
        <v>2</v>
      </c>
      <c r="F2019" s="2">
        <v>2184</v>
      </c>
      <c r="G2019" t="s">
        <v>535</v>
      </c>
      <c r="H2019" t="s">
        <v>84</v>
      </c>
      <c r="I2019">
        <v>11374</v>
      </c>
      <c r="J2019" t="s">
        <v>114</v>
      </c>
      <c r="K2019" t="s">
        <v>105</v>
      </c>
      <c r="L2019">
        <v>-73.854081800000003</v>
      </c>
      <c r="M2019">
        <v>40.728730400000003</v>
      </c>
      <c r="N2019">
        <v>7.03</v>
      </c>
      <c r="O2019" s="1">
        <f t="shared" si="156"/>
        <v>115000</v>
      </c>
      <c r="P2019" s="3">
        <v>6.7500000000000004E-2</v>
      </c>
      <c r="Q2019">
        <v>30</v>
      </c>
      <c r="R2019" s="1">
        <v>460000</v>
      </c>
      <c r="S2019" s="8">
        <f t="shared" si="157"/>
        <v>-3729.4390552672376</v>
      </c>
      <c r="T2019" s="1">
        <f t="shared" si="158"/>
        <v>583.88375000000008</v>
      </c>
      <c r="U2019" s="7">
        <f t="shared" si="159"/>
        <v>119.79166666666667</v>
      </c>
      <c r="V2019" s="4">
        <v>600</v>
      </c>
      <c r="W2019" s="1">
        <f t="shared" si="160"/>
        <v>5033.1144719339045</v>
      </c>
      <c r="X2019">
        <v>4</v>
      </c>
      <c r="Y2019">
        <v>14</v>
      </c>
      <c r="Z2019" t="s">
        <v>115</v>
      </c>
      <c r="AA2019" s="2">
        <v>28260</v>
      </c>
      <c r="AB2019">
        <v>1.61</v>
      </c>
      <c r="AC2019" s="2">
        <v>17553</v>
      </c>
    </row>
    <row r="2020" spans="1:29" x14ac:dyDescent="0.2">
      <c r="A2020" t="s">
        <v>2884</v>
      </c>
      <c r="B2020" t="s">
        <v>68</v>
      </c>
      <c r="C2020" s="1">
        <v>850000</v>
      </c>
      <c r="D2020">
        <v>1</v>
      </c>
      <c r="E2020">
        <v>1</v>
      </c>
      <c r="F2020" s="2">
        <v>2184</v>
      </c>
      <c r="G2020" t="s">
        <v>48</v>
      </c>
      <c r="H2020" t="s">
        <v>32</v>
      </c>
      <c r="I2020">
        <v>10014</v>
      </c>
      <c r="J2020" t="s">
        <v>94</v>
      </c>
      <c r="K2020" t="s">
        <v>39</v>
      </c>
      <c r="L2020">
        <v>-74.007331199999996</v>
      </c>
      <c r="M2020">
        <v>40.734357299999999</v>
      </c>
      <c r="N2020">
        <v>1.52</v>
      </c>
      <c r="O2020" s="1">
        <f t="shared" si="156"/>
        <v>170000</v>
      </c>
      <c r="P2020" s="3">
        <v>6.7500000000000004E-2</v>
      </c>
      <c r="Q2020">
        <v>30</v>
      </c>
      <c r="R2020" s="1">
        <v>680000</v>
      </c>
      <c r="S2020" s="8">
        <f t="shared" si="157"/>
        <v>-5513.0838208298292</v>
      </c>
      <c r="T2020" s="1">
        <f t="shared" si="158"/>
        <v>863.13250000000005</v>
      </c>
      <c r="U2020" s="7">
        <f t="shared" si="159"/>
        <v>177.08333333333334</v>
      </c>
      <c r="V2020" s="4">
        <v>600</v>
      </c>
      <c r="W2020" s="1">
        <f t="shared" si="160"/>
        <v>7153.2996541631619</v>
      </c>
      <c r="X2020">
        <v>2</v>
      </c>
      <c r="Y2020">
        <v>18</v>
      </c>
      <c r="Z2020" t="s">
        <v>95</v>
      </c>
      <c r="AA2020" s="2">
        <v>42742</v>
      </c>
      <c r="AB2020">
        <v>0.26</v>
      </c>
      <c r="AC2020" s="2">
        <v>164392</v>
      </c>
    </row>
    <row r="2021" spans="1:29" x14ac:dyDescent="0.2">
      <c r="A2021" t="s">
        <v>2885</v>
      </c>
      <c r="B2021" t="s">
        <v>50</v>
      </c>
      <c r="C2021" s="1">
        <v>1288000</v>
      </c>
      <c r="D2021">
        <v>3</v>
      </c>
      <c r="E2021">
        <v>2</v>
      </c>
      <c r="F2021" s="2">
        <v>2184</v>
      </c>
      <c r="G2021" t="s">
        <v>93</v>
      </c>
      <c r="H2021" t="s">
        <v>55</v>
      </c>
      <c r="I2021">
        <v>11228</v>
      </c>
      <c r="J2021" t="s">
        <v>456</v>
      </c>
      <c r="K2021" t="s">
        <v>39</v>
      </c>
      <c r="L2021">
        <v>-74.013383599999997</v>
      </c>
      <c r="M2021">
        <v>40.620851799999997</v>
      </c>
      <c r="N2021">
        <v>8.9499999999999993</v>
      </c>
      <c r="O2021" s="1">
        <f t="shared" si="156"/>
        <v>257600</v>
      </c>
      <c r="P2021" s="3">
        <v>6.7500000000000004E-2</v>
      </c>
      <c r="Q2021">
        <v>30</v>
      </c>
      <c r="R2021" s="1">
        <v>1030400</v>
      </c>
      <c r="S2021" s="8">
        <f t="shared" si="157"/>
        <v>-8353.9434837986119</v>
      </c>
      <c r="T2021" s="1">
        <f t="shared" si="158"/>
        <v>1307.8996000000002</v>
      </c>
      <c r="U2021" s="7">
        <f t="shared" si="159"/>
        <v>268.33333333333331</v>
      </c>
      <c r="V2021" s="4">
        <v>600</v>
      </c>
      <c r="W2021" s="1">
        <f t="shared" si="160"/>
        <v>10530.176417131946</v>
      </c>
      <c r="X2021">
        <v>6</v>
      </c>
      <c r="Y2021">
        <v>14</v>
      </c>
      <c r="Z2021" t="s">
        <v>457</v>
      </c>
      <c r="AA2021" s="2">
        <v>42419</v>
      </c>
      <c r="AB2021">
        <v>1.43</v>
      </c>
      <c r="AC2021" s="2">
        <v>29664</v>
      </c>
    </row>
    <row r="2022" spans="1:29" x14ac:dyDescent="0.2">
      <c r="A2022" t="s">
        <v>2886</v>
      </c>
      <c r="B2022" t="s">
        <v>68</v>
      </c>
      <c r="C2022" s="1">
        <v>309000</v>
      </c>
      <c r="D2022">
        <v>1</v>
      </c>
      <c r="E2022">
        <v>2</v>
      </c>
      <c r="F2022" s="2">
        <v>1074</v>
      </c>
      <c r="G2022" t="s">
        <v>371</v>
      </c>
      <c r="H2022" t="s">
        <v>84</v>
      </c>
      <c r="I2022">
        <v>11005</v>
      </c>
      <c r="J2022" t="s">
        <v>372</v>
      </c>
      <c r="K2022" t="s">
        <v>39</v>
      </c>
      <c r="L2022">
        <v>-73.715960100000004</v>
      </c>
      <c r="M2022">
        <v>40.757797400000001</v>
      </c>
      <c r="N2022">
        <v>14.15</v>
      </c>
      <c r="O2022" s="1">
        <f t="shared" si="156"/>
        <v>61800</v>
      </c>
      <c r="P2022" s="3">
        <v>6.7500000000000004E-2</v>
      </c>
      <c r="Q2022">
        <v>30</v>
      </c>
      <c r="R2022" s="1">
        <v>247200</v>
      </c>
      <c r="S2022" s="8">
        <f t="shared" si="157"/>
        <v>-2004.1681183957851</v>
      </c>
      <c r="T2022" s="1">
        <f t="shared" si="158"/>
        <v>313.77405000000005</v>
      </c>
      <c r="U2022" s="7">
        <f t="shared" si="159"/>
        <v>64.375</v>
      </c>
      <c r="V2022" s="4">
        <v>375</v>
      </c>
      <c r="W2022" s="1">
        <f t="shared" si="160"/>
        <v>2757.3171683957853</v>
      </c>
      <c r="X2022">
        <v>2</v>
      </c>
      <c r="Y2022">
        <v>7</v>
      </c>
      <c r="Z2022" t="s">
        <v>373</v>
      </c>
      <c r="AA2022" s="2">
        <v>22571</v>
      </c>
      <c r="AB2022">
        <v>0.56000000000000005</v>
      </c>
      <c r="AC2022" s="2">
        <v>40305</v>
      </c>
    </row>
    <row r="2023" spans="1:29" x14ac:dyDescent="0.2">
      <c r="A2023" t="s">
        <v>2887</v>
      </c>
      <c r="B2023" t="s">
        <v>68</v>
      </c>
      <c r="C2023" s="1">
        <v>999000</v>
      </c>
      <c r="D2023">
        <v>3</v>
      </c>
      <c r="E2023">
        <v>1</v>
      </c>
      <c r="F2023" s="2">
        <v>2184</v>
      </c>
      <c r="G2023" t="s">
        <v>31</v>
      </c>
      <c r="H2023" t="s">
        <v>32</v>
      </c>
      <c r="I2023">
        <v>10025</v>
      </c>
      <c r="J2023" t="s">
        <v>215</v>
      </c>
      <c r="K2023" t="s">
        <v>39</v>
      </c>
      <c r="L2023">
        <v>-73.971294700000001</v>
      </c>
      <c r="M2023">
        <v>40.798378399999997</v>
      </c>
      <c r="N2023">
        <v>3.5</v>
      </c>
      <c r="O2023" s="1">
        <f t="shared" si="156"/>
        <v>199800</v>
      </c>
      <c r="P2023" s="3">
        <v>6.7500000000000004E-2</v>
      </c>
      <c r="Q2023">
        <v>30</v>
      </c>
      <c r="R2023" s="1">
        <v>799200</v>
      </c>
      <c r="S2023" s="8">
        <f t="shared" si="157"/>
        <v>-6479.4949847164698</v>
      </c>
      <c r="T2023" s="1">
        <f t="shared" si="158"/>
        <v>1014.4345500000001</v>
      </c>
      <c r="U2023" s="7">
        <f t="shared" si="159"/>
        <v>208.125</v>
      </c>
      <c r="V2023" s="4">
        <v>600</v>
      </c>
      <c r="W2023" s="1">
        <f t="shared" si="160"/>
        <v>8302.0545347164698</v>
      </c>
      <c r="X2023">
        <v>6</v>
      </c>
      <c r="Y2023">
        <v>18</v>
      </c>
      <c r="Z2023" t="s">
        <v>216</v>
      </c>
      <c r="AA2023" s="2">
        <v>61207</v>
      </c>
      <c r="AB2023">
        <v>1.76</v>
      </c>
      <c r="AC2023" s="2">
        <v>34777</v>
      </c>
    </row>
    <row r="2024" spans="1:29" x14ac:dyDescent="0.2">
      <c r="A2024" t="s">
        <v>2888</v>
      </c>
      <c r="B2024" t="s">
        <v>42</v>
      </c>
      <c r="C2024" s="1">
        <v>2700000</v>
      </c>
      <c r="D2024">
        <v>5</v>
      </c>
      <c r="E2024">
        <v>2</v>
      </c>
      <c r="F2024" s="2">
        <v>2690</v>
      </c>
      <c r="G2024" t="s">
        <v>2862</v>
      </c>
      <c r="H2024" t="s">
        <v>55</v>
      </c>
      <c r="I2024">
        <v>11235</v>
      </c>
      <c r="J2024" t="s">
        <v>219</v>
      </c>
      <c r="K2024" t="s">
        <v>34</v>
      </c>
      <c r="L2024">
        <v>-73.949460400000007</v>
      </c>
      <c r="M2024">
        <v>40.580140399999998</v>
      </c>
      <c r="N2024">
        <v>11.79</v>
      </c>
      <c r="O2024" s="1">
        <f t="shared" si="156"/>
        <v>540000</v>
      </c>
      <c r="P2024" s="3">
        <v>6.7500000000000004E-2</v>
      </c>
      <c r="Q2024">
        <v>30</v>
      </c>
      <c r="R2024" s="1">
        <v>2160000</v>
      </c>
      <c r="S2024" s="8">
        <f t="shared" si="157"/>
        <v>-17512.148607341809</v>
      </c>
      <c r="T2024" s="1">
        <f t="shared" si="158"/>
        <v>2741.7150000000001</v>
      </c>
      <c r="U2024" s="7">
        <f t="shared" si="159"/>
        <v>562.5</v>
      </c>
      <c r="V2024" s="4">
        <v>600</v>
      </c>
      <c r="W2024" s="1">
        <f t="shared" si="160"/>
        <v>21416.363607341809</v>
      </c>
      <c r="X2024">
        <v>10</v>
      </c>
      <c r="Y2024">
        <v>17</v>
      </c>
      <c r="Z2024" t="s">
        <v>220</v>
      </c>
      <c r="AA2024" s="2">
        <v>35547</v>
      </c>
      <c r="AB2024">
        <v>0.73</v>
      </c>
      <c r="AC2024" s="2">
        <v>48695</v>
      </c>
    </row>
    <row r="2025" spans="1:29" x14ac:dyDescent="0.2">
      <c r="A2025" t="s">
        <v>2889</v>
      </c>
      <c r="B2025" t="s">
        <v>68</v>
      </c>
      <c r="C2025" s="1">
        <v>399000</v>
      </c>
      <c r="D2025">
        <v>3</v>
      </c>
      <c r="E2025">
        <v>2</v>
      </c>
      <c r="F2025" s="2">
        <v>2184</v>
      </c>
      <c r="G2025" t="s">
        <v>176</v>
      </c>
      <c r="H2025" t="s">
        <v>32</v>
      </c>
      <c r="I2025">
        <v>10037</v>
      </c>
      <c r="J2025" t="s">
        <v>60</v>
      </c>
      <c r="K2025" t="s">
        <v>61</v>
      </c>
      <c r="L2025">
        <v>-73.9382868</v>
      </c>
      <c r="M2025">
        <v>40.810265899999997</v>
      </c>
      <c r="N2025">
        <v>4.91</v>
      </c>
      <c r="O2025" s="1">
        <f t="shared" si="156"/>
        <v>79800</v>
      </c>
      <c r="P2025" s="3">
        <v>6.7500000000000004E-2</v>
      </c>
      <c r="Q2025">
        <v>30</v>
      </c>
      <c r="R2025" s="1">
        <v>319200</v>
      </c>
      <c r="S2025" s="8">
        <f t="shared" si="157"/>
        <v>-2587.9064053071788</v>
      </c>
      <c r="T2025" s="1">
        <f t="shared" si="158"/>
        <v>405.16455000000002</v>
      </c>
      <c r="U2025" s="7">
        <f t="shared" si="159"/>
        <v>83.125</v>
      </c>
      <c r="V2025" s="4">
        <v>600</v>
      </c>
      <c r="W2025" s="1">
        <f t="shared" si="160"/>
        <v>3676.1959553071788</v>
      </c>
      <c r="X2025">
        <v>6</v>
      </c>
      <c r="Y2025">
        <v>14</v>
      </c>
      <c r="Z2025" t="s">
        <v>62</v>
      </c>
      <c r="AA2025" s="2">
        <v>133184</v>
      </c>
      <c r="AB2025">
        <v>1.96</v>
      </c>
      <c r="AC2025" s="2">
        <v>67951</v>
      </c>
    </row>
    <row r="2026" spans="1:29" x14ac:dyDescent="0.2">
      <c r="A2026" t="s">
        <v>2890</v>
      </c>
      <c r="B2026" t="s">
        <v>42</v>
      </c>
      <c r="C2026" s="1">
        <v>554900</v>
      </c>
      <c r="D2026">
        <v>3</v>
      </c>
      <c r="E2026">
        <v>2</v>
      </c>
      <c r="F2026" s="2">
        <v>1890</v>
      </c>
      <c r="G2026" t="s">
        <v>113</v>
      </c>
      <c r="H2026" t="s">
        <v>70</v>
      </c>
      <c r="I2026">
        <v>10467</v>
      </c>
      <c r="J2026" t="s">
        <v>324</v>
      </c>
      <c r="K2026" t="s">
        <v>237</v>
      </c>
      <c r="L2026">
        <v>-73.861309700000007</v>
      </c>
      <c r="M2026">
        <v>40.884929100000001</v>
      </c>
      <c r="N2026">
        <v>11.43</v>
      </c>
      <c r="O2026" s="1">
        <f t="shared" si="156"/>
        <v>110980</v>
      </c>
      <c r="P2026" s="3">
        <v>6.7500000000000004E-2</v>
      </c>
      <c r="Q2026">
        <v>30</v>
      </c>
      <c r="R2026" s="1">
        <v>443920</v>
      </c>
      <c r="S2026" s="8">
        <f t="shared" si="157"/>
        <v>-3599.0708378570262</v>
      </c>
      <c r="T2026" s="1">
        <f t="shared" si="158"/>
        <v>563.47320500000012</v>
      </c>
      <c r="U2026" s="7">
        <f t="shared" si="159"/>
        <v>115.60416666666667</v>
      </c>
      <c r="V2026" s="4">
        <v>550</v>
      </c>
      <c r="W2026" s="1">
        <f t="shared" si="160"/>
        <v>4828.1482095236934</v>
      </c>
      <c r="X2026">
        <v>6</v>
      </c>
      <c r="Y2026">
        <v>12</v>
      </c>
      <c r="Z2026" t="s">
        <v>325</v>
      </c>
      <c r="AA2026" s="2">
        <v>82677</v>
      </c>
      <c r="AB2026">
        <v>0.64</v>
      </c>
      <c r="AC2026" s="2">
        <v>129183</v>
      </c>
    </row>
    <row r="2027" spans="1:29" x14ac:dyDescent="0.2">
      <c r="A2027" t="s">
        <v>2891</v>
      </c>
      <c r="B2027" t="s">
        <v>30</v>
      </c>
      <c r="C2027" s="1">
        <v>399000</v>
      </c>
      <c r="D2027">
        <v>1</v>
      </c>
      <c r="E2027">
        <v>1</v>
      </c>
      <c r="F2027">
        <v>561</v>
      </c>
      <c r="G2027" t="s">
        <v>635</v>
      </c>
      <c r="H2027" t="s">
        <v>55</v>
      </c>
      <c r="I2027">
        <v>11235</v>
      </c>
      <c r="J2027" t="s">
        <v>219</v>
      </c>
      <c r="K2027" t="s">
        <v>34</v>
      </c>
      <c r="L2027">
        <v>-73.942084699999995</v>
      </c>
      <c r="M2027">
        <v>40.583956800000003</v>
      </c>
      <c r="N2027">
        <v>11.6</v>
      </c>
      <c r="O2027" s="1">
        <f t="shared" si="156"/>
        <v>79800</v>
      </c>
      <c r="P2027" s="3">
        <v>6.7500000000000004E-2</v>
      </c>
      <c r="Q2027">
        <v>30</v>
      </c>
      <c r="R2027" s="1">
        <v>319200</v>
      </c>
      <c r="S2027" s="8">
        <f t="shared" si="157"/>
        <v>-2587.9064053071788</v>
      </c>
      <c r="T2027" s="1">
        <f t="shared" si="158"/>
        <v>405.16455000000002</v>
      </c>
      <c r="U2027" s="7">
        <f t="shared" si="159"/>
        <v>83.125</v>
      </c>
      <c r="V2027" s="4">
        <v>205</v>
      </c>
      <c r="W2027" s="1">
        <f t="shared" si="160"/>
        <v>3281.1959553071788</v>
      </c>
      <c r="X2027">
        <v>2</v>
      </c>
      <c r="Y2027">
        <v>5</v>
      </c>
      <c r="Z2027" t="s">
        <v>220</v>
      </c>
      <c r="AA2027" s="2">
        <v>35547</v>
      </c>
      <c r="AB2027">
        <v>0.73</v>
      </c>
      <c r="AC2027" s="2">
        <v>48695</v>
      </c>
    </row>
    <row r="2028" spans="1:29" x14ac:dyDescent="0.2">
      <c r="A2028" t="s">
        <v>2892</v>
      </c>
      <c r="B2028" t="s">
        <v>30</v>
      </c>
      <c r="C2028" s="1">
        <v>675000</v>
      </c>
      <c r="D2028">
        <v>2</v>
      </c>
      <c r="E2028">
        <v>2</v>
      </c>
      <c r="F2028">
        <v>904</v>
      </c>
      <c r="G2028" t="s">
        <v>168</v>
      </c>
      <c r="H2028" t="s">
        <v>84</v>
      </c>
      <c r="I2028">
        <v>11374</v>
      </c>
      <c r="J2028" t="s">
        <v>114</v>
      </c>
      <c r="K2028" t="s">
        <v>105</v>
      </c>
      <c r="L2028">
        <v>-73.867080400000006</v>
      </c>
      <c r="M2028">
        <v>40.7324713</v>
      </c>
      <c r="N2028">
        <v>6.31</v>
      </c>
      <c r="O2028" s="1">
        <f t="shared" si="156"/>
        <v>135000</v>
      </c>
      <c r="P2028" s="3">
        <v>6.7500000000000004E-2</v>
      </c>
      <c r="Q2028">
        <v>30</v>
      </c>
      <c r="R2028" s="1">
        <v>540000</v>
      </c>
      <c r="S2028" s="8">
        <f t="shared" si="157"/>
        <v>-4378.0371518354523</v>
      </c>
      <c r="T2028" s="1">
        <f t="shared" si="158"/>
        <v>685.42875000000004</v>
      </c>
      <c r="U2028" s="7">
        <f t="shared" si="159"/>
        <v>140.625</v>
      </c>
      <c r="V2028" s="4">
        <v>205</v>
      </c>
      <c r="W2028" s="1">
        <f t="shared" si="160"/>
        <v>5409.0909018354523</v>
      </c>
      <c r="X2028">
        <v>4</v>
      </c>
      <c r="Y2028">
        <v>6</v>
      </c>
      <c r="Z2028" t="s">
        <v>115</v>
      </c>
      <c r="AA2028" s="2">
        <v>28260</v>
      </c>
      <c r="AB2028">
        <v>1.61</v>
      </c>
      <c r="AC2028" s="2">
        <v>17553</v>
      </c>
    </row>
    <row r="2029" spans="1:29" x14ac:dyDescent="0.2">
      <c r="A2029" t="s">
        <v>2893</v>
      </c>
      <c r="B2029" t="s">
        <v>68</v>
      </c>
      <c r="C2029" s="1">
        <v>225000</v>
      </c>
      <c r="D2029">
        <v>1</v>
      </c>
      <c r="E2029">
        <v>1</v>
      </c>
      <c r="F2029">
        <v>2184</v>
      </c>
      <c r="G2029" t="s">
        <v>454</v>
      </c>
      <c r="H2029" t="s">
        <v>84</v>
      </c>
      <c r="I2029">
        <v>11357</v>
      </c>
      <c r="J2029" t="s">
        <v>244</v>
      </c>
      <c r="K2029" t="s">
        <v>39</v>
      </c>
      <c r="L2029">
        <v>-73.801761200000001</v>
      </c>
      <c r="M2029">
        <v>40.786485200000001</v>
      </c>
      <c r="N2029">
        <v>9.98</v>
      </c>
      <c r="O2029" s="1">
        <f t="shared" si="156"/>
        <v>45000</v>
      </c>
      <c r="P2029" s="3">
        <v>6.7500000000000004E-2</v>
      </c>
      <c r="Q2029">
        <v>30</v>
      </c>
      <c r="R2029" s="1">
        <v>180000</v>
      </c>
      <c r="S2029" s="8">
        <f t="shared" si="157"/>
        <v>-1459.3457172784842</v>
      </c>
      <c r="T2029" s="1">
        <f t="shared" si="158"/>
        <v>228.47625000000002</v>
      </c>
      <c r="U2029" s="7">
        <f t="shared" si="159"/>
        <v>46.875</v>
      </c>
      <c r="V2029" s="4">
        <v>600</v>
      </c>
      <c r="W2029" s="1">
        <f t="shared" si="160"/>
        <v>2334.6969672784844</v>
      </c>
      <c r="X2029">
        <v>2</v>
      </c>
      <c r="Y2029">
        <v>18</v>
      </c>
      <c r="Z2029" t="s">
        <v>245</v>
      </c>
      <c r="AA2029" s="2">
        <v>30773</v>
      </c>
      <c r="AB2029">
        <v>2.6</v>
      </c>
      <c r="AC2029" s="2">
        <v>11836</v>
      </c>
    </row>
    <row r="2030" spans="1:29" x14ac:dyDescent="0.2">
      <c r="A2030" t="s">
        <v>2894</v>
      </c>
      <c r="B2030" t="s">
        <v>125</v>
      </c>
      <c r="C2030" s="1">
        <v>999999</v>
      </c>
      <c r="D2030">
        <v>3</v>
      </c>
      <c r="E2030">
        <v>2</v>
      </c>
      <c r="F2030">
        <v>2184</v>
      </c>
      <c r="G2030" t="s">
        <v>548</v>
      </c>
      <c r="H2030" t="s">
        <v>84</v>
      </c>
      <c r="I2030">
        <v>11373</v>
      </c>
      <c r="J2030" t="s">
        <v>89</v>
      </c>
      <c r="K2030" t="s">
        <v>90</v>
      </c>
      <c r="L2030">
        <v>-73.867703599999999</v>
      </c>
      <c r="M2030">
        <v>40.739227800000002</v>
      </c>
      <c r="N2030">
        <v>6.21</v>
      </c>
      <c r="O2030" s="1">
        <f t="shared" si="156"/>
        <v>199999.80000000002</v>
      </c>
      <c r="P2030" s="3">
        <v>6.7500000000000004E-2</v>
      </c>
      <c r="Q2030">
        <v>30</v>
      </c>
      <c r="R2030" s="1">
        <v>799999.2</v>
      </c>
      <c r="S2030" s="8">
        <f t="shared" si="157"/>
        <v>-6485.9744797011872</v>
      </c>
      <c r="T2030" s="1">
        <f t="shared" si="158"/>
        <v>1015.4489845500001</v>
      </c>
      <c r="U2030" s="7">
        <f t="shared" si="159"/>
        <v>208.333125</v>
      </c>
      <c r="V2030" s="4">
        <v>600</v>
      </c>
      <c r="W2030" s="1">
        <f t="shared" si="160"/>
        <v>8309.7565892511884</v>
      </c>
      <c r="X2030">
        <v>6</v>
      </c>
      <c r="Y2030">
        <v>14</v>
      </c>
      <c r="Z2030" t="s">
        <v>91</v>
      </c>
      <c r="AA2030" s="2">
        <v>137098</v>
      </c>
      <c r="AB2030">
        <v>1.25</v>
      </c>
      <c r="AC2030" s="2">
        <v>109678</v>
      </c>
    </row>
    <row r="2031" spans="1:29" x14ac:dyDescent="0.2">
      <c r="A2031" t="s">
        <v>2895</v>
      </c>
      <c r="B2031" t="s">
        <v>30</v>
      </c>
      <c r="C2031" s="1">
        <v>164999</v>
      </c>
      <c r="D2031">
        <v>3</v>
      </c>
      <c r="E2031">
        <v>1</v>
      </c>
      <c r="F2031">
        <v>400</v>
      </c>
      <c r="G2031" t="s">
        <v>2896</v>
      </c>
      <c r="H2031" t="s">
        <v>44</v>
      </c>
      <c r="I2031">
        <v>10301</v>
      </c>
      <c r="J2031" t="s">
        <v>118</v>
      </c>
      <c r="K2031" t="s">
        <v>34</v>
      </c>
      <c r="L2031">
        <v>-74.0787385</v>
      </c>
      <c r="M2031">
        <v>40.644912099999999</v>
      </c>
      <c r="N2031">
        <v>8.68</v>
      </c>
      <c r="O2031" s="1">
        <f t="shared" si="156"/>
        <v>32999.800000000003</v>
      </c>
      <c r="P2031" s="3">
        <v>6.7500000000000004E-2</v>
      </c>
      <c r="Q2031">
        <v>30</v>
      </c>
      <c r="R2031" s="1">
        <v>131999.20000000001</v>
      </c>
      <c r="S2031" s="8">
        <f t="shared" si="157"/>
        <v>-1070.1803733565894</v>
      </c>
      <c r="T2031" s="1">
        <f t="shared" si="158"/>
        <v>167.54823455000002</v>
      </c>
      <c r="U2031" s="7">
        <f t="shared" si="159"/>
        <v>34.374791666666667</v>
      </c>
      <c r="V2031" s="4">
        <v>160</v>
      </c>
      <c r="W2031" s="1">
        <f t="shared" si="160"/>
        <v>1432.103399573256</v>
      </c>
      <c r="X2031">
        <v>6</v>
      </c>
      <c r="Y2031">
        <v>3</v>
      </c>
      <c r="Z2031" t="s">
        <v>119</v>
      </c>
      <c r="AA2031" s="2">
        <v>181200</v>
      </c>
      <c r="AB2031">
        <v>13.5</v>
      </c>
      <c r="AC2031" s="2">
        <v>13422</v>
      </c>
    </row>
    <row r="2032" spans="1:29" x14ac:dyDescent="0.2">
      <c r="A2032" t="s">
        <v>2897</v>
      </c>
      <c r="B2032" t="s">
        <v>30</v>
      </c>
      <c r="C2032" s="1">
        <v>13000000</v>
      </c>
      <c r="D2032">
        <v>4</v>
      </c>
      <c r="E2032">
        <v>4</v>
      </c>
      <c r="F2032" s="2">
        <v>3844</v>
      </c>
      <c r="G2032" t="s">
        <v>93</v>
      </c>
      <c r="H2032" t="s">
        <v>32</v>
      </c>
      <c r="I2032">
        <v>10014</v>
      </c>
      <c r="J2032" t="s">
        <v>94</v>
      </c>
      <c r="K2032" t="s">
        <v>39</v>
      </c>
      <c r="L2032">
        <v>-74.008758499999999</v>
      </c>
      <c r="M2032">
        <v>40.737713100000001</v>
      </c>
      <c r="N2032">
        <v>1.44</v>
      </c>
      <c r="O2032" s="1">
        <f t="shared" si="156"/>
        <v>2600000</v>
      </c>
      <c r="P2032" s="3">
        <v>6.7500000000000004E-2</v>
      </c>
      <c r="Q2032">
        <v>30</v>
      </c>
      <c r="R2032" s="1">
        <v>10400000</v>
      </c>
      <c r="S2032" s="8">
        <f t="shared" si="157"/>
        <v>-84317.752553867977</v>
      </c>
      <c r="T2032" s="1">
        <f t="shared" si="158"/>
        <v>13200.85</v>
      </c>
      <c r="U2032" s="7">
        <f t="shared" si="159"/>
        <v>2708.3333333333335</v>
      </c>
      <c r="V2032" s="4">
        <v>1000</v>
      </c>
      <c r="W2032" s="1">
        <f t="shared" si="160"/>
        <v>101226.93588720131</v>
      </c>
      <c r="X2032">
        <v>8</v>
      </c>
      <c r="Y2032">
        <v>16</v>
      </c>
      <c r="Z2032" t="s">
        <v>95</v>
      </c>
      <c r="AA2032" s="2">
        <v>42742</v>
      </c>
      <c r="AB2032">
        <v>0.26</v>
      </c>
      <c r="AC2032" s="2">
        <v>164392</v>
      </c>
    </row>
    <row r="2033" spans="1:29" x14ac:dyDescent="0.2">
      <c r="A2033" t="s">
        <v>2898</v>
      </c>
      <c r="B2033" t="s">
        <v>68</v>
      </c>
      <c r="C2033" s="1">
        <v>235000</v>
      </c>
      <c r="D2033">
        <v>1</v>
      </c>
      <c r="E2033">
        <v>1</v>
      </c>
      <c r="F2033">
        <v>2184</v>
      </c>
      <c r="G2033" t="s">
        <v>93</v>
      </c>
      <c r="H2033" t="s">
        <v>84</v>
      </c>
      <c r="I2033">
        <v>11415</v>
      </c>
      <c r="J2033" t="s">
        <v>468</v>
      </c>
      <c r="K2033" t="s">
        <v>110</v>
      </c>
      <c r="L2033">
        <v>-73.833930499999994</v>
      </c>
      <c r="M2033">
        <v>40.7123992</v>
      </c>
      <c r="N2033">
        <v>8.34</v>
      </c>
      <c r="O2033" s="1">
        <f t="shared" si="156"/>
        <v>47000</v>
      </c>
      <c r="P2033" s="3">
        <v>6.7500000000000004E-2</v>
      </c>
      <c r="Q2033">
        <v>30</v>
      </c>
      <c r="R2033" s="1">
        <v>188000</v>
      </c>
      <c r="S2033" s="8">
        <f t="shared" si="157"/>
        <v>-1524.2055269353059</v>
      </c>
      <c r="T2033" s="1">
        <f t="shared" si="158"/>
        <v>238.63075000000003</v>
      </c>
      <c r="U2033" s="7">
        <f t="shared" si="159"/>
        <v>48.958333333333336</v>
      </c>
      <c r="V2033" s="4">
        <v>600</v>
      </c>
      <c r="W2033" s="1">
        <f t="shared" si="160"/>
        <v>2411.7946102686392</v>
      </c>
      <c r="X2033">
        <v>2</v>
      </c>
      <c r="Y2033">
        <v>18</v>
      </c>
      <c r="Z2033" t="s">
        <v>469</v>
      </c>
      <c r="AA2033" s="2">
        <v>23278</v>
      </c>
      <c r="AB2033">
        <v>1.03</v>
      </c>
      <c r="AC2033" s="2">
        <v>22600</v>
      </c>
    </row>
    <row r="2034" spans="1:29" x14ac:dyDescent="0.2">
      <c r="A2034" t="s">
        <v>2899</v>
      </c>
      <c r="B2034" t="s">
        <v>30</v>
      </c>
      <c r="C2034" s="1">
        <v>29000000</v>
      </c>
      <c r="D2034">
        <v>5</v>
      </c>
      <c r="E2034">
        <v>2.5</v>
      </c>
      <c r="F2034" s="2">
        <v>5508</v>
      </c>
      <c r="G2034" t="s">
        <v>93</v>
      </c>
      <c r="H2034" t="s">
        <v>32</v>
      </c>
      <c r="I2034">
        <v>10128</v>
      </c>
      <c r="J2034" t="s">
        <v>52</v>
      </c>
      <c r="K2034" t="s">
        <v>39</v>
      </c>
      <c r="L2034">
        <v>-73.953650699999997</v>
      </c>
      <c r="M2034">
        <v>40.780182199999999</v>
      </c>
      <c r="N2034">
        <v>2.73</v>
      </c>
      <c r="O2034" s="1">
        <f t="shared" si="156"/>
        <v>5800000</v>
      </c>
      <c r="P2034" s="3">
        <v>6.7500000000000004E-2</v>
      </c>
      <c r="Q2034">
        <v>30</v>
      </c>
      <c r="R2034" s="1">
        <v>23200000</v>
      </c>
      <c r="S2034" s="8">
        <f t="shared" si="157"/>
        <v>-188093.4480047824</v>
      </c>
      <c r="T2034" s="1">
        <f t="shared" si="158"/>
        <v>29448.050000000003</v>
      </c>
      <c r="U2034" s="7">
        <f t="shared" si="159"/>
        <v>6041.666666666667</v>
      </c>
      <c r="V2034" s="4">
        <v>1700</v>
      </c>
      <c r="W2034" s="1">
        <f t="shared" si="160"/>
        <v>225283.16467144908</v>
      </c>
      <c r="X2034">
        <v>10</v>
      </c>
      <c r="Y2034">
        <v>31</v>
      </c>
      <c r="Z2034" t="s">
        <v>53</v>
      </c>
      <c r="AA2034" s="2">
        <v>61207</v>
      </c>
      <c r="AB2034">
        <v>1.76</v>
      </c>
      <c r="AC2034" s="2">
        <v>34777</v>
      </c>
    </row>
    <row r="2035" spans="1:29" x14ac:dyDescent="0.2">
      <c r="A2035" t="s">
        <v>2900</v>
      </c>
      <c r="B2035" t="s">
        <v>68</v>
      </c>
      <c r="C2035" s="1">
        <v>715000</v>
      </c>
      <c r="D2035">
        <v>3</v>
      </c>
      <c r="E2035">
        <v>1</v>
      </c>
      <c r="F2035">
        <v>983</v>
      </c>
      <c r="G2035" t="s">
        <v>93</v>
      </c>
      <c r="H2035" t="s">
        <v>32</v>
      </c>
      <c r="I2035">
        <v>10003</v>
      </c>
      <c r="J2035" t="s">
        <v>676</v>
      </c>
      <c r="K2035" t="s">
        <v>105</v>
      </c>
      <c r="L2035">
        <v>-73.985865399999994</v>
      </c>
      <c r="M2035">
        <v>40.732932599999998</v>
      </c>
      <c r="N2035">
        <v>1.1000000000000001</v>
      </c>
      <c r="O2035" s="1">
        <f t="shared" si="156"/>
        <v>143000</v>
      </c>
      <c r="P2035" s="3">
        <v>6.7500000000000004E-2</v>
      </c>
      <c r="Q2035">
        <v>30</v>
      </c>
      <c r="R2035" s="1">
        <v>572000</v>
      </c>
      <c r="S2035" s="8">
        <f t="shared" si="157"/>
        <v>-4637.4763904627389</v>
      </c>
      <c r="T2035" s="1">
        <f t="shared" si="158"/>
        <v>726.04675000000009</v>
      </c>
      <c r="U2035" s="7">
        <f t="shared" si="159"/>
        <v>148.95833333333334</v>
      </c>
      <c r="V2035" s="4">
        <v>205</v>
      </c>
      <c r="W2035" s="1">
        <f t="shared" si="160"/>
        <v>5717.4814737960724</v>
      </c>
      <c r="X2035">
        <v>6</v>
      </c>
      <c r="Y2035">
        <v>8</v>
      </c>
      <c r="Z2035" t="s">
        <v>677</v>
      </c>
      <c r="AA2035" s="2">
        <v>44136</v>
      </c>
      <c r="AB2035">
        <v>0.94</v>
      </c>
      <c r="AC2035" s="2">
        <v>46953</v>
      </c>
    </row>
    <row r="2036" spans="1:29" x14ac:dyDescent="0.2">
      <c r="A2036" t="s">
        <v>2901</v>
      </c>
      <c r="B2036" t="s">
        <v>68</v>
      </c>
      <c r="C2036" s="1">
        <v>565000</v>
      </c>
      <c r="D2036">
        <v>2</v>
      </c>
      <c r="E2036">
        <v>1</v>
      </c>
      <c r="F2036" s="2">
        <v>2184</v>
      </c>
      <c r="G2036" t="s">
        <v>1010</v>
      </c>
      <c r="H2036" t="s">
        <v>32</v>
      </c>
      <c r="I2036">
        <v>10002</v>
      </c>
      <c r="J2036" t="s">
        <v>223</v>
      </c>
      <c r="K2036" t="s">
        <v>34</v>
      </c>
      <c r="L2036">
        <v>-73.979783459999993</v>
      </c>
      <c r="M2036">
        <v>40.715027480000003</v>
      </c>
      <c r="N2036">
        <v>3.22</v>
      </c>
      <c r="O2036" s="1">
        <f t="shared" si="156"/>
        <v>113000</v>
      </c>
      <c r="P2036" s="3">
        <v>6.7500000000000004E-2</v>
      </c>
      <c r="Q2036">
        <v>30</v>
      </c>
      <c r="R2036" s="1">
        <v>452000</v>
      </c>
      <c r="S2036" s="8">
        <f t="shared" si="157"/>
        <v>-3664.5792456104164</v>
      </c>
      <c r="T2036" s="1">
        <f t="shared" si="158"/>
        <v>573.72925000000009</v>
      </c>
      <c r="U2036" s="7">
        <f t="shared" si="159"/>
        <v>117.70833333333333</v>
      </c>
      <c r="V2036" s="4">
        <v>600</v>
      </c>
      <c r="W2036" s="1">
        <f t="shared" si="160"/>
        <v>4956.0168289437497</v>
      </c>
      <c r="X2036">
        <v>4</v>
      </c>
      <c r="Y2036">
        <v>18</v>
      </c>
      <c r="Z2036" t="s">
        <v>224</v>
      </c>
      <c r="AA2036" s="2">
        <v>72957</v>
      </c>
      <c r="AB2036">
        <v>0.78</v>
      </c>
      <c r="AC2036" s="2">
        <v>93535</v>
      </c>
    </row>
    <row r="2037" spans="1:29" x14ac:dyDescent="0.2">
      <c r="A2037" t="s">
        <v>2902</v>
      </c>
      <c r="B2037" t="s">
        <v>50</v>
      </c>
      <c r="C2037" s="1">
        <v>1650000</v>
      </c>
      <c r="D2037">
        <v>7</v>
      </c>
      <c r="E2037">
        <v>6</v>
      </c>
      <c r="F2037">
        <v>2184</v>
      </c>
      <c r="G2037" t="s">
        <v>48</v>
      </c>
      <c r="H2037" t="s">
        <v>32</v>
      </c>
      <c r="I2037">
        <v>10031</v>
      </c>
      <c r="J2037" t="s">
        <v>319</v>
      </c>
      <c r="K2037" t="s">
        <v>61</v>
      </c>
      <c r="L2037">
        <v>-73.946335899999994</v>
      </c>
      <c r="M2037">
        <v>40.829065300000003</v>
      </c>
      <c r="N2037">
        <v>5.9</v>
      </c>
      <c r="O2037" s="1">
        <f t="shared" si="156"/>
        <v>330000</v>
      </c>
      <c r="P2037" s="3">
        <v>6.7500000000000004E-2</v>
      </c>
      <c r="Q2037">
        <v>30</v>
      </c>
      <c r="R2037" s="1">
        <v>1320000</v>
      </c>
      <c r="S2037" s="8">
        <f t="shared" si="157"/>
        <v>-10701.868593375551</v>
      </c>
      <c r="T2037" s="1">
        <f t="shared" si="158"/>
        <v>1675.4925000000003</v>
      </c>
      <c r="U2037" s="7">
        <f t="shared" si="159"/>
        <v>343.75</v>
      </c>
      <c r="V2037" s="4">
        <v>600</v>
      </c>
      <c r="W2037" s="1">
        <f t="shared" si="160"/>
        <v>13321.111093375552</v>
      </c>
      <c r="X2037">
        <v>14</v>
      </c>
      <c r="Y2037">
        <v>7</v>
      </c>
      <c r="Z2037" t="s">
        <v>320</v>
      </c>
      <c r="AA2037" s="2">
        <v>151574</v>
      </c>
      <c r="AB2037">
        <v>1.64</v>
      </c>
      <c r="AC2037" s="2">
        <v>92423</v>
      </c>
    </row>
    <row r="2038" spans="1:29" x14ac:dyDescent="0.2">
      <c r="A2038" t="s">
        <v>2903</v>
      </c>
      <c r="B2038" t="s">
        <v>68</v>
      </c>
      <c r="C2038" s="1">
        <v>1200000</v>
      </c>
      <c r="D2038">
        <v>2</v>
      </c>
      <c r="E2038">
        <v>2</v>
      </c>
      <c r="F2038" s="2">
        <v>1100</v>
      </c>
      <c r="G2038" t="s">
        <v>176</v>
      </c>
      <c r="H2038" t="s">
        <v>55</v>
      </c>
      <c r="I2038">
        <v>11218</v>
      </c>
      <c r="J2038" t="s">
        <v>226</v>
      </c>
      <c r="K2038" t="s">
        <v>90</v>
      </c>
      <c r="L2038">
        <v>-73.973071899999994</v>
      </c>
      <c r="M2038">
        <v>40.653303299999997</v>
      </c>
      <c r="N2038">
        <v>6.62</v>
      </c>
      <c r="O2038" s="1">
        <f t="shared" si="156"/>
        <v>240000</v>
      </c>
      <c r="P2038" s="3">
        <v>6.7500000000000004E-2</v>
      </c>
      <c r="Q2038">
        <v>30</v>
      </c>
      <c r="R2038" s="1">
        <v>960000</v>
      </c>
      <c r="S2038" s="8">
        <f t="shared" si="157"/>
        <v>-7783.177158818582</v>
      </c>
      <c r="T2038" s="1">
        <f t="shared" si="158"/>
        <v>1218.5400000000002</v>
      </c>
      <c r="U2038" s="7">
        <f t="shared" si="159"/>
        <v>250</v>
      </c>
      <c r="V2038" s="4">
        <v>375</v>
      </c>
      <c r="W2038" s="1">
        <f t="shared" si="160"/>
        <v>9626.7171588185829</v>
      </c>
      <c r="X2038">
        <v>4</v>
      </c>
      <c r="Y2038">
        <v>7</v>
      </c>
      <c r="Z2038" t="s">
        <v>227</v>
      </c>
      <c r="AA2038" s="2">
        <v>106357</v>
      </c>
      <c r="AB2038">
        <v>2.25</v>
      </c>
      <c r="AC2038" s="2">
        <v>47270</v>
      </c>
    </row>
    <row r="2039" spans="1:29" x14ac:dyDescent="0.2">
      <c r="A2039" t="s">
        <v>2904</v>
      </c>
      <c r="B2039" t="s">
        <v>125</v>
      </c>
      <c r="C2039" s="1">
        <v>3975000</v>
      </c>
      <c r="D2039">
        <v>4</v>
      </c>
      <c r="E2039">
        <v>4</v>
      </c>
      <c r="F2039" s="2">
        <v>3181</v>
      </c>
      <c r="G2039" t="s">
        <v>59</v>
      </c>
      <c r="H2039" t="s">
        <v>55</v>
      </c>
      <c r="I2039">
        <v>11222</v>
      </c>
      <c r="J2039" t="s">
        <v>1704</v>
      </c>
      <c r="K2039" t="s">
        <v>424</v>
      </c>
      <c r="L2039">
        <v>-73.948661999999999</v>
      </c>
      <c r="M2039">
        <v>40.727363099999998</v>
      </c>
      <c r="N2039">
        <v>2.4300000000000002</v>
      </c>
      <c r="O2039" s="1">
        <f t="shared" si="156"/>
        <v>795000</v>
      </c>
      <c r="P2039" s="3">
        <v>6.7500000000000004E-2</v>
      </c>
      <c r="Q2039">
        <v>30</v>
      </c>
      <c r="R2039" s="1">
        <v>3180000</v>
      </c>
      <c r="S2039" s="8">
        <f t="shared" si="157"/>
        <v>-25781.774338586554</v>
      </c>
      <c r="T2039" s="1">
        <f t="shared" si="158"/>
        <v>4036.4137500000002</v>
      </c>
      <c r="U2039" s="7">
        <f t="shared" si="159"/>
        <v>828.125</v>
      </c>
      <c r="V2039" s="4">
        <v>1000</v>
      </c>
      <c r="W2039" s="1">
        <f t="shared" si="160"/>
        <v>31646.313088586554</v>
      </c>
      <c r="X2039">
        <v>8</v>
      </c>
      <c r="Y2039">
        <v>13</v>
      </c>
      <c r="Z2039" t="s">
        <v>1705</v>
      </c>
      <c r="AA2039" s="2">
        <v>34719</v>
      </c>
      <c r="AB2039">
        <v>2.91</v>
      </c>
      <c r="AC2039" s="2">
        <v>11931</v>
      </c>
    </row>
    <row r="2040" spans="1:29" x14ac:dyDescent="0.2">
      <c r="A2040" t="s">
        <v>2905</v>
      </c>
      <c r="B2040" t="s">
        <v>68</v>
      </c>
      <c r="C2040" s="1">
        <v>1049000</v>
      </c>
      <c r="D2040">
        <v>2</v>
      </c>
      <c r="E2040">
        <v>1</v>
      </c>
      <c r="F2040" s="2">
        <v>2184</v>
      </c>
      <c r="G2040" t="s">
        <v>2906</v>
      </c>
      <c r="H2040" t="s">
        <v>32</v>
      </c>
      <c r="I2040">
        <v>10014</v>
      </c>
      <c r="J2040" t="s">
        <v>94</v>
      </c>
      <c r="K2040" t="s">
        <v>39</v>
      </c>
      <c r="L2040">
        <v>-74.010098900000003</v>
      </c>
      <c r="M2040">
        <v>40.731602500000001</v>
      </c>
      <c r="N2040">
        <v>1.76</v>
      </c>
      <c r="O2040" s="1">
        <f t="shared" si="156"/>
        <v>209800</v>
      </c>
      <c r="P2040" s="3">
        <v>6.7500000000000004E-2</v>
      </c>
      <c r="Q2040">
        <v>30</v>
      </c>
      <c r="R2040" s="1">
        <v>839200</v>
      </c>
      <c r="S2040" s="8">
        <f t="shared" si="157"/>
        <v>-6803.7940330005786</v>
      </c>
      <c r="T2040" s="1">
        <f t="shared" si="158"/>
        <v>1065.2070500000002</v>
      </c>
      <c r="U2040" s="7">
        <f t="shared" si="159"/>
        <v>218.54166666666666</v>
      </c>
      <c r="V2040" s="4">
        <v>600</v>
      </c>
      <c r="W2040" s="1">
        <f t="shared" si="160"/>
        <v>8687.5427496672455</v>
      </c>
      <c r="X2040">
        <v>4</v>
      </c>
      <c r="Y2040">
        <v>18</v>
      </c>
      <c r="Z2040" t="s">
        <v>95</v>
      </c>
      <c r="AA2040" s="2">
        <v>42742</v>
      </c>
      <c r="AB2040">
        <v>0.26</v>
      </c>
      <c r="AC2040" s="2">
        <v>164392</v>
      </c>
    </row>
    <row r="2041" spans="1:29" x14ac:dyDescent="0.2">
      <c r="A2041" t="s">
        <v>2907</v>
      </c>
      <c r="B2041" t="s">
        <v>42</v>
      </c>
      <c r="C2041" s="1">
        <v>949900</v>
      </c>
      <c r="D2041">
        <v>4</v>
      </c>
      <c r="E2041">
        <v>2</v>
      </c>
      <c r="F2041" s="2">
        <v>1680</v>
      </c>
      <c r="G2041" t="s">
        <v>205</v>
      </c>
      <c r="H2041" t="s">
        <v>44</v>
      </c>
      <c r="I2041">
        <v>10314</v>
      </c>
      <c r="J2041" t="s">
        <v>65</v>
      </c>
      <c r="K2041" t="s">
        <v>34</v>
      </c>
      <c r="L2041">
        <v>-74.141314499999993</v>
      </c>
      <c r="M2041">
        <v>40.621755800000003</v>
      </c>
      <c r="N2041">
        <v>12</v>
      </c>
      <c r="O2041" s="1">
        <f t="shared" si="156"/>
        <v>189980</v>
      </c>
      <c r="P2041" s="3">
        <v>6.7500000000000004E-2</v>
      </c>
      <c r="Q2041">
        <v>30</v>
      </c>
      <c r="R2041" s="1">
        <v>759920</v>
      </c>
      <c r="S2041" s="8">
        <f t="shared" si="157"/>
        <v>-6161.0333193014767</v>
      </c>
      <c r="T2041" s="1">
        <f t="shared" si="158"/>
        <v>964.57595500000014</v>
      </c>
      <c r="U2041" s="7">
        <f t="shared" si="159"/>
        <v>197.89583333333334</v>
      </c>
      <c r="V2041" s="4">
        <v>550</v>
      </c>
      <c r="W2041" s="1">
        <f t="shared" si="160"/>
        <v>7873.50510763481</v>
      </c>
      <c r="X2041">
        <v>8</v>
      </c>
      <c r="Y2041">
        <v>11</v>
      </c>
      <c r="Z2041" t="s">
        <v>66</v>
      </c>
      <c r="AA2041" s="2">
        <v>145000</v>
      </c>
      <c r="AB2041">
        <v>21.3</v>
      </c>
      <c r="AC2041" s="2">
        <v>6808</v>
      </c>
    </row>
    <row r="2042" spans="1:29" x14ac:dyDescent="0.2">
      <c r="A2042" t="s">
        <v>2908</v>
      </c>
      <c r="B2042" t="s">
        <v>125</v>
      </c>
      <c r="C2042" s="1">
        <v>1199000</v>
      </c>
      <c r="D2042">
        <v>6</v>
      </c>
      <c r="E2042">
        <v>3</v>
      </c>
      <c r="F2042" s="2">
        <v>2184</v>
      </c>
      <c r="G2042" t="s">
        <v>1020</v>
      </c>
      <c r="H2042" t="s">
        <v>84</v>
      </c>
      <c r="I2042">
        <v>11379</v>
      </c>
      <c r="J2042" t="s">
        <v>713</v>
      </c>
      <c r="K2042" t="s">
        <v>34</v>
      </c>
      <c r="L2042">
        <v>-73.872360799999996</v>
      </c>
      <c r="M2042">
        <v>40.711016999999998</v>
      </c>
      <c r="N2042">
        <v>6.48</v>
      </c>
      <c r="O2042" s="1">
        <f t="shared" si="156"/>
        <v>239800</v>
      </c>
      <c r="P2042" s="3">
        <v>6.7500000000000004E-2</v>
      </c>
      <c r="Q2042">
        <v>30</v>
      </c>
      <c r="R2042" s="1">
        <v>959200</v>
      </c>
      <c r="S2042" s="8">
        <f t="shared" si="157"/>
        <v>-7776.6911778529011</v>
      </c>
      <c r="T2042" s="1">
        <f t="shared" si="158"/>
        <v>1217.5245500000001</v>
      </c>
      <c r="U2042" s="7">
        <f t="shared" si="159"/>
        <v>249.79166666666666</v>
      </c>
      <c r="V2042" s="4">
        <v>600</v>
      </c>
      <c r="W2042" s="1">
        <f t="shared" si="160"/>
        <v>9844.0073945195672</v>
      </c>
      <c r="X2042">
        <v>12</v>
      </c>
      <c r="Y2042">
        <v>11</v>
      </c>
      <c r="Z2042" t="s">
        <v>714</v>
      </c>
      <c r="AA2042" s="2">
        <v>37929</v>
      </c>
      <c r="AB2042">
        <v>1.93</v>
      </c>
      <c r="AC2042" s="2">
        <v>19652</v>
      </c>
    </row>
    <row r="2043" spans="1:29" x14ac:dyDescent="0.2">
      <c r="A2043" t="s">
        <v>2909</v>
      </c>
      <c r="B2043" t="s">
        <v>68</v>
      </c>
      <c r="C2043" s="1">
        <v>765000</v>
      </c>
      <c r="D2043">
        <v>4</v>
      </c>
      <c r="E2043">
        <v>2</v>
      </c>
      <c r="F2043" s="2">
        <v>2184</v>
      </c>
      <c r="G2043" t="s">
        <v>2910</v>
      </c>
      <c r="H2043" t="s">
        <v>84</v>
      </c>
      <c r="I2043">
        <v>11362</v>
      </c>
      <c r="J2043" t="s">
        <v>445</v>
      </c>
      <c r="K2043" t="s">
        <v>39</v>
      </c>
      <c r="L2043">
        <v>-73.732928999999999</v>
      </c>
      <c r="M2043">
        <v>40.7714061</v>
      </c>
      <c r="N2043">
        <v>13.34</v>
      </c>
      <c r="O2043" s="1">
        <f t="shared" si="156"/>
        <v>153000</v>
      </c>
      <c r="P2043" s="3">
        <v>6.7500000000000004E-2</v>
      </c>
      <c r="Q2043">
        <v>30</v>
      </c>
      <c r="R2043" s="1">
        <v>612000</v>
      </c>
      <c r="S2043" s="8">
        <f t="shared" si="157"/>
        <v>-4961.7754387468467</v>
      </c>
      <c r="T2043" s="1">
        <f t="shared" si="158"/>
        <v>776.81925000000001</v>
      </c>
      <c r="U2043" s="7">
        <f t="shared" si="159"/>
        <v>159.375</v>
      </c>
      <c r="V2043" s="4">
        <v>600</v>
      </c>
      <c r="W2043" s="1">
        <f t="shared" si="160"/>
        <v>6497.9696887468472</v>
      </c>
      <c r="X2043">
        <v>8</v>
      </c>
      <c r="Y2043">
        <v>14</v>
      </c>
      <c r="Z2043" t="s">
        <v>446</v>
      </c>
      <c r="AA2043" s="2">
        <v>24739</v>
      </c>
      <c r="AB2043">
        <v>4.41</v>
      </c>
      <c r="AC2043" s="2">
        <v>5610</v>
      </c>
    </row>
    <row r="2044" spans="1:29" x14ac:dyDescent="0.2">
      <c r="A2044" t="s">
        <v>2911</v>
      </c>
      <c r="B2044" t="s">
        <v>50</v>
      </c>
      <c r="C2044" s="1">
        <v>849000</v>
      </c>
      <c r="D2044">
        <v>3</v>
      </c>
      <c r="E2044">
        <v>2</v>
      </c>
      <c r="F2044" s="2">
        <v>1296</v>
      </c>
      <c r="G2044" t="s">
        <v>2912</v>
      </c>
      <c r="H2044" t="s">
        <v>84</v>
      </c>
      <c r="I2044">
        <v>11379</v>
      </c>
      <c r="J2044" t="s">
        <v>713</v>
      </c>
      <c r="K2044" t="s">
        <v>34</v>
      </c>
      <c r="L2044">
        <v>-73.877527499999999</v>
      </c>
      <c r="M2044">
        <v>40.714991499999996</v>
      </c>
      <c r="N2044">
        <v>6.13</v>
      </c>
      <c r="O2044" s="1">
        <f t="shared" si="156"/>
        <v>169800</v>
      </c>
      <c r="P2044" s="3">
        <v>6.7500000000000004E-2</v>
      </c>
      <c r="Q2044">
        <v>30</v>
      </c>
      <c r="R2044" s="1">
        <v>679200</v>
      </c>
      <c r="S2044" s="8">
        <f t="shared" si="157"/>
        <v>-5506.5978398641473</v>
      </c>
      <c r="T2044" s="1">
        <f t="shared" si="158"/>
        <v>862.11705000000018</v>
      </c>
      <c r="U2044" s="7">
        <f t="shared" si="159"/>
        <v>176.875</v>
      </c>
      <c r="V2044" s="4">
        <v>375</v>
      </c>
      <c r="W2044" s="1">
        <f t="shared" si="160"/>
        <v>6920.5898898641472</v>
      </c>
      <c r="X2044">
        <v>6</v>
      </c>
      <c r="Y2044">
        <v>8</v>
      </c>
      <c r="Z2044" t="s">
        <v>714</v>
      </c>
      <c r="AA2044" s="2">
        <v>37929</v>
      </c>
      <c r="AB2044">
        <v>1.93</v>
      </c>
      <c r="AC2044" s="2">
        <v>19652</v>
      </c>
    </row>
    <row r="2045" spans="1:29" x14ac:dyDescent="0.2">
      <c r="A2045" t="s">
        <v>2913</v>
      </c>
      <c r="B2045" t="s">
        <v>125</v>
      </c>
      <c r="C2045" s="1">
        <v>999000</v>
      </c>
      <c r="D2045">
        <v>4</v>
      </c>
      <c r="E2045">
        <v>3</v>
      </c>
      <c r="F2045" s="2">
        <v>2184</v>
      </c>
      <c r="G2045" t="s">
        <v>59</v>
      </c>
      <c r="H2045" t="s">
        <v>84</v>
      </c>
      <c r="I2045">
        <v>11378</v>
      </c>
      <c r="J2045" t="s">
        <v>668</v>
      </c>
      <c r="K2045" t="s">
        <v>34</v>
      </c>
      <c r="L2045">
        <v>-73.910231499999995</v>
      </c>
      <c r="M2045">
        <v>40.714844399999997</v>
      </c>
      <c r="N2045">
        <v>4.59</v>
      </c>
      <c r="O2045" s="1">
        <f t="shared" si="156"/>
        <v>199800</v>
      </c>
      <c r="P2045" s="3">
        <v>6.7500000000000004E-2</v>
      </c>
      <c r="Q2045">
        <v>30</v>
      </c>
      <c r="R2045" s="1">
        <v>799200</v>
      </c>
      <c r="S2045" s="8">
        <f t="shared" si="157"/>
        <v>-6479.4949847164698</v>
      </c>
      <c r="T2045" s="1">
        <f t="shared" si="158"/>
        <v>1014.4345500000001</v>
      </c>
      <c r="U2045" s="7">
        <f t="shared" si="159"/>
        <v>208.125</v>
      </c>
      <c r="V2045" s="4">
        <v>600</v>
      </c>
      <c r="W2045" s="1">
        <f t="shared" si="160"/>
        <v>8302.0545347164698</v>
      </c>
      <c r="X2045">
        <v>8</v>
      </c>
      <c r="Y2045">
        <v>11</v>
      </c>
      <c r="Z2045" t="s">
        <v>669</v>
      </c>
      <c r="AA2045" s="2">
        <v>30516</v>
      </c>
      <c r="AB2045">
        <v>2.94</v>
      </c>
      <c r="AC2045" s="2">
        <v>10380</v>
      </c>
    </row>
    <row r="2046" spans="1:29" x14ac:dyDescent="0.2">
      <c r="A2046" t="s">
        <v>2914</v>
      </c>
      <c r="B2046" t="s">
        <v>125</v>
      </c>
      <c r="C2046" s="1">
        <v>1280000</v>
      </c>
      <c r="D2046">
        <v>9</v>
      </c>
      <c r="E2046">
        <v>6</v>
      </c>
      <c r="F2046" s="2">
        <v>2184</v>
      </c>
      <c r="G2046" t="s">
        <v>286</v>
      </c>
      <c r="H2046" t="s">
        <v>84</v>
      </c>
      <c r="I2046">
        <v>11368</v>
      </c>
      <c r="J2046" t="s">
        <v>506</v>
      </c>
      <c r="K2046" t="s">
        <v>61</v>
      </c>
      <c r="L2046">
        <v>-73.864497299999996</v>
      </c>
      <c r="M2046">
        <v>40.746836600000002</v>
      </c>
      <c r="N2046">
        <v>6.35</v>
      </c>
      <c r="O2046" s="1">
        <f t="shared" si="156"/>
        <v>256000</v>
      </c>
      <c r="P2046" s="3">
        <v>6.7500000000000004E-2</v>
      </c>
      <c r="Q2046">
        <v>30</v>
      </c>
      <c r="R2046" s="1">
        <v>1024000</v>
      </c>
      <c r="S2046" s="8">
        <f t="shared" si="157"/>
        <v>-8302.0556360731553</v>
      </c>
      <c r="T2046" s="1">
        <f t="shared" si="158"/>
        <v>1299.7760000000001</v>
      </c>
      <c r="U2046" s="7">
        <f t="shared" si="159"/>
        <v>266.66666666666669</v>
      </c>
      <c r="V2046" s="4">
        <v>600</v>
      </c>
      <c r="W2046" s="1">
        <f t="shared" si="160"/>
        <v>10468.498302739821</v>
      </c>
      <c r="X2046">
        <v>18</v>
      </c>
      <c r="Y2046">
        <v>7</v>
      </c>
      <c r="Z2046" t="s">
        <v>507</v>
      </c>
      <c r="AA2046" s="2">
        <v>109695</v>
      </c>
      <c r="AB2046">
        <v>2.25</v>
      </c>
      <c r="AC2046" s="2">
        <v>48753</v>
      </c>
    </row>
    <row r="2047" spans="1:29" x14ac:dyDescent="0.2">
      <c r="A2047" t="s">
        <v>2915</v>
      </c>
      <c r="B2047" t="s">
        <v>209</v>
      </c>
      <c r="C2047" s="1">
        <v>1999000</v>
      </c>
      <c r="D2047">
        <v>3</v>
      </c>
      <c r="E2047">
        <v>4</v>
      </c>
      <c r="F2047" s="2">
        <v>2840</v>
      </c>
      <c r="G2047" t="s">
        <v>59</v>
      </c>
      <c r="H2047" t="s">
        <v>55</v>
      </c>
      <c r="I2047">
        <v>11235</v>
      </c>
      <c r="J2047" t="s">
        <v>219</v>
      </c>
      <c r="K2047" t="s">
        <v>34</v>
      </c>
      <c r="L2047">
        <v>-73.943077299999999</v>
      </c>
      <c r="M2047">
        <v>40.578961900000003</v>
      </c>
      <c r="N2047">
        <v>11.93</v>
      </c>
      <c r="O2047" s="1">
        <f t="shared" si="156"/>
        <v>399800</v>
      </c>
      <c r="P2047" s="3">
        <v>6.7500000000000004E-2</v>
      </c>
      <c r="Q2047">
        <v>30</v>
      </c>
      <c r="R2047" s="1">
        <v>1599200</v>
      </c>
      <c r="S2047" s="8">
        <f t="shared" si="157"/>
        <v>-12965.475950398622</v>
      </c>
      <c r="T2047" s="1">
        <f t="shared" si="158"/>
        <v>2029.88455</v>
      </c>
      <c r="U2047" s="7">
        <f t="shared" si="159"/>
        <v>416.45833333333331</v>
      </c>
      <c r="V2047" s="4">
        <v>600</v>
      </c>
      <c r="W2047" s="1">
        <f t="shared" si="160"/>
        <v>16011.818833731957</v>
      </c>
      <c r="X2047">
        <v>6</v>
      </c>
      <c r="Y2047">
        <v>12</v>
      </c>
      <c r="Z2047" t="s">
        <v>220</v>
      </c>
      <c r="AA2047" s="2">
        <v>35547</v>
      </c>
      <c r="AB2047">
        <v>0.73</v>
      </c>
      <c r="AC2047" s="2">
        <v>48695</v>
      </c>
    </row>
    <row r="2048" spans="1:29" x14ac:dyDescent="0.2">
      <c r="A2048" t="s">
        <v>2916</v>
      </c>
      <c r="B2048" t="s">
        <v>68</v>
      </c>
      <c r="C2048" s="1">
        <v>560000</v>
      </c>
      <c r="D2048">
        <v>1</v>
      </c>
      <c r="E2048">
        <v>1</v>
      </c>
      <c r="F2048">
        <v>700</v>
      </c>
      <c r="G2048" t="s">
        <v>2917</v>
      </c>
      <c r="H2048" t="s">
        <v>32</v>
      </c>
      <c r="I2048">
        <v>10016</v>
      </c>
      <c r="J2048" t="s">
        <v>519</v>
      </c>
      <c r="K2048" t="s">
        <v>39</v>
      </c>
      <c r="L2048">
        <v>-73.976997999999995</v>
      </c>
      <c r="M2048">
        <v>40.746764900000002</v>
      </c>
      <c r="N2048">
        <v>0.46</v>
      </c>
      <c r="O2048" s="1">
        <f t="shared" si="156"/>
        <v>112000</v>
      </c>
      <c r="P2048" s="3">
        <v>6.7500000000000004E-2</v>
      </c>
      <c r="Q2048">
        <v>30</v>
      </c>
      <c r="R2048" s="1">
        <v>448000</v>
      </c>
      <c r="S2048" s="8">
        <f t="shared" si="157"/>
        <v>-3632.1493407820053</v>
      </c>
      <c r="T2048" s="1">
        <f t="shared" si="158"/>
        <v>568.65200000000004</v>
      </c>
      <c r="U2048" s="7">
        <f t="shared" si="159"/>
        <v>116.66666666666667</v>
      </c>
      <c r="V2048" s="4">
        <v>205</v>
      </c>
      <c r="W2048" s="1">
        <f t="shared" si="160"/>
        <v>4522.4680074486723</v>
      </c>
      <c r="X2048">
        <v>2</v>
      </c>
      <c r="Y2048">
        <v>6</v>
      </c>
      <c r="Z2048" t="s">
        <v>520</v>
      </c>
      <c r="AA2048" s="2">
        <v>27988</v>
      </c>
      <c r="AB2048">
        <v>0.17</v>
      </c>
      <c r="AC2048" s="2">
        <v>164635</v>
      </c>
    </row>
    <row r="2049" spans="1:29" x14ac:dyDescent="0.2">
      <c r="A2049" t="s">
        <v>2918</v>
      </c>
      <c r="B2049" t="s">
        <v>42</v>
      </c>
      <c r="C2049" s="1">
        <v>26995000</v>
      </c>
      <c r="D2049">
        <v>8</v>
      </c>
      <c r="E2049">
        <v>10</v>
      </c>
      <c r="F2049" s="2">
        <v>8360</v>
      </c>
      <c r="G2049" t="s">
        <v>59</v>
      </c>
      <c r="H2049" t="s">
        <v>32</v>
      </c>
      <c r="I2049">
        <v>10028</v>
      </c>
      <c r="J2049" t="s">
        <v>52</v>
      </c>
      <c r="K2049" t="s">
        <v>39</v>
      </c>
      <c r="L2049">
        <v>-73.962546599999996</v>
      </c>
      <c r="M2049">
        <v>40.778004099999997</v>
      </c>
      <c r="N2049">
        <v>2.34</v>
      </c>
      <c r="O2049" s="1">
        <f t="shared" si="156"/>
        <v>5399000</v>
      </c>
      <c r="P2049" s="3">
        <v>6.7500000000000004E-2</v>
      </c>
      <c r="Q2049">
        <v>30</v>
      </c>
      <c r="R2049" s="1">
        <v>21596000</v>
      </c>
      <c r="S2049" s="8">
        <f t="shared" si="157"/>
        <v>-175089.05616858971</v>
      </c>
      <c r="T2049" s="1">
        <f t="shared" si="158"/>
        <v>27412.072750000003</v>
      </c>
      <c r="U2049" s="7">
        <f t="shared" si="159"/>
        <v>5623.958333333333</v>
      </c>
      <c r="V2049" s="4">
        <f>(5*$F2049)/12</f>
        <v>3483.3333333333335</v>
      </c>
      <c r="W2049" s="1">
        <f t="shared" si="160"/>
        <v>211608.42058525639</v>
      </c>
      <c r="X2049">
        <v>16</v>
      </c>
      <c r="Y2049">
        <v>17</v>
      </c>
      <c r="Z2049" t="s">
        <v>53</v>
      </c>
      <c r="AA2049" s="2">
        <v>61207</v>
      </c>
      <c r="AB2049">
        <v>1.76</v>
      </c>
      <c r="AC2049" s="2">
        <v>34777</v>
      </c>
    </row>
    <row r="2050" spans="1:29" x14ac:dyDescent="0.2">
      <c r="A2050" t="s">
        <v>2919</v>
      </c>
      <c r="B2050" t="s">
        <v>125</v>
      </c>
      <c r="C2050" s="1">
        <v>1450000</v>
      </c>
      <c r="D2050">
        <v>5</v>
      </c>
      <c r="E2050">
        <v>4</v>
      </c>
      <c r="F2050">
        <v>3252</v>
      </c>
      <c r="G2050" t="s">
        <v>349</v>
      </c>
      <c r="H2050" t="s">
        <v>44</v>
      </c>
      <c r="I2050">
        <v>10312</v>
      </c>
      <c r="J2050" t="s">
        <v>45</v>
      </c>
      <c r="K2050" t="s">
        <v>34</v>
      </c>
      <c r="L2050">
        <v>-74.186403999999996</v>
      </c>
      <c r="M2050">
        <v>40.550426199999997</v>
      </c>
      <c r="N2050">
        <v>17.29</v>
      </c>
      <c r="O2050" s="1">
        <f t="shared" si="156"/>
        <v>290000</v>
      </c>
      <c r="P2050" s="3">
        <v>6.7500000000000004E-2</v>
      </c>
      <c r="Q2050">
        <v>30</v>
      </c>
      <c r="R2050" s="1">
        <v>1160000</v>
      </c>
      <c r="S2050" s="8">
        <f t="shared" si="157"/>
        <v>-9404.672400239122</v>
      </c>
      <c r="T2050" s="1">
        <f t="shared" si="158"/>
        <v>1472.4025000000001</v>
      </c>
      <c r="U2050" s="7">
        <f t="shared" si="159"/>
        <v>302.08333333333331</v>
      </c>
      <c r="V2050" s="4">
        <v>1000</v>
      </c>
      <c r="W2050" s="1">
        <f t="shared" si="160"/>
        <v>12179.158233572456</v>
      </c>
      <c r="X2050">
        <v>10</v>
      </c>
      <c r="Y2050">
        <v>14</v>
      </c>
      <c r="Z2050" t="s">
        <v>46</v>
      </c>
      <c r="AA2050" s="2">
        <v>167500</v>
      </c>
      <c r="AB2050">
        <v>21.5</v>
      </c>
      <c r="AC2050" s="2">
        <v>7791</v>
      </c>
    </row>
    <row r="2051" spans="1:29" x14ac:dyDescent="0.2">
      <c r="A2051" t="s">
        <v>2920</v>
      </c>
      <c r="B2051" t="s">
        <v>125</v>
      </c>
      <c r="C2051" s="1">
        <v>1599000</v>
      </c>
      <c r="D2051">
        <v>5</v>
      </c>
      <c r="E2051">
        <v>3</v>
      </c>
      <c r="F2051" s="2">
        <v>2424</v>
      </c>
      <c r="G2051" t="s">
        <v>1866</v>
      </c>
      <c r="H2051" t="s">
        <v>55</v>
      </c>
      <c r="I2051">
        <v>11234</v>
      </c>
      <c r="J2051" t="s">
        <v>275</v>
      </c>
      <c r="K2051" t="s">
        <v>39</v>
      </c>
      <c r="L2051">
        <v>-73.915785799999995</v>
      </c>
      <c r="M2051">
        <v>40.6062747</v>
      </c>
      <c r="N2051">
        <v>10.49</v>
      </c>
      <c r="O2051" s="1">
        <f t="shared" ref="O2051:O2114" si="161">$C2051*0.2</f>
        <v>319800</v>
      </c>
      <c r="P2051" s="3">
        <v>6.7500000000000004E-2</v>
      </c>
      <c r="Q2051">
        <v>30</v>
      </c>
      <c r="R2051" s="1">
        <v>1279200</v>
      </c>
      <c r="S2051" s="8">
        <f t="shared" ref="S2051:S2114" si="162">PMT(($P2051/12),(30*12),$C2051)</f>
        <v>-10371.083564125762</v>
      </c>
      <c r="T2051" s="1">
        <f t="shared" ref="T2051:T2114" si="163">(($C2051* 6%) * 20.309%)/12</f>
        <v>1623.7045500000002</v>
      </c>
      <c r="U2051" s="7">
        <f t="shared" ref="U2051:U2114" si="164">($C2051*0.0025)/12</f>
        <v>333.125</v>
      </c>
      <c r="V2051" s="4">
        <v>600</v>
      </c>
      <c r="W2051" s="1">
        <f t="shared" ref="W2051:W2114" si="165">SUM(($S2051*-1),$T2051,$U2051,$V2051)</f>
        <v>12927.913114125762</v>
      </c>
      <c r="X2051">
        <v>10</v>
      </c>
      <c r="Y2051">
        <v>12</v>
      </c>
      <c r="Z2051" t="s">
        <v>276</v>
      </c>
      <c r="AA2051" s="2">
        <v>83693</v>
      </c>
      <c r="AB2051">
        <v>3.13</v>
      </c>
      <c r="AC2051" s="2">
        <v>26739</v>
      </c>
    </row>
    <row r="2052" spans="1:29" x14ac:dyDescent="0.2">
      <c r="A2052" t="s">
        <v>2921</v>
      </c>
      <c r="B2052" t="s">
        <v>68</v>
      </c>
      <c r="C2052" s="1">
        <v>255000</v>
      </c>
      <c r="D2052">
        <v>1</v>
      </c>
      <c r="E2052">
        <v>1</v>
      </c>
      <c r="F2052">
        <v>650</v>
      </c>
      <c r="G2052" t="s">
        <v>2623</v>
      </c>
      <c r="H2052" t="s">
        <v>84</v>
      </c>
      <c r="I2052">
        <v>11375</v>
      </c>
      <c r="J2052" t="s">
        <v>122</v>
      </c>
      <c r="K2052" t="s">
        <v>39</v>
      </c>
      <c r="L2052">
        <v>-73.849440000000001</v>
      </c>
      <c r="M2052">
        <v>40.729149900000003</v>
      </c>
      <c r="N2052">
        <v>7.27</v>
      </c>
      <c r="O2052" s="1">
        <f t="shared" si="161"/>
        <v>51000</v>
      </c>
      <c r="P2052" s="3">
        <v>6.7500000000000004E-2</v>
      </c>
      <c r="Q2052">
        <v>30</v>
      </c>
      <c r="R2052" s="1">
        <v>204000</v>
      </c>
      <c r="S2052" s="8">
        <f t="shared" si="162"/>
        <v>-1653.925146248949</v>
      </c>
      <c r="T2052" s="1">
        <f t="shared" si="163"/>
        <v>258.93975000000006</v>
      </c>
      <c r="U2052" s="7">
        <f t="shared" si="164"/>
        <v>53.125</v>
      </c>
      <c r="V2052" s="4">
        <v>205</v>
      </c>
      <c r="W2052" s="1">
        <f t="shared" si="165"/>
        <v>2170.9898962489488</v>
      </c>
      <c r="X2052">
        <v>2</v>
      </c>
      <c r="Y2052">
        <v>5</v>
      </c>
      <c r="Z2052" t="s">
        <v>123</v>
      </c>
      <c r="AA2052" s="2">
        <v>83728</v>
      </c>
      <c r="AB2052">
        <v>2.6</v>
      </c>
      <c r="AC2052" s="2">
        <v>32203</v>
      </c>
    </row>
    <row r="2053" spans="1:29" x14ac:dyDescent="0.2">
      <c r="A2053" t="s">
        <v>2922</v>
      </c>
      <c r="B2053" t="s">
        <v>68</v>
      </c>
      <c r="C2053" s="1">
        <v>995000</v>
      </c>
      <c r="D2053">
        <v>2</v>
      </c>
      <c r="E2053">
        <v>2</v>
      </c>
      <c r="F2053" s="2">
        <v>2184</v>
      </c>
      <c r="G2053" t="s">
        <v>48</v>
      </c>
      <c r="H2053" t="s">
        <v>32</v>
      </c>
      <c r="I2053">
        <v>10011</v>
      </c>
      <c r="J2053" t="s">
        <v>38</v>
      </c>
      <c r="K2053" t="s">
        <v>39</v>
      </c>
      <c r="L2053">
        <v>-74.001890000000003</v>
      </c>
      <c r="M2053">
        <v>40.747844000000001</v>
      </c>
      <c r="N2053">
        <v>0.87</v>
      </c>
      <c r="O2053" s="1">
        <f t="shared" si="161"/>
        <v>199000</v>
      </c>
      <c r="P2053" s="3">
        <v>6.7500000000000004E-2</v>
      </c>
      <c r="Q2053">
        <v>30</v>
      </c>
      <c r="R2053" s="1">
        <v>796000</v>
      </c>
      <c r="S2053" s="8">
        <f t="shared" si="162"/>
        <v>-6453.5510608537415</v>
      </c>
      <c r="T2053" s="1">
        <f t="shared" si="163"/>
        <v>1010.3727500000001</v>
      </c>
      <c r="U2053" s="7">
        <f t="shared" si="164"/>
        <v>207.29166666666666</v>
      </c>
      <c r="V2053" s="4">
        <v>600</v>
      </c>
      <c r="W2053" s="1">
        <f t="shared" si="165"/>
        <v>8271.215477520409</v>
      </c>
      <c r="X2053">
        <v>4</v>
      </c>
      <c r="Y2053">
        <v>14</v>
      </c>
      <c r="Z2053" t="s">
        <v>40</v>
      </c>
      <c r="AA2053" s="2">
        <v>70150</v>
      </c>
      <c r="AB2053">
        <v>0.77</v>
      </c>
      <c r="AC2053" s="2">
        <v>91104</v>
      </c>
    </row>
    <row r="2054" spans="1:29" x14ac:dyDescent="0.2">
      <c r="A2054" t="s">
        <v>2923</v>
      </c>
      <c r="B2054" t="s">
        <v>125</v>
      </c>
      <c r="C2054" s="1">
        <v>5827000</v>
      </c>
      <c r="D2054">
        <v>3</v>
      </c>
      <c r="E2054">
        <v>2.5</v>
      </c>
      <c r="F2054">
        <v>55300</v>
      </c>
      <c r="G2054" t="s">
        <v>1262</v>
      </c>
      <c r="H2054" t="s">
        <v>84</v>
      </c>
      <c r="I2054">
        <v>11374</v>
      </c>
      <c r="J2054" t="s">
        <v>114</v>
      </c>
      <c r="K2054" t="s">
        <v>105</v>
      </c>
      <c r="L2054">
        <v>-73.856654599999999</v>
      </c>
      <c r="M2054">
        <v>40.735273599999999</v>
      </c>
      <c r="N2054">
        <v>6.82</v>
      </c>
      <c r="O2054" s="1">
        <f t="shared" si="161"/>
        <v>1165400</v>
      </c>
      <c r="P2054" s="3">
        <v>6.7500000000000004E-2</v>
      </c>
      <c r="Q2054">
        <v>30</v>
      </c>
      <c r="R2054" s="1">
        <v>4661600</v>
      </c>
      <c r="S2054" s="8">
        <f t="shared" si="162"/>
        <v>-37793.811087029906</v>
      </c>
      <c r="T2054" s="1">
        <f t="shared" si="163"/>
        <v>5917.0271500000008</v>
      </c>
      <c r="U2054" s="7">
        <f t="shared" si="164"/>
        <v>1213.9583333333333</v>
      </c>
      <c r="V2054" s="4">
        <f>(5*$F2054)/12</f>
        <v>23041.666666666668</v>
      </c>
      <c r="W2054" s="1">
        <f t="shared" si="165"/>
        <v>67966.463237029908</v>
      </c>
      <c r="X2054">
        <v>6</v>
      </c>
      <c r="Y2054">
        <v>307</v>
      </c>
      <c r="Z2054" t="s">
        <v>115</v>
      </c>
      <c r="AA2054" s="2">
        <v>28260</v>
      </c>
      <c r="AB2054">
        <v>1.61</v>
      </c>
      <c r="AC2054" s="2">
        <v>17553</v>
      </c>
    </row>
    <row r="2055" spans="1:29" x14ac:dyDescent="0.2">
      <c r="A2055" t="s">
        <v>2924</v>
      </c>
      <c r="B2055" t="s">
        <v>68</v>
      </c>
      <c r="C2055" s="1">
        <v>569000</v>
      </c>
      <c r="D2055">
        <v>2</v>
      </c>
      <c r="E2055">
        <v>2</v>
      </c>
      <c r="F2055" s="2">
        <v>2184</v>
      </c>
      <c r="G2055" t="s">
        <v>633</v>
      </c>
      <c r="H2055" t="s">
        <v>84</v>
      </c>
      <c r="I2055">
        <v>11374</v>
      </c>
      <c r="J2055" t="s">
        <v>114</v>
      </c>
      <c r="K2055" t="s">
        <v>105</v>
      </c>
      <c r="L2055">
        <v>-73.862083699999999</v>
      </c>
      <c r="M2055">
        <v>40.733796499999997</v>
      </c>
      <c r="N2055">
        <v>6.56</v>
      </c>
      <c r="O2055" s="1">
        <f t="shared" si="161"/>
        <v>113800</v>
      </c>
      <c r="P2055" s="3">
        <v>6.7500000000000004E-2</v>
      </c>
      <c r="Q2055">
        <v>30</v>
      </c>
      <c r="R2055" s="1">
        <v>455200</v>
      </c>
      <c r="S2055" s="8">
        <f t="shared" si="162"/>
        <v>-3690.5231694731451</v>
      </c>
      <c r="T2055" s="1">
        <f t="shared" si="163"/>
        <v>577.79105000000004</v>
      </c>
      <c r="U2055" s="7">
        <f t="shared" si="164"/>
        <v>118.54166666666667</v>
      </c>
      <c r="V2055" s="4">
        <v>600</v>
      </c>
      <c r="W2055" s="1">
        <f t="shared" si="165"/>
        <v>4986.8558861398124</v>
      </c>
      <c r="X2055">
        <v>4</v>
      </c>
      <c r="Y2055">
        <v>14</v>
      </c>
      <c r="Z2055" t="s">
        <v>115</v>
      </c>
      <c r="AA2055" s="2">
        <v>28260</v>
      </c>
      <c r="AB2055">
        <v>1.61</v>
      </c>
      <c r="AC2055" s="2">
        <v>17553</v>
      </c>
    </row>
    <row r="2056" spans="1:29" x14ac:dyDescent="0.2">
      <c r="A2056" t="s">
        <v>2925</v>
      </c>
      <c r="B2056" t="s">
        <v>68</v>
      </c>
      <c r="C2056" s="1">
        <v>7195000</v>
      </c>
      <c r="D2056">
        <v>3</v>
      </c>
      <c r="E2056">
        <v>4</v>
      </c>
      <c r="F2056" s="2">
        <v>2184</v>
      </c>
      <c r="G2056" t="s">
        <v>214</v>
      </c>
      <c r="H2056" t="s">
        <v>32</v>
      </c>
      <c r="I2056">
        <v>10065</v>
      </c>
      <c r="J2056" t="s">
        <v>52</v>
      </c>
      <c r="K2056" t="s">
        <v>39</v>
      </c>
      <c r="L2056">
        <v>-73.971196500000005</v>
      </c>
      <c r="M2056">
        <v>40.766287200000001</v>
      </c>
      <c r="N2056">
        <v>1.42</v>
      </c>
      <c r="O2056" s="1">
        <f t="shared" si="161"/>
        <v>1439000</v>
      </c>
      <c r="P2056" s="3">
        <v>6.7500000000000004E-2</v>
      </c>
      <c r="Q2056">
        <v>30</v>
      </c>
      <c r="R2056" s="1">
        <v>5756000</v>
      </c>
      <c r="S2056" s="8">
        <f t="shared" si="162"/>
        <v>-46666.633048083087</v>
      </c>
      <c r="T2056" s="1">
        <f t="shared" si="163"/>
        <v>7306.1627500000004</v>
      </c>
      <c r="U2056" s="7">
        <f t="shared" si="164"/>
        <v>1498.9583333333333</v>
      </c>
      <c r="V2056" s="4">
        <v>600</v>
      </c>
      <c r="W2056" s="1">
        <f t="shared" si="165"/>
        <v>56071.754131416426</v>
      </c>
      <c r="X2056">
        <v>6</v>
      </c>
      <c r="Y2056">
        <v>9</v>
      </c>
      <c r="Z2056" t="s">
        <v>53</v>
      </c>
      <c r="AA2056" s="2">
        <v>61207</v>
      </c>
      <c r="AB2056">
        <v>1.76</v>
      </c>
      <c r="AC2056" s="2">
        <v>34777</v>
      </c>
    </row>
    <row r="2057" spans="1:29" x14ac:dyDescent="0.2">
      <c r="A2057" t="s">
        <v>2926</v>
      </c>
      <c r="B2057" t="s">
        <v>68</v>
      </c>
      <c r="C2057" s="1">
        <v>398000</v>
      </c>
      <c r="D2057">
        <v>3</v>
      </c>
      <c r="E2057">
        <v>1</v>
      </c>
      <c r="F2057" s="2">
        <v>2184</v>
      </c>
      <c r="G2057" t="s">
        <v>535</v>
      </c>
      <c r="H2057" t="s">
        <v>84</v>
      </c>
      <c r="I2057">
        <v>11105</v>
      </c>
      <c r="J2057" t="s">
        <v>366</v>
      </c>
      <c r="K2057" t="s">
        <v>105</v>
      </c>
      <c r="L2057">
        <v>-73.909279999999995</v>
      </c>
      <c r="M2057">
        <v>40.775384099999997</v>
      </c>
      <c r="N2057">
        <v>4.4000000000000004</v>
      </c>
      <c r="O2057" s="1">
        <f t="shared" si="161"/>
        <v>79600</v>
      </c>
      <c r="P2057" s="3">
        <v>6.7500000000000004E-2</v>
      </c>
      <c r="Q2057">
        <v>30</v>
      </c>
      <c r="R2057" s="1">
        <v>318400</v>
      </c>
      <c r="S2057" s="8">
        <f t="shared" si="162"/>
        <v>-2581.4204243414965</v>
      </c>
      <c r="T2057" s="1">
        <f t="shared" si="163"/>
        <v>404.14910000000003</v>
      </c>
      <c r="U2057" s="7">
        <f t="shared" si="164"/>
        <v>82.916666666666671</v>
      </c>
      <c r="V2057" s="4">
        <v>600</v>
      </c>
      <c r="W2057" s="1">
        <f t="shared" si="165"/>
        <v>3668.4861910081631</v>
      </c>
      <c r="X2057">
        <v>6</v>
      </c>
      <c r="Y2057">
        <v>18</v>
      </c>
      <c r="Z2057" t="s">
        <v>367</v>
      </c>
      <c r="AA2057" s="2">
        <v>106607</v>
      </c>
      <c r="AB2057">
        <v>2.14</v>
      </c>
      <c r="AC2057" s="2">
        <v>49816</v>
      </c>
    </row>
    <row r="2058" spans="1:29" x14ac:dyDescent="0.2">
      <c r="A2058" t="s">
        <v>2927</v>
      </c>
      <c r="B2058" t="s">
        <v>50</v>
      </c>
      <c r="C2058" s="1">
        <v>3200000</v>
      </c>
      <c r="D2058">
        <v>4</v>
      </c>
      <c r="E2058">
        <v>4</v>
      </c>
      <c r="F2058" s="2">
        <v>3200</v>
      </c>
      <c r="G2058" t="s">
        <v>703</v>
      </c>
      <c r="H2058" t="s">
        <v>55</v>
      </c>
      <c r="I2058">
        <v>11231</v>
      </c>
      <c r="J2058" t="s">
        <v>202</v>
      </c>
      <c r="K2058" t="s">
        <v>39</v>
      </c>
      <c r="L2058">
        <v>-74.000601000000003</v>
      </c>
      <c r="M2058">
        <v>40.682027599999998</v>
      </c>
      <c r="N2058">
        <v>4.68</v>
      </c>
      <c r="O2058" s="1">
        <f t="shared" si="161"/>
        <v>640000</v>
      </c>
      <c r="P2058" s="3">
        <v>6.7500000000000004E-2</v>
      </c>
      <c r="Q2058">
        <v>30</v>
      </c>
      <c r="R2058" s="1">
        <v>2560000</v>
      </c>
      <c r="S2058" s="8">
        <f t="shared" si="162"/>
        <v>-20755.139090182889</v>
      </c>
      <c r="T2058" s="1">
        <f t="shared" si="163"/>
        <v>3249.4400000000005</v>
      </c>
      <c r="U2058" s="7">
        <f t="shared" si="164"/>
        <v>666.66666666666663</v>
      </c>
      <c r="V2058" s="4">
        <v>1000</v>
      </c>
      <c r="W2058" s="1">
        <f t="shared" si="165"/>
        <v>25671.245756849556</v>
      </c>
      <c r="X2058">
        <v>8</v>
      </c>
      <c r="Y2058">
        <v>13</v>
      </c>
      <c r="Z2058" t="s">
        <v>203</v>
      </c>
      <c r="AA2058" s="2">
        <v>38353</v>
      </c>
      <c r="AB2058">
        <v>0.78</v>
      </c>
      <c r="AC2058" s="2">
        <v>49171</v>
      </c>
    </row>
    <row r="2059" spans="1:29" x14ac:dyDescent="0.2">
      <c r="A2059" t="s">
        <v>2928</v>
      </c>
      <c r="B2059" t="s">
        <v>42</v>
      </c>
      <c r="C2059" s="1">
        <v>799999</v>
      </c>
      <c r="D2059">
        <v>3</v>
      </c>
      <c r="E2059">
        <v>4</v>
      </c>
      <c r="F2059" s="2">
        <v>2337</v>
      </c>
      <c r="G2059" t="s">
        <v>1642</v>
      </c>
      <c r="H2059" t="s">
        <v>44</v>
      </c>
      <c r="I2059">
        <v>10309</v>
      </c>
      <c r="J2059" t="s">
        <v>45</v>
      </c>
      <c r="K2059" t="s">
        <v>34</v>
      </c>
      <c r="L2059">
        <v>-74.202668000000003</v>
      </c>
      <c r="M2059">
        <v>40.513375000000003</v>
      </c>
      <c r="N2059">
        <v>19.86</v>
      </c>
      <c r="O2059" s="1">
        <f t="shared" si="161"/>
        <v>159999.80000000002</v>
      </c>
      <c r="P2059" s="3">
        <v>6.7500000000000004E-2</v>
      </c>
      <c r="Q2059">
        <v>30</v>
      </c>
      <c r="R2059" s="1">
        <v>639999.19999999995</v>
      </c>
      <c r="S2059" s="8">
        <f t="shared" si="162"/>
        <v>-5188.7782865647559</v>
      </c>
      <c r="T2059" s="1">
        <f t="shared" si="163"/>
        <v>812.35898455000006</v>
      </c>
      <c r="U2059" s="7">
        <f t="shared" si="164"/>
        <v>166.66645833333334</v>
      </c>
      <c r="V2059" s="4">
        <v>600</v>
      </c>
      <c r="W2059" s="1">
        <f t="shared" si="165"/>
        <v>6767.8037294480891</v>
      </c>
      <c r="X2059">
        <v>6</v>
      </c>
      <c r="Y2059">
        <v>10</v>
      </c>
      <c r="Z2059" t="s">
        <v>46</v>
      </c>
      <c r="AA2059" s="2">
        <v>167500</v>
      </c>
      <c r="AB2059">
        <v>21.5</v>
      </c>
      <c r="AC2059" s="2">
        <v>7791</v>
      </c>
    </row>
    <row r="2060" spans="1:29" x14ac:dyDescent="0.2">
      <c r="A2060" t="s">
        <v>2929</v>
      </c>
      <c r="B2060" t="s">
        <v>68</v>
      </c>
      <c r="C2060" s="1">
        <v>758888</v>
      </c>
      <c r="D2060">
        <v>4</v>
      </c>
      <c r="E2060">
        <v>2</v>
      </c>
      <c r="F2060" s="2">
        <v>2184</v>
      </c>
      <c r="G2060" t="s">
        <v>82</v>
      </c>
      <c r="H2060" t="s">
        <v>84</v>
      </c>
      <c r="I2060">
        <v>11373</v>
      </c>
      <c r="J2060" t="s">
        <v>89</v>
      </c>
      <c r="K2060" t="s">
        <v>90</v>
      </c>
      <c r="L2060">
        <v>-73.874683500000003</v>
      </c>
      <c r="M2060">
        <v>40.747983300000001</v>
      </c>
      <c r="N2060">
        <v>5.81</v>
      </c>
      <c r="O2060" s="1">
        <f t="shared" si="161"/>
        <v>151777.60000000001</v>
      </c>
      <c r="P2060" s="3">
        <v>6.7500000000000004E-2</v>
      </c>
      <c r="Q2060">
        <v>30</v>
      </c>
      <c r="R2060" s="1">
        <v>607110.40000000002</v>
      </c>
      <c r="S2060" s="8">
        <f t="shared" si="162"/>
        <v>-4922.1331230845972</v>
      </c>
      <c r="T2060" s="1">
        <f t="shared" si="163"/>
        <v>770.61281960000008</v>
      </c>
      <c r="U2060" s="7">
        <f t="shared" si="164"/>
        <v>158.10166666666666</v>
      </c>
      <c r="V2060" s="4">
        <v>600</v>
      </c>
      <c r="W2060" s="1">
        <f t="shared" si="165"/>
        <v>6450.8476093512636</v>
      </c>
      <c r="X2060">
        <v>8</v>
      </c>
      <c r="Y2060">
        <v>14</v>
      </c>
      <c r="Z2060" t="s">
        <v>91</v>
      </c>
      <c r="AA2060" s="2">
        <v>137098</v>
      </c>
      <c r="AB2060">
        <v>1.25</v>
      </c>
      <c r="AC2060" s="2">
        <v>109678</v>
      </c>
    </row>
    <row r="2061" spans="1:29" x14ac:dyDescent="0.2">
      <c r="A2061" t="s">
        <v>2930</v>
      </c>
      <c r="B2061" t="s">
        <v>42</v>
      </c>
      <c r="C2061" s="1">
        <v>619999</v>
      </c>
      <c r="D2061">
        <v>3</v>
      </c>
      <c r="E2061">
        <v>2</v>
      </c>
      <c r="F2061" s="2">
        <v>2184</v>
      </c>
      <c r="G2061" t="s">
        <v>113</v>
      </c>
      <c r="H2061" t="s">
        <v>55</v>
      </c>
      <c r="I2061">
        <v>11212</v>
      </c>
      <c r="J2061" t="s">
        <v>558</v>
      </c>
      <c r="K2061" t="s">
        <v>559</v>
      </c>
      <c r="L2061">
        <v>-73.900847900000002</v>
      </c>
      <c r="M2061">
        <v>40.6603335</v>
      </c>
      <c r="N2061">
        <v>7.55</v>
      </c>
      <c r="O2061" s="1">
        <f t="shared" si="161"/>
        <v>123999.8</v>
      </c>
      <c r="P2061" s="3">
        <v>6.7500000000000004E-2</v>
      </c>
      <c r="Q2061">
        <v>30</v>
      </c>
      <c r="R2061" s="1">
        <v>495999.2</v>
      </c>
      <c r="S2061" s="8">
        <f t="shared" si="162"/>
        <v>-4021.3017127419689</v>
      </c>
      <c r="T2061" s="1">
        <f t="shared" si="163"/>
        <v>629.57798455</v>
      </c>
      <c r="U2061" s="7">
        <f t="shared" si="164"/>
        <v>129.16645833333334</v>
      </c>
      <c r="V2061" s="4">
        <v>600</v>
      </c>
      <c r="W2061" s="1">
        <f t="shared" si="165"/>
        <v>5380.0461556253022</v>
      </c>
      <c r="X2061">
        <v>6</v>
      </c>
      <c r="Y2061">
        <v>14</v>
      </c>
      <c r="Z2061" t="s">
        <v>560</v>
      </c>
      <c r="AA2061" s="2">
        <v>58300</v>
      </c>
      <c r="AB2061">
        <v>1.1599999999999999</v>
      </c>
      <c r="AC2061" s="2">
        <v>50259</v>
      </c>
    </row>
    <row r="2062" spans="1:29" x14ac:dyDescent="0.2">
      <c r="A2062" t="s">
        <v>2931</v>
      </c>
      <c r="B2062" t="s">
        <v>30</v>
      </c>
      <c r="C2062" s="1">
        <v>198000</v>
      </c>
      <c r="D2062">
        <v>1</v>
      </c>
      <c r="E2062">
        <v>1</v>
      </c>
      <c r="F2062" s="2">
        <v>1000</v>
      </c>
      <c r="G2062" t="s">
        <v>64</v>
      </c>
      <c r="H2062" t="s">
        <v>44</v>
      </c>
      <c r="I2062">
        <v>10301</v>
      </c>
      <c r="J2062" t="s">
        <v>118</v>
      </c>
      <c r="K2062" t="s">
        <v>34</v>
      </c>
      <c r="L2062">
        <v>-74.107172340000005</v>
      </c>
      <c r="M2062">
        <v>40.61910159</v>
      </c>
      <c r="N2062">
        <v>11.01</v>
      </c>
      <c r="O2062" s="1">
        <f t="shared" si="161"/>
        <v>39600</v>
      </c>
      <c r="P2062" s="3">
        <v>6.7500000000000004E-2</v>
      </c>
      <c r="Q2062">
        <v>30</v>
      </c>
      <c r="R2062" s="1">
        <v>158400</v>
      </c>
      <c r="S2062" s="8">
        <f t="shared" si="162"/>
        <v>-1284.2242312050662</v>
      </c>
      <c r="T2062" s="1">
        <f t="shared" si="163"/>
        <v>201.05910000000003</v>
      </c>
      <c r="U2062" s="7">
        <f t="shared" si="164"/>
        <v>41.25</v>
      </c>
      <c r="V2062" s="4">
        <v>375</v>
      </c>
      <c r="W2062" s="1">
        <f t="shared" si="165"/>
        <v>1901.5333312050661</v>
      </c>
      <c r="X2062">
        <v>2</v>
      </c>
      <c r="Y2062">
        <v>8</v>
      </c>
      <c r="Z2062" t="s">
        <v>119</v>
      </c>
      <c r="AA2062" s="2">
        <v>181200</v>
      </c>
      <c r="AB2062">
        <v>13.5</v>
      </c>
      <c r="AC2062" s="2">
        <v>13422</v>
      </c>
    </row>
    <row r="2063" spans="1:29" x14ac:dyDescent="0.2">
      <c r="A2063" t="s">
        <v>2932</v>
      </c>
      <c r="B2063" t="s">
        <v>42</v>
      </c>
      <c r="C2063" s="1">
        <v>485000</v>
      </c>
      <c r="D2063">
        <v>2</v>
      </c>
      <c r="E2063">
        <v>1</v>
      </c>
      <c r="F2063">
        <v>560</v>
      </c>
      <c r="G2063" t="s">
        <v>168</v>
      </c>
      <c r="H2063" t="s">
        <v>55</v>
      </c>
      <c r="I2063">
        <v>11235</v>
      </c>
      <c r="J2063" t="s">
        <v>219</v>
      </c>
      <c r="K2063" t="s">
        <v>34</v>
      </c>
      <c r="L2063">
        <v>-73.937245000000004</v>
      </c>
      <c r="M2063">
        <v>40.585214999999998</v>
      </c>
      <c r="N2063">
        <v>11.57</v>
      </c>
      <c r="O2063" s="1">
        <f t="shared" si="161"/>
        <v>97000</v>
      </c>
      <c r="P2063" s="3">
        <v>6.7500000000000004E-2</v>
      </c>
      <c r="Q2063">
        <v>30</v>
      </c>
      <c r="R2063" s="1">
        <v>388000</v>
      </c>
      <c r="S2063" s="8">
        <f t="shared" si="162"/>
        <v>-3145.700768355844</v>
      </c>
      <c r="T2063" s="1">
        <f t="shared" si="163"/>
        <v>492.49325000000005</v>
      </c>
      <c r="U2063" s="7">
        <f t="shared" si="164"/>
        <v>101.04166666666667</v>
      </c>
      <c r="V2063" s="4">
        <v>205</v>
      </c>
      <c r="W2063" s="1">
        <f t="shared" si="165"/>
        <v>3944.2356850225106</v>
      </c>
      <c r="X2063">
        <v>4</v>
      </c>
      <c r="Y2063">
        <v>5</v>
      </c>
      <c r="Z2063" t="s">
        <v>220</v>
      </c>
      <c r="AA2063" s="2">
        <v>35547</v>
      </c>
      <c r="AB2063">
        <v>0.73</v>
      </c>
      <c r="AC2063" s="2">
        <v>48695</v>
      </c>
    </row>
    <row r="2064" spans="1:29" x14ac:dyDescent="0.2">
      <c r="A2064" t="s">
        <v>2933</v>
      </c>
      <c r="B2064" t="s">
        <v>42</v>
      </c>
      <c r="C2064" s="1">
        <v>859000</v>
      </c>
      <c r="D2064">
        <v>3</v>
      </c>
      <c r="E2064">
        <v>2</v>
      </c>
      <c r="F2064" s="2">
        <v>2184</v>
      </c>
      <c r="G2064" t="s">
        <v>2116</v>
      </c>
      <c r="H2064" t="s">
        <v>55</v>
      </c>
      <c r="I2064">
        <v>11234</v>
      </c>
      <c r="J2064" t="s">
        <v>275</v>
      </c>
      <c r="K2064" t="s">
        <v>39</v>
      </c>
      <c r="L2064">
        <v>-73.905326000000002</v>
      </c>
      <c r="M2064">
        <v>40.621997</v>
      </c>
      <c r="N2064">
        <v>9.7100000000000009</v>
      </c>
      <c r="O2064" s="1">
        <f t="shared" si="161"/>
        <v>171800</v>
      </c>
      <c r="P2064" s="3">
        <v>6.7500000000000004E-2</v>
      </c>
      <c r="Q2064">
        <v>30</v>
      </c>
      <c r="R2064" s="1">
        <v>687200</v>
      </c>
      <c r="S2064" s="8">
        <f t="shared" si="162"/>
        <v>-5571.4576495209685</v>
      </c>
      <c r="T2064" s="1">
        <f t="shared" si="163"/>
        <v>872.27155000000005</v>
      </c>
      <c r="U2064" s="7">
        <f t="shared" si="164"/>
        <v>178.95833333333334</v>
      </c>
      <c r="V2064" s="4">
        <v>600</v>
      </c>
      <c r="W2064" s="1">
        <f t="shared" si="165"/>
        <v>7222.6875328543019</v>
      </c>
      <c r="X2064">
        <v>6</v>
      </c>
      <c r="Y2064">
        <v>14</v>
      </c>
      <c r="Z2064" t="s">
        <v>276</v>
      </c>
      <c r="AA2064" s="2">
        <v>83693</v>
      </c>
      <c r="AB2064">
        <v>3.13</v>
      </c>
      <c r="AC2064" s="2">
        <v>26739</v>
      </c>
    </row>
    <row r="2065" spans="1:29" x14ac:dyDescent="0.2">
      <c r="A2065" t="s">
        <v>2934</v>
      </c>
      <c r="B2065" t="s">
        <v>68</v>
      </c>
      <c r="C2065" s="1">
        <v>359000</v>
      </c>
      <c r="D2065">
        <v>2</v>
      </c>
      <c r="E2065">
        <v>1</v>
      </c>
      <c r="F2065">
        <v>2184</v>
      </c>
      <c r="G2065" t="s">
        <v>515</v>
      </c>
      <c r="H2065" t="s">
        <v>84</v>
      </c>
      <c r="I2065">
        <v>11360</v>
      </c>
      <c r="J2065" t="s">
        <v>355</v>
      </c>
      <c r="K2065" t="s">
        <v>39</v>
      </c>
      <c r="L2065">
        <v>-73.780720000000002</v>
      </c>
      <c r="M2065">
        <v>40.783819899999997</v>
      </c>
      <c r="N2065">
        <v>11.01</v>
      </c>
      <c r="O2065" s="1">
        <f t="shared" si="161"/>
        <v>71800</v>
      </c>
      <c r="P2065" s="3">
        <v>6.7500000000000004E-2</v>
      </c>
      <c r="Q2065">
        <v>30</v>
      </c>
      <c r="R2065" s="1">
        <v>287200</v>
      </c>
      <c r="S2065" s="8">
        <f t="shared" si="162"/>
        <v>-2328.4671666798927</v>
      </c>
      <c r="T2065" s="1">
        <f t="shared" si="163"/>
        <v>364.54655000000002</v>
      </c>
      <c r="U2065" s="7">
        <f t="shared" si="164"/>
        <v>74.791666666666671</v>
      </c>
      <c r="V2065" s="4">
        <v>600</v>
      </c>
      <c r="W2065" s="1">
        <f t="shared" si="165"/>
        <v>3367.8053833465592</v>
      </c>
      <c r="X2065">
        <v>4</v>
      </c>
      <c r="Y2065">
        <v>18</v>
      </c>
      <c r="Z2065" t="s">
        <v>356</v>
      </c>
      <c r="AA2065" s="2">
        <v>43808</v>
      </c>
      <c r="AB2065">
        <v>6.68</v>
      </c>
      <c r="AC2065" s="2">
        <v>6558</v>
      </c>
    </row>
    <row r="2066" spans="1:29" x14ac:dyDescent="0.2">
      <c r="A2066" t="s">
        <v>2935</v>
      </c>
      <c r="B2066" t="s">
        <v>68</v>
      </c>
      <c r="C2066" s="1">
        <v>725000</v>
      </c>
      <c r="D2066">
        <v>2</v>
      </c>
      <c r="E2066">
        <v>2</v>
      </c>
      <c r="F2066" s="2">
        <v>2184</v>
      </c>
      <c r="G2066" t="s">
        <v>48</v>
      </c>
      <c r="H2066" t="s">
        <v>84</v>
      </c>
      <c r="I2066">
        <v>11372</v>
      </c>
      <c r="J2066" t="s">
        <v>85</v>
      </c>
      <c r="K2066" t="s">
        <v>61</v>
      </c>
      <c r="L2066">
        <v>-73.889319999999998</v>
      </c>
      <c r="M2066">
        <v>40.751299899999999</v>
      </c>
      <c r="N2066">
        <v>5.05</v>
      </c>
      <c r="O2066" s="1">
        <f t="shared" si="161"/>
        <v>145000</v>
      </c>
      <c r="P2066" s="3">
        <v>6.7500000000000004E-2</v>
      </c>
      <c r="Q2066">
        <v>30</v>
      </c>
      <c r="R2066" s="1">
        <v>580000</v>
      </c>
      <c r="S2066" s="8">
        <f t="shared" si="162"/>
        <v>-4702.336200119561</v>
      </c>
      <c r="T2066" s="1">
        <f t="shared" si="163"/>
        <v>736.20125000000007</v>
      </c>
      <c r="U2066" s="7">
        <f t="shared" si="164"/>
        <v>151.04166666666666</v>
      </c>
      <c r="V2066" s="4">
        <v>600</v>
      </c>
      <c r="W2066" s="1">
        <f t="shared" si="165"/>
        <v>6189.579116786228</v>
      </c>
      <c r="X2066">
        <v>4</v>
      </c>
      <c r="Y2066">
        <v>14</v>
      </c>
      <c r="Z2066" t="s">
        <v>86</v>
      </c>
      <c r="AA2066" s="2">
        <v>108152</v>
      </c>
      <c r="AB2066">
        <v>0.77</v>
      </c>
      <c r="AC2066" s="2">
        <v>140457</v>
      </c>
    </row>
    <row r="2067" spans="1:29" x14ac:dyDescent="0.2">
      <c r="A2067" t="s">
        <v>2936</v>
      </c>
      <c r="B2067" t="s">
        <v>68</v>
      </c>
      <c r="C2067" s="1">
        <v>575000</v>
      </c>
      <c r="D2067">
        <v>2</v>
      </c>
      <c r="E2067">
        <v>1</v>
      </c>
      <c r="F2067" s="2">
        <v>2184</v>
      </c>
      <c r="G2067" t="s">
        <v>113</v>
      </c>
      <c r="H2067" t="s">
        <v>84</v>
      </c>
      <c r="I2067">
        <v>11104</v>
      </c>
      <c r="J2067" t="s">
        <v>1543</v>
      </c>
      <c r="K2067" t="s">
        <v>34</v>
      </c>
      <c r="L2067">
        <v>-73.917450000000002</v>
      </c>
      <c r="M2067">
        <v>40.749359900000002</v>
      </c>
      <c r="N2067">
        <v>3.57</v>
      </c>
      <c r="O2067" s="1">
        <f t="shared" si="161"/>
        <v>115000</v>
      </c>
      <c r="P2067" s="3">
        <v>6.7500000000000004E-2</v>
      </c>
      <c r="Q2067">
        <v>30</v>
      </c>
      <c r="R2067" s="1">
        <v>460000</v>
      </c>
      <c r="S2067" s="8">
        <f t="shared" si="162"/>
        <v>-3729.4390552672376</v>
      </c>
      <c r="T2067" s="1">
        <f t="shared" si="163"/>
        <v>583.88375000000008</v>
      </c>
      <c r="U2067" s="7">
        <f t="shared" si="164"/>
        <v>119.79166666666667</v>
      </c>
      <c r="V2067" s="4">
        <v>600</v>
      </c>
      <c r="W2067" s="1">
        <f t="shared" si="165"/>
        <v>5033.1144719339045</v>
      </c>
      <c r="X2067">
        <v>4</v>
      </c>
      <c r="Y2067">
        <v>18</v>
      </c>
      <c r="Z2067" t="s">
        <v>1544</v>
      </c>
      <c r="AA2067" s="2">
        <v>63271</v>
      </c>
      <c r="AB2067">
        <v>0.8</v>
      </c>
      <c r="AC2067" s="2">
        <v>79089</v>
      </c>
    </row>
    <row r="2068" spans="1:29" x14ac:dyDescent="0.2">
      <c r="A2068" t="s">
        <v>2937</v>
      </c>
      <c r="B2068" t="s">
        <v>125</v>
      </c>
      <c r="C2068" s="1">
        <v>1288000</v>
      </c>
      <c r="D2068">
        <v>5</v>
      </c>
      <c r="E2068">
        <v>5</v>
      </c>
      <c r="F2068" s="2">
        <v>2500</v>
      </c>
      <c r="G2068" t="s">
        <v>82</v>
      </c>
      <c r="H2068" t="s">
        <v>84</v>
      </c>
      <c r="I2068">
        <v>11377</v>
      </c>
      <c r="J2068" t="s">
        <v>100</v>
      </c>
      <c r="K2068" t="s">
        <v>34</v>
      </c>
      <c r="L2068">
        <v>-73.900242399999996</v>
      </c>
      <c r="M2068">
        <v>40.737410400000002</v>
      </c>
      <c r="N2068">
        <v>4.54</v>
      </c>
      <c r="O2068" s="1">
        <f t="shared" si="161"/>
        <v>257600</v>
      </c>
      <c r="P2068" s="3">
        <v>6.7500000000000004E-2</v>
      </c>
      <c r="Q2068">
        <v>30</v>
      </c>
      <c r="R2068" s="1">
        <v>1030400</v>
      </c>
      <c r="S2068" s="8">
        <f t="shared" si="162"/>
        <v>-8353.9434837986119</v>
      </c>
      <c r="T2068" s="1">
        <f t="shared" si="163"/>
        <v>1307.8996000000002</v>
      </c>
      <c r="U2068" s="7">
        <f t="shared" si="164"/>
        <v>268.33333333333331</v>
      </c>
      <c r="V2068" s="4">
        <v>600</v>
      </c>
      <c r="W2068" s="1">
        <f t="shared" si="165"/>
        <v>10530.176417131946</v>
      </c>
      <c r="X2068">
        <v>10</v>
      </c>
      <c r="Y2068">
        <v>9</v>
      </c>
      <c r="Z2068" t="s">
        <v>101</v>
      </c>
      <c r="AA2068" s="2">
        <v>45099</v>
      </c>
      <c r="AB2068">
        <v>1.86</v>
      </c>
      <c r="AC2068" s="2">
        <v>24247</v>
      </c>
    </row>
    <row r="2069" spans="1:29" x14ac:dyDescent="0.2">
      <c r="A2069" t="s">
        <v>2938</v>
      </c>
      <c r="B2069" t="s">
        <v>42</v>
      </c>
      <c r="C2069" s="1">
        <v>589000</v>
      </c>
      <c r="D2069">
        <v>2</v>
      </c>
      <c r="E2069">
        <v>2</v>
      </c>
      <c r="F2069" s="2">
        <v>1808</v>
      </c>
      <c r="G2069" t="s">
        <v>349</v>
      </c>
      <c r="H2069" t="s">
        <v>44</v>
      </c>
      <c r="I2069">
        <v>10308</v>
      </c>
      <c r="J2069" t="s">
        <v>45</v>
      </c>
      <c r="K2069" t="s">
        <v>34</v>
      </c>
      <c r="L2069">
        <v>-74.1433088</v>
      </c>
      <c r="M2069">
        <v>40.538383500000002</v>
      </c>
      <c r="N2069">
        <v>16.72</v>
      </c>
      <c r="O2069" s="1">
        <f t="shared" si="161"/>
        <v>117800</v>
      </c>
      <c r="P2069" s="3">
        <v>6.7500000000000004E-2</v>
      </c>
      <c r="Q2069">
        <v>30</v>
      </c>
      <c r="R2069" s="1">
        <v>471200</v>
      </c>
      <c r="S2069" s="8">
        <f t="shared" si="162"/>
        <v>-3820.2427887867875</v>
      </c>
      <c r="T2069" s="1">
        <f t="shared" si="163"/>
        <v>598.10005000000012</v>
      </c>
      <c r="U2069" s="7">
        <f t="shared" si="164"/>
        <v>122.70833333333333</v>
      </c>
      <c r="V2069" s="4">
        <v>550</v>
      </c>
      <c r="W2069" s="1">
        <f t="shared" si="165"/>
        <v>5091.051172120121</v>
      </c>
      <c r="X2069">
        <v>4</v>
      </c>
      <c r="Y2069">
        <v>11</v>
      </c>
      <c r="Z2069" t="s">
        <v>46</v>
      </c>
      <c r="AA2069" s="2">
        <v>167500</v>
      </c>
      <c r="AB2069">
        <v>21.5</v>
      </c>
      <c r="AC2069" s="2">
        <v>7791</v>
      </c>
    </row>
    <row r="2070" spans="1:29" x14ac:dyDescent="0.2">
      <c r="A2070" t="s">
        <v>2939</v>
      </c>
      <c r="B2070" t="s">
        <v>50</v>
      </c>
      <c r="C2070" s="1">
        <v>2050000</v>
      </c>
      <c r="D2070">
        <v>7</v>
      </c>
      <c r="E2070">
        <v>4</v>
      </c>
      <c r="F2070" s="2">
        <v>5200</v>
      </c>
      <c r="G2070" t="s">
        <v>48</v>
      </c>
      <c r="H2070" t="s">
        <v>32</v>
      </c>
      <c r="I2070">
        <v>10035</v>
      </c>
      <c r="J2070" t="s">
        <v>315</v>
      </c>
      <c r="K2070" t="s">
        <v>61</v>
      </c>
      <c r="L2070">
        <v>-73.937358099999997</v>
      </c>
      <c r="M2070">
        <v>40.800362200000002</v>
      </c>
      <c r="N2070">
        <v>4.3600000000000003</v>
      </c>
      <c r="O2070" s="1">
        <f t="shared" si="161"/>
        <v>410000</v>
      </c>
      <c r="P2070" s="3">
        <v>6.7500000000000004E-2</v>
      </c>
      <c r="Q2070">
        <v>30</v>
      </c>
      <c r="R2070" s="1">
        <v>1640000</v>
      </c>
      <c r="S2070" s="8">
        <f t="shared" si="162"/>
        <v>-13296.26097964841</v>
      </c>
      <c r="T2070" s="1">
        <f t="shared" si="163"/>
        <v>2081.6725000000001</v>
      </c>
      <c r="U2070" s="7">
        <f t="shared" si="164"/>
        <v>427.08333333333331</v>
      </c>
      <c r="V2070" s="4">
        <v>1700</v>
      </c>
      <c r="W2070" s="1">
        <f t="shared" si="165"/>
        <v>17505.016812981747</v>
      </c>
      <c r="X2070">
        <v>14</v>
      </c>
      <c r="Y2070">
        <v>22</v>
      </c>
      <c r="Z2070" t="s">
        <v>316</v>
      </c>
      <c r="AA2070" s="2">
        <v>115921</v>
      </c>
      <c r="AB2070">
        <v>1.54</v>
      </c>
      <c r="AC2070" s="2">
        <v>75273</v>
      </c>
    </row>
    <row r="2071" spans="1:29" x14ac:dyDescent="0.2">
      <c r="A2071" t="s">
        <v>2940</v>
      </c>
      <c r="B2071" t="s">
        <v>68</v>
      </c>
      <c r="C2071" s="1">
        <v>259000</v>
      </c>
      <c r="D2071">
        <v>3</v>
      </c>
      <c r="E2071">
        <v>1</v>
      </c>
      <c r="F2071">
        <v>250</v>
      </c>
      <c r="G2071" t="s">
        <v>684</v>
      </c>
      <c r="H2071" t="s">
        <v>32</v>
      </c>
      <c r="I2071">
        <v>10017</v>
      </c>
      <c r="J2071" t="s">
        <v>33</v>
      </c>
      <c r="K2071" t="s">
        <v>34</v>
      </c>
      <c r="L2071">
        <v>-73.9707571</v>
      </c>
      <c r="M2071">
        <v>40.750236000000001</v>
      </c>
      <c r="N2071">
        <v>0.78</v>
      </c>
      <c r="O2071" s="1">
        <f t="shared" si="161"/>
        <v>51800</v>
      </c>
      <c r="P2071" s="3">
        <v>6.7500000000000004E-2</v>
      </c>
      <c r="Q2071">
        <v>30</v>
      </c>
      <c r="R2071" s="1">
        <v>207200</v>
      </c>
      <c r="S2071" s="8">
        <f t="shared" si="162"/>
        <v>-1679.8690701116775</v>
      </c>
      <c r="T2071" s="1">
        <f t="shared" si="163"/>
        <v>263.00155000000001</v>
      </c>
      <c r="U2071" s="7">
        <f t="shared" si="164"/>
        <v>53.958333333333336</v>
      </c>
      <c r="V2071" s="4">
        <v>160</v>
      </c>
      <c r="W2071" s="1">
        <f t="shared" si="165"/>
        <v>2156.8289534450105</v>
      </c>
      <c r="X2071">
        <v>6</v>
      </c>
      <c r="Y2071">
        <v>2</v>
      </c>
      <c r="Z2071" t="s">
        <v>35</v>
      </c>
      <c r="AA2071" s="2">
        <v>27988</v>
      </c>
      <c r="AB2071">
        <v>0.17</v>
      </c>
      <c r="AC2071" s="2">
        <v>164635</v>
      </c>
    </row>
    <row r="2072" spans="1:29" x14ac:dyDescent="0.2">
      <c r="A2072" t="s">
        <v>2941</v>
      </c>
      <c r="B2072" t="s">
        <v>68</v>
      </c>
      <c r="C2072" s="1">
        <v>900000</v>
      </c>
      <c r="D2072">
        <v>2</v>
      </c>
      <c r="E2072">
        <v>2</v>
      </c>
      <c r="F2072" s="2">
        <v>2184</v>
      </c>
      <c r="G2072" t="s">
        <v>48</v>
      </c>
      <c r="H2072" t="s">
        <v>32</v>
      </c>
      <c r="I2072">
        <v>10024</v>
      </c>
      <c r="J2072" t="s">
        <v>215</v>
      </c>
      <c r="K2072" t="s">
        <v>39</v>
      </c>
      <c r="L2072">
        <v>-73.980709700000006</v>
      </c>
      <c r="M2072">
        <v>40.781929900000002</v>
      </c>
      <c r="N2072">
        <v>2.2999999999999998</v>
      </c>
      <c r="O2072" s="1">
        <f t="shared" si="161"/>
        <v>180000</v>
      </c>
      <c r="P2072" s="3">
        <v>6.7500000000000004E-2</v>
      </c>
      <c r="Q2072">
        <v>30</v>
      </c>
      <c r="R2072" s="1">
        <v>720000</v>
      </c>
      <c r="S2072" s="8">
        <f t="shared" si="162"/>
        <v>-5837.382869113937</v>
      </c>
      <c r="T2072" s="1">
        <f t="shared" si="163"/>
        <v>913.90500000000009</v>
      </c>
      <c r="U2072" s="7">
        <f t="shared" si="164"/>
        <v>187.5</v>
      </c>
      <c r="V2072" s="4">
        <v>600</v>
      </c>
      <c r="W2072" s="1">
        <f t="shared" si="165"/>
        <v>7538.7878691139367</v>
      </c>
      <c r="X2072">
        <v>4</v>
      </c>
      <c r="Y2072">
        <v>14</v>
      </c>
      <c r="Z2072" t="s">
        <v>216</v>
      </c>
      <c r="AA2072" s="2">
        <v>61207</v>
      </c>
      <c r="AB2072">
        <v>1.76</v>
      </c>
      <c r="AC2072" s="2">
        <v>34777</v>
      </c>
    </row>
    <row r="2073" spans="1:29" x14ac:dyDescent="0.2">
      <c r="A2073" t="s">
        <v>2942</v>
      </c>
      <c r="B2073" t="s">
        <v>68</v>
      </c>
      <c r="C2073" s="1">
        <v>219000</v>
      </c>
      <c r="D2073">
        <v>3</v>
      </c>
      <c r="E2073">
        <v>1</v>
      </c>
      <c r="F2073">
        <v>550</v>
      </c>
      <c r="G2073" t="s">
        <v>82</v>
      </c>
      <c r="H2073" t="s">
        <v>55</v>
      </c>
      <c r="I2073">
        <v>11230</v>
      </c>
      <c r="J2073" t="s">
        <v>75</v>
      </c>
      <c r="K2073" t="s">
        <v>34</v>
      </c>
      <c r="L2073">
        <v>-73.969227000000004</v>
      </c>
      <c r="M2073">
        <v>40.621071000000001</v>
      </c>
      <c r="N2073">
        <v>8.86</v>
      </c>
      <c r="O2073" s="1">
        <f t="shared" si="161"/>
        <v>43800</v>
      </c>
      <c r="P2073" s="3">
        <v>6.7500000000000004E-2</v>
      </c>
      <c r="Q2073">
        <v>30</v>
      </c>
      <c r="R2073" s="1">
        <v>175200</v>
      </c>
      <c r="S2073" s="8">
        <f t="shared" si="162"/>
        <v>-1420.4298314843913</v>
      </c>
      <c r="T2073" s="1">
        <f t="shared" si="163"/>
        <v>222.38355000000001</v>
      </c>
      <c r="U2073" s="7">
        <f t="shared" si="164"/>
        <v>45.625</v>
      </c>
      <c r="V2073" s="4">
        <v>205</v>
      </c>
      <c r="W2073" s="1">
        <f t="shared" si="165"/>
        <v>1893.4383814843914</v>
      </c>
      <c r="X2073">
        <v>6</v>
      </c>
      <c r="Y2073">
        <v>5</v>
      </c>
      <c r="Z2073" t="s">
        <v>76</v>
      </c>
      <c r="AA2073" s="2">
        <v>106357</v>
      </c>
      <c r="AB2073">
        <v>2.25</v>
      </c>
      <c r="AC2073" s="2">
        <v>47270</v>
      </c>
    </row>
    <row r="2074" spans="1:29" x14ac:dyDescent="0.2">
      <c r="A2074" t="s">
        <v>2943</v>
      </c>
      <c r="B2074" t="s">
        <v>30</v>
      </c>
      <c r="C2074" s="1">
        <v>1795000</v>
      </c>
      <c r="D2074">
        <v>3</v>
      </c>
      <c r="E2074">
        <v>2</v>
      </c>
      <c r="F2074" s="2">
        <v>1773</v>
      </c>
      <c r="G2074" t="s">
        <v>93</v>
      </c>
      <c r="H2074" t="s">
        <v>32</v>
      </c>
      <c r="I2074">
        <v>10027</v>
      </c>
      <c r="J2074" t="s">
        <v>60</v>
      </c>
      <c r="K2074" t="s">
        <v>61</v>
      </c>
      <c r="L2074">
        <v>-73.943186999999995</v>
      </c>
      <c r="M2074">
        <v>40.810445999999999</v>
      </c>
      <c r="N2074">
        <v>4.8</v>
      </c>
      <c r="O2074" s="1">
        <f t="shared" si="161"/>
        <v>359000</v>
      </c>
      <c r="P2074" s="3">
        <v>6.7500000000000004E-2</v>
      </c>
      <c r="Q2074">
        <v>30</v>
      </c>
      <c r="R2074" s="1">
        <v>1436000</v>
      </c>
      <c r="S2074" s="8">
        <f t="shared" si="162"/>
        <v>-11642.335833399464</v>
      </c>
      <c r="T2074" s="1">
        <f t="shared" si="163"/>
        <v>1822.7327500000001</v>
      </c>
      <c r="U2074" s="7">
        <f t="shared" si="164"/>
        <v>373.95833333333331</v>
      </c>
      <c r="V2074" s="4">
        <v>550</v>
      </c>
      <c r="W2074" s="1">
        <f t="shared" si="165"/>
        <v>14389.026916732799</v>
      </c>
      <c r="X2074">
        <v>6</v>
      </c>
      <c r="Y2074">
        <v>11</v>
      </c>
      <c r="Z2074" t="s">
        <v>62</v>
      </c>
      <c r="AA2074" s="2">
        <v>133184</v>
      </c>
      <c r="AB2074">
        <v>1.96</v>
      </c>
      <c r="AC2074" s="2">
        <v>67951</v>
      </c>
    </row>
    <row r="2075" spans="1:29" x14ac:dyDescent="0.2">
      <c r="A2075" t="s">
        <v>2944</v>
      </c>
      <c r="B2075" t="s">
        <v>125</v>
      </c>
      <c r="C2075" s="1">
        <v>2290000</v>
      </c>
      <c r="D2075">
        <v>4</v>
      </c>
      <c r="E2075">
        <v>5</v>
      </c>
      <c r="F2075">
        <v>2184</v>
      </c>
      <c r="G2075" t="s">
        <v>159</v>
      </c>
      <c r="H2075" t="s">
        <v>84</v>
      </c>
      <c r="I2075">
        <v>11360</v>
      </c>
      <c r="J2075" t="s">
        <v>355</v>
      </c>
      <c r="K2075" t="s">
        <v>39</v>
      </c>
      <c r="L2075">
        <v>-73.783384900000001</v>
      </c>
      <c r="M2075">
        <v>40.786953199999999</v>
      </c>
      <c r="N2075">
        <v>10.92</v>
      </c>
      <c r="O2075" s="1">
        <f t="shared" si="161"/>
        <v>458000</v>
      </c>
      <c r="P2075" s="3">
        <v>6.7500000000000004E-2</v>
      </c>
      <c r="Q2075">
        <v>30</v>
      </c>
      <c r="R2075" s="1">
        <v>1832000</v>
      </c>
      <c r="S2075" s="8">
        <f t="shared" si="162"/>
        <v>-14852.89641141213</v>
      </c>
      <c r="T2075" s="1">
        <f t="shared" si="163"/>
        <v>2325.3805000000002</v>
      </c>
      <c r="U2075" s="7">
        <f t="shared" si="164"/>
        <v>477.08333333333331</v>
      </c>
      <c r="V2075" s="4">
        <v>600</v>
      </c>
      <c r="W2075" s="1">
        <f t="shared" si="165"/>
        <v>18255.360244745461</v>
      </c>
      <c r="X2075">
        <v>8</v>
      </c>
      <c r="Y2075">
        <v>8</v>
      </c>
      <c r="Z2075" t="s">
        <v>356</v>
      </c>
      <c r="AA2075" s="2">
        <v>43808</v>
      </c>
      <c r="AB2075">
        <v>6.68</v>
      </c>
      <c r="AC2075" s="2">
        <v>6558</v>
      </c>
    </row>
    <row r="2076" spans="1:29" x14ac:dyDescent="0.2">
      <c r="A2076" t="s">
        <v>2945</v>
      </c>
      <c r="B2076" t="s">
        <v>50</v>
      </c>
      <c r="C2076" s="1">
        <v>10850000</v>
      </c>
      <c r="D2076">
        <v>4</v>
      </c>
      <c r="E2076">
        <v>2.5</v>
      </c>
      <c r="F2076" s="2">
        <v>13000</v>
      </c>
      <c r="G2076" t="s">
        <v>48</v>
      </c>
      <c r="H2076" t="s">
        <v>32</v>
      </c>
      <c r="I2076">
        <v>10065</v>
      </c>
      <c r="J2076" t="s">
        <v>52</v>
      </c>
      <c r="K2076" t="s">
        <v>39</v>
      </c>
      <c r="L2076">
        <v>-73.967348999999999</v>
      </c>
      <c r="M2076">
        <v>40.765596000000002</v>
      </c>
      <c r="N2076">
        <v>1.5</v>
      </c>
      <c r="O2076" s="1">
        <f t="shared" si="161"/>
        <v>2170000</v>
      </c>
      <c r="P2076" s="3">
        <v>6.7500000000000004E-2</v>
      </c>
      <c r="Q2076">
        <v>30</v>
      </c>
      <c r="R2076" s="1">
        <v>8680000</v>
      </c>
      <c r="S2076" s="8">
        <f t="shared" si="162"/>
        <v>-70372.893477651349</v>
      </c>
      <c r="T2076" s="1">
        <f t="shared" si="163"/>
        <v>11017.632500000002</v>
      </c>
      <c r="U2076" s="7">
        <f t="shared" si="164"/>
        <v>2260.4166666666665</v>
      </c>
      <c r="V2076" s="4">
        <f>(5*$F2076)/12</f>
        <v>5416.666666666667</v>
      </c>
      <c r="W2076" s="1">
        <f t="shared" si="165"/>
        <v>89067.609310984699</v>
      </c>
      <c r="X2076">
        <v>8</v>
      </c>
      <c r="Y2076">
        <v>72</v>
      </c>
      <c r="Z2076" t="s">
        <v>53</v>
      </c>
      <c r="AA2076" s="2">
        <v>61207</v>
      </c>
      <c r="AB2076">
        <v>1.76</v>
      </c>
      <c r="AC2076" s="2">
        <v>34777</v>
      </c>
    </row>
    <row r="2077" spans="1:29" x14ac:dyDescent="0.2">
      <c r="A2077" t="s">
        <v>2946</v>
      </c>
      <c r="B2077" t="s">
        <v>30</v>
      </c>
      <c r="C2077" s="1">
        <v>699000</v>
      </c>
      <c r="D2077">
        <v>2</v>
      </c>
      <c r="E2077">
        <v>2</v>
      </c>
      <c r="F2077" s="2">
        <v>1519</v>
      </c>
      <c r="G2077" t="s">
        <v>48</v>
      </c>
      <c r="H2077" t="s">
        <v>32</v>
      </c>
      <c r="I2077">
        <v>10030</v>
      </c>
      <c r="J2077" t="s">
        <v>60</v>
      </c>
      <c r="K2077" t="s">
        <v>61</v>
      </c>
      <c r="L2077">
        <v>-73.943444700000001</v>
      </c>
      <c r="M2077">
        <v>40.816335899999999</v>
      </c>
      <c r="N2077">
        <v>5.15</v>
      </c>
      <c r="O2077" s="1">
        <f t="shared" si="161"/>
        <v>139800</v>
      </c>
      <c r="P2077" s="3">
        <v>6.7500000000000004E-2</v>
      </c>
      <c r="Q2077">
        <v>30</v>
      </c>
      <c r="R2077" s="1">
        <v>559200</v>
      </c>
      <c r="S2077" s="8">
        <f t="shared" si="162"/>
        <v>-4533.7006950118248</v>
      </c>
      <c r="T2077" s="1">
        <f t="shared" si="163"/>
        <v>709.79955000000007</v>
      </c>
      <c r="U2077" s="7">
        <f t="shared" si="164"/>
        <v>145.625</v>
      </c>
      <c r="V2077" s="4">
        <v>550</v>
      </c>
      <c r="W2077" s="1">
        <f t="shared" si="165"/>
        <v>5939.1252450118245</v>
      </c>
      <c r="X2077">
        <v>4</v>
      </c>
      <c r="Y2077">
        <v>9</v>
      </c>
      <c r="Z2077" t="s">
        <v>62</v>
      </c>
      <c r="AA2077" s="2">
        <v>133184</v>
      </c>
      <c r="AB2077">
        <v>1.96</v>
      </c>
      <c r="AC2077" s="2">
        <v>67951</v>
      </c>
    </row>
    <row r="2078" spans="1:29" x14ac:dyDescent="0.2">
      <c r="A2078" t="s">
        <v>2947</v>
      </c>
      <c r="B2078" t="s">
        <v>42</v>
      </c>
      <c r="C2078" s="1">
        <v>998000</v>
      </c>
      <c r="D2078">
        <v>3</v>
      </c>
      <c r="E2078">
        <v>2</v>
      </c>
      <c r="F2078" s="2">
        <v>2184</v>
      </c>
      <c r="G2078" t="s">
        <v>2948</v>
      </c>
      <c r="H2078" t="s">
        <v>84</v>
      </c>
      <c r="I2078">
        <v>11365</v>
      </c>
      <c r="J2078" t="s">
        <v>375</v>
      </c>
      <c r="K2078" t="s">
        <v>34</v>
      </c>
      <c r="L2078">
        <v>-73.777217399999998</v>
      </c>
      <c r="M2078">
        <v>40.728804400000001</v>
      </c>
      <c r="N2078">
        <v>11.01</v>
      </c>
      <c r="O2078" s="1">
        <f t="shared" si="161"/>
        <v>199600</v>
      </c>
      <c r="P2078" s="3">
        <v>6.7500000000000004E-2</v>
      </c>
      <c r="Q2078">
        <v>30</v>
      </c>
      <c r="R2078" s="1">
        <v>798400</v>
      </c>
      <c r="S2078" s="8">
        <f t="shared" si="162"/>
        <v>-6473.0090037507871</v>
      </c>
      <c r="T2078" s="1">
        <f t="shared" si="163"/>
        <v>1013.4191000000001</v>
      </c>
      <c r="U2078" s="7">
        <f t="shared" si="164"/>
        <v>207.91666666666666</v>
      </c>
      <c r="V2078" s="4">
        <v>600</v>
      </c>
      <c r="W2078" s="1">
        <f t="shared" si="165"/>
        <v>8294.3447704174541</v>
      </c>
      <c r="X2078">
        <v>6</v>
      </c>
      <c r="Y2078">
        <v>14</v>
      </c>
      <c r="Z2078" t="s">
        <v>376</v>
      </c>
      <c r="AA2078" s="2">
        <v>17812</v>
      </c>
      <c r="AB2078">
        <v>2.2799999999999998</v>
      </c>
      <c r="AC2078" s="2">
        <v>7812</v>
      </c>
    </row>
    <row r="2079" spans="1:29" x14ac:dyDescent="0.2">
      <c r="A2079" t="s">
        <v>2949</v>
      </c>
      <c r="B2079" t="s">
        <v>42</v>
      </c>
      <c r="C2079" s="1">
        <v>1100000</v>
      </c>
      <c r="D2079">
        <v>3</v>
      </c>
      <c r="E2079">
        <v>2.5</v>
      </c>
      <c r="F2079" s="2">
        <v>2184</v>
      </c>
      <c r="G2079" t="s">
        <v>1202</v>
      </c>
      <c r="H2079" t="s">
        <v>55</v>
      </c>
      <c r="I2079">
        <v>11210</v>
      </c>
      <c r="J2079" t="s">
        <v>282</v>
      </c>
      <c r="K2079" t="s">
        <v>34</v>
      </c>
      <c r="L2079">
        <v>-73.952502699999997</v>
      </c>
      <c r="M2079">
        <v>40.614381700000003</v>
      </c>
      <c r="N2079">
        <v>9.44</v>
      </c>
      <c r="O2079" s="1">
        <f t="shared" si="161"/>
        <v>220000</v>
      </c>
      <c r="P2079" s="3">
        <v>6.7500000000000004E-2</v>
      </c>
      <c r="Q2079">
        <v>30</v>
      </c>
      <c r="R2079" s="1">
        <v>880000</v>
      </c>
      <c r="S2079" s="8">
        <f t="shared" si="162"/>
        <v>-7134.5790622503673</v>
      </c>
      <c r="T2079" s="1">
        <f t="shared" si="163"/>
        <v>1116.9950000000001</v>
      </c>
      <c r="U2079" s="7">
        <f t="shared" si="164"/>
        <v>229.16666666666666</v>
      </c>
      <c r="V2079" s="4">
        <v>600</v>
      </c>
      <c r="W2079" s="1">
        <f t="shared" si="165"/>
        <v>9080.7407289170333</v>
      </c>
      <c r="X2079">
        <v>6</v>
      </c>
      <c r="Y2079">
        <v>12</v>
      </c>
      <c r="Z2079" t="s">
        <v>283</v>
      </c>
      <c r="AA2079" s="2">
        <v>156159</v>
      </c>
      <c r="AB2079">
        <v>2.4</v>
      </c>
      <c r="AC2079" s="2">
        <v>65066</v>
      </c>
    </row>
    <row r="2080" spans="1:29" x14ac:dyDescent="0.2">
      <c r="A2080" t="s">
        <v>2950</v>
      </c>
      <c r="B2080" t="s">
        <v>125</v>
      </c>
      <c r="C2080" s="1">
        <v>2198888</v>
      </c>
      <c r="D2080">
        <v>11</v>
      </c>
      <c r="E2080">
        <v>6</v>
      </c>
      <c r="F2080" s="2">
        <v>2184</v>
      </c>
      <c r="G2080" t="s">
        <v>539</v>
      </c>
      <c r="H2080" t="s">
        <v>84</v>
      </c>
      <c r="I2080">
        <v>11385</v>
      </c>
      <c r="J2080" t="s">
        <v>240</v>
      </c>
      <c r="K2080" t="s">
        <v>105</v>
      </c>
      <c r="L2080">
        <v>-73.911226900000003</v>
      </c>
      <c r="M2080">
        <v>40.7047192</v>
      </c>
      <c r="N2080">
        <v>4.9400000000000004</v>
      </c>
      <c r="O2080" s="1">
        <f t="shared" si="161"/>
        <v>439777.60000000003</v>
      </c>
      <c r="P2080" s="3">
        <v>6.7500000000000004E-2</v>
      </c>
      <c r="Q2080">
        <v>30</v>
      </c>
      <c r="R2080" s="1">
        <v>1759110.4</v>
      </c>
      <c r="S2080" s="8">
        <f t="shared" si="162"/>
        <v>-14261.945713666895</v>
      </c>
      <c r="T2080" s="1">
        <f t="shared" si="163"/>
        <v>2232.8608196</v>
      </c>
      <c r="U2080" s="7">
        <f t="shared" si="164"/>
        <v>458.10166666666669</v>
      </c>
      <c r="V2080" s="4">
        <v>600</v>
      </c>
      <c r="W2080" s="1">
        <f t="shared" si="165"/>
        <v>17552.908199933561</v>
      </c>
      <c r="X2080">
        <v>22</v>
      </c>
      <c r="Y2080">
        <v>7</v>
      </c>
      <c r="Z2080" t="s">
        <v>241</v>
      </c>
      <c r="AA2080" s="2">
        <v>69317</v>
      </c>
      <c r="AB2080">
        <v>2.4500000000000002</v>
      </c>
      <c r="AC2080" s="2">
        <v>28293</v>
      </c>
    </row>
    <row r="2081" spans="1:29" x14ac:dyDescent="0.2">
      <c r="A2081" t="s">
        <v>2951</v>
      </c>
      <c r="B2081" t="s">
        <v>68</v>
      </c>
      <c r="C2081" s="1">
        <v>425000</v>
      </c>
      <c r="D2081">
        <v>3</v>
      </c>
      <c r="E2081">
        <v>2</v>
      </c>
      <c r="F2081" s="2">
        <v>1300</v>
      </c>
      <c r="G2081" t="s">
        <v>920</v>
      </c>
      <c r="H2081" t="s">
        <v>84</v>
      </c>
      <c r="I2081">
        <v>11375</v>
      </c>
      <c r="J2081" t="s">
        <v>122</v>
      </c>
      <c r="K2081" t="s">
        <v>39</v>
      </c>
      <c r="L2081">
        <v>-73.847071799999995</v>
      </c>
      <c r="M2081">
        <v>40.737922699999999</v>
      </c>
      <c r="N2081">
        <v>7.3</v>
      </c>
      <c r="O2081" s="1">
        <f t="shared" si="161"/>
        <v>85000</v>
      </c>
      <c r="P2081" s="3">
        <v>6.7500000000000004E-2</v>
      </c>
      <c r="Q2081">
        <v>30</v>
      </c>
      <c r="R2081" s="1">
        <v>340000</v>
      </c>
      <c r="S2081" s="8">
        <f t="shared" si="162"/>
        <v>-2756.5419104149146</v>
      </c>
      <c r="T2081" s="1">
        <f t="shared" si="163"/>
        <v>431.56625000000003</v>
      </c>
      <c r="U2081" s="7">
        <f t="shared" si="164"/>
        <v>88.541666666666671</v>
      </c>
      <c r="V2081" s="4">
        <v>375</v>
      </c>
      <c r="W2081" s="1">
        <f t="shared" si="165"/>
        <v>3651.649827081581</v>
      </c>
      <c r="X2081">
        <v>6</v>
      </c>
      <c r="Y2081">
        <v>8</v>
      </c>
      <c r="Z2081" t="s">
        <v>123</v>
      </c>
      <c r="AA2081" s="2">
        <v>83728</v>
      </c>
      <c r="AB2081">
        <v>2.6</v>
      </c>
      <c r="AC2081" s="2">
        <v>32203</v>
      </c>
    </row>
    <row r="2082" spans="1:29" x14ac:dyDescent="0.2">
      <c r="A2082" t="s">
        <v>2952</v>
      </c>
      <c r="B2082" t="s">
        <v>30</v>
      </c>
      <c r="C2082" s="1">
        <v>2750000</v>
      </c>
      <c r="D2082">
        <v>3</v>
      </c>
      <c r="E2082">
        <v>3</v>
      </c>
      <c r="F2082" s="2">
        <v>2782</v>
      </c>
      <c r="G2082" t="s">
        <v>2953</v>
      </c>
      <c r="H2082" t="s">
        <v>55</v>
      </c>
      <c r="I2082">
        <v>11231</v>
      </c>
      <c r="J2082" t="s">
        <v>202</v>
      </c>
      <c r="K2082" t="s">
        <v>39</v>
      </c>
      <c r="L2082">
        <v>-74.009813500000007</v>
      </c>
      <c r="M2082">
        <v>40.681105299999999</v>
      </c>
      <c r="N2082">
        <v>4.84</v>
      </c>
      <c r="O2082" s="1">
        <f t="shared" si="161"/>
        <v>550000</v>
      </c>
      <c r="P2082" s="3">
        <v>6.7500000000000004E-2</v>
      </c>
      <c r="Q2082">
        <v>30</v>
      </c>
      <c r="R2082" s="1">
        <v>2200000</v>
      </c>
      <c r="S2082" s="8">
        <f t="shared" si="162"/>
        <v>-17836.447655625918</v>
      </c>
      <c r="T2082" s="1">
        <f t="shared" si="163"/>
        <v>2792.4875000000006</v>
      </c>
      <c r="U2082" s="7">
        <f t="shared" si="164"/>
        <v>572.91666666666663</v>
      </c>
      <c r="V2082" s="4">
        <v>600</v>
      </c>
      <c r="W2082" s="1">
        <f t="shared" si="165"/>
        <v>21801.851822292585</v>
      </c>
      <c r="X2082">
        <v>6</v>
      </c>
      <c r="Y2082">
        <v>14</v>
      </c>
      <c r="Z2082" t="s">
        <v>203</v>
      </c>
      <c r="AA2082" s="2">
        <v>38353</v>
      </c>
      <c r="AB2082">
        <v>0.78</v>
      </c>
      <c r="AC2082" s="2">
        <v>49171</v>
      </c>
    </row>
    <row r="2083" spans="1:29" x14ac:dyDescent="0.2">
      <c r="A2083" t="s">
        <v>2954</v>
      </c>
      <c r="B2083" t="s">
        <v>68</v>
      </c>
      <c r="C2083" s="1">
        <v>279999</v>
      </c>
      <c r="D2083">
        <v>1</v>
      </c>
      <c r="E2083">
        <v>1</v>
      </c>
      <c r="F2083">
        <v>790</v>
      </c>
      <c r="G2083" t="s">
        <v>454</v>
      </c>
      <c r="H2083" t="s">
        <v>55</v>
      </c>
      <c r="I2083">
        <v>11235</v>
      </c>
      <c r="J2083" t="s">
        <v>219</v>
      </c>
      <c r="K2083" t="s">
        <v>34</v>
      </c>
      <c r="L2083">
        <v>-73.931611599999997</v>
      </c>
      <c r="M2083">
        <v>40.5844399</v>
      </c>
      <c r="N2083">
        <v>11.69</v>
      </c>
      <c r="O2083" s="1">
        <f t="shared" si="161"/>
        <v>55999.8</v>
      </c>
      <c r="P2083" s="3">
        <v>6.7500000000000004E-2</v>
      </c>
      <c r="Q2083">
        <v>30</v>
      </c>
      <c r="R2083" s="1">
        <v>223999.2</v>
      </c>
      <c r="S2083" s="8">
        <f t="shared" si="162"/>
        <v>-1816.068184410037</v>
      </c>
      <c r="T2083" s="1">
        <f t="shared" si="163"/>
        <v>284.32498455000001</v>
      </c>
      <c r="U2083" s="7">
        <f t="shared" si="164"/>
        <v>58.333125000000003</v>
      </c>
      <c r="V2083" s="4">
        <v>205</v>
      </c>
      <c r="W2083" s="1">
        <f t="shared" si="165"/>
        <v>2363.7262939600373</v>
      </c>
      <c r="X2083">
        <v>2</v>
      </c>
      <c r="Y2083">
        <v>7</v>
      </c>
      <c r="Z2083" t="s">
        <v>220</v>
      </c>
      <c r="AA2083" s="2">
        <v>35547</v>
      </c>
      <c r="AB2083">
        <v>0.73</v>
      </c>
      <c r="AC2083" s="2">
        <v>48695</v>
      </c>
    </row>
    <row r="2084" spans="1:29" x14ac:dyDescent="0.2">
      <c r="A2084" t="s">
        <v>2955</v>
      </c>
      <c r="B2084" t="s">
        <v>42</v>
      </c>
      <c r="C2084" s="1">
        <v>715000</v>
      </c>
      <c r="D2084">
        <v>3</v>
      </c>
      <c r="E2084">
        <v>2</v>
      </c>
      <c r="F2084" s="2">
        <v>2184</v>
      </c>
      <c r="G2084" t="s">
        <v>480</v>
      </c>
      <c r="H2084" t="s">
        <v>84</v>
      </c>
      <c r="I2084">
        <v>11421</v>
      </c>
      <c r="J2084" t="s">
        <v>173</v>
      </c>
      <c r="K2084" t="s">
        <v>34</v>
      </c>
      <c r="L2084">
        <v>-73.864809300000005</v>
      </c>
      <c r="M2084">
        <v>40.695113800000001</v>
      </c>
      <c r="N2084">
        <v>7.34</v>
      </c>
      <c r="O2084" s="1">
        <f t="shared" si="161"/>
        <v>143000</v>
      </c>
      <c r="P2084" s="3">
        <v>6.7500000000000004E-2</v>
      </c>
      <c r="Q2084">
        <v>30</v>
      </c>
      <c r="R2084" s="1">
        <v>572000</v>
      </c>
      <c r="S2084" s="8">
        <f t="shared" si="162"/>
        <v>-4637.4763904627389</v>
      </c>
      <c r="T2084" s="1">
        <f t="shared" si="163"/>
        <v>726.04675000000009</v>
      </c>
      <c r="U2084" s="7">
        <f t="shared" si="164"/>
        <v>148.95833333333334</v>
      </c>
      <c r="V2084" s="4">
        <v>600</v>
      </c>
      <c r="W2084" s="1">
        <f t="shared" si="165"/>
        <v>6112.4814737960724</v>
      </c>
      <c r="X2084">
        <v>6</v>
      </c>
      <c r="Y2084">
        <v>14</v>
      </c>
      <c r="Z2084" t="s">
        <v>174</v>
      </c>
      <c r="AA2084" s="2">
        <v>56674</v>
      </c>
      <c r="AB2084">
        <v>1.9</v>
      </c>
      <c r="AC2084" s="2">
        <v>29828</v>
      </c>
    </row>
    <row r="2085" spans="1:29" x14ac:dyDescent="0.2">
      <c r="A2085" t="s">
        <v>2956</v>
      </c>
      <c r="B2085" t="s">
        <v>30</v>
      </c>
      <c r="C2085" s="1">
        <v>980000</v>
      </c>
      <c r="D2085">
        <v>3</v>
      </c>
      <c r="E2085">
        <v>3</v>
      </c>
      <c r="F2085">
        <v>1574</v>
      </c>
      <c r="G2085" t="s">
        <v>502</v>
      </c>
      <c r="H2085" t="s">
        <v>55</v>
      </c>
      <c r="I2085">
        <v>11223</v>
      </c>
      <c r="J2085" t="s">
        <v>156</v>
      </c>
      <c r="K2085" t="s">
        <v>105</v>
      </c>
      <c r="L2085">
        <v>-73.977624599999999</v>
      </c>
      <c r="M2085">
        <v>40.605067300000002</v>
      </c>
      <c r="N2085">
        <v>9.93</v>
      </c>
      <c r="O2085" s="1">
        <f t="shared" si="161"/>
        <v>196000</v>
      </c>
      <c r="P2085" s="3">
        <v>6.7500000000000004E-2</v>
      </c>
      <c r="Q2085">
        <v>30</v>
      </c>
      <c r="R2085" s="1">
        <v>784000</v>
      </c>
      <c r="S2085" s="8">
        <f t="shared" si="162"/>
        <v>-6356.2613463685093</v>
      </c>
      <c r="T2085" s="1">
        <f t="shared" si="163"/>
        <v>995.14100000000008</v>
      </c>
      <c r="U2085" s="7">
        <f t="shared" si="164"/>
        <v>204.16666666666666</v>
      </c>
      <c r="V2085" s="4">
        <v>550</v>
      </c>
      <c r="W2085" s="1">
        <f t="shared" si="165"/>
        <v>8105.5690130351768</v>
      </c>
      <c r="X2085">
        <v>6</v>
      </c>
      <c r="Y2085">
        <v>8</v>
      </c>
      <c r="Z2085" t="s">
        <v>157</v>
      </c>
      <c r="AA2085" s="2">
        <v>151705</v>
      </c>
      <c r="AB2085">
        <v>2.25</v>
      </c>
      <c r="AC2085" s="2">
        <v>67424</v>
      </c>
    </row>
    <row r="2086" spans="1:29" x14ac:dyDescent="0.2">
      <c r="A2086" t="s">
        <v>2957</v>
      </c>
      <c r="B2086" t="s">
        <v>125</v>
      </c>
      <c r="C2086" s="1">
        <v>949000</v>
      </c>
      <c r="D2086">
        <v>6</v>
      </c>
      <c r="E2086">
        <v>3</v>
      </c>
      <c r="F2086" s="2">
        <v>2184</v>
      </c>
      <c r="G2086" t="s">
        <v>1391</v>
      </c>
      <c r="H2086" t="s">
        <v>84</v>
      </c>
      <c r="I2086">
        <v>11423</v>
      </c>
      <c r="J2086" t="s">
        <v>1122</v>
      </c>
      <c r="K2086" t="s">
        <v>34</v>
      </c>
      <c r="L2086">
        <v>-73.760876600000003</v>
      </c>
      <c r="M2086">
        <v>40.709962599999997</v>
      </c>
      <c r="N2086">
        <v>12.09</v>
      </c>
      <c r="O2086" s="1">
        <f t="shared" si="161"/>
        <v>189800</v>
      </c>
      <c r="P2086" s="3">
        <v>6.7500000000000004E-2</v>
      </c>
      <c r="Q2086">
        <v>30</v>
      </c>
      <c r="R2086" s="1">
        <v>759200</v>
      </c>
      <c r="S2086" s="8">
        <f t="shared" si="162"/>
        <v>-6155.195936432362</v>
      </c>
      <c r="T2086" s="1">
        <f t="shared" si="163"/>
        <v>963.66205000000002</v>
      </c>
      <c r="U2086" s="7">
        <f t="shared" si="164"/>
        <v>197.70833333333334</v>
      </c>
      <c r="V2086" s="4">
        <v>600</v>
      </c>
      <c r="W2086" s="1">
        <f t="shared" si="165"/>
        <v>7916.566319765695</v>
      </c>
      <c r="X2086">
        <v>12</v>
      </c>
      <c r="Y2086">
        <v>11</v>
      </c>
      <c r="Z2086" t="s">
        <v>1123</v>
      </c>
      <c r="AA2086" s="2">
        <v>217706</v>
      </c>
      <c r="AB2086">
        <v>2.66</v>
      </c>
      <c r="AC2086" s="2">
        <v>81844</v>
      </c>
    </row>
    <row r="2087" spans="1:29" x14ac:dyDescent="0.2">
      <c r="A2087" t="s">
        <v>2958</v>
      </c>
      <c r="B2087" t="s">
        <v>68</v>
      </c>
      <c r="C2087" s="1">
        <v>1600000</v>
      </c>
      <c r="D2087">
        <v>4</v>
      </c>
      <c r="E2087">
        <v>2</v>
      </c>
      <c r="F2087" s="2">
        <v>2350</v>
      </c>
      <c r="G2087" t="s">
        <v>51</v>
      </c>
      <c r="H2087" t="s">
        <v>32</v>
      </c>
      <c r="I2087">
        <v>10004</v>
      </c>
      <c r="J2087" t="s">
        <v>423</v>
      </c>
      <c r="K2087" t="s">
        <v>424</v>
      </c>
      <c r="L2087">
        <v>-74.011818300000002</v>
      </c>
      <c r="M2087">
        <v>40.704825499999998</v>
      </c>
      <c r="N2087">
        <v>3.34</v>
      </c>
      <c r="O2087" s="1">
        <f t="shared" si="161"/>
        <v>320000</v>
      </c>
      <c r="P2087" s="3">
        <v>6.7500000000000004E-2</v>
      </c>
      <c r="Q2087">
        <v>30</v>
      </c>
      <c r="R2087" s="1">
        <v>1280000</v>
      </c>
      <c r="S2087" s="8">
        <f t="shared" si="162"/>
        <v>-10377.569545091445</v>
      </c>
      <c r="T2087" s="1">
        <f t="shared" si="163"/>
        <v>1624.7200000000003</v>
      </c>
      <c r="U2087" s="7">
        <f t="shared" si="164"/>
        <v>333.33333333333331</v>
      </c>
      <c r="V2087" s="4">
        <v>600</v>
      </c>
      <c r="W2087" s="1">
        <f t="shared" si="165"/>
        <v>12935.622878424778</v>
      </c>
      <c r="X2087">
        <v>8</v>
      </c>
      <c r="Y2087">
        <v>15</v>
      </c>
      <c r="Z2087" t="s">
        <v>425</v>
      </c>
      <c r="AA2087" s="2">
        <v>39699</v>
      </c>
      <c r="AB2087">
        <v>0.14000000000000001</v>
      </c>
      <c r="AC2087" s="2">
        <v>283564</v>
      </c>
    </row>
    <row r="2088" spans="1:29" x14ac:dyDescent="0.2">
      <c r="A2088" t="s">
        <v>2959</v>
      </c>
      <c r="B2088" t="s">
        <v>68</v>
      </c>
      <c r="C2088" s="1">
        <v>640000</v>
      </c>
      <c r="D2088">
        <v>2</v>
      </c>
      <c r="E2088">
        <v>1</v>
      </c>
      <c r="F2088" s="2">
        <v>2184</v>
      </c>
      <c r="G2088" t="s">
        <v>59</v>
      </c>
      <c r="H2088" t="s">
        <v>32</v>
      </c>
      <c r="I2088">
        <v>10003</v>
      </c>
      <c r="J2088" t="s">
        <v>676</v>
      </c>
      <c r="K2088" t="s">
        <v>105</v>
      </c>
      <c r="L2088">
        <v>-73.983442400000001</v>
      </c>
      <c r="M2088">
        <v>40.730123900000002</v>
      </c>
      <c r="N2088">
        <v>1.29</v>
      </c>
      <c r="O2088" s="1">
        <f t="shared" si="161"/>
        <v>128000</v>
      </c>
      <c r="P2088" s="3">
        <v>6.7500000000000004E-2</v>
      </c>
      <c r="Q2088">
        <v>30</v>
      </c>
      <c r="R2088" s="1">
        <v>512000</v>
      </c>
      <c r="S2088" s="8">
        <f t="shared" si="162"/>
        <v>-4151.0278180365776</v>
      </c>
      <c r="T2088" s="1">
        <f t="shared" si="163"/>
        <v>649.88800000000003</v>
      </c>
      <c r="U2088" s="7">
        <f t="shared" si="164"/>
        <v>133.33333333333334</v>
      </c>
      <c r="V2088" s="4">
        <v>600</v>
      </c>
      <c r="W2088" s="1">
        <f t="shared" si="165"/>
        <v>5534.2491513699106</v>
      </c>
      <c r="X2088">
        <v>4</v>
      </c>
      <c r="Y2088">
        <v>18</v>
      </c>
      <c r="Z2088" t="s">
        <v>677</v>
      </c>
      <c r="AA2088" s="2">
        <v>44136</v>
      </c>
      <c r="AB2088">
        <v>0.94</v>
      </c>
      <c r="AC2088" s="2">
        <v>46953</v>
      </c>
    </row>
    <row r="2089" spans="1:29" x14ac:dyDescent="0.2">
      <c r="A2089" t="s">
        <v>2960</v>
      </c>
      <c r="B2089" t="s">
        <v>125</v>
      </c>
      <c r="C2089" s="1">
        <v>1299999</v>
      </c>
      <c r="D2089">
        <v>7</v>
      </c>
      <c r="E2089">
        <v>5</v>
      </c>
      <c r="F2089" s="2">
        <v>2184</v>
      </c>
      <c r="G2089" t="s">
        <v>662</v>
      </c>
      <c r="H2089" t="s">
        <v>55</v>
      </c>
      <c r="I2089">
        <v>11234</v>
      </c>
      <c r="J2089" t="s">
        <v>275</v>
      </c>
      <c r="K2089" t="s">
        <v>39</v>
      </c>
      <c r="L2089">
        <v>-73.918486999999999</v>
      </c>
      <c r="M2089">
        <v>40.627685</v>
      </c>
      <c r="N2089">
        <v>9.07</v>
      </c>
      <c r="O2089" s="1">
        <f t="shared" si="161"/>
        <v>259999.80000000002</v>
      </c>
      <c r="P2089" s="3">
        <v>6.7500000000000004E-2</v>
      </c>
      <c r="Q2089">
        <v>30</v>
      </c>
      <c r="R2089" s="1">
        <v>1039999.2</v>
      </c>
      <c r="S2089" s="8">
        <f t="shared" si="162"/>
        <v>-8431.7687694058332</v>
      </c>
      <c r="T2089" s="1">
        <f t="shared" si="163"/>
        <v>1320.0839845500002</v>
      </c>
      <c r="U2089" s="7">
        <f t="shared" si="164"/>
        <v>270.833125</v>
      </c>
      <c r="V2089" s="4">
        <v>600</v>
      </c>
      <c r="W2089" s="1">
        <f t="shared" si="165"/>
        <v>10622.685878955832</v>
      </c>
      <c r="X2089">
        <v>14</v>
      </c>
      <c r="Y2089">
        <v>8</v>
      </c>
      <c r="Z2089" t="s">
        <v>276</v>
      </c>
      <c r="AA2089" s="2">
        <v>83693</v>
      </c>
      <c r="AB2089">
        <v>3.13</v>
      </c>
      <c r="AC2089" s="2">
        <v>26739</v>
      </c>
    </row>
    <row r="2090" spans="1:29" x14ac:dyDescent="0.2">
      <c r="A2090" t="s">
        <v>2961</v>
      </c>
      <c r="B2090" t="s">
        <v>68</v>
      </c>
      <c r="C2090" s="1">
        <v>250000</v>
      </c>
      <c r="D2090">
        <v>1</v>
      </c>
      <c r="E2090">
        <v>2</v>
      </c>
      <c r="F2090">
        <v>740</v>
      </c>
      <c r="G2090" t="s">
        <v>59</v>
      </c>
      <c r="H2090" t="s">
        <v>70</v>
      </c>
      <c r="I2090">
        <v>10471</v>
      </c>
      <c r="J2090" t="s">
        <v>109</v>
      </c>
      <c r="K2090" t="s">
        <v>110</v>
      </c>
      <c r="L2090">
        <v>-73.902224799999999</v>
      </c>
      <c r="M2090">
        <v>40.912729499999998</v>
      </c>
      <c r="N2090">
        <v>12.12</v>
      </c>
      <c r="O2090" s="1">
        <f t="shared" si="161"/>
        <v>50000</v>
      </c>
      <c r="P2090" s="3">
        <v>6.7500000000000004E-2</v>
      </c>
      <c r="Q2090">
        <v>30</v>
      </c>
      <c r="R2090" s="1">
        <v>200000</v>
      </c>
      <c r="S2090" s="8">
        <f t="shared" si="162"/>
        <v>-1621.4952414205382</v>
      </c>
      <c r="T2090" s="1">
        <f t="shared" si="163"/>
        <v>253.86250000000004</v>
      </c>
      <c r="U2090" s="7">
        <f t="shared" si="164"/>
        <v>52.083333333333336</v>
      </c>
      <c r="V2090" s="4">
        <v>205</v>
      </c>
      <c r="W2090" s="1">
        <f t="shared" si="165"/>
        <v>2132.4410747538714</v>
      </c>
      <c r="X2090">
        <v>2</v>
      </c>
      <c r="Y2090">
        <v>5</v>
      </c>
      <c r="Z2090" t="s">
        <v>111</v>
      </c>
      <c r="AA2090" s="2">
        <v>27860</v>
      </c>
      <c r="AB2090">
        <v>3.52</v>
      </c>
      <c r="AC2090" s="2">
        <v>7915</v>
      </c>
    </row>
    <row r="2091" spans="1:29" x14ac:dyDescent="0.2">
      <c r="A2091" t="s">
        <v>2962</v>
      </c>
      <c r="B2091" t="s">
        <v>68</v>
      </c>
      <c r="C2091" s="1">
        <v>1188000</v>
      </c>
      <c r="D2091">
        <v>3</v>
      </c>
      <c r="E2091">
        <v>2.5</v>
      </c>
      <c r="F2091" s="2">
        <v>2184</v>
      </c>
      <c r="G2091" t="s">
        <v>113</v>
      </c>
      <c r="H2091" t="s">
        <v>84</v>
      </c>
      <c r="I2091">
        <v>11432</v>
      </c>
      <c r="J2091" t="s">
        <v>133</v>
      </c>
      <c r="K2091" t="s">
        <v>61</v>
      </c>
      <c r="L2091">
        <v>-73.778191300000003</v>
      </c>
      <c r="M2091">
        <v>40.719905099999998</v>
      </c>
      <c r="N2091">
        <v>11.06</v>
      </c>
      <c r="O2091" s="1">
        <f t="shared" si="161"/>
        <v>237600</v>
      </c>
      <c r="P2091" s="3">
        <v>6.7500000000000004E-2</v>
      </c>
      <c r="Q2091">
        <v>30</v>
      </c>
      <c r="R2091" s="1">
        <v>950400</v>
      </c>
      <c r="S2091" s="8">
        <f t="shared" si="162"/>
        <v>-7705.3453872303962</v>
      </c>
      <c r="T2091" s="1">
        <f t="shared" si="163"/>
        <v>1206.3546000000001</v>
      </c>
      <c r="U2091" s="7">
        <f t="shared" si="164"/>
        <v>247.5</v>
      </c>
      <c r="V2091" s="4">
        <v>600</v>
      </c>
      <c r="W2091" s="1">
        <f t="shared" si="165"/>
        <v>9759.1999872303968</v>
      </c>
      <c r="X2091">
        <v>6</v>
      </c>
      <c r="Y2091">
        <v>12</v>
      </c>
      <c r="Z2091" t="s">
        <v>134</v>
      </c>
      <c r="AA2091" s="2">
        <v>217706</v>
      </c>
      <c r="AB2091">
        <v>2.66</v>
      </c>
      <c r="AC2091" s="2">
        <v>81844</v>
      </c>
    </row>
    <row r="2092" spans="1:29" x14ac:dyDescent="0.2">
      <c r="A2092" t="s">
        <v>2963</v>
      </c>
      <c r="B2092" t="s">
        <v>125</v>
      </c>
      <c r="C2092" s="1">
        <v>1350000</v>
      </c>
      <c r="D2092">
        <v>7</v>
      </c>
      <c r="E2092">
        <v>4</v>
      </c>
      <c r="F2092">
        <v>2800</v>
      </c>
      <c r="G2092" t="s">
        <v>113</v>
      </c>
      <c r="H2092" t="s">
        <v>84</v>
      </c>
      <c r="I2092">
        <v>11373</v>
      </c>
      <c r="J2092" t="s">
        <v>89</v>
      </c>
      <c r="K2092" t="s">
        <v>90</v>
      </c>
      <c r="L2092">
        <v>-73.868714299999994</v>
      </c>
      <c r="M2092">
        <v>40.742420799999998</v>
      </c>
      <c r="N2092">
        <v>6.14</v>
      </c>
      <c r="O2092" s="1">
        <f t="shared" si="161"/>
        <v>270000</v>
      </c>
      <c r="P2092" s="3">
        <v>6.7500000000000004E-2</v>
      </c>
      <c r="Q2092">
        <v>30</v>
      </c>
      <c r="R2092" s="1">
        <v>1080000</v>
      </c>
      <c r="S2092" s="8">
        <f t="shared" si="162"/>
        <v>-8756.0743036709046</v>
      </c>
      <c r="T2092" s="1">
        <f t="shared" si="163"/>
        <v>1370.8575000000001</v>
      </c>
      <c r="U2092" s="7">
        <f t="shared" si="164"/>
        <v>281.25</v>
      </c>
      <c r="V2092" s="4">
        <v>600</v>
      </c>
      <c r="W2092" s="1">
        <f t="shared" si="165"/>
        <v>11008.181803670905</v>
      </c>
      <c r="X2092">
        <v>14</v>
      </c>
      <c r="Y2092">
        <v>12</v>
      </c>
      <c r="Z2092" t="s">
        <v>91</v>
      </c>
      <c r="AA2092" s="2">
        <v>137098</v>
      </c>
      <c r="AB2092">
        <v>1.25</v>
      </c>
      <c r="AC2092" s="2">
        <v>109678</v>
      </c>
    </row>
    <row r="2093" spans="1:29" x14ac:dyDescent="0.2">
      <c r="A2093" t="s">
        <v>2964</v>
      </c>
      <c r="B2093" t="s">
        <v>42</v>
      </c>
      <c r="C2093" s="1">
        <v>725000</v>
      </c>
      <c r="D2093">
        <v>3</v>
      </c>
      <c r="E2093">
        <v>2.5</v>
      </c>
      <c r="F2093" s="2">
        <v>1498</v>
      </c>
      <c r="G2093" t="s">
        <v>2965</v>
      </c>
      <c r="H2093" t="s">
        <v>44</v>
      </c>
      <c r="I2093">
        <v>10314</v>
      </c>
      <c r="J2093" t="s">
        <v>65</v>
      </c>
      <c r="K2093" t="s">
        <v>34</v>
      </c>
      <c r="L2093">
        <v>-74.161395099999993</v>
      </c>
      <c r="M2093">
        <v>40.588753099999998</v>
      </c>
      <c r="N2093">
        <v>14.4</v>
      </c>
      <c r="O2093" s="1">
        <f t="shared" si="161"/>
        <v>145000</v>
      </c>
      <c r="P2093" s="3">
        <v>6.7500000000000004E-2</v>
      </c>
      <c r="Q2093">
        <v>30</v>
      </c>
      <c r="R2093" s="1">
        <v>580000</v>
      </c>
      <c r="S2093" s="8">
        <f t="shared" si="162"/>
        <v>-4702.336200119561</v>
      </c>
      <c r="T2093" s="1">
        <f t="shared" si="163"/>
        <v>736.20125000000007</v>
      </c>
      <c r="U2093" s="7">
        <f t="shared" si="164"/>
        <v>151.04166666666666</v>
      </c>
      <c r="V2093" s="4">
        <v>375</v>
      </c>
      <c r="W2093" s="1">
        <f t="shared" si="165"/>
        <v>5964.579116786228</v>
      </c>
      <c r="X2093">
        <v>6</v>
      </c>
      <c r="Y2093">
        <v>8</v>
      </c>
      <c r="Z2093" t="s">
        <v>66</v>
      </c>
      <c r="AA2093" s="2">
        <v>145000</v>
      </c>
      <c r="AB2093">
        <v>21.3</v>
      </c>
      <c r="AC2093" s="2">
        <v>6808</v>
      </c>
    </row>
    <row r="2094" spans="1:29" x14ac:dyDescent="0.2">
      <c r="A2094" t="s">
        <v>2966</v>
      </c>
      <c r="B2094" t="s">
        <v>68</v>
      </c>
      <c r="C2094" s="1">
        <v>309000</v>
      </c>
      <c r="D2094">
        <v>1</v>
      </c>
      <c r="E2094">
        <v>1</v>
      </c>
      <c r="F2094">
        <v>850</v>
      </c>
      <c r="G2094" t="s">
        <v>993</v>
      </c>
      <c r="H2094" t="s">
        <v>84</v>
      </c>
      <c r="I2094">
        <v>11375</v>
      </c>
      <c r="J2094" t="s">
        <v>122</v>
      </c>
      <c r="K2094" t="s">
        <v>39</v>
      </c>
      <c r="L2094">
        <v>-73.849440000000001</v>
      </c>
      <c r="M2094">
        <v>40.729149900000003</v>
      </c>
      <c r="N2094">
        <v>7.27</v>
      </c>
      <c r="O2094" s="1">
        <f t="shared" si="161"/>
        <v>61800</v>
      </c>
      <c r="P2094" s="3">
        <v>6.7500000000000004E-2</v>
      </c>
      <c r="Q2094">
        <v>30</v>
      </c>
      <c r="R2094" s="1">
        <v>247200</v>
      </c>
      <c r="S2094" s="8">
        <f t="shared" si="162"/>
        <v>-2004.1681183957851</v>
      </c>
      <c r="T2094" s="1">
        <f t="shared" si="163"/>
        <v>313.77405000000005</v>
      </c>
      <c r="U2094" s="7">
        <f t="shared" si="164"/>
        <v>64.375</v>
      </c>
      <c r="V2094" s="4">
        <v>205</v>
      </c>
      <c r="W2094" s="1">
        <f t="shared" si="165"/>
        <v>2587.3171683957853</v>
      </c>
      <c r="X2094">
        <v>2</v>
      </c>
      <c r="Y2094">
        <v>7</v>
      </c>
      <c r="Z2094" t="s">
        <v>123</v>
      </c>
      <c r="AA2094" s="2">
        <v>83728</v>
      </c>
      <c r="AB2094">
        <v>2.6</v>
      </c>
      <c r="AC2094" s="2">
        <v>32203</v>
      </c>
    </row>
    <row r="2095" spans="1:29" x14ac:dyDescent="0.2">
      <c r="A2095" t="s">
        <v>2967</v>
      </c>
      <c r="B2095" t="s">
        <v>42</v>
      </c>
      <c r="C2095" s="1">
        <v>914999</v>
      </c>
      <c r="D2095">
        <v>4</v>
      </c>
      <c r="E2095">
        <v>2</v>
      </c>
      <c r="F2095" s="2">
        <v>2184</v>
      </c>
      <c r="G2095" t="s">
        <v>1055</v>
      </c>
      <c r="H2095" t="s">
        <v>84</v>
      </c>
      <c r="I2095">
        <v>11356</v>
      </c>
      <c r="J2095" t="s">
        <v>793</v>
      </c>
      <c r="K2095" t="s">
        <v>34</v>
      </c>
      <c r="L2095">
        <v>-73.846558999999999</v>
      </c>
      <c r="M2095">
        <v>40.790644999999998</v>
      </c>
      <c r="N2095">
        <v>7.84</v>
      </c>
      <c r="O2095" s="1">
        <f t="shared" si="161"/>
        <v>182999.80000000002</v>
      </c>
      <c r="P2095" s="3">
        <v>6.7500000000000004E-2</v>
      </c>
      <c r="Q2095">
        <v>30</v>
      </c>
      <c r="R2095" s="1">
        <v>731999.2</v>
      </c>
      <c r="S2095" s="8">
        <f t="shared" si="162"/>
        <v>-5934.6660976182029</v>
      </c>
      <c r="T2095" s="1">
        <f t="shared" si="163"/>
        <v>929.13573455000005</v>
      </c>
      <c r="U2095" s="7">
        <f t="shared" si="164"/>
        <v>190.62479166666665</v>
      </c>
      <c r="V2095" s="4">
        <v>600</v>
      </c>
      <c r="W2095" s="1">
        <f t="shared" si="165"/>
        <v>7654.42662383487</v>
      </c>
      <c r="X2095">
        <v>8</v>
      </c>
      <c r="Y2095">
        <v>14</v>
      </c>
      <c r="Z2095" t="s">
        <v>794</v>
      </c>
      <c r="AA2095" s="2">
        <v>24275</v>
      </c>
      <c r="AB2095">
        <v>1.4</v>
      </c>
      <c r="AC2095" s="2">
        <v>17339</v>
      </c>
    </row>
    <row r="2096" spans="1:29" x14ac:dyDescent="0.2">
      <c r="A2096" t="s">
        <v>2968</v>
      </c>
      <c r="B2096" t="s">
        <v>30</v>
      </c>
      <c r="C2096" s="1">
        <v>600000</v>
      </c>
      <c r="D2096">
        <v>3</v>
      </c>
      <c r="E2096">
        <v>1</v>
      </c>
      <c r="F2096">
        <v>2184</v>
      </c>
      <c r="G2096" t="s">
        <v>59</v>
      </c>
      <c r="H2096" t="s">
        <v>32</v>
      </c>
      <c r="I2096">
        <v>10036</v>
      </c>
      <c r="J2096" t="s">
        <v>603</v>
      </c>
      <c r="K2096" t="s">
        <v>34</v>
      </c>
      <c r="L2096">
        <v>-73.995432800000003</v>
      </c>
      <c r="M2096">
        <v>40.760241200000003</v>
      </c>
      <c r="N2096">
        <v>0.95</v>
      </c>
      <c r="O2096" s="1">
        <f t="shared" si="161"/>
        <v>120000</v>
      </c>
      <c r="P2096" s="3">
        <v>6.7500000000000004E-2</v>
      </c>
      <c r="Q2096">
        <v>30</v>
      </c>
      <c r="R2096" s="1">
        <v>480000</v>
      </c>
      <c r="S2096" s="8">
        <f t="shared" si="162"/>
        <v>-3891.588579409291</v>
      </c>
      <c r="T2096" s="1">
        <f t="shared" si="163"/>
        <v>609.2700000000001</v>
      </c>
      <c r="U2096" s="7">
        <f t="shared" si="164"/>
        <v>125</v>
      </c>
      <c r="V2096" s="4">
        <v>600</v>
      </c>
      <c r="W2096" s="1">
        <f t="shared" si="165"/>
        <v>5225.8585794092915</v>
      </c>
      <c r="X2096">
        <v>6</v>
      </c>
      <c r="Y2096">
        <v>18</v>
      </c>
      <c r="Z2096" t="s">
        <v>604</v>
      </c>
      <c r="AA2096" s="2">
        <v>70150</v>
      </c>
      <c r="AB2096">
        <v>0.77</v>
      </c>
      <c r="AC2096" s="2">
        <v>91104</v>
      </c>
    </row>
    <row r="2097" spans="1:29" x14ac:dyDescent="0.2">
      <c r="A2097" t="s">
        <v>2969</v>
      </c>
      <c r="B2097" t="s">
        <v>42</v>
      </c>
      <c r="C2097" s="1">
        <v>1750000</v>
      </c>
      <c r="D2097">
        <v>4</v>
      </c>
      <c r="E2097">
        <v>3</v>
      </c>
      <c r="F2097" s="2">
        <v>3225</v>
      </c>
      <c r="G2097" t="s">
        <v>82</v>
      </c>
      <c r="H2097" t="s">
        <v>55</v>
      </c>
      <c r="I2097">
        <v>11209</v>
      </c>
      <c r="J2097" t="s">
        <v>104</v>
      </c>
      <c r="K2097" t="s">
        <v>105</v>
      </c>
      <c r="L2097">
        <v>-74.030356499999996</v>
      </c>
      <c r="M2097">
        <v>40.633166000000003</v>
      </c>
      <c r="N2097">
        <v>8.32</v>
      </c>
      <c r="O2097" s="1">
        <f t="shared" si="161"/>
        <v>350000</v>
      </c>
      <c r="P2097" s="3">
        <v>6.7500000000000004E-2</v>
      </c>
      <c r="Q2097">
        <v>30</v>
      </c>
      <c r="R2097" s="1">
        <v>1400000</v>
      </c>
      <c r="S2097" s="8">
        <f t="shared" si="162"/>
        <v>-11350.466689943767</v>
      </c>
      <c r="T2097" s="1">
        <f t="shared" si="163"/>
        <v>1777.0375000000001</v>
      </c>
      <c r="U2097" s="7">
        <f t="shared" si="164"/>
        <v>364.58333333333331</v>
      </c>
      <c r="V2097" s="4">
        <v>1000</v>
      </c>
      <c r="W2097" s="1">
        <f t="shared" si="165"/>
        <v>14492.087523277101</v>
      </c>
      <c r="X2097">
        <v>8</v>
      </c>
      <c r="Y2097">
        <v>16</v>
      </c>
      <c r="Z2097" t="s">
        <v>106</v>
      </c>
      <c r="AA2097" s="2">
        <v>79731</v>
      </c>
      <c r="AB2097">
        <v>1.71</v>
      </c>
      <c r="AC2097" s="2">
        <v>46626</v>
      </c>
    </row>
    <row r="2098" spans="1:29" x14ac:dyDescent="0.2">
      <c r="A2098" t="s">
        <v>2970</v>
      </c>
      <c r="B2098" t="s">
        <v>30</v>
      </c>
      <c r="C2098" s="1">
        <v>950000</v>
      </c>
      <c r="D2098">
        <v>3</v>
      </c>
      <c r="E2098">
        <v>2</v>
      </c>
      <c r="F2098" s="2">
        <v>1401</v>
      </c>
      <c r="G2098" t="s">
        <v>502</v>
      </c>
      <c r="H2098" t="s">
        <v>55</v>
      </c>
      <c r="I2098">
        <v>11223</v>
      </c>
      <c r="J2098" t="s">
        <v>156</v>
      </c>
      <c r="K2098" t="s">
        <v>105</v>
      </c>
      <c r="L2098">
        <v>-73.977624599999999</v>
      </c>
      <c r="M2098">
        <v>40.605067300000002</v>
      </c>
      <c r="N2098">
        <v>9.93</v>
      </c>
      <c r="O2098" s="1">
        <f t="shared" si="161"/>
        <v>190000</v>
      </c>
      <c r="P2098" s="3">
        <v>6.7500000000000004E-2</v>
      </c>
      <c r="Q2098">
        <v>30</v>
      </c>
      <c r="R2098" s="1">
        <v>760000</v>
      </c>
      <c r="S2098" s="8">
        <f t="shared" si="162"/>
        <v>-6161.6819173980448</v>
      </c>
      <c r="T2098" s="1">
        <f t="shared" si="163"/>
        <v>964.67750000000012</v>
      </c>
      <c r="U2098" s="7">
        <f t="shared" si="164"/>
        <v>197.91666666666666</v>
      </c>
      <c r="V2098" s="4">
        <v>375</v>
      </c>
      <c r="W2098" s="1">
        <f t="shared" si="165"/>
        <v>7699.2760840647115</v>
      </c>
      <c r="X2098">
        <v>6</v>
      </c>
      <c r="Y2098">
        <v>9</v>
      </c>
      <c r="Z2098" t="s">
        <v>157</v>
      </c>
      <c r="AA2098" s="2">
        <v>151705</v>
      </c>
      <c r="AB2098">
        <v>2.25</v>
      </c>
      <c r="AC2098" s="2">
        <v>67424</v>
      </c>
    </row>
    <row r="2099" spans="1:29" x14ac:dyDescent="0.2">
      <c r="A2099" t="s">
        <v>2971</v>
      </c>
      <c r="B2099" t="s">
        <v>125</v>
      </c>
      <c r="C2099" s="1">
        <v>850000</v>
      </c>
      <c r="D2099">
        <v>5</v>
      </c>
      <c r="E2099">
        <v>3</v>
      </c>
      <c r="F2099" s="2">
        <v>2184</v>
      </c>
      <c r="G2099" t="s">
        <v>2972</v>
      </c>
      <c r="H2099" t="s">
        <v>55</v>
      </c>
      <c r="I2099">
        <v>11208</v>
      </c>
      <c r="J2099" t="s">
        <v>149</v>
      </c>
      <c r="K2099" t="s">
        <v>150</v>
      </c>
      <c r="L2099">
        <v>-73.876788099999999</v>
      </c>
      <c r="M2099">
        <v>40.674258799999997</v>
      </c>
      <c r="N2099">
        <v>7.68</v>
      </c>
      <c r="O2099" s="1">
        <f t="shared" si="161"/>
        <v>170000</v>
      </c>
      <c r="P2099" s="3">
        <v>6.7500000000000004E-2</v>
      </c>
      <c r="Q2099">
        <v>30</v>
      </c>
      <c r="R2099" s="1">
        <v>680000</v>
      </c>
      <c r="S2099" s="8">
        <f t="shared" si="162"/>
        <v>-5513.0838208298292</v>
      </c>
      <c r="T2099" s="1">
        <f t="shared" si="163"/>
        <v>863.13250000000005</v>
      </c>
      <c r="U2099" s="7">
        <f t="shared" si="164"/>
        <v>177.08333333333334</v>
      </c>
      <c r="V2099" s="4">
        <v>600</v>
      </c>
      <c r="W2099" s="1">
        <f t="shared" si="165"/>
        <v>7153.2996541631619</v>
      </c>
      <c r="X2099">
        <v>10</v>
      </c>
      <c r="Y2099">
        <v>11</v>
      </c>
      <c r="Z2099" t="s">
        <v>151</v>
      </c>
      <c r="AA2099" s="2">
        <v>121301</v>
      </c>
      <c r="AB2099">
        <v>3.96</v>
      </c>
      <c r="AC2099" s="2">
        <v>30632</v>
      </c>
    </row>
    <row r="2100" spans="1:29" x14ac:dyDescent="0.2">
      <c r="A2100" t="s">
        <v>2973</v>
      </c>
      <c r="B2100" t="s">
        <v>30</v>
      </c>
      <c r="C2100" s="1">
        <v>5000000</v>
      </c>
      <c r="D2100">
        <v>2</v>
      </c>
      <c r="E2100">
        <v>2</v>
      </c>
      <c r="F2100" s="2">
        <v>2522</v>
      </c>
      <c r="G2100" t="s">
        <v>51</v>
      </c>
      <c r="H2100" t="s">
        <v>32</v>
      </c>
      <c r="I2100">
        <v>10012</v>
      </c>
      <c r="J2100" t="s">
        <v>182</v>
      </c>
      <c r="K2100" t="s">
        <v>39</v>
      </c>
      <c r="L2100">
        <v>-74.000867099999994</v>
      </c>
      <c r="M2100">
        <v>40.724245199999999</v>
      </c>
      <c r="N2100">
        <v>1.88</v>
      </c>
      <c r="O2100" s="1">
        <f t="shared" si="161"/>
        <v>1000000</v>
      </c>
      <c r="P2100" s="3">
        <v>6.7500000000000004E-2</v>
      </c>
      <c r="Q2100">
        <v>30</v>
      </c>
      <c r="R2100" s="1">
        <v>4000000</v>
      </c>
      <c r="S2100" s="8">
        <f t="shared" si="162"/>
        <v>-32429.904828410763</v>
      </c>
      <c r="T2100" s="1">
        <f t="shared" si="163"/>
        <v>5077.2500000000009</v>
      </c>
      <c r="U2100" s="7">
        <f t="shared" si="164"/>
        <v>1041.6666666666667</v>
      </c>
      <c r="V2100" s="4">
        <v>600</v>
      </c>
      <c r="W2100" s="1">
        <f t="shared" si="165"/>
        <v>39148.821495077427</v>
      </c>
      <c r="X2100">
        <v>4</v>
      </c>
      <c r="Y2100">
        <v>16</v>
      </c>
      <c r="Z2100" t="s">
        <v>183</v>
      </c>
      <c r="AA2100" s="2">
        <v>42742</v>
      </c>
      <c r="AB2100">
        <v>0.26</v>
      </c>
      <c r="AC2100" s="2">
        <v>164392</v>
      </c>
    </row>
    <row r="2101" spans="1:29" x14ac:dyDescent="0.2">
      <c r="A2101" t="s">
        <v>2974</v>
      </c>
      <c r="B2101" t="s">
        <v>42</v>
      </c>
      <c r="C2101" s="1">
        <v>1050000</v>
      </c>
      <c r="D2101">
        <v>3</v>
      </c>
      <c r="E2101">
        <v>2</v>
      </c>
      <c r="F2101" s="2">
        <v>1870</v>
      </c>
      <c r="G2101" t="s">
        <v>1057</v>
      </c>
      <c r="H2101" t="s">
        <v>70</v>
      </c>
      <c r="I2101">
        <v>10465</v>
      </c>
      <c r="J2101" t="s">
        <v>126</v>
      </c>
      <c r="K2101" t="s">
        <v>105</v>
      </c>
      <c r="L2101">
        <v>-73.816703099999998</v>
      </c>
      <c r="M2101">
        <v>40.832549499999999</v>
      </c>
      <c r="N2101">
        <v>10.57</v>
      </c>
      <c r="O2101" s="1">
        <f t="shared" si="161"/>
        <v>210000</v>
      </c>
      <c r="P2101" s="3">
        <v>6.7500000000000004E-2</v>
      </c>
      <c r="Q2101">
        <v>30</v>
      </c>
      <c r="R2101" s="1">
        <v>840000</v>
      </c>
      <c r="S2101" s="8">
        <f t="shared" si="162"/>
        <v>-6810.2800139662595</v>
      </c>
      <c r="T2101" s="1">
        <f t="shared" si="163"/>
        <v>1066.2225000000001</v>
      </c>
      <c r="U2101" s="7">
        <f t="shared" si="164"/>
        <v>218.75</v>
      </c>
      <c r="V2101" s="4">
        <v>550</v>
      </c>
      <c r="W2101" s="1">
        <f t="shared" si="165"/>
        <v>8645.2525139662594</v>
      </c>
      <c r="X2101">
        <v>6</v>
      </c>
      <c r="Y2101">
        <v>12</v>
      </c>
      <c r="Z2101" t="s">
        <v>127</v>
      </c>
      <c r="AA2101" s="2">
        <v>21009</v>
      </c>
      <c r="AB2101">
        <v>0.92</v>
      </c>
      <c r="AC2101" s="2">
        <v>22836</v>
      </c>
    </row>
    <row r="2102" spans="1:29" x14ac:dyDescent="0.2">
      <c r="A2102" t="s">
        <v>2975</v>
      </c>
      <c r="B2102" t="s">
        <v>30</v>
      </c>
      <c r="C2102" s="1">
        <v>1390000</v>
      </c>
      <c r="D2102">
        <v>4</v>
      </c>
      <c r="E2102">
        <v>3</v>
      </c>
      <c r="F2102" s="2">
        <v>1950</v>
      </c>
      <c r="G2102" t="s">
        <v>168</v>
      </c>
      <c r="H2102" t="s">
        <v>55</v>
      </c>
      <c r="I2102">
        <v>11204</v>
      </c>
      <c r="J2102" t="s">
        <v>156</v>
      </c>
      <c r="K2102" t="s">
        <v>105</v>
      </c>
      <c r="L2102">
        <v>-73.982185900000005</v>
      </c>
      <c r="M2102">
        <v>40.625979299999997</v>
      </c>
      <c r="N2102">
        <v>8.48</v>
      </c>
      <c r="O2102" s="1">
        <f t="shared" si="161"/>
        <v>278000</v>
      </c>
      <c r="P2102" s="3">
        <v>6.7500000000000004E-2</v>
      </c>
      <c r="Q2102">
        <v>30</v>
      </c>
      <c r="R2102" s="1">
        <v>1112000</v>
      </c>
      <c r="S2102" s="8">
        <f t="shared" si="162"/>
        <v>-9015.5135422981912</v>
      </c>
      <c r="T2102" s="1">
        <f t="shared" si="163"/>
        <v>1411.4755000000002</v>
      </c>
      <c r="U2102" s="7">
        <f t="shared" si="164"/>
        <v>289.58333333333331</v>
      </c>
      <c r="V2102" s="4">
        <v>550</v>
      </c>
      <c r="W2102" s="1">
        <f t="shared" si="165"/>
        <v>11266.572375631526</v>
      </c>
      <c r="X2102">
        <v>8</v>
      </c>
      <c r="Y2102">
        <v>10</v>
      </c>
      <c r="Z2102" t="s">
        <v>157</v>
      </c>
      <c r="AA2102" s="2">
        <v>151705</v>
      </c>
      <c r="AB2102">
        <v>2.25</v>
      </c>
      <c r="AC2102" s="2">
        <v>67424</v>
      </c>
    </row>
    <row r="2103" spans="1:29" x14ac:dyDescent="0.2">
      <c r="A2103" t="s">
        <v>2976</v>
      </c>
      <c r="B2103" t="s">
        <v>68</v>
      </c>
      <c r="C2103" s="1">
        <v>400000</v>
      </c>
      <c r="D2103">
        <v>3</v>
      </c>
      <c r="E2103">
        <v>1</v>
      </c>
      <c r="F2103" s="2">
        <v>2184</v>
      </c>
      <c r="G2103" t="s">
        <v>48</v>
      </c>
      <c r="H2103" t="s">
        <v>32</v>
      </c>
      <c r="I2103">
        <v>10012</v>
      </c>
      <c r="J2103" t="s">
        <v>182</v>
      </c>
      <c r="K2103" t="s">
        <v>39</v>
      </c>
      <c r="L2103">
        <v>-74.001757499999997</v>
      </c>
      <c r="M2103">
        <v>40.725735800000002</v>
      </c>
      <c r="N2103">
        <v>1.81</v>
      </c>
      <c r="O2103" s="1">
        <f t="shared" si="161"/>
        <v>80000</v>
      </c>
      <c r="P2103" s="3">
        <v>6.7500000000000004E-2</v>
      </c>
      <c r="Q2103">
        <v>30</v>
      </c>
      <c r="R2103" s="1">
        <v>320000</v>
      </c>
      <c r="S2103" s="8">
        <f t="shared" si="162"/>
        <v>-2594.3923862728611</v>
      </c>
      <c r="T2103" s="1">
        <f t="shared" si="163"/>
        <v>406.18000000000006</v>
      </c>
      <c r="U2103" s="7">
        <f t="shared" si="164"/>
        <v>83.333333333333329</v>
      </c>
      <c r="V2103" s="4">
        <v>600</v>
      </c>
      <c r="W2103" s="1">
        <f t="shared" si="165"/>
        <v>3683.9057196061945</v>
      </c>
      <c r="X2103">
        <v>6</v>
      </c>
      <c r="Y2103">
        <v>18</v>
      </c>
      <c r="Z2103" t="s">
        <v>183</v>
      </c>
      <c r="AA2103" s="2">
        <v>42742</v>
      </c>
      <c r="AB2103">
        <v>0.26</v>
      </c>
      <c r="AC2103" s="2">
        <v>164392</v>
      </c>
    </row>
    <row r="2104" spans="1:29" x14ac:dyDescent="0.2">
      <c r="A2104" t="s">
        <v>2977</v>
      </c>
      <c r="B2104" t="s">
        <v>42</v>
      </c>
      <c r="C2104" s="1">
        <v>750000</v>
      </c>
      <c r="D2104">
        <v>3</v>
      </c>
      <c r="E2104">
        <v>2</v>
      </c>
      <c r="F2104" s="2">
        <v>2184</v>
      </c>
      <c r="G2104" t="s">
        <v>928</v>
      </c>
      <c r="H2104" t="s">
        <v>84</v>
      </c>
      <c r="I2104">
        <v>11420</v>
      </c>
      <c r="J2104" t="s">
        <v>777</v>
      </c>
      <c r="K2104" t="s">
        <v>34</v>
      </c>
      <c r="L2104">
        <v>-73.818437799999998</v>
      </c>
      <c r="M2104">
        <v>40.674384400000001</v>
      </c>
      <c r="N2104">
        <v>10.16</v>
      </c>
      <c r="O2104" s="1">
        <f t="shared" si="161"/>
        <v>150000</v>
      </c>
      <c r="P2104" s="3">
        <v>6.7500000000000004E-2</v>
      </c>
      <c r="Q2104">
        <v>30</v>
      </c>
      <c r="R2104" s="1">
        <v>600000</v>
      </c>
      <c r="S2104" s="8">
        <f t="shared" si="162"/>
        <v>-4864.4857242616135</v>
      </c>
      <c r="T2104" s="1">
        <f t="shared" si="163"/>
        <v>761.58750000000009</v>
      </c>
      <c r="U2104" s="7">
        <f t="shared" si="164"/>
        <v>156.25</v>
      </c>
      <c r="V2104" s="4">
        <v>600</v>
      </c>
      <c r="W2104" s="1">
        <f t="shared" si="165"/>
        <v>6382.3232242616141</v>
      </c>
      <c r="X2104">
        <v>6</v>
      </c>
      <c r="Y2104">
        <v>14</v>
      </c>
      <c r="Z2104" t="s">
        <v>778</v>
      </c>
      <c r="AA2104" s="2">
        <v>97254</v>
      </c>
      <c r="AB2104">
        <v>3.4</v>
      </c>
      <c r="AC2104" s="2">
        <v>28604</v>
      </c>
    </row>
    <row r="2105" spans="1:29" x14ac:dyDescent="0.2">
      <c r="A2105" t="s">
        <v>2978</v>
      </c>
      <c r="B2105" t="s">
        <v>30</v>
      </c>
      <c r="C2105" s="1">
        <v>9995000</v>
      </c>
      <c r="D2105">
        <v>3</v>
      </c>
      <c r="E2105">
        <v>4</v>
      </c>
      <c r="F2105" s="2">
        <v>2926</v>
      </c>
      <c r="G2105" t="s">
        <v>176</v>
      </c>
      <c r="H2105" t="s">
        <v>32</v>
      </c>
      <c r="I2105">
        <v>10016</v>
      </c>
      <c r="J2105" t="s">
        <v>519</v>
      </c>
      <c r="K2105" t="s">
        <v>39</v>
      </c>
      <c r="L2105">
        <v>-73.981836999999999</v>
      </c>
      <c r="M2105">
        <v>40.7412931</v>
      </c>
      <c r="N2105">
        <v>0.55000000000000004</v>
      </c>
      <c r="O2105" s="1">
        <f t="shared" si="161"/>
        <v>1999000</v>
      </c>
      <c r="P2105" s="3">
        <v>6.7500000000000004E-2</v>
      </c>
      <c r="Q2105">
        <v>30</v>
      </c>
      <c r="R2105" s="1">
        <v>7996000</v>
      </c>
      <c r="S2105" s="8">
        <f t="shared" si="162"/>
        <v>-64827.379751993118</v>
      </c>
      <c r="T2105" s="1">
        <f t="shared" si="163"/>
        <v>10149.422750000002</v>
      </c>
      <c r="U2105" s="7">
        <f t="shared" si="164"/>
        <v>2082.2916666666665</v>
      </c>
      <c r="V2105" s="4">
        <v>600</v>
      </c>
      <c r="W2105" s="1">
        <f t="shared" si="165"/>
        <v>77659.094168659794</v>
      </c>
      <c r="X2105">
        <v>6</v>
      </c>
      <c r="Y2105">
        <v>12</v>
      </c>
      <c r="Z2105" t="s">
        <v>520</v>
      </c>
      <c r="AA2105" s="2">
        <v>27988</v>
      </c>
      <c r="AB2105">
        <v>0.17</v>
      </c>
      <c r="AC2105" s="2">
        <v>164635</v>
      </c>
    </row>
    <row r="2106" spans="1:29" x14ac:dyDescent="0.2">
      <c r="A2106" t="s">
        <v>2979</v>
      </c>
      <c r="B2106" t="s">
        <v>68</v>
      </c>
      <c r="C2106" s="1">
        <v>529000</v>
      </c>
      <c r="D2106">
        <v>2</v>
      </c>
      <c r="E2106">
        <v>2</v>
      </c>
      <c r="F2106" s="2">
        <v>1200</v>
      </c>
      <c r="G2106" t="s">
        <v>2980</v>
      </c>
      <c r="H2106" t="s">
        <v>84</v>
      </c>
      <c r="I2106">
        <v>11373</v>
      </c>
      <c r="J2106" t="s">
        <v>89</v>
      </c>
      <c r="K2106" t="s">
        <v>90</v>
      </c>
      <c r="L2106">
        <v>-73.887387200000006</v>
      </c>
      <c r="M2106">
        <v>40.743882599999999</v>
      </c>
      <c r="N2106">
        <v>5.16</v>
      </c>
      <c r="O2106" s="1">
        <f t="shared" si="161"/>
        <v>105800</v>
      </c>
      <c r="P2106" s="3">
        <v>6.7500000000000004E-2</v>
      </c>
      <c r="Q2106">
        <v>30</v>
      </c>
      <c r="R2106" s="1">
        <v>423200</v>
      </c>
      <c r="S2106" s="8">
        <f t="shared" si="162"/>
        <v>-3431.0839308458585</v>
      </c>
      <c r="T2106" s="1">
        <f t="shared" si="163"/>
        <v>537.17304999999999</v>
      </c>
      <c r="U2106" s="7">
        <f t="shared" si="164"/>
        <v>110.20833333333333</v>
      </c>
      <c r="V2106" s="4">
        <v>375</v>
      </c>
      <c r="W2106" s="1">
        <f t="shared" si="165"/>
        <v>4453.4653141791914</v>
      </c>
      <c r="X2106">
        <v>4</v>
      </c>
      <c r="Y2106">
        <v>8</v>
      </c>
      <c r="Z2106" t="s">
        <v>91</v>
      </c>
      <c r="AA2106" s="2">
        <v>137098</v>
      </c>
      <c r="AB2106">
        <v>1.25</v>
      </c>
      <c r="AC2106" s="2">
        <v>109678</v>
      </c>
    </row>
    <row r="2107" spans="1:29" x14ac:dyDescent="0.2">
      <c r="A2107" t="s">
        <v>2981</v>
      </c>
      <c r="B2107" t="s">
        <v>42</v>
      </c>
      <c r="C2107" s="1">
        <v>1328888</v>
      </c>
      <c r="D2107">
        <v>3</v>
      </c>
      <c r="E2107">
        <v>2</v>
      </c>
      <c r="F2107" s="2">
        <v>1440</v>
      </c>
      <c r="G2107" t="s">
        <v>1495</v>
      </c>
      <c r="H2107" t="s">
        <v>55</v>
      </c>
      <c r="I2107">
        <v>11204</v>
      </c>
      <c r="J2107" t="s">
        <v>156</v>
      </c>
      <c r="K2107" t="s">
        <v>105</v>
      </c>
      <c r="L2107">
        <v>-73.983163599999997</v>
      </c>
      <c r="M2107">
        <v>40.609460300000002</v>
      </c>
      <c r="N2107">
        <v>9.6199999999999992</v>
      </c>
      <c r="O2107" s="1">
        <f t="shared" si="161"/>
        <v>265777.60000000003</v>
      </c>
      <c r="P2107" s="3">
        <v>6.7500000000000004E-2</v>
      </c>
      <c r="Q2107">
        <v>30</v>
      </c>
      <c r="R2107" s="1">
        <v>1063110.3999999999</v>
      </c>
      <c r="S2107" s="8">
        <f t="shared" si="162"/>
        <v>-8619.1422735234246</v>
      </c>
      <c r="T2107" s="1">
        <f t="shared" si="163"/>
        <v>1349.4193196000001</v>
      </c>
      <c r="U2107" s="7">
        <f t="shared" si="164"/>
        <v>276.85166666666669</v>
      </c>
      <c r="V2107" s="4">
        <v>375</v>
      </c>
      <c r="W2107" s="1">
        <f t="shared" si="165"/>
        <v>10620.413259790092</v>
      </c>
      <c r="X2107">
        <v>6</v>
      </c>
      <c r="Y2107">
        <v>9</v>
      </c>
      <c r="Z2107" t="s">
        <v>157</v>
      </c>
      <c r="AA2107" s="2">
        <v>151705</v>
      </c>
      <c r="AB2107">
        <v>2.25</v>
      </c>
      <c r="AC2107" s="2">
        <v>67424</v>
      </c>
    </row>
    <row r="2108" spans="1:29" x14ac:dyDescent="0.2">
      <c r="A2108" t="s">
        <v>2982</v>
      </c>
      <c r="B2108" t="s">
        <v>50</v>
      </c>
      <c r="C2108" s="1">
        <v>478888</v>
      </c>
      <c r="D2108">
        <v>2</v>
      </c>
      <c r="E2108">
        <v>2</v>
      </c>
      <c r="F2108" s="2">
        <v>1159</v>
      </c>
      <c r="G2108" t="s">
        <v>1389</v>
      </c>
      <c r="H2108" t="s">
        <v>44</v>
      </c>
      <c r="I2108">
        <v>10314</v>
      </c>
      <c r="J2108" t="s">
        <v>65</v>
      </c>
      <c r="K2108" t="s">
        <v>34</v>
      </c>
      <c r="L2108">
        <v>-74.164129900000006</v>
      </c>
      <c r="M2108">
        <v>40.587230499999997</v>
      </c>
      <c r="N2108">
        <v>14.58</v>
      </c>
      <c r="O2108" s="1">
        <f t="shared" si="161"/>
        <v>95777.600000000006</v>
      </c>
      <c r="P2108" s="3">
        <v>6.7500000000000004E-2</v>
      </c>
      <c r="Q2108">
        <v>30</v>
      </c>
      <c r="R2108" s="1">
        <v>383110.40000000002</v>
      </c>
      <c r="S2108" s="8">
        <f t="shared" si="162"/>
        <v>-3106.0584526935945</v>
      </c>
      <c r="T2108" s="1">
        <f t="shared" si="163"/>
        <v>486.2868196</v>
      </c>
      <c r="U2108" s="7">
        <f t="shared" si="164"/>
        <v>99.768333333333331</v>
      </c>
      <c r="V2108" s="4">
        <v>375</v>
      </c>
      <c r="W2108" s="1">
        <f t="shared" si="165"/>
        <v>4067.1136056269279</v>
      </c>
      <c r="X2108">
        <v>4</v>
      </c>
      <c r="Y2108">
        <v>7</v>
      </c>
      <c r="Z2108" t="s">
        <v>66</v>
      </c>
      <c r="AA2108" s="2">
        <v>145000</v>
      </c>
      <c r="AB2108">
        <v>21.3</v>
      </c>
      <c r="AC2108" s="2">
        <v>6808</v>
      </c>
    </row>
    <row r="2109" spans="1:29" x14ac:dyDescent="0.2">
      <c r="A2109" t="s">
        <v>2983</v>
      </c>
      <c r="B2109" t="s">
        <v>30</v>
      </c>
      <c r="C2109" s="1">
        <v>1350000</v>
      </c>
      <c r="D2109">
        <v>1</v>
      </c>
      <c r="E2109">
        <v>1</v>
      </c>
      <c r="F2109">
        <v>850</v>
      </c>
      <c r="G2109" t="s">
        <v>2984</v>
      </c>
      <c r="H2109" t="s">
        <v>32</v>
      </c>
      <c r="I2109">
        <v>10021</v>
      </c>
      <c r="J2109" t="s">
        <v>52</v>
      </c>
      <c r="K2109" t="s">
        <v>39</v>
      </c>
      <c r="L2109">
        <v>-73.964668799999998</v>
      </c>
      <c r="M2109">
        <v>40.771151600000003</v>
      </c>
      <c r="N2109">
        <v>1.89</v>
      </c>
      <c r="O2109" s="1">
        <f t="shared" si="161"/>
        <v>270000</v>
      </c>
      <c r="P2109" s="3">
        <v>6.7500000000000004E-2</v>
      </c>
      <c r="Q2109">
        <v>30</v>
      </c>
      <c r="R2109" s="1">
        <v>1080000</v>
      </c>
      <c r="S2109" s="8">
        <f t="shared" si="162"/>
        <v>-8756.0743036709046</v>
      </c>
      <c r="T2109" s="1">
        <f t="shared" si="163"/>
        <v>1370.8575000000001</v>
      </c>
      <c r="U2109" s="7">
        <f t="shared" si="164"/>
        <v>281.25</v>
      </c>
      <c r="V2109" s="4">
        <v>205</v>
      </c>
      <c r="W2109" s="1">
        <f t="shared" si="165"/>
        <v>10613.181803670905</v>
      </c>
      <c r="X2109">
        <v>2</v>
      </c>
      <c r="Y2109">
        <v>7</v>
      </c>
      <c r="Z2109" t="s">
        <v>53</v>
      </c>
      <c r="AA2109" s="2">
        <v>61207</v>
      </c>
      <c r="AB2109">
        <v>1.76</v>
      </c>
      <c r="AC2109" s="2">
        <v>34777</v>
      </c>
    </row>
    <row r="2110" spans="1:29" x14ac:dyDescent="0.2">
      <c r="A2110" t="s">
        <v>2985</v>
      </c>
      <c r="B2110" t="s">
        <v>68</v>
      </c>
      <c r="C2110" s="1">
        <v>2250000</v>
      </c>
      <c r="D2110">
        <v>2</v>
      </c>
      <c r="E2110">
        <v>2</v>
      </c>
      <c r="F2110" s="2">
        <v>2184</v>
      </c>
      <c r="G2110" t="s">
        <v>51</v>
      </c>
      <c r="H2110" t="s">
        <v>32</v>
      </c>
      <c r="I2110">
        <v>10014</v>
      </c>
      <c r="J2110" t="s">
        <v>94</v>
      </c>
      <c r="K2110" t="s">
        <v>39</v>
      </c>
      <c r="L2110">
        <v>-74.004098900000002</v>
      </c>
      <c r="M2110">
        <v>40.737380899999998</v>
      </c>
      <c r="N2110">
        <v>1.26</v>
      </c>
      <c r="O2110" s="1">
        <f t="shared" si="161"/>
        <v>450000</v>
      </c>
      <c r="P2110" s="3">
        <v>6.7500000000000004E-2</v>
      </c>
      <c r="Q2110">
        <v>30</v>
      </c>
      <c r="R2110" s="1">
        <v>1800000</v>
      </c>
      <c r="S2110" s="8">
        <f t="shared" si="162"/>
        <v>-14593.457172784843</v>
      </c>
      <c r="T2110" s="1">
        <f t="shared" si="163"/>
        <v>2284.7625000000003</v>
      </c>
      <c r="U2110" s="7">
        <f t="shared" si="164"/>
        <v>468.75</v>
      </c>
      <c r="V2110" s="4">
        <v>600</v>
      </c>
      <c r="W2110" s="1">
        <f t="shared" si="165"/>
        <v>17946.969672784842</v>
      </c>
      <c r="X2110">
        <v>4</v>
      </c>
      <c r="Y2110">
        <v>14</v>
      </c>
      <c r="Z2110" t="s">
        <v>95</v>
      </c>
      <c r="AA2110" s="2">
        <v>42742</v>
      </c>
      <c r="AB2110">
        <v>0.26</v>
      </c>
      <c r="AC2110" s="2">
        <v>164392</v>
      </c>
    </row>
    <row r="2111" spans="1:29" x14ac:dyDescent="0.2">
      <c r="A2111" t="s">
        <v>2986</v>
      </c>
      <c r="B2111" t="s">
        <v>42</v>
      </c>
      <c r="C2111" s="1">
        <v>728000</v>
      </c>
      <c r="D2111">
        <v>2</v>
      </c>
      <c r="E2111">
        <v>1</v>
      </c>
      <c r="F2111">
        <v>1440</v>
      </c>
      <c r="G2111" t="s">
        <v>88</v>
      </c>
      <c r="H2111" t="s">
        <v>84</v>
      </c>
      <c r="I2111">
        <v>11358</v>
      </c>
      <c r="J2111" t="s">
        <v>160</v>
      </c>
      <c r="K2111" t="s">
        <v>34</v>
      </c>
      <c r="L2111">
        <v>-73.802758600000004</v>
      </c>
      <c r="M2111">
        <v>40.773156499999999</v>
      </c>
      <c r="N2111">
        <v>9.73</v>
      </c>
      <c r="O2111" s="1">
        <f t="shared" si="161"/>
        <v>145600</v>
      </c>
      <c r="P2111" s="3">
        <v>6.7500000000000004E-2</v>
      </c>
      <c r="Q2111">
        <v>30</v>
      </c>
      <c r="R2111" s="1">
        <v>582400</v>
      </c>
      <c r="S2111" s="8">
        <f t="shared" si="162"/>
        <v>-4721.7941430166065</v>
      </c>
      <c r="T2111" s="1">
        <f t="shared" si="163"/>
        <v>739.24760000000015</v>
      </c>
      <c r="U2111" s="7">
        <f t="shared" si="164"/>
        <v>151.66666666666666</v>
      </c>
      <c r="V2111" s="4">
        <v>375</v>
      </c>
      <c r="W2111" s="1">
        <f t="shared" si="165"/>
        <v>5987.7084096832741</v>
      </c>
      <c r="X2111">
        <v>4</v>
      </c>
      <c r="Y2111">
        <v>12</v>
      </c>
      <c r="Z2111" t="s">
        <v>161</v>
      </c>
      <c r="AA2111" s="2">
        <v>230183</v>
      </c>
      <c r="AB2111">
        <v>2.0299999999999998</v>
      </c>
      <c r="AC2111" s="2">
        <v>113391</v>
      </c>
    </row>
    <row r="2112" spans="1:29" x14ac:dyDescent="0.2">
      <c r="A2112" t="s">
        <v>2987</v>
      </c>
      <c r="B2112" t="s">
        <v>68</v>
      </c>
      <c r="C2112" s="1">
        <v>239900</v>
      </c>
      <c r="D2112">
        <v>1</v>
      </c>
      <c r="E2112">
        <v>1</v>
      </c>
      <c r="F2112" s="2">
        <v>2184</v>
      </c>
      <c r="G2112" t="s">
        <v>363</v>
      </c>
      <c r="H2112" t="s">
        <v>84</v>
      </c>
      <c r="I2112">
        <v>11357</v>
      </c>
      <c r="J2112" t="s">
        <v>244</v>
      </c>
      <c r="K2112" t="s">
        <v>39</v>
      </c>
      <c r="L2112">
        <v>-73.800090499999996</v>
      </c>
      <c r="M2112">
        <v>40.782841699999999</v>
      </c>
      <c r="N2112">
        <v>10</v>
      </c>
      <c r="O2112" s="1">
        <f t="shared" si="161"/>
        <v>47980</v>
      </c>
      <c r="P2112" s="3">
        <v>6.7500000000000004E-2</v>
      </c>
      <c r="Q2112">
        <v>30</v>
      </c>
      <c r="R2112" s="1">
        <v>191920</v>
      </c>
      <c r="S2112" s="8">
        <f t="shared" si="162"/>
        <v>-1555.9868336671484</v>
      </c>
      <c r="T2112" s="1">
        <f t="shared" si="163"/>
        <v>243.60645500000001</v>
      </c>
      <c r="U2112" s="7">
        <f t="shared" si="164"/>
        <v>49.979166666666664</v>
      </c>
      <c r="V2112" s="4">
        <v>600</v>
      </c>
      <c r="W2112" s="1">
        <f t="shared" si="165"/>
        <v>2449.572455333815</v>
      </c>
      <c r="X2112">
        <v>2</v>
      </c>
      <c r="Y2112">
        <v>18</v>
      </c>
      <c r="Z2112" t="s">
        <v>245</v>
      </c>
      <c r="AA2112" s="2">
        <v>30773</v>
      </c>
      <c r="AB2112">
        <v>2.6</v>
      </c>
      <c r="AC2112" s="2">
        <v>11836</v>
      </c>
    </row>
    <row r="2113" spans="1:29" x14ac:dyDescent="0.2">
      <c r="A2113" t="s">
        <v>2988</v>
      </c>
      <c r="B2113" t="s">
        <v>209</v>
      </c>
      <c r="C2113" s="1">
        <v>3399000</v>
      </c>
      <c r="D2113">
        <v>6</v>
      </c>
      <c r="E2113">
        <v>4</v>
      </c>
      <c r="F2113" s="2">
        <v>5000</v>
      </c>
      <c r="G2113" t="s">
        <v>48</v>
      </c>
      <c r="H2113" t="s">
        <v>55</v>
      </c>
      <c r="I2113">
        <v>11238</v>
      </c>
      <c r="J2113" t="s">
        <v>56</v>
      </c>
      <c r="K2113" t="s">
        <v>39</v>
      </c>
      <c r="L2113">
        <v>-73.957381900000001</v>
      </c>
      <c r="M2113">
        <v>40.680404500000002</v>
      </c>
      <c r="N2113">
        <v>4.9400000000000004</v>
      </c>
      <c r="O2113" s="1">
        <f t="shared" si="161"/>
        <v>679800</v>
      </c>
      <c r="P2113" s="3">
        <v>6.7500000000000004E-2</v>
      </c>
      <c r="Q2113">
        <v>30</v>
      </c>
      <c r="R2113" s="1">
        <v>2719200</v>
      </c>
      <c r="S2113" s="8">
        <f t="shared" si="162"/>
        <v>-22045.849302353636</v>
      </c>
      <c r="T2113" s="1">
        <f t="shared" si="163"/>
        <v>3451.5145500000003</v>
      </c>
      <c r="U2113" s="7">
        <f t="shared" si="164"/>
        <v>708.125</v>
      </c>
      <c r="V2113" s="4">
        <v>1700</v>
      </c>
      <c r="W2113" s="1">
        <f t="shared" si="165"/>
        <v>27905.488852353636</v>
      </c>
      <c r="X2113">
        <v>12</v>
      </c>
      <c r="Y2113">
        <v>21</v>
      </c>
      <c r="Z2113" t="s">
        <v>57</v>
      </c>
      <c r="AA2113" s="2">
        <v>34791</v>
      </c>
      <c r="AB2113">
        <v>0.79</v>
      </c>
      <c r="AC2113" s="2">
        <v>44039</v>
      </c>
    </row>
    <row r="2114" spans="1:29" x14ac:dyDescent="0.2">
      <c r="A2114" t="s">
        <v>2989</v>
      </c>
      <c r="B2114" t="s">
        <v>30</v>
      </c>
      <c r="C2114" s="1">
        <v>2750000</v>
      </c>
      <c r="D2114">
        <v>2</v>
      </c>
      <c r="E2114">
        <v>2</v>
      </c>
      <c r="F2114" s="2">
        <v>1892</v>
      </c>
      <c r="G2114" t="s">
        <v>1025</v>
      </c>
      <c r="H2114" t="s">
        <v>32</v>
      </c>
      <c r="I2114">
        <v>10003</v>
      </c>
      <c r="J2114" t="s">
        <v>676</v>
      </c>
      <c r="K2114" t="s">
        <v>105</v>
      </c>
      <c r="L2114">
        <v>-73.985551099999995</v>
      </c>
      <c r="M2114">
        <v>40.7345957</v>
      </c>
      <c r="N2114">
        <v>0.98</v>
      </c>
      <c r="O2114" s="1">
        <f t="shared" si="161"/>
        <v>550000</v>
      </c>
      <c r="P2114" s="3">
        <v>6.7500000000000004E-2</v>
      </c>
      <c r="Q2114">
        <v>30</v>
      </c>
      <c r="R2114" s="1">
        <v>2200000</v>
      </c>
      <c r="S2114" s="8">
        <f t="shared" si="162"/>
        <v>-17836.447655625918</v>
      </c>
      <c r="T2114" s="1">
        <f t="shared" si="163"/>
        <v>2792.4875000000006</v>
      </c>
      <c r="U2114" s="7">
        <f t="shared" si="164"/>
        <v>572.91666666666663</v>
      </c>
      <c r="V2114" s="4">
        <v>550</v>
      </c>
      <c r="W2114" s="1">
        <f t="shared" si="165"/>
        <v>21751.851822292585</v>
      </c>
      <c r="X2114">
        <v>4</v>
      </c>
      <c r="Y2114">
        <v>12</v>
      </c>
      <c r="Z2114" t="s">
        <v>677</v>
      </c>
      <c r="AA2114" s="2">
        <v>44136</v>
      </c>
      <c r="AB2114">
        <v>0.94</v>
      </c>
      <c r="AC2114" s="2">
        <v>46953</v>
      </c>
    </row>
    <row r="2115" spans="1:29" x14ac:dyDescent="0.2">
      <c r="A2115" t="s">
        <v>2990</v>
      </c>
      <c r="B2115" t="s">
        <v>30</v>
      </c>
      <c r="C2115" s="1">
        <v>2095000</v>
      </c>
      <c r="D2115">
        <v>2</v>
      </c>
      <c r="E2115">
        <v>2</v>
      </c>
      <c r="F2115" s="2">
        <v>1600</v>
      </c>
      <c r="G2115" t="s">
        <v>93</v>
      </c>
      <c r="H2115" t="s">
        <v>32</v>
      </c>
      <c r="I2115">
        <v>10022</v>
      </c>
      <c r="J2115" t="s">
        <v>33</v>
      </c>
      <c r="K2115" t="s">
        <v>34</v>
      </c>
      <c r="L2115">
        <v>-73.961049700000004</v>
      </c>
      <c r="M2115">
        <v>40.760303100000002</v>
      </c>
      <c r="N2115">
        <v>1.5</v>
      </c>
      <c r="O2115" s="1">
        <f t="shared" ref="O2115:O2178" si="166">$C2115*0.2</f>
        <v>419000</v>
      </c>
      <c r="P2115" s="3">
        <v>6.7500000000000004E-2</v>
      </c>
      <c r="Q2115">
        <v>30</v>
      </c>
      <c r="R2115" s="1">
        <v>1676000</v>
      </c>
      <c r="S2115" s="8">
        <f t="shared" ref="S2115:S2178" si="167">PMT(($P2115/12),(30*12),$C2115)</f>
        <v>-13588.130123104109</v>
      </c>
      <c r="T2115" s="1">
        <f t="shared" ref="T2115:T2178" si="168">(($C2115* 6%) * 20.309%)/12</f>
        <v>2127.3677500000003</v>
      </c>
      <c r="U2115" s="7">
        <f t="shared" ref="U2115:U2178" si="169">($C2115*0.0025)/12</f>
        <v>436.45833333333331</v>
      </c>
      <c r="V2115" s="4">
        <v>550</v>
      </c>
      <c r="W2115" s="1">
        <f t="shared" ref="W2115:W2178" si="170">SUM(($S2115*-1),$T2115,$U2115,$V2115)</f>
        <v>16701.95620643744</v>
      </c>
      <c r="X2115">
        <v>4</v>
      </c>
      <c r="Y2115">
        <v>10</v>
      </c>
      <c r="Z2115" t="s">
        <v>35</v>
      </c>
      <c r="AA2115" s="2">
        <v>27988</v>
      </c>
      <c r="AB2115">
        <v>0.17</v>
      </c>
      <c r="AC2115" s="2">
        <v>164635</v>
      </c>
    </row>
    <row r="2116" spans="1:29" x14ac:dyDescent="0.2">
      <c r="A2116" t="s">
        <v>2991</v>
      </c>
      <c r="B2116" t="s">
        <v>68</v>
      </c>
      <c r="C2116" s="1">
        <v>199900</v>
      </c>
      <c r="D2116">
        <v>3</v>
      </c>
      <c r="E2116">
        <v>1</v>
      </c>
      <c r="F2116">
        <v>550</v>
      </c>
      <c r="G2116" t="s">
        <v>82</v>
      </c>
      <c r="H2116" t="s">
        <v>84</v>
      </c>
      <c r="I2116">
        <v>11375</v>
      </c>
      <c r="J2116" t="s">
        <v>122</v>
      </c>
      <c r="K2116" t="s">
        <v>39</v>
      </c>
      <c r="L2116">
        <v>-73.849440000000001</v>
      </c>
      <c r="M2116">
        <v>40.729149900000003</v>
      </c>
      <c r="N2116">
        <v>7.27</v>
      </c>
      <c r="O2116" s="1">
        <f t="shared" si="166"/>
        <v>39980</v>
      </c>
      <c r="P2116" s="3">
        <v>6.7500000000000004E-2</v>
      </c>
      <c r="Q2116">
        <v>30</v>
      </c>
      <c r="R2116" s="1">
        <v>159920</v>
      </c>
      <c r="S2116" s="8">
        <f t="shared" si="167"/>
        <v>-1296.5475950398622</v>
      </c>
      <c r="T2116" s="1">
        <f t="shared" si="168"/>
        <v>202.98845500000002</v>
      </c>
      <c r="U2116" s="7">
        <f t="shared" si="169"/>
        <v>41.645833333333336</v>
      </c>
      <c r="V2116" s="4">
        <v>205</v>
      </c>
      <c r="W2116" s="1">
        <f t="shared" si="170"/>
        <v>1746.1818833731954</v>
      </c>
      <c r="X2116">
        <v>6</v>
      </c>
      <c r="Y2116">
        <v>5</v>
      </c>
      <c r="Z2116" t="s">
        <v>123</v>
      </c>
      <c r="AA2116" s="2">
        <v>83728</v>
      </c>
      <c r="AB2116">
        <v>2.6</v>
      </c>
      <c r="AC2116" s="2">
        <v>32203</v>
      </c>
    </row>
    <row r="2117" spans="1:29" x14ac:dyDescent="0.2">
      <c r="A2117" t="s">
        <v>2992</v>
      </c>
      <c r="B2117" t="s">
        <v>68</v>
      </c>
      <c r="C2117" s="1">
        <v>2500000</v>
      </c>
      <c r="D2117">
        <v>3</v>
      </c>
      <c r="E2117">
        <v>3</v>
      </c>
      <c r="F2117" s="2">
        <v>2184</v>
      </c>
      <c r="G2117" t="s">
        <v>48</v>
      </c>
      <c r="H2117" t="s">
        <v>32</v>
      </c>
      <c r="I2117">
        <v>10023</v>
      </c>
      <c r="J2117" t="s">
        <v>215</v>
      </c>
      <c r="K2117" t="s">
        <v>39</v>
      </c>
      <c r="L2117">
        <v>-73.982406100000006</v>
      </c>
      <c r="M2117">
        <v>40.7821377</v>
      </c>
      <c r="N2117">
        <v>2.2999999999999998</v>
      </c>
      <c r="O2117" s="1">
        <f t="shared" si="166"/>
        <v>500000</v>
      </c>
      <c r="P2117" s="3">
        <v>6.7500000000000004E-2</v>
      </c>
      <c r="Q2117">
        <v>30</v>
      </c>
      <c r="R2117" s="1">
        <v>2000000</v>
      </c>
      <c r="S2117" s="8">
        <f t="shared" si="167"/>
        <v>-16214.952414205382</v>
      </c>
      <c r="T2117" s="1">
        <f t="shared" si="168"/>
        <v>2538.6250000000005</v>
      </c>
      <c r="U2117" s="7">
        <f t="shared" si="169"/>
        <v>520.83333333333337</v>
      </c>
      <c r="V2117" s="4">
        <v>600</v>
      </c>
      <c r="W2117" s="1">
        <f t="shared" si="170"/>
        <v>19874.410747538714</v>
      </c>
      <c r="X2117">
        <v>6</v>
      </c>
      <c r="Y2117">
        <v>11</v>
      </c>
      <c r="Z2117" t="s">
        <v>216</v>
      </c>
      <c r="AA2117" s="2">
        <v>61207</v>
      </c>
      <c r="AB2117">
        <v>1.76</v>
      </c>
      <c r="AC2117" s="2">
        <v>34777</v>
      </c>
    </row>
    <row r="2118" spans="1:29" x14ac:dyDescent="0.2">
      <c r="A2118" t="s">
        <v>2993</v>
      </c>
      <c r="B2118" t="s">
        <v>125</v>
      </c>
      <c r="C2118" s="1">
        <v>1399999</v>
      </c>
      <c r="D2118">
        <v>4</v>
      </c>
      <c r="E2118">
        <v>4</v>
      </c>
      <c r="F2118">
        <v>2776</v>
      </c>
      <c r="G2118" t="s">
        <v>530</v>
      </c>
      <c r="H2118" t="s">
        <v>44</v>
      </c>
      <c r="I2118">
        <v>10312</v>
      </c>
      <c r="J2118" t="s">
        <v>45</v>
      </c>
      <c r="K2118" t="s">
        <v>34</v>
      </c>
      <c r="L2118">
        <v>-74.183942200000004</v>
      </c>
      <c r="M2118">
        <v>40.536565600000003</v>
      </c>
      <c r="N2118">
        <v>17.98</v>
      </c>
      <c r="O2118" s="1">
        <f t="shared" si="166"/>
        <v>279999.8</v>
      </c>
      <c r="P2118" s="3">
        <v>6.7500000000000004E-2</v>
      </c>
      <c r="Q2118">
        <v>30</v>
      </c>
      <c r="R2118" s="1">
        <v>1119999.2</v>
      </c>
      <c r="S2118" s="8">
        <f t="shared" si="167"/>
        <v>-9080.366865974047</v>
      </c>
      <c r="T2118" s="1">
        <f t="shared" si="168"/>
        <v>1421.6289845500003</v>
      </c>
      <c r="U2118" s="7">
        <f t="shared" si="169"/>
        <v>291.66645833333331</v>
      </c>
      <c r="V2118" s="4">
        <v>600</v>
      </c>
      <c r="W2118" s="1">
        <f t="shared" si="170"/>
        <v>11393.66230885738</v>
      </c>
      <c r="X2118">
        <v>8</v>
      </c>
      <c r="Y2118">
        <v>12</v>
      </c>
      <c r="Z2118" t="s">
        <v>46</v>
      </c>
      <c r="AA2118" s="2">
        <v>167500</v>
      </c>
      <c r="AB2118">
        <v>21.5</v>
      </c>
      <c r="AC2118" s="2">
        <v>7791</v>
      </c>
    </row>
    <row r="2119" spans="1:29" x14ac:dyDescent="0.2">
      <c r="A2119" t="s">
        <v>2994</v>
      </c>
      <c r="B2119" t="s">
        <v>42</v>
      </c>
      <c r="C2119" s="1">
        <v>2300000</v>
      </c>
      <c r="D2119">
        <v>3</v>
      </c>
      <c r="E2119">
        <v>2</v>
      </c>
      <c r="F2119" s="2">
        <v>2800</v>
      </c>
      <c r="G2119" t="s">
        <v>1055</v>
      </c>
      <c r="H2119" t="s">
        <v>84</v>
      </c>
      <c r="I2119">
        <v>11356</v>
      </c>
      <c r="J2119" t="s">
        <v>793</v>
      </c>
      <c r="K2119" t="s">
        <v>34</v>
      </c>
      <c r="L2119">
        <v>-73.842029100000005</v>
      </c>
      <c r="M2119">
        <v>40.790337299999997</v>
      </c>
      <c r="N2119">
        <v>8.0500000000000007</v>
      </c>
      <c r="O2119" s="1">
        <f t="shared" si="166"/>
        <v>460000</v>
      </c>
      <c r="P2119" s="3">
        <v>6.7500000000000004E-2</v>
      </c>
      <c r="Q2119">
        <v>30</v>
      </c>
      <c r="R2119" s="1">
        <v>1840000</v>
      </c>
      <c r="S2119" s="8">
        <f t="shared" si="167"/>
        <v>-14917.75622106895</v>
      </c>
      <c r="T2119" s="1">
        <f t="shared" si="168"/>
        <v>2335.5350000000003</v>
      </c>
      <c r="U2119" s="7">
        <f t="shared" si="169"/>
        <v>479.16666666666669</v>
      </c>
      <c r="V2119" s="4">
        <v>600</v>
      </c>
      <c r="W2119" s="1">
        <f t="shared" si="170"/>
        <v>18332.457887735618</v>
      </c>
      <c r="X2119">
        <v>6</v>
      </c>
      <c r="Y2119">
        <v>18</v>
      </c>
      <c r="Z2119" t="s">
        <v>794</v>
      </c>
      <c r="AA2119" s="2">
        <v>24275</v>
      </c>
      <c r="AB2119">
        <v>1.4</v>
      </c>
      <c r="AC2119" s="2">
        <v>17339</v>
      </c>
    </row>
    <row r="2120" spans="1:29" x14ac:dyDescent="0.2">
      <c r="A2120" t="s">
        <v>2995</v>
      </c>
      <c r="B2120" t="s">
        <v>42</v>
      </c>
      <c r="C2120" s="1">
        <v>735000</v>
      </c>
      <c r="D2120">
        <v>3</v>
      </c>
      <c r="E2120">
        <v>2</v>
      </c>
      <c r="F2120" s="2">
        <v>2184</v>
      </c>
      <c r="G2120" t="s">
        <v>178</v>
      </c>
      <c r="H2120" t="s">
        <v>84</v>
      </c>
      <c r="I2120">
        <v>11420</v>
      </c>
      <c r="J2120" t="s">
        <v>777</v>
      </c>
      <c r="K2120" t="s">
        <v>34</v>
      </c>
      <c r="L2120">
        <v>-73.812148199999996</v>
      </c>
      <c r="M2120">
        <v>40.678763099999998</v>
      </c>
      <c r="N2120">
        <v>10.3</v>
      </c>
      <c r="O2120" s="1">
        <f t="shared" si="166"/>
        <v>147000</v>
      </c>
      <c r="P2120" s="3">
        <v>6.7500000000000004E-2</v>
      </c>
      <c r="Q2120">
        <v>30</v>
      </c>
      <c r="R2120" s="1">
        <v>588000</v>
      </c>
      <c r="S2120" s="8">
        <f t="shared" si="167"/>
        <v>-4767.1960097763822</v>
      </c>
      <c r="T2120" s="1">
        <f t="shared" si="168"/>
        <v>746.35575000000006</v>
      </c>
      <c r="U2120" s="7">
        <f t="shared" si="169"/>
        <v>153.125</v>
      </c>
      <c r="V2120" s="4">
        <v>600</v>
      </c>
      <c r="W2120" s="1">
        <f t="shared" si="170"/>
        <v>6266.6767597763819</v>
      </c>
      <c r="X2120">
        <v>6</v>
      </c>
      <c r="Y2120">
        <v>14</v>
      </c>
      <c r="Z2120" t="s">
        <v>778</v>
      </c>
      <c r="AA2120" s="2">
        <v>97254</v>
      </c>
      <c r="AB2120">
        <v>3.4</v>
      </c>
      <c r="AC2120" s="2">
        <v>28604</v>
      </c>
    </row>
    <row r="2121" spans="1:29" x14ac:dyDescent="0.2">
      <c r="A2121" t="s">
        <v>2996</v>
      </c>
      <c r="B2121" t="s">
        <v>68</v>
      </c>
      <c r="C2121" s="1">
        <v>399990</v>
      </c>
      <c r="D2121">
        <v>2</v>
      </c>
      <c r="E2121">
        <v>1</v>
      </c>
      <c r="F2121" s="2">
        <v>1000</v>
      </c>
      <c r="G2121" t="s">
        <v>2997</v>
      </c>
      <c r="H2121" t="s">
        <v>84</v>
      </c>
      <c r="I2121">
        <v>11375</v>
      </c>
      <c r="J2121" t="s">
        <v>122</v>
      </c>
      <c r="K2121" t="s">
        <v>39</v>
      </c>
      <c r="L2121">
        <v>-73.841400899999996</v>
      </c>
      <c r="M2121">
        <v>40.7213566</v>
      </c>
      <c r="N2121">
        <v>7.79</v>
      </c>
      <c r="O2121" s="1">
        <f t="shared" si="166"/>
        <v>79998</v>
      </c>
      <c r="P2121" s="3">
        <v>6.7500000000000004E-2</v>
      </c>
      <c r="Q2121">
        <v>30</v>
      </c>
      <c r="R2121" s="1">
        <v>319992</v>
      </c>
      <c r="S2121" s="8">
        <f t="shared" si="167"/>
        <v>-2594.3275264632039</v>
      </c>
      <c r="T2121" s="1">
        <f t="shared" si="168"/>
        <v>406.16984550000001</v>
      </c>
      <c r="U2121" s="7">
        <f t="shared" si="169"/>
        <v>83.331249999999997</v>
      </c>
      <c r="V2121" s="4">
        <v>375</v>
      </c>
      <c r="W2121" s="1">
        <f t="shared" si="170"/>
        <v>3458.8286219632041</v>
      </c>
      <c r="X2121">
        <v>4</v>
      </c>
      <c r="Y2121">
        <v>8</v>
      </c>
      <c r="Z2121" t="s">
        <v>123</v>
      </c>
      <c r="AA2121" s="2">
        <v>83728</v>
      </c>
      <c r="AB2121">
        <v>2.6</v>
      </c>
      <c r="AC2121" s="2">
        <v>32203</v>
      </c>
    </row>
    <row r="2122" spans="1:29" x14ac:dyDescent="0.2">
      <c r="A2122" t="s">
        <v>2998</v>
      </c>
      <c r="B2122" t="s">
        <v>125</v>
      </c>
      <c r="C2122" s="1">
        <v>850000</v>
      </c>
      <c r="D2122">
        <v>3</v>
      </c>
      <c r="E2122">
        <v>3</v>
      </c>
      <c r="F2122" s="2">
        <v>2646</v>
      </c>
      <c r="G2122" t="s">
        <v>82</v>
      </c>
      <c r="H2122" t="s">
        <v>55</v>
      </c>
      <c r="I2122">
        <v>11235</v>
      </c>
      <c r="J2122" t="s">
        <v>219</v>
      </c>
      <c r="K2122" t="s">
        <v>34</v>
      </c>
      <c r="L2122">
        <v>-73.962650800000006</v>
      </c>
      <c r="M2122">
        <v>40.578695400000001</v>
      </c>
      <c r="N2122">
        <v>11.8</v>
      </c>
      <c r="O2122" s="1">
        <f t="shared" si="166"/>
        <v>170000</v>
      </c>
      <c r="P2122" s="3">
        <v>6.7500000000000004E-2</v>
      </c>
      <c r="Q2122">
        <v>30</v>
      </c>
      <c r="R2122" s="1">
        <v>680000</v>
      </c>
      <c r="S2122" s="8">
        <f t="shared" si="167"/>
        <v>-5513.0838208298292</v>
      </c>
      <c r="T2122" s="1">
        <f t="shared" si="168"/>
        <v>863.13250000000005</v>
      </c>
      <c r="U2122" s="7">
        <f t="shared" si="169"/>
        <v>177.08333333333334</v>
      </c>
      <c r="V2122" s="4">
        <v>600</v>
      </c>
      <c r="W2122" s="1">
        <f t="shared" si="170"/>
        <v>7153.2996541631619</v>
      </c>
      <c r="X2122">
        <v>6</v>
      </c>
      <c r="Y2122">
        <v>13</v>
      </c>
      <c r="Z2122" t="s">
        <v>220</v>
      </c>
      <c r="AA2122" s="2">
        <v>35547</v>
      </c>
      <c r="AB2122">
        <v>0.73</v>
      </c>
      <c r="AC2122" s="2">
        <v>48695</v>
      </c>
    </row>
    <row r="2123" spans="1:29" x14ac:dyDescent="0.2">
      <c r="A2123" t="s">
        <v>2999</v>
      </c>
      <c r="B2123" t="s">
        <v>68</v>
      </c>
      <c r="C2123" s="1">
        <v>215000</v>
      </c>
      <c r="D2123">
        <v>3</v>
      </c>
      <c r="E2123">
        <v>1</v>
      </c>
      <c r="F2123">
        <v>625</v>
      </c>
      <c r="G2123" t="s">
        <v>99</v>
      </c>
      <c r="H2123" t="s">
        <v>84</v>
      </c>
      <c r="I2123">
        <v>11374</v>
      </c>
      <c r="J2123" t="s">
        <v>114</v>
      </c>
      <c r="K2123" t="s">
        <v>105</v>
      </c>
      <c r="L2123">
        <v>-73.8574816</v>
      </c>
      <c r="M2123">
        <v>40.731841500000002</v>
      </c>
      <c r="N2123">
        <v>6.82</v>
      </c>
      <c r="O2123" s="1">
        <f t="shared" si="166"/>
        <v>43000</v>
      </c>
      <c r="P2123" s="3">
        <v>6.7500000000000004E-2</v>
      </c>
      <c r="Q2123">
        <v>30</v>
      </c>
      <c r="R2123" s="1">
        <v>172000</v>
      </c>
      <c r="S2123" s="8">
        <f t="shared" si="167"/>
        <v>-1394.4859076216628</v>
      </c>
      <c r="T2123" s="1">
        <f t="shared" si="168"/>
        <v>218.32175000000004</v>
      </c>
      <c r="U2123" s="7">
        <f t="shared" si="169"/>
        <v>44.791666666666664</v>
      </c>
      <c r="V2123" s="4">
        <v>205</v>
      </c>
      <c r="W2123" s="1">
        <f t="shared" si="170"/>
        <v>1862.5993242883296</v>
      </c>
      <c r="X2123">
        <v>6</v>
      </c>
      <c r="Y2123">
        <v>5</v>
      </c>
      <c r="Z2123" t="s">
        <v>115</v>
      </c>
      <c r="AA2123" s="2">
        <v>28260</v>
      </c>
      <c r="AB2123">
        <v>1.61</v>
      </c>
      <c r="AC2123" s="2">
        <v>17553</v>
      </c>
    </row>
    <row r="2124" spans="1:29" x14ac:dyDescent="0.2">
      <c r="A2124" t="s">
        <v>3000</v>
      </c>
      <c r="B2124" t="s">
        <v>68</v>
      </c>
      <c r="C2124" s="1">
        <v>130000</v>
      </c>
      <c r="D2124">
        <v>1</v>
      </c>
      <c r="E2124">
        <v>1</v>
      </c>
      <c r="F2124">
        <v>720</v>
      </c>
      <c r="G2124" t="s">
        <v>113</v>
      </c>
      <c r="H2124" t="s">
        <v>70</v>
      </c>
      <c r="I2124">
        <v>10462</v>
      </c>
      <c r="J2124" t="s">
        <v>526</v>
      </c>
      <c r="K2124" t="s">
        <v>61</v>
      </c>
      <c r="L2124">
        <v>-73.867037400000001</v>
      </c>
      <c r="M2124">
        <v>40.852725900000003</v>
      </c>
      <c r="N2124">
        <v>9.48</v>
      </c>
      <c r="O2124" s="1">
        <f t="shared" si="166"/>
        <v>26000</v>
      </c>
      <c r="P2124" s="3">
        <v>6.7500000000000004E-2</v>
      </c>
      <c r="Q2124">
        <v>30</v>
      </c>
      <c r="R2124" s="1">
        <v>104000</v>
      </c>
      <c r="S2124" s="8">
        <f t="shared" si="167"/>
        <v>-843.17752553867979</v>
      </c>
      <c r="T2124" s="1">
        <f t="shared" si="168"/>
        <v>132.0085</v>
      </c>
      <c r="U2124" s="7">
        <f t="shared" si="169"/>
        <v>27.083333333333332</v>
      </c>
      <c r="V2124" s="4">
        <v>205</v>
      </c>
      <c r="W2124" s="1">
        <f t="shared" si="170"/>
        <v>1207.2693588720131</v>
      </c>
      <c r="X2124">
        <v>2</v>
      </c>
      <c r="Y2124">
        <v>6</v>
      </c>
      <c r="Z2124" t="s">
        <v>527</v>
      </c>
      <c r="AA2124" s="2">
        <v>53686</v>
      </c>
      <c r="AB2124">
        <v>0.75</v>
      </c>
      <c r="AC2124" s="2">
        <v>71581</v>
      </c>
    </row>
    <row r="2125" spans="1:29" x14ac:dyDescent="0.2">
      <c r="A2125" t="s">
        <v>3001</v>
      </c>
      <c r="B2125" t="s">
        <v>30</v>
      </c>
      <c r="C2125" s="1">
        <v>16995000</v>
      </c>
      <c r="D2125">
        <v>4</v>
      </c>
      <c r="E2125">
        <v>4</v>
      </c>
      <c r="F2125">
        <v>3310</v>
      </c>
      <c r="G2125" t="s">
        <v>1694</v>
      </c>
      <c r="H2125" t="s">
        <v>32</v>
      </c>
      <c r="I2125">
        <v>10010</v>
      </c>
      <c r="J2125" t="s">
        <v>264</v>
      </c>
      <c r="K2125" t="s">
        <v>39</v>
      </c>
      <c r="L2125">
        <v>-73.988109300000005</v>
      </c>
      <c r="M2125">
        <v>40.7405179</v>
      </c>
      <c r="N2125">
        <v>0.59</v>
      </c>
      <c r="O2125" s="1">
        <f t="shared" si="166"/>
        <v>3399000</v>
      </c>
      <c r="P2125" s="3">
        <v>6.7500000000000004E-2</v>
      </c>
      <c r="Q2125">
        <v>30</v>
      </c>
      <c r="R2125" s="1">
        <v>13596000</v>
      </c>
      <c r="S2125" s="8">
        <f t="shared" si="167"/>
        <v>-110229.24651176819</v>
      </c>
      <c r="T2125" s="1">
        <f t="shared" si="168"/>
        <v>17257.572750000003</v>
      </c>
      <c r="U2125" s="7">
        <f t="shared" si="169"/>
        <v>3540.625</v>
      </c>
      <c r="V2125" s="4">
        <v>1000</v>
      </c>
      <c r="W2125" s="1">
        <f t="shared" si="170"/>
        <v>132027.44426176819</v>
      </c>
      <c r="X2125">
        <v>8</v>
      </c>
      <c r="Y2125">
        <v>14</v>
      </c>
      <c r="Z2125" t="s">
        <v>265</v>
      </c>
      <c r="AA2125" s="2">
        <v>27988</v>
      </c>
      <c r="AB2125">
        <v>0.17</v>
      </c>
      <c r="AC2125" s="2">
        <v>164635</v>
      </c>
    </row>
    <row r="2126" spans="1:29" x14ac:dyDescent="0.2">
      <c r="A2126" t="s">
        <v>3002</v>
      </c>
      <c r="B2126" t="s">
        <v>68</v>
      </c>
      <c r="C2126" s="1">
        <v>1195000</v>
      </c>
      <c r="D2126">
        <v>3</v>
      </c>
      <c r="E2126">
        <v>2</v>
      </c>
      <c r="F2126">
        <v>2184</v>
      </c>
      <c r="G2126" t="s">
        <v>113</v>
      </c>
      <c r="H2126" t="s">
        <v>32</v>
      </c>
      <c r="I2126">
        <v>10025</v>
      </c>
      <c r="J2126" t="s">
        <v>215</v>
      </c>
      <c r="K2126" t="s">
        <v>39</v>
      </c>
      <c r="L2126">
        <v>-73.969549900000004</v>
      </c>
      <c r="M2126">
        <v>40.799210199999997</v>
      </c>
      <c r="N2126">
        <v>3.58</v>
      </c>
      <c r="O2126" s="1">
        <f t="shared" si="166"/>
        <v>239000</v>
      </c>
      <c r="P2126" s="3">
        <v>6.7500000000000004E-2</v>
      </c>
      <c r="Q2126">
        <v>30</v>
      </c>
      <c r="R2126" s="1">
        <v>956000</v>
      </c>
      <c r="S2126" s="8">
        <f t="shared" si="167"/>
        <v>-7750.7472539901719</v>
      </c>
      <c r="T2126" s="1">
        <f t="shared" si="168"/>
        <v>1213.4627500000001</v>
      </c>
      <c r="U2126" s="7">
        <f t="shared" si="169"/>
        <v>248.95833333333334</v>
      </c>
      <c r="V2126" s="4">
        <v>600</v>
      </c>
      <c r="W2126" s="1">
        <f t="shared" si="170"/>
        <v>9813.1683373235064</v>
      </c>
      <c r="X2126">
        <v>6</v>
      </c>
      <c r="Y2126">
        <v>14</v>
      </c>
      <c r="Z2126" t="s">
        <v>216</v>
      </c>
      <c r="AA2126" s="2">
        <v>61207</v>
      </c>
      <c r="AB2126">
        <v>1.76</v>
      </c>
      <c r="AC2126" s="2">
        <v>34777</v>
      </c>
    </row>
    <row r="2127" spans="1:29" x14ac:dyDescent="0.2">
      <c r="A2127" t="s">
        <v>3003</v>
      </c>
      <c r="B2127" t="s">
        <v>68</v>
      </c>
      <c r="C2127" s="1">
        <v>679000</v>
      </c>
      <c r="D2127">
        <v>1</v>
      </c>
      <c r="E2127">
        <v>1</v>
      </c>
      <c r="F2127" s="2">
        <v>2184</v>
      </c>
      <c r="G2127" t="s">
        <v>48</v>
      </c>
      <c r="H2127" t="s">
        <v>32</v>
      </c>
      <c r="I2127">
        <v>10033</v>
      </c>
      <c r="J2127" t="s">
        <v>336</v>
      </c>
      <c r="K2127" t="s">
        <v>34</v>
      </c>
      <c r="L2127">
        <v>-73.939276899999996</v>
      </c>
      <c r="M2127">
        <v>40.853549000000001</v>
      </c>
      <c r="N2127">
        <v>7.62</v>
      </c>
      <c r="O2127" s="1">
        <f t="shared" si="166"/>
        <v>135800</v>
      </c>
      <c r="P2127" s="3">
        <v>6.7500000000000004E-2</v>
      </c>
      <c r="Q2127">
        <v>30</v>
      </c>
      <c r="R2127" s="1">
        <v>543200</v>
      </c>
      <c r="S2127" s="8">
        <f t="shared" si="167"/>
        <v>-4403.9810756981815</v>
      </c>
      <c r="T2127" s="1">
        <f t="shared" si="168"/>
        <v>689.4905500000001</v>
      </c>
      <c r="U2127" s="7">
        <f t="shared" si="169"/>
        <v>141.45833333333334</v>
      </c>
      <c r="V2127" s="4">
        <v>600</v>
      </c>
      <c r="W2127" s="1">
        <f t="shared" si="170"/>
        <v>5834.929959031515</v>
      </c>
      <c r="X2127">
        <v>2</v>
      </c>
      <c r="Y2127">
        <v>18</v>
      </c>
      <c r="Z2127" t="s">
        <v>337</v>
      </c>
      <c r="AA2127" s="2">
        <v>151574</v>
      </c>
      <c r="AB2127">
        <v>1.64</v>
      </c>
      <c r="AC2127" s="2">
        <v>92423</v>
      </c>
    </row>
    <row r="2128" spans="1:29" x14ac:dyDescent="0.2">
      <c r="A2128" t="s">
        <v>3004</v>
      </c>
      <c r="B2128" t="s">
        <v>68</v>
      </c>
      <c r="C2128" s="1">
        <v>299998</v>
      </c>
      <c r="D2128">
        <v>2</v>
      </c>
      <c r="E2128">
        <v>1</v>
      </c>
      <c r="F2128" s="2">
        <v>1200</v>
      </c>
      <c r="G2128" t="s">
        <v>454</v>
      </c>
      <c r="H2128" t="s">
        <v>44</v>
      </c>
      <c r="I2128">
        <v>10305</v>
      </c>
      <c r="J2128" t="s">
        <v>118</v>
      </c>
      <c r="K2128" t="s">
        <v>34</v>
      </c>
      <c r="L2128">
        <v>-74.074259999999995</v>
      </c>
      <c r="M2128">
        <v>40.608288000000002</v>
      </c>
      <c r="N2128">
        <v>10.76</v>
      </c>
      <c r="O2128" s="1">
        <f t="shared" si="166"/>
        <v>59999.600000000006</v>
      </c>
      <c r="P2128" s="3">
        <v>6.7500000000000004E-2</v>
      </c>
      <c r="Q2128">
        <v>30</v>
      </c>
      <c r="R2128" s="1">
        <v>239998.4</v>
      </c>
      <c r="S2128" s="8">
        <f t="shared" si="167"/>
        <v>-1945.7813177427142</v>
      </c>
      <c r="T2128" s="1">
        <f t="shared" si="168"/>
        <v>304.63296910000003</v>
      </c>
      <c r="U2128" s="7">
        <f t="shared" si="169"/>
        <v>62.499583333333334</v>
      </c>
      <c r="V2128" s="4">
        <v>375</v>
      </c>
      <c r="W2128" s="1">
        <f t="shared" si="170"/>
        <v>2687.9138701760476</v>
      </c>
      <c r="X2128">
        <v>4</v>
      </c>
      <c r="Y2128">
        <v>10</v>
      </c>
      <c r="Z2128" t="s">
        <v>119</v>
      </c>
      <c r="AA2128" s="2">
        <v>181200</v>
      </c>
      <c r="AB2128">
        <v>13.5</v>
      </c>
      <c r="AC2128" s="2">
        <v>13422</v>
      </c>
    </row>
    <row r="2129" spans="1:29" x14ac:dyDescent="0.2">
      <c r="A2129" t="s">
        <v>3005</v>
      </c>
      <c r="B2129" t="s">
        <v>30</v>
      </c>
      <c r="C2129" s="1">
        <v>690000</v>
      </c>
      <c r="D2129">
        <v>2</v>
      </c>
      <c r="E2129">
        <v>2</v>
      </c>
      <c r="F2129">
        <v>942</v>
      </c>
      <c r="G2129" t="s">
        <v>168</v>
      </c>
      <c r="H2129" t="s">
        <v>55</v>
      </c>
      <c r="I2129">
        <v>11204</v>
      </c>
      <c r="J2129" t="s">
        <v>156</v>
      </c>
      <c r="K2129" t="s">
        <v>105</v>
      </c>
      <c r="L2129">
        <v>-73.980569500000001</v>
      </c>
      <c r="M2129">
        <v>40.608802099999998</v>
      </c>
      <c r="N2129">
        <v>9.66</v>
      </c>
      <c r="O2129" s="1">
        <f t="shared" si="166"/>
        <v>138000</v>
      </c>
      <c r="P2129" s="3">
        <v>6.7500000000000004E-2</v>
      </c>
      <c r="Q2129">
        <v>30</v>
      </c>
      <c r="R2129" s="1">
        <v>552000</v>
      </c>
      <c r="S2129" s="8">
        <f t="shared" si="167"/>
        <v>-4475.3268663206845</v>
      </c>
      <c r="T2129" s="1">
        <f t="shared" si="168"/>
        <v>700.66050000000007</v>
      </c>
      <c r="U2129" s="7">
        <f t="shared" si="169"/>
        <v>143.75</v>
      </c>
      <c r="V2129" s="4">
        <v>205</v>
      </c>
      <c r="W2129" s="1">
        <f t="shared" si="170"/>
        <v>5524.7373663206845</v>
      </c>
      <c r="X2129">
        <v>4</v>
      </c>
      <c r="Y2129">
        <v>6</v>
      </c>
      <c r="Z2129" t="s">
        <v>157</v>
      </c>
      <c r="AA2129" s="2">
        <v>151705</v>
      </c>
      <c r="AB2129">
        <v>2.25</v>
      </c>
      <c r="AC2129" s="2">
        <v>67424</v>
      </c>
    </row>
    <row r="2130" spans="1:29" x14ac:dyDescent="0.2">
      <c r="A2130" t="s">
        <v>3006</v>
      </c>
      <c r="B2130" t="s">
        <v>68</v>
      </c>
      <c r="C2130" s="1">
        <v>185000</v>
      </c>
      <c r="D2130">
        <v>2</v>
      </c>
      <c r="E2130">
        <v>1</v>
      </c>
      <c r="F2130">
        <v>854</v>
      </c>
      <c r="G2130" t="s">
        <v>522</v>
      </c>
      <c r="H2130" t="s">
        <v>55</v>
      </c>
      <c r="I2130">
        <v>11229</v>
      </c>
      <c r="J2130" t="s">
        <v>306</v>
      </c>
      <c r="K2130" t="s">
        <v>34</v>
      </c>
      <c r="L2130">
        <v>-73.935217600000001</v>
      </c>
      <c r="M2130">
        <v>40.597723500000001</v>
      </c>
      <c r="N2130">
        <v>10.75</v>
      </c>
      <c r="O2130" s="1">
        <f t="shared" si="166"/>
        <v>37000</v>
      </c>
      <c r="P2130" s="3">
        <v>6.7500000000000004E-2</v>
      </c>
      <c r="Q2130">
        <v>30</v>
      </c>
      <c r="R2130" s="1">
        <v>148000</v>
      </c>
      <c r="S2130" s="8">
        <f t="shared" si="167"/>
        <v>-1199.9064786511983</v>
      </c>
      <c r="T2130" s="1">
        <f t="shared" si="168"/>
        <v>187.85825000000003</v>
      </c>
      <c r="U2130" s="7">
        <f t="shared" si="169"/>
        <v>38.541666666666664</v>
      </c>
      <c r="V2130" s="4">
        <v>205</v>
      </c>
      <c r="W2130" s="1">
        <f t="shared" si="170"/>
        <v>1631.3063953178651</v>
      </c>
      <c r="X2130">
        <v>4</v>
      </c>
      <c r="Y2130">
        <v>7</v>
      </c>
      <c r="Z2130" t="s">
        <v>307</v>
      </c>
      <c r="AA2130" s="2">
        <v>64518</v>
      </c>
      <c r="AB2130">
        <v>0.98</v>
      </c>
      <c r="AC2130" s="2">
        <v>65835</v>
      </c>
    </row>
    <row r="2131" spans="1:29" x14ac:dyDescent="0.2">
      <c r="A2131" t="s">
        <v>3007</v>
      </c>
      <c r="B2131" t="s">
        <v>209</v>
      </c>
      <c r="C2131" s="1">
        <v>859000</v>
      </c>
      <c r="D2131">
        <v>3</v>
      </c>
      <c r="E2131">
        <v>2</v>
      </c>
      <c r="F2131">
        <v>2184</v>
      </c>
      <c r="G2131" t="s">
        <v>168</v>
      </c>
      <c r="H2131" t="s">
        <v>84</v>
      </c>
      <c r="I2131">
        <v>11375</v>
      </c>
      <c r="J2131" t="s">
        <v>122</v>
      </c>
      <c r="K2131" t="s">
        <v>39</v>
      </c>
      <c r="L2131">
        <v>-73.845842000000005</v>
      </c>
      <c r="M2131">
        <v>40.733907799999997</v>
      </c>
      <c r="N2131">
        <v>7.4</v>
      </c>
      <c r="O2131" s="1">
        <f t="shared" si="166"/>
        <v>171800</v>
      </c>
      <c r="P2131" s="3">
        <v>6.7500000000000004E-2</v>
      </c>
      <c r="Q2131">
        <v>30</v>
      </c>
      <c r="R2131" s="1">
        <v>687200</v>
      </c>
      <c r="S2131" s="8">
        <f t="shared" si="167"/>
        <v>-5571.4576495209685</v>
      </c>
      <c r="T2131" s="1">
        <f t="shared" si="168"/>
        <v>872.27155000000005</v>
      </c>
      <c r="U2131" s="7">
        <f t="shared" si="169"/>
        <v>178.95833333333334</v>
      </c>
      <c r="V2131" s="4">
        <v>600</v>
      </c>
      <c r="W2131" s="1">
        <f t="shared" si="170"/>
        <v>7222.6875328543019</v>
      </c>
      <c r="X2131">
        <v>6</v>
      </c>
      <c r="Y2131">
        <v>14</v>
      </c>
      <c r="Z2131" t="s">
        <v>123</v>
      </c>
      <c r="AA2131" s="2">
        <v>83728</v>
      </c>
      <c r="AB2131">
        <v>2.6</v>
      </c>
      <c r="AC2131" s="2">
        <v>32203</v>
      </c>
    </row>
    <row r="2132" spans="1:29" x14ac:dyDescent="0.2">
      <c r="A2132" t="s">
        <v>3008</v>
      </c>
      <c r="B2132" t="s">
        <v>125</v>
      </c>
      <c r="C2132" s="1">
        <v>928888</v>
      </c>
      <c r="D2132">
        <v>4</v>
      </c>
      <c r="E2132">
        <v>2</v>
      </c>
      <c r="F2132">
        <v>1480</v>
      </c>
      <c r="G2132" t="s">
        <v>3009</v>
      </c>
      <c r="H2132" t="s">
        <v>84</v>
      </c>
      <c r="I2132">
        <v>11356</v>
      </c>
      <c r="J2132" t="s">
        <v>793</v>
      </c>
      <c r="K2132" t="s">
        <v>34</v>
      </c>
      <c r="L2132">
        <v>-73.848085999999995</v>
      </c>
      <c r="M2132">
        <v>40.787297000000002</v>
      </c>
      <c r="N2132">
        <v>7.68</v>
      </c>
      <c r="O2132" s="1">
        <f t="shared" si="166"/>
        <v>185777.6</v>
      </c>
      <c r="P2132" s="3">
        <v>6.7500000000000004E-2</v>
      </c>
      <c r="Q2132">
        <v>30</v>
      </c>
      <c r="R2132" s="1">
        <v>743110.4</v>
      </c>
      <c r="S2132" s="8">
        <f t="shared" si="167"/>
        <v>-6024.749887250563</v>
      </c>
      <c r="T2132" s="1">
        <f t="shared" si="168"/>
        <v>943.23931960000016</v>
      </c>
      <c r="U2132" s="7">
        <f t="shared" si="169"/>
        <v>193.51833333333335</v>
      </c>
      <c r="V2132" s="4">
        <v>375</v>
      </c>
      <c r="W2132" s="1">
        <f t="shared" si="170"/>
        <v>7536.5075401838967</v>
      </c>
      <c r="X2132">
        <v>8</v>
      </c>
      <c r="Y2132">
        <v>9</v>
      </c>
      <c r="Z2132" t="s">
        <v>794</v>
      </c>
      <c r="AA2132" s="2">
        <v>24275</v>
      </c>
      <c r="AB2132">
        <v>1.4</v>
      </c>
      <c r="AC2132" s="2">
        <v>17339</v>
      </c>
    </row>
    <row r="2133" spans="1:29" x14ac:dyDescent="0.2">
      <c r="A2133" t="s">
        <v>3010</v>
      </c>
      <c r="B2133" t="s">
        <v>30</v>
      </c>
      <c r="C2133" s="1">
        <v>780000</v>
      </c>
      <c r="D2133">
        <v>2</v>
      </c>
      <c r="E2133">
        <v>2</v>
      </c>
      <c r="F2133">
        <v>955</v>
      </c>
      <c r="G2133" t="s">
        <v>3011</v>
      </c>
      <c r="H2133" t="s">
        <v>84</v>
      </c>
      <c r="I2133">
        <v>11355</v>
      </c>
      <c r="J2133" t="s">
        <v>160</v>
      </c>
      <c r="K2133" t="s">
        <v>34</v>
      </c>
      <c r="L2133">
        <v>-73.831704200000004</v>
      </c>
      <c r="M2133">
        <v>40.756558400000003</v>
      </c>
      <c r="N2133">
        <v>8.08</v>
      </c>
      <c r="O2133" s="1">
        <f t="shared" si="166"/>
        <v>156000</v>
      </c>
      <c r="P2133" s="3">
        <v>6.7500000000000004E-2</v>
      </c>
      <c r="Q2133">
        <v>30</v>
      </c>
      <c r="R2133" s="1">
        <v>624000</v>
      </c>
      <c r="S2133" s="8">
        <f t="shared" si="167"/>
        <v>-5059.065153232079</v>
      </c>
      <c r="T2133" s="1">
        <f t="shared" si="168"/>
        <v>792.05100000000004</v>
      </c>
      <c r="U2133" s="7">
        <f t="shared" si="169"/>
        <v>162.5</v>
      </c>
      <c r="V2133" s="4">
        <v>205</v>
      </c>
      <c r="W2133" s="1">
        <f t="shared" si="170"/>
        <v>6218.6161532320793</v>
      </c>
      <c r="X2133">
        <v>4</v>
      </c>
      <c r="Y2133">
        <v>6</v>
      </c>
      <c r="Z2133" t="s">
        <v>161</v>
      </c>
      <c r="AA2133" s="2">
        <v>230183</v>
      </c>
      <c r="AB2133">
        <v>2.0299999999999998</v>
      </c>
      <c r="AC2133" s="2">
        <v>113391</v>
      </c>
    </row>
    <row r="2134" spans="1:29" x14ac:dyDescent="0.2">
      <c r="A2134" t="s">
        <v>3012</v>
      </c>
      <c r="B2134" t="s">
        <v>42</v>
      </c>
      <c r="C2134" s="1">
        <v>1190000</v>
      </c>
      <c r="D2134">
        <v>3</v>
      </c>
      <c r="E2134">
        <v>2</v>
      </c>
      <c r="F2134" s="2">
        <v>1360</v>
      </c>
      <c r="G2134" t="s">
        <v>82</v>
      </c>
      <c r="H2134" t="s">
        <v>55</v>
      </c>
      <c r="I2134">
        <v>11209</v>
      </c>
      <c r="J2134" t="s">
        <v>104</v>
      </c>
      <c r="K2134" t="s">
        <v>105</v>
      </c>
      <c r="L2134">
        <v>-74.032846699999993</v>
      </c>
      <c r="M2134">
        <v>40.621419699999997</v>
      </c>
      <c r="N2134">
        <v>9.14</v>
      </c>
      <c r="O2134" s="1">
        <f t="shared" si="166"/>
        <v>238000</v>
      </c>
      <c r="P2134" s="3">
        <v>6.7500000000000004E-2</v>
      </c>
      <c r="Q2134">
        <v>30</v>
      </c>
      <c r="R2134" s="1">
        <v>952000</v>
      </c>
      <c r="S2134" s="8">
        <f t="shared" si="167"/>
        <v>-7718.3173491617608</v>
      </c>
      <c r="T2134" s="1">
        <f t="shared" si="168"/>
        <v>1208.3855000000001</v>
      </c>
      <c r="U2134" s="7">
        <f t="shared" si="169"/>
        <v>247.91666666666666</v>
      </c>
      <c r="V2134" s="4">
        <v>375</v>
      </c>
      <c r="W2134" s="1">
        <f t="shared" si="170"/>
        <v>9549.6195158284263</v>
      </c>
      <c r="X2134">
        <v>6</v>
      </c>
      <c r="Y2134">
        <v>9</v>
      </c>
      <c r="Z2134" t="s">
        <v>106</v>
      </c>
      <c r="AA2134" s="2">
        <v>79731</v>
      </c>
      <c r="AB2134">
        <v>1.71</v>
      </c>
      <c r="AC2134" s="2">
        <v>46626</v>
      </c>
    </row>
    <row r="2135" spans="1:29" x14ac:dyDescent="0.2">
      <c r="A2135" t="s">
        <v>3013</v>
      </c>
      <c r="B2135" t="s">
        <v>68</v>
      </c>
      <c r="C2135" s="1">
        <v>1400000</v>
      </c>
      <c r="D2135">
        <v>2</v>
      </c>
      <c r="E2135">
        <v>2</v>
      </c>
      <c r="F2135">
        <v>2184</v>
      </c>
      <c r="G2135" t="s">
        <v>59</v>
      </c>
      <c r="H2135" t="s">
        <v>32</v>
      </c>
      <c r="I2135">
        <v>10023</v>
      </c>
      <c r="J2135" t="s">
        <v>215</v>
      </c>
      <c r="K2135" t="s">
        <v>39</v>
      </c>
      <c r="L2135">
        <v>-73.982950599999995</v>
      </c>
      <c r="M2135">
        <v>40.777674900000001</v>
      </c>
      <c r="N2135">
        <v>2</v>
      </c>
      <c r="O2135" s="1">
        <f t="shared" si="166"/>
        <v>280000</v>
      </c>
      <c r="P2135" s="3">
        <v>6.7500000000000004E-2</v>
      </c>
      <c r="Q2135">
        <v>30</v>
      </c>
      <c r="R2135" s="1">
        <v>1120000</v>
      </c>
      <c r="S2135" s="8">
        <f t="shared" si="167"/>
        <v>-9080.3733519550133</v>
      </c>
      <c r="T2135" s="1">
        <f t="shared" si="168"/>
        <v>1421.63</v>
      </c>
      <c r="U2135" s="7">
        <f t="shared" si="169"/>
        <v>291.66666666666669</v>
      </c>
      <c r="V2135" s="4">
        <v>600</v>
      </c>
      <c r="W2135" s="1">
        <f t="shared" si="170"/>
        <v>11393.670018621679</v>
      </c>
      <c r="X2135">
        <v>4</v>
      </c>
      <c r="Y2135">
        <v>14</v>
      </c>
      <c r="Z2135" t="s">
        <v>216</v>
      </c>
      <c r="AA2135" s="2">
        <v>61207</v>
      </c>
      <c r="AB2135">
        <v>1.76</v>
      </c>
      <c r="AC2135" s="2">
        <v>34777</v>
      </c>
    </row>
    <row r="2136" spans="1:29" x14ac:dyDescent="0.2">
      <c r="A2136" t="s">
        <v>3014</v>
      </c>
      <c r="B2136" t="s">
        <v>68</v>
      </c>
      <c r="C2136" s="1">
        <v>599000</v>
      </c>
      <c r="D2136">
        <v>2</v>
      </c>
      <c r="E2136">
        <v>1</v>
      </c>
      <c r="F2136" s="2">
        <v>1100</v>
      </c>
      <c r="G2136" t="s">
        <v>214</v>
      </c>
      <c r="H2136" t="s">
        <v>32</v>
      </c>
      <c r="I2136">
        <v>10016</v>
      </c>
      <c r="J2136" t="s">
        <v>519</v>
      </c>
      <c r="K2136" t="s">
        <v>39</v>
      </c>
      <c r="L2136">
        <v>-73.978278599999996</v>
      </c>
      <c r="M2136">
        <v>40.748758100000003</v>
      </c>
      <c r="N2136">
        <v>0.38</v>
      </c>
      <c r="O2136" s="1">
        <f t="shared" si="166"/>
        <v>119800</v>
      </c>
      <c r="P2136" s="3">
        <v>6.7500000000000004E-2</v>
      </c>
      <c r="Q2136">
        <v>30</v>
      </c>
      <c r="R2136" s="1">
        <v>479200</v>
      </c>
      <c r="S2136" s="8">
        <f t="shared" si="167"/>
        <v>-3885.1025984436092</v>
      </c>
      <c r="T2136" s="1">
        <f t="shared" si="168"/>
        <v>608.25454999999999</v>
      </c>
      <c r="U2136" s="7">
        <f t="shared" si="169"/>
        <v>124.79166666666667</v>
      </c>
      <c r="V2136" s="4">
        <v>375</v>
      </c>
      <c r="W2136" s="1">
        <f t="shared" si="170"/>
        <v>4993.1488151102758</v>
      </c>
      <c r="X2136">
        <v>4</v>
      </c>
      <c r="Y2136">
        <v>9</v>
      </c>
      <c r="Z2136" t="s">
        <v>520</v>
      </c>
      <c r="AA2136" s="2">
        <v>27988</v>
      </c>
      <c r="AB2136">
        <v>0.17</v>
      </c>
      <c r="AC2136" s="2">
        <v>164635</v>
      </c>
    </row>
    <row r="2137" spans="1:29" x14ac:dyDescent="0.2">
      <c r="A2137" t="s">
        <v>3015</v>
      </c>
      <c r="B2137" t="s">
        <v>30</v>
      </c>
      <c r="C2137" s="1">
        <v>639999</v>
      </c>
      <c r="D2137">
        <v>3</v>
      </c>
      <c r="E2137">
        <v>2</v>
      </c>
      <c r="F2137" s="2">
        <v>1180</v>
      </c>
      <c r="G2137" t="s">
        <v>168</v>
      </c>
      <c r="H2137" t="s">
        <v>70</v>
      </c>
      <c r="I2137">
        <v>10463</v>
      </c>
      <c r="J2137" t="s">
        <v>109</v>
      </c>
      <c r="K2137" t="s">
        <v>110</v>
      </c>
      <c r="L2137">
        <v>-73.903417899999994</v>
      </c>
      <c r="M2137">
        <v>40.887421400000001</v>
      </c>
      <c r="N2137">
        <v>10.49</v>
      </c>
      <c r="O2137" s="1">
        <f t="shared" si="166"/>
        <v>127999.8</v>
      </c>
      <c r="P2137" s="3">
        <v>6.7500000000000004E-2</v>
      </c>
      <c r="Q2137">
        <v>30</v>
      </c>
      <c r="R2137" s="1">
        <v>511999.2</v>
      </c>
      <c r="S2137" s="8">
        <f t="shared" si="167"/>
        <v>-4151.0213320556113</v>
      </c>
      <c r="T2137" s="1">
        <f t="shared" si="168"/>
        <v>649.88698454999997</v>
      </c>
      <c r="U2137" s="7">
        <f t="shared" si="169"/>
        <v>133.333125</v>
      </c>
      <c r="V2137" s="4">
        <v>375</v>
      </c>
      <c r="W2137" s="1">
        <f t="shared" si="170"/>
        <v>5309.2414416056117</v>
      </c>
      <c r="X2137">
        <v>6</v>
      </c>
      <c r="Y2137">
        <v>7</v>
      </c>
      <c r="Z2137" t="s">
        <v>111</v>
      </c>
      <c r="AA2137" s="2">
        <v>27860</v>
      </c>
      <c r="AB2137">
        <v>3.52</v>
      </c>
      <c r="AC2137" s="2">
        <v>7915</v>
      </c>
    </row>
    <row r="2138" spans="1:29" x14ac:dyDescent="0.2">
      <c r="A2138" t="s">
        <v>3016</v>
      </c>
      <c r="B2138" t="s">
        <v>68</v>
      </c>
      <c r="C2138" s="1">
        <v>799000</v>
      </c>
      <c r="D2138">
        <v>1</v>
      </c>
      <c r="E2138">
        <v>1</v>
      </c>
      <c r="F2138" s="2">
        <v>2184</v>
      </c>
      <c r="G2138" t="s">
        <v>93</v>
      </c>
      <c r="H2138" t="s">
        <v>32</v>
      </c>
      <c r="I2138">
        <v>10001</v>
      </c>
      <c r="J2138" t="s">
        <v>38</v>
      </c>
      <c r="K2138" t="s">
        <v>39</v>
      </c>
      <c r="L2138">
        <v>-73.997560699999994</v>
      </c>
      <c r="M2138">
        <v>40.7536573</v>
      </c>
      <c r="N2138">
        <v>0.72</v>
      </c>
      <c r="O2138" s="1">
        <f t="shared" si="166"/>
        <v>159800</v>
      </c>
      <c r="P2138" s="3">
        <v>6.7500000000000004E-2</v>
      </c>
      <c r="Q2138">
        <v>30</v>
      </c>
      <c r="R2138" s="1">
        <v>639200</v>
      </c>
      <c r="S2138" s="8">
        <f t="shared" si="167"/>
        <v>-5182.2987915800395</v>
      </c>
      <c r="T2138" s="1">
        <f t="shared" si="168"/>
        <v>811.34455000000014</v>
      </c>
      <c r="U2138" s="7">
        <f t="shared" si="169"/>
        <v>166.45833333333334</v>
      </c>
      <c r="V2138" s="4">
        <v>600</v>
      </c>
      <c r="W2138" s="1">
        <f t="shared" si="170"/>
        <v>6760.1016749133723</v>
      </c>
      <c r="X2138">
        <v>2</v>
      </c>
      <c r="Y2138">
        <v>18</v>
      </c>
      <c r="Z2138" t="s">
        <v>40</v>
      </c>
      <c r="AA2138" s="2">
        <v>70150</v>
      </c>
      <c r="AB2138">
        <v>0.77</v>
      </c>
      <c r="AC2138" s="2">
        <v>91104</v>
      </c>
    </row>
    <row r="2139" spans="1:29" x14ac:dyDescent="0.2">
      <c r="A2139" t="s">
        <v>3017</v>
      </c>
      <c r="B2139" t="s">
        <v>30</v>
      </c>
      <c r="C2139" s="1">
        <v>14950000</v>
      </c>
      <c r="D2139">
        <v>3</v>
      </c>
      <c r="E2139">
        <v>4</v>
      </c>
      <c r="F2139" s="2">
        <v>3228</v>
      </c>
      <c r="G2139" t="s">
        <v>93</v>
      </c>
      <c r="H2139" t="s">
        <v>32</v>
      </c>
      <c r="I2139">
        <v>10010</v>
      </c>
      <c r="J2139" t="s">
        <v>264</v>
      </c>
      <c r="K2139" t="s">
        <v>39</v>
      </c>
      <c r="L2139">
        <v>-73.991140900000005</v>
      </c>
      <c r="M2139">
        <v>40.742328200000003</v>
      </c>
      <c r="N2139">
        <v>0.54</v>
      </c>
      <c r="O2139" s="1">
        <f t="shared" si="166"/>
        <v>2990000</v>
      </c>
      <c r="P2139" s="3">
        <v>6.7500000000000004E-2</v>
      </c>
      <c r="Q2139">
        <v>30</v>
      </c>
      <c r="R2139" s="1">
        <v>11960000</v>
      </c>
      <c r="S2139" s="8">
        <f t="shared" si="167"/>
        <v>-96965.415436948184</v>
      </c>
      <c r="T2139" s="1">
        <f t="shared" si="168"/>
        <v>15180.977500000001</v>
      </c>
      <c r="U2139" s="7">
        <f t="shared" si="169"/>
        <v>3114.5833333333335</v>
      </c>
      <c r="V2139" s="4">
        <v>1000</v>
      </c>
      <c r="W2139" s="1">
        <f t="shared" si="170"/>
        <v>116260.97627028152</v>
      </c>
      <c r="X2139">
        <v>6</v>
      </c>
      <c r="Y2139">
        <v>13</v>
      </c>
      <c r="Z2139" t="s">
        <v>265</v>
      </c>
      <c r="AA2139" s="2">
        <v>27988</v>
      </c>
      <c r="AB2139">
        <v>0.17</v>
      </c>
      <c r="AC2139" s="2">
        <v>164635</v>
      </c>
    </row>
    <row r="2140" spans="1:29" x14ac:dyDescent="0.2">
      <c r="A2140" t="s">
        <v>3018</v>
      </c>
      <c r="B2140" t="s">
        <v>42</v>
      </c>
      <c r="C2140" s="1">
        <v>749000</v>
      </c>
      <c r="D2140">
        <v>3</v>
      </c>
      <c r="E2140">
        <v>2</v>
      </c>
      <c r="F2140" s="2">
        <v>1600</v>
      </c>
      <c r="G2140" t="s">
        <v>435</v>
      </c>
      <c r="H2140" t="s">
        <v>44</v>
      </c>
      <c r="I2140">
        <v>10312</v>
      </c>
      <c r="J2140" t="s">
        <v>45</v>
      </c>
      <c r="K2140" t="s">
        <v>34</v>
      </c>
      <c r="L2140">
        <v>-74.159159000000002</v>
      </c>
      <c r="M2140">
        <v>40.544867000000004</v>
      </c>
      <c r="N2140">
        <v>16.78</v>
      </c>
      <c r="O2140" s="1">
        <f t="shared" si="166"/>
        <v>149800</v>
      </c>
      <c r="P2140" s="3">
        <v>6.7500000000000004E-2</v>
      </c>
      <c r="Q2140">
        <v>30</v>
      </c>
      <c r="R2140" s="1">
        <v>599200</v>
      </c>
      <c r="S2140" s="8">
        <f t="shared" si="167"/>
        <v>-4857.9997432959317</v>
      </c>
      <c r="T2140" s="1">
        <f t="shared" si="168"/>
        <v>760.5720500000001</v>
      </c>
      <c r="U2140" s="7">
        <f t="shared" si="169"/>
        <v>156.04166666666666</v>
      </c>
      <c r="V2140" s="4">
        <v>550</v>
      </c>
      <c r="W2140" s="1">
        <f t="shared" si="170"/>
        <v>6324.6134599625984</v>
      </c>
      <c r="X2140">
        <v>6</v>
      </c>
      <c r="Y2140">
        <v>10</v>
      </c>
      <c r="Z2140" t="s">
        <v>46</v>
      </c>
      <c r="AA2140" s="2">
        <v>167500</v>
      </c>
      <c r="AB2140">
        <v>21.5</v>
      </c>
      <c r="AC2140" s="2">
        <v>7791</v>
      </c>
    </row>
    <row r="2141" spans="1:29" x14ac:dyDescent="0.2">
      <c r="A2141" t="s">
        <v>3019</v>
      </c>
      <c r="B2141" t="s">
        <v>30</v>
      </c>
      <c r="C2141" s="1">
        <v>2999999</v>
      </c>
      <c r="D2141">
        <v>4</v>
      </c>
      <c r="E2141">
        <v>4</v>
      </c>
      <c r="F2141" s="2">
        <v>3100</v>
      </c>
      <c r="G2141" t="s">
        <v>93</v>
      </c>
      <c r="H2141" t="s">
        <v>32</v>
      </c>
      <c r="I2141">
        <v>10029</v>
      </c>
      <c r="J2141" t="s">
        <v>315</v>
      </c>
      <c r="K2141" t="s">
        <v>61</v>
      </c>
      <c r="L2141">
        <v>-73.949116000000004</v>
      </c>
      <c r="M2141">
        <v>40.796188600000001</v>
      </c>
      <c r="N2141">
        <v>3.78</v>
      </c>
      <c r="O2141" s="1">
        <f t="shared" si="166"/>
        <v>599999.80000000005</v>
      </c>
      <c r="P2141" s="3">
        <v>6.7500000000000004E-2</v>
      </c>
      <c r="Q2141">
        <v>30</v>
      </c>
      <c r="R2141" s="1">
        <v>2399999.2000000002</v>
      </c>
      <c r="S2141" s="8">
        <f t="shared" si="167"/>
        <v>-19457.936411065493</v>
      </c>
      <c r="T2141" s="1">
        <f t="shared" si="168"/>
        <v>3046.3489845500003</v>
      </c>
      <c r="U2141" s="7">
        <f t="shared" si="169"/>
        <v>624.99979166666674</v>
      </c>
      <c r="V2141" s="4">
        <v>1000</v>
      </c>
      <c r="W2141" s="1">
        <f t="shared" si="170"/>
        <v>24129.285187282159</v>
      </c>
      <c r="X2141">
        <v>8</v>
      </c>
      <c r="Y2141">
        <v>13</v>
      </c>
      <c r="Z2141" t="s">
        <v>316</v>
      </c>
      <c r="AA2141" s="2">
        <v>115921</v>
      </c>
      <c r="AB2141">
        <v>1.54</v>
      </c>
      <c r="AC2141" s="2">
        <v>75273</v>
      </c>
    </row>
    <row r="2142" spans="1:29" x14ac:dyDescent="0.2">
      <c r="A2142" t="s">
        <v>3020</v>
      </c>
      <c r="B2142" t="s">
        <v>68</v>
      </c>
      <c r="C2142" s="1">
        <v>599000</v>
      </c>
      <c r="D2142">
        <v>2</v>
      </c>
      <c r="E2142">
        <v>3</v>
      </c>
      <c r="F2142" s="2">
        <v>2184</v>
      </c>
      <c r="G2142" t="s">
        <v>48</v>
      </c>
      <c r="H2142" t="s">
        <v>32</v>
      </c>
      <c r="I2142">
        <v>10019</v>
      </c>
      <c r="J2142" t="s">
        <v>38</v>
      </c>
      <c r="K2142" t="s">
        <v>39</v>
      </c>
      <c r="L2142">
        <v>-73.987526000000003</v>
      </c>
      <c r="M2142">
        <v>40.768982999999999</v>
      </c>
      <c r="N2142">
        <v>1.4</v>
      </c>
      <c r="O2142" s="1">
        <f t="shared" si="166"/>
        <v>119800</v>
      </c>
      <c r="P2142" s="3">
        <v>6.7500000000000004E-2</v>
      </c>
      <c r="Q2142">
        <v>30</v>
      </c>
      <c r="R2142" s="1">
        <v>479200</v>
      </c>
      <c r="S2142" s="8">
        <f t="shared" si="167"/>
        <v>-3885.1025984436092</v>
      </c>
      <c r="T2142" s="1">
        <f t="shared" si="168"/>
        <v>608.25454999999999</v>
      </c>
      <c r="U2142" s="7">
        <f t="shared" si="169"/>
        <v>124.79166666666667</v>
      </c>
      <c r="V2142" s="4">
        <v>600</v>
      </c>
      <c r="W2142" s="1">
        <f t="shared" si="170"/>
        <v>5218.1488151102758</v>
      </c>
      <c r="X2142">
        <v>4</v>
      </c>
      <c r="Y2142">
        <v>11</v>
      </c>
      <c r="Z2142" t="s">
        <v>40</v>
      </c>
      <c r="AA2142" s="2">
        <v>70150</v>
      </c>
      <c r="AB2142">
        <v>0.77</v>
      </c>
      <c r="AC2142" s="2">
        <v>91104</v>
      </c>
    </row>
    <row r="2143" spans="1:29" x14ac:dyDescent="0.2">
      <c r="A2143" t="s">
        <v>3021</v>
      </c>
      <c r="B2143" t="s">
        <v>68</v>
      </c>
      <c r="C2143" s="1">
        <v>2700000</v>
      </c>
      <c r="D2143">
        <v>2</v>
      </c>
      <c r="E2143">
        <v>2</v>
      </c>
      <c r="F2143" s="2">
        <v>2184</v>
      </c>
      <c r="G2143" t="s">
        <v>93</v>
      </c>
      <c r="H2143" t="s">
        <v>32</v>
      </c>
      <c r="I2143">
        <v>10003</v>
      </c>
      <c r="J2143" t="s">
        <v>676</v>
      </c>
      <c r="K2143" t="s">
        <v>105</v>
      </c>
      <c r="L2143">
        <v>-73.994626600000004</v>
      </c>
      <c r="M2143">
        <v>40.734015900000003</v>
      </c>
      <c r="N2143">
        <v>1.1299999999999999</v>
      </c>
      <c r="O2143" s="1">
        <f t="shared" si="166"/>
        <v>540000</v>
      </c>
      <c r="P2143" s="3">
        <v>6.7500000000000004E-2</v>
      </c>
      <c r="Q2143">
        <v>30</v>
      </c>
      <c r="R2143" s="1">
        <v>2160000</v>
      </c>
      <c r="S2143" s="8">
        <f t="shared" si="167"/>
        <v>-17512.148607341809</v>
      </c>
      <c r="T2143" s="1">
        <f t="shared" si="168"/>
        <v>2741.7150000000001</v>
      </c>
      <c r="U2143" s="7">
        <f t="shared" si="169"/>
        <v>562.5</v>
      </c>
      <c r="V2143" s="4">
        <v>600</v>
      </c>
      <c r="W2143" s="1">
        <f t="shared" si="170"/>
        <v>21416.363607341809</v>
      </c>
      <c r="X2143">
        <v>4</v>
      </c>
      <c r="Y2143">
        <v>14</v>
      </c>
      <c r="Z2143" t="s">
        <v>677</v>
      </c>
      <c r="AA2143" s="2">
        <v>44136</v>
      </c>
      <c r="AB2143">
        <v>0.94</v>
      </c>
      <c r="AC2143" s="2">
        <v>46953</v>
      </c>
    </row>
    <row r="2144" spans="1:29" x14ac:dyDescent="0.2">
      <c r="A2144" t="s">
        <v>3022</v>
      </c>
      <c r="B2144" t="s">
        <v>50</v>
      </c>
      <c r="C2144" s="1">
        <v>3995000</v>
      </c>
      <c r="D2144">
        <v>4</v>
      </c>
      <c r="E2144">
        <v>4</v>
      </c>
      <c r="F2144" s="2">
        <v>3412</v>
      </c>
      <c r="G2144" t="s">
        <v>48</v>
      </c>
      <c r="H2144" t="s">
        <v>55</v>
      </c>
      <c r="I2144">
        <v>11231</v>
      </c>
      <c r="J2144" t="s">
        <v>202</v>
      </c>
      <c r="K2144" t="s">
        <v>39</v>
      </c>
      <c r="L2144">
        <v>-74.003264000000001</v>
      </c>
      <c r="M2144">
        <v>40.685709199999998</v>
      </c>
      <c r="N2144">
        <v>4.45</v>
      </c>
      <c r="O2144" s="1">
        <f t="shared" si="166"/>
        <v>799000</v>
      </c>
      <c r="P2144" s="3">
        <v>6.7500000000000004E-2</v>
      </c>
      <c r="Q2144">
        <v>30</v>
      </c>
      <c r="R2144" s="1">
        <v>3196000</v>
      </c>
      <c r="S2144" s="8">
        <f t="shared" si="167"/>
        <v>-25911.493957900198</v>
      </c>
      <c r="T2144" s="1">
        <f t="shared" si="168"/>
        <v>4056.7227500000004</v>
      </c>
      <c r="U2144" s="7">
        <f t="shared" si="169"/>
        <v>832.29166666666663</v>
      </c>
      <c r="V2144" s="4">
        <v>1000</v>
      </c>
      <c r="W2144" s="1">
        <f t="shared" si="170"/>
        <v>31800.508374566867</v>
      </c>
      <c r="X2144">
        <v>8</v>
      </c>
      <c r="Y2144">
        <v>14</v>
      </c>
      <c r="Z2144" t="s">
        <v>203</v>
      </c>
      <c r="AA2144" s="2">
        <v>38353</v>
      </c>
      <c r="AB2144">
        <v>0.78</v>
      </c>
      <c r="AC2144" s="2">
        <v>49171</v>
      </c>
    </row>
    <row r="2145" spans="1:29" x14ac:dyDescent="0.2">
      <c r="A2145" t="s">
        <v>3023</v>
      </c>
      <c r="B2145" t="s">
        <v>42</v>
      </c>
      <c r="C2145" s="1">
        <v>2235000</v>
      </c>
      <c r="D2145">
        <v>3</v>
      </c>
      <c r="E2145">
        <v>4</v>
      </c>
      <c r="F2145" s="2">
        <v>2750</v>
      </c>
      <c r="G2145" t="s">
        <v>1103</v>
      </c>
      <c r="H2145" t="s">
        <v>55</v>
      </c>
      <c r="I2145">
        <v>11235</v>
      </c>
      <c r="J2145" t="s">
        <v>219</v>
      </c>
      <c r="K2145" t="s">
        <v>34</v>
      </c>
      <c r="L2145">
        <v>-73.946577000000005</v>
      </c>
      <c r="M2145">
        <v>40.577846000000001</v>
      </c>
      <c r="N2145">
        <v>11.97</v>
      </c>
      <c r="O2145" s="1">
        <f t="shared" si="166"/>
        <v>447000</v>
      </c>
      <c r="P2145" s="3">
        <v>6.7500000000000004E-2</v>
      </c>
      <c r="Q2145">
        <v>30</v>
      </c>
      <c r="R2145" s="1">
        <v>1788000</v>
      </c>
      <c r="S2145" s="8">
        <f t="shared" si="167"/>
        <v>-14496.167458299609</v>
      </c>
      <c r="T2145" s="1">
        <f t="shared" si="168"/>
        <v>2269.5307500000004</v>
      </c>
      <c r="U2145" s="7">
        <f t="shared" si="169"/>
        <v>465.625</v>
      </c>
      <c r="V2145" s="4">
        <v>600</v>
      </c>
      <c r="W2145" s="1">
        <f t="shared" si="170"/>
        <v>17831.323208299611</v>
      </c>
      <c r="X2145">
        <v>6</v>
      </c>
      <c r="Y2145">
        <v>11</v>
      </c>
      <c r="Z2145" t="s">
        <v>220</v>
      </c>
      <c r="AA2145" s="2">
        <v>35547</v>
      </c>
      <c r="AB2145">
        <v>0.73</v>
      </c>
      <c r="AC2145" s="2">
        <v>48695</v>
      </c>
    </row>
    <row r="2146" spans="1:29" x14ac:dyDescent="0.2">
      <c r="A2146" t="s">
        <v>3024</v>
      </c>
      <c r="B2146" t="s">
        <v>42</v>
      </c>
      <c r="C2146" s="1">
        <v>620000</v>
      </c>
      <c r="D2146">
        <v>3</v>
      </c>
      <c r="E2146">
        <v>2</v>
      </c>
      <c r="F2146" s="2">
        <v>1400</v>
      </c>
      <c r="G2146" t="s">
        <v>574</v>
      </c>
      <c r="H2146" t="s">
        <v>70</v>
      </c>
      <c r="I2146">
        <v>10461</v>
      </c>
      <c r="J2146" t="s">
        <v>839</v>
      </c>
      <c r="K2146" t="s">
        <v>34</v>
      </c>
      <c r="L2146">
        <v>-73.835829799999999</v>
      </c>
      <c r="M2146">
        <v>40.846435300000003</v>
      </c>
      <c r="N2146">
        <v>10.34</v>
      </c>
      <c r="O2146" s="1">
        <f t="shared" si="166"/>
        <v>124000</v>
      </c>
      <c r="P2146" s="3">
        <v>6.7500000000000004E-2</v>
      </c>
      <c r="Q2146">
        <v>30</v>
      </c>
      <c r="R2146" s="1">
        <v>496000</v>
      </c>
      <c r="S2146" s="8">
        <f t="shared" si="167"/>
        <v>-4021.3081987229343</v>
      </c>
      <c r="T2146" s="1">
        <f t="shared" si="168"/>
        <v>629.57900000000006</v>
      </c>
      <c r="U2146" s="7">
        <f t="shared" si="169"/>
        <v>129.16666666666666</v>
      </c>
      <c r="V2146" s="4">
        <v>375</v>
      </c>
      <c r="W2146" s="1">
        <f t="shared" si="170"/>
        <v>5155.053865389601</v>
      </c>
      <c r="X2146">
        <v>6</v>
      </c>
      <c r="Y2146">
        <v>9</v>
      </c>
      <c r="Z2146" t="s">
        <v>840</v>
      </c>
      <c r="AA2146" s="2">
        <v>26583</v>
      </c>
      <c r="AB2146">
        <v>0.71</v>
      </c>
      <c r="AC2146" s="2">
        <v>37441</v>
      </c>
    </row>
    <row r="2147" spans="1:29" x14ac:dyDescent="0.2">
      <c r="A2147" t="s">
        <v>3025</v>
      </c>
      <c r="B2147" t="s">
        <v>68</v>
      </c>
      <c r="C2147" s="1">
        <v>1695000</v>
      </c>
      <c r="D2147">
        <v>4</v>
      </c>
      <c r="E2147">
        <v>4</v>
      </c>
      <c r="F2147" s="2">
        <v>2184</v>
      </c>
      <c r="G2147" t="s">
        <v>37</v>
      </c>
      <c r="H2147" t="s">
        <v>32</v>
      </c>
      <c r="I2147">
        <v>10038</v>
      </c>
      <c r="J2147" t="s">
        <v>477</v>
      </c>
      <c r="K2147" t="s">
        <v>39</v>
      </c>
      <c r="L2147">
        <v>-74.009406999999996</v>
      </c>
      <c r="M2147">
        <v>40.708804800000003</v>
      </c>
      <c r="N2147">
        <v>3.03</v>
      </c>
      <c r="O2147" s="1">
        <f t="shared" si="166"/>
        <v>339000</v>
      </c>
      <c r="P2147" s="3">
        <v>6.7500000000000004E-2</v>
      </c>
      <c r="Q2147">
        <v>30</v>
      </c>
      <c r="R2147" s="1">
        <v>1356000</v>
      </c>
      <c r="S2147" s="8">
        <f t="shared" si="167"/>
        <v>-10993.737736831248</v>
      </c>
      <c r="T2147" s="1">
        <f t="shared" si="168"/>
        <v>1721.1877500000001</v>
      </c>
      <c r="U2147" s="7">
        <f t="shared" si="169"/>
        <v>353.125</v>
      </c>
      <c r="V2147" s="4">
        <v>600</v>
      </c>
      <c r="W2147" s="1">
        <f t="shared" si="170"/>
        <v>13668.050486831249</v>
      </c>
      <c r="X2147">
        <v>8</v>
      </c>
      <c r="Y2147">
        <v>9</v>
      </c>
      <c r="Z2147" t="s">
        <v>478</v>
      </c>
      <c r="AA2147" s="2">
        <v>64511</v>
      </c>
      <c r="AB2147">
        <v>0.33</v>
      </c>
      <c r="AC2147" s="2">
        <v>195488</v>
      </c>
    </row>
    <row r="2148" spans="1:29" x14ac:dyDescent="0.2">
      <c r="A2148" t="s">
        <v>3026</v>
      </c>
      <c r="B2148" t="s">
        <v>30</v>
      </c>
      <c r="C2148" s="1">
        <v>1999999</v>
      </c>
      <c r="D2148">
        <v>3</v>
      </c>
      <c r="E2148">
        <v>2</v>
      </c>
      <c r="F2148" s="2">
        <v>1865</v>
      </c>
      <c r="G2148" t="s">
        <v>37</v>
      </c>
      <c r="H2148" t="s">
        <v>55</v>
      </c>
      <c r="I2148">
        <v>11222</v>
      </c>
      <c r="J2148" t="s">
        <v>1704</v>
      </c>
      <c r="K2148" t="s">
        <v>424</v>
      </c>
      <c r="L2148">
        <v>-73.943092100000001</v>
      </c>
      <c r="M2148">
        <v>40.721395899999997</v>
      </c>
      <c r="N2148">
        <v>2.92</v>
      </c>
      <c r="O2148" s="1">
        <f t="shared" si="166"/>
        <v>399999.80000000005</v>
      </c>
      <c r="P2148" s="3">
        <v>6.7500000000000004E-2</v>
      </c>
      <c r="Q2148">
        <v>30</v>
      </c>
      <c r="R2148" s="1">
        <v>1599999.2</v>
      </c>
      <c r="S2148" s="8">
        <f t="shared" si="167"/>
        <v>-12971.955445383339</v>
      </c>
      <c r="T2148" s="1">
        <f t="shared" si="168"/>
        <v>2030.8989845500003</v>
      </c>
      <c r="U2148" s="7">
        <f t="shared" si="169"/>
        <v>416.66645833333337</v>
      </c>
      <c r="V2148" s="4">
        <v>550</v>
      </c>
      <c r="W2148" s="1">
        <f t="shared" si="170"/>
        <v>15969.520888266672</v>
      </c>
      <c r="X2148">
        <v>6</v>
      </c>
      <c r="Y2148">
        <v>12</v>
      </c>
      <c r="Z2148" t="s">
        <v>1705</v>
      </c>
      <c r="AA2148" s="2">
        <v>34719</v>
      </c>
      <c r="AB2148">
        <v>2.91</v>
      </c>
      <c r="AC2148" s="2">
        <v>11931</v>
      </c>
    </row>
    <row r="2149" spans="1:29" x14ac:dyDescent="0.2">
      <c r="A2149" t="s">
        <v>3027</v>
      </c>
      <c r="B2149" t="s">
        <v>30</v>
      </c>
      <c r="C2149" s="1">
        <v>1150000</v>
      </c>
      <c r="D2149">
        <v>2</v>
      </c>
      <c r="E2149">
        <v>2</v>
      </c>
      <c r="F2149" s="2">
        <v>1850</v>
      </c>
      <c r="G2149" t="s">
        <v>1020</v>
      </c>
      <c r="H2149" t="s">
        <v>84</v>
      </c>
      <c r="I2149">
        <v>11360</v>
      </c>
      <c r="J2149" t="s">
        <v>355</v>
      </c>
      <c r="K2149" t="s">
        <v>39</v>
      </c>
      <c r="L2149">
        <v>-73.786716999999996</v>
      </c>
      <c r="M2149">
        <v>40.787875800000002</v>
      </c>
      <c r="N2149">
        <v>10.77</v>
      </c>
      <c r="O2149" s="1">
        <f t="shared" si="166"/>
        <v>230000</v>
      </c>
      <c r="P2149" s="3">
        <v>6.7500000000000004E-2</v>
      </c>
      <c r="Q2149">
        <v>30</v>
      </c>
      <c r="R2149" s="1">
        <v>920000</v>
      </c>
      <c r="S2149" s="8">
        <f t="shared" si="167"/>
        <v>-7458.8781105344751</v>
      </c>
      <c r="T2149" s="1">
        <f t="shared" si="168"/>
        <v>1167.7675000000002</v>
      </c>
      <c r="U2149" s="7">
        <f t="shared" si="169"/>
        <v>239.58333333333334</v>
      </c>
      <c r="V2149" s="4">
        <v>550</v>
      </c>
      <c r="W2149" s="1">
        <f t="shared" si="170"/>
        <v>9416.228943867809</v>
      </c>
      <c r="X2149">
        <v>4</v>
      </c>
      <c r="Y2149">
        <v>12</v>
      </c>
      <c r="Z2149" t="s">
        <v>356</v>
      </c>
      <c r="AA2149" s="2">
        <v>43808</v>
      </c>
      <c r="AB2149">
        <v>6.68</v>
      </c>
      <c r="AC2149" s="2">
        <v>6558</v>
      </c>
    </row>
    <row r="2150" spans="1:29" x14ac:dyDescent="0.2">
      <c r="A2150" t="s">
        <v>3028</v>
      </c>
      <c r="B2150" t="s">
        <v>68</v>
      </c>
      <c r="C2150" s="1">
        <v>339000</v>
      </c>
      <c r="D2150">
        <v>2</v>
      </c>
      <c r="E2150">
        <v>1</v>
      </c>
      <c r="F2150">
        <v>822</v>
      </c>
      <c r="G2150" t="s">
        <v>762</v>
      </c>
      <c r="H2150" t="s">
        <v>70</v>
      </c>
      <c r="I2150">
        <v>10465</v>
      </c>
      <c r="J2150" t="s">
        <v>126</v>
      </c>
      <c r="K2150" t="s">
        <v>105</v>
      </c>
      <c r="L2150">
        <v>-73.811090300000004</v>
      </c>
      <c r="M2150">
        <v>40.822496700000002</v>
      </c>
      <c r="N2150">
        <v>10.46</v>
      </c>
      <c r="O2150" s="1">
        <f t="shared" si="166"/>
        <v>67800</v>
      </c>
      <c r="P2150" s="3">
        <v>6.7500000000000004E-2</v>
      </c>
      <c r="Q2150">
        <v>30</v>
      </c>
      <c r="R2150" s="1">
        <v>271200</v>
      </c>
      <c r="S2150" s="8">
        <f t="shared" si="167"/>
        <v>-2198.7475473662498</v>
      </c>
      <c r="T2150" s="1">
        <f t="shared" si="168"/>
        <v>344.23755000000006</v>
      </c>
      <c r="U2150" s="7">
        <f t="shared" si="169"/>
        <v>70.625</v>
      </c>
      <c r="V2150" s="4">
        <v>205</v>
      </c>
      <c r="W2150" s="1">
        <f t="shared" si="170"/>
        <v>2818.6100973662496</v>
      </c>
      <c r="X2150">
        <v>4</v>
      </c>
      <c r="Y2150">
        <v>7</v>
      </c>
      <c r="Z2150" t="s">
        <v>127</v>
      </c>
      <c r="AA2150" s="2">
        <v>21009</v>
      </c>
      <c r="AB2150">
        <v>0.92</v>
      </c>
      <c r="AC2150" s="2">
        <v>22836</v>
      </c>
    </row>
    <row r="2151" spans="1:29" x14ac:dyDescent="0.2">
      <c r="A2151" t="s">
        <v>3029</v>
      </c>
      <c r="B2151" t="s">
        <v>42</v>
      </c>
      <c r="C2151" s="1">
        <v>1390000</v>
      </c>
      <c r="D2151">
        <v>5</v>
      </c>
      <c r="E2151">
        <v>2</v>
      </c>
      <c r="F2151" s="2">
        <v>2184</v>
      </c>
      <c r="G2151" t="s">
        <v>159</v>
      </c>
      <c r="H2151" t="s">
        <v>84</v>
      </c>
      <c r="I2151">
        <v>11377</v>
      </c>
      <c r="J2151" t="s">
        <v>100</v>
      </c>
      <c r="K2151" t="s">
        <v>34</v>
      </c>
      <c r="L2151">
        <v>-73.898806300000004</v>
      </c>
      <c r="M2151">
        <v>40.7358829</v>
      </c>
      <c r="N2151">
        <v>4.63</v>
      </c>
      <c r="O2151" s="1">
        <f t="shared" si="166"/>
        <v>278000</v>
      </c>
      <c r="P2151" s="3">
        <v>6.7500000000000004E-2</v>
      </c>
      <c r="Q2151">
        <v>30</v>
      </c>
      <c r="R2151" s="1">
        <v>1112000</v>
      </c>
      <c r="S2151" s="8">
        <f t="shared" si="167"/>
        <v>-9015.5135422981912</v>
      </c>
      <c r="T2151" s="1">
        <f t="shared" si="168"/>
        <v>1411.4755000000002</v>
      </c>
      <c r="U2151" s="7">
        <f t="shared" si="169"/>
        <v>289.58333333333331</v>
      </c>
      <c r="V2151" s="4">
        <v>600</v>
      </c>
      <c r="W2151" s="1">
        <f t="shared" si="170"/>
        <v>11316.572375631526</v>
      </c>
      <c r="X2151">
        <v>10</v>
      </c>
      <c r="Y2151">
        <v>14</v>
      </c>
      <c r="Z2151" t="s">
        <v>101</v>
      </c>
      <c r="AA2151" s="2">
        <v>45099</v>
      </c>
      <c r="AB2151">
        <v>1.86</v>
      </c>
      <c r="AC2151" s="2">
        <v>24247</v>
      </c>
    </row>
    <row r="2152" spans="1:29" x14ac:dyDescent="0.2">
      <c r="A2152" t="s">
        <v>3030</v>
      </c>
      <c r="B2152" t="s">
        <v>42</v>
      </c>
      <c r="C2152" s="1">
        <v>938000</v>
      </c>
      <c r="D2152">
        <v>3</v>
      </c>
      <c r="E2152">
        <v>2</v>
      </c>
      <c r="F2152">
        <v>1836</v>
      </c>
      <c r="G2152" t="s">
        <v>99</v>
      </c>
      <c r="H2152" t="s">
        <v>84</v>
      </c>
      <c r="I2152">
        <v>11370</v>
      </c>
      <c r="J2152" t="s">
        <v>89</v>
      </c>
      <c r="K2152" t="s">
        <v>90</v>
      </c>
      <c r="L2152">
        <v>-73.889604500000004</v>
      </c>
      <c r="M2152">
        <v>40.772306</v>
      </c>
      <c r="N2152">
        <v>5.28</v>
      </c>
      <c r="O2152" s="1">
        <f t="shared" si="166"/>
        <v>187600</v>
      </c>
      <c r="P2152" s="3">
        <v>6.7500000000000004E-2</v>
      </c>
      <c r="Q2152">
        <v>30</v>
      </c>
      <c r="R2152" s="1">
        <v>750400</v>
      </c>
      <c r="S2152" s="8">
        <f t="shared" si="167"/>
        <v>-6083.850145809859</v>
      </c>
      <c r="T2152" s="1">
        <f t="shared" si="168"/>
        <v>952.49210000000005</v>
      </c>
      <c r="U2152" s="7">
        <f t="shared" si="169"/>
        <v>195.41666666666666</v>
      </c>
      <c r="V2152" s="4">
        <v>550</v>
      </c>
      <c r="W2152" s="1">
        <f t="shared" si="170"/>
        <v>7781.7589124765263</v>
      </c>
      <c r="X2152">
        <v>6</v>
      </c>
      <c r="Y2152">
        <v>11</v>
      </c>
      <c r="Z2152" t="s">
        <v>91</v>
      </c>
      <c r="AA2152" s="2">
        <v>137098</v>
      </c>
      <c r="AB2152">
        <v>1.25</v>
      </c>
      <c r="AC2152" s="2">
        <v>109678</v>
      </c>
    </row>
    <row r="2153" spans="1:29" x14ac:dyDescent="0.2">
      <c r="A2153" t="s">
        <v>3031</v>
      </c>
      <c r="B2153" t="s">
        <v>42</v>
      </c>
      <c r="C2153" s="1">
        <v>919000</v>
      </c>
      <c r="D2153">
        <v>6</v>
      </c>
      <c r="E2153">
        <v>3</v>
      </c>
      <c r="F2153" s="2">
        <v>5400</v>
      </c>
      <c r="G2153" t="s">
        <v>662</v>
      </c>
      <c r="H2153" t="s">
        <v>55</v>
      </c>
      <c r="I2153">
        <v>11226</v>
      </c>
      <c r="J2153" t="s">
        <v>282</v>
      </c>
      <c r="K2153" t="s">
        <v>34</v>
      </c>
      <c r="L2153">
        <v>-73.949093099999999</v>
      </c>
      <c r="M2153">
        <v>40.6410944</v>
      </c>
      <c r="N2153">
        <v>7.67</v>
      </c>
      <c r="O2153" s="1">
        <f t="shared" si="166"/>
        <v>183800</v>
      </c>
      <c r="P2153" s="3">
        <v>6.7500000000000004E-2</v>
      </c>
      <c r="Q2153">
        <v>30</v>
      </c>
      <c r="R2153" s="1">
        <v>735200</v>
      </c>
      <c r="S2153" s="8">
        <f t="shared" si="167"/>
        <v>-5960.6165074618984</v>
      </c>
      <c r="T2153" s="1">
        <f t="shared" si="168"/>
        <v>933.19855000000007</v>
      </c>
      <c r="U2153" s="7">
        <f t="shared" si="169"/>
        <v>191.45833333333334</v>
      </c>
      <c r="V2153" s="4">
        <v>1700</v>
      </c>
      <c r="W2153" s="1">
        <f t="shared" si="170"/>
        <v>8785.2733907952315</v>
      </c>
      <c r="X2153">
        <v>12</v>
      </c>
      <c r="Y2153">
        <v>27</v>
      </c>
      <c r="Z2153" t="s">
        <v>283</v>
      </c>
      <c r="AA2153" s="2">
        <v>156159</v>
      </c>
      <c r="AB2153">
        <v>2.4</v>
      </c>
      <c r="AC2153" s="2">
        <v>65066</v>
      </c>
    </row>
    <row r="2154" spans="1:29" x14ac:dyDescent="0.2">
      <c r="A2154" t="s">
        <v>3032</v>
      </c>
      <c r="B2154" t="s">
        <v>68</v>
      </c>
      <c r="C2154" s="1">
        <v>425000</v>
      </c>
      <c r="D2154">
        <v>3</v>
      </c>
      <c r="E2154">
        <v>2</v>
      </c>
      <c r="F2154" s="2">
        <v>1150</v>
      </c>
      <c r="G2154" t="s">
        <v>3033</v>
      </c>
      <c r="H2154" t="s">
        <v>70</v>
      </c>
      <c r="I2154">
        <v>10471</v>
      </c>
      <c r="J2154" t="s">
        <v>109</v>
      </c>
      <c r="K2154" t="s">
        <v>110</v>
      </c>
      <c r="L2154">
        <v>-73.908930799999993</v>
      </c>
      <c r="M2154">
        <v>40.895291399999998</v>
      </c>
      <c r="N2154">
        <v>10.87</v>
      </c>
      <c r="O2154" s="1">
        <f t="shared" si="166"/>
        <v>85000</v>
      </c>
      <c r="P2154" s="3">
        <v>6.7500000000000004E-2</v>
      </c>
      <c r="Q2154">
        <v>30</v>
      </c>
      <c r="R2154" s="1">
        <v>340000</v>
      </c>
      <c r="S2154" s="8">
        <f t="shared" si="167"/>
        <v>-2756.5419104149146</v>
      </c>
      <c r="T2154" s="1">
        <f t="shared" si="168"/>
        <v>431.56625000000003</v>
      </c>
      <c r="U2154" s="7">
        <f t="shared" si="169"/>
        <v>88.541666666666671</v>
      </c>
      <c r="V2154" s="4">
        <v>375</v>
      </c>
      <c r="W2154" s="1">
        <f t="shared" si="170"/>
        <v>3651.649827081581</v>
      </c>
      <c r="X2154">
        <v>6</v>
      </c>
      <c r="Y2154">
        <v>7</v>
      </c>
      <c r="Z2154" t="s">
        <v>111</v>
      </c>
      <c r="AA2154" s="2">
        <v>27860</v>
      </c>
      <c r="AB2154">
        <v>3.52</v>
      </c>
      <c r="AC2154" s="2">
        <v>7915</v>
      </c>
    </row>
    <row r="2155" spans="1:29" x14ac:dyDescent="0.2">
      <c r="A2155" t="s">
        <v>3034</v>
      </c>
      <c r="B2155" t="s">
        <v>50</v>
      </c>
      <c r="C2155" s="1">
        <v>19995000</v>
      </c>
      <c r="D2155">
        <v>6</v>
      </c>
      <c r="E2155">
        <v>2.5</v>
      </c>
      <c r="F2155" s="2">
        <v>8300</v>
      </c>
      <c r="G2155" t="s">
        <v>48</v>
      </c>
      <c r="H2155" t="s">
        <v>32</v>
      </c>
      <c r="I2155">
        <v>10011</v>
      </c>
      <c r="J2155" t="s">
        <v>38</v>
      </c>
      <c r="K2155" t="s">
        <v>39</v>
      </c>
      <c r="L2155">
        <v>-73.998918000000003</v>
      </c>
      <c r="M2155">
        <v>40.732636800000002</v>
      </c>
      <c r="N2155">
        <v>1.32</v>
      </c>
      <c r="O2155" s="1">
        <f t="shared" si="166"/>
        <v>3999000</v>
      </c>
      <c r="P2155" s="3">
        <v>6.7500000000000004E-2</v>
      </c>
      <c r="Q2155">
        <v>30</v>
      </c>
      <c r="R2155" s="1">
        <v>15996000</v>
      </c>
      <c r="S2155" s="8">
        <f t="shared" si="167"/>
        <v>-129687.18940881464</v>
      </c>
      <c r="T2155" s="1">
        <f t="shared" si="168"/>
        <v>20303.922750000002</v>
      </c>
      <c r="U2155" s="7">
        <f t="shared" si="169"/>
        <v>4165.625</v>
      </c>
      <c r="V2155" s="4">
        <f>(5*$F2155)/12</f>
        <v>3458.3333333333335</v>
      </c>
      <c r="W2155" s="1">
        <f t="shared" si="170"/>
        <v>157615.07049214799</v>
      </c>
      <c r="X2155">
        <v>12</v>
      </c>
      <c r="Y2155">
        <v>46</v>
      </c>
      <c r="Z2155" t="s">
        <v>40</v>
      </c>
      <c r="AA2155" s="2">
        <v>70150</v>
      </c>
      <c r="AB2155">
        <v>0.77</v>
      </c>
      <c r="AC2155" s="2">
        <v>91104</v>
      </c>
    </row>
    <row r="2156" spans="1:29" x14ac:dyDescent="0.2">
      <c r="A2156" t="s">
        <v>3035</v>
      </c>
      <c r="B2156" t="s">
        <v>125</v>
      </c>
      <c r="C2156" s="1">
        <v>1249000</v>
      </c>
      <c r="D2156">
        <v>5</v>
      </c>
      <c r="E2156">
        <v>2</v>
      </c>
      <c r="F2156" s="2">
        <v>2184</v>
      </c>
      <c r="G2156" t="s">
        <v>3036</v>
      </c>
      <c r="H2156" t="s">
        <v>55</v>
      </c>
      <c r="I2156">
        <v>11208</v>
      </c>
      <c r="J2156" t="s">
        <v>149</v>
      </c>
      <c r="K2156" t="s">
        <v>150</v>
      </c>
      <c r="L2156">
        <v>-73.868714299999994</v>
      </c>
      <c r="M2156">
        <v>40.675664300000001</v>
      </c>
      <c r="N2156">
        <v>7.94</v>
      </c>
      <c r="O2156" s="1">
        <f t="shared" si="166"/>
        <v>249800</v>
      </c>
      <c r="P2156" s="3">
        <v>6.7500000000000004E-2</v>
      </c>
      <c r="Q2156">
        <v>30</v>
      </c>
      <c r="R2156" s="1">
        <v>999200</v>
      </c>
      <c r="S2156" s="8">
        <f t="shared" si="167"/>
        <v>-8100.990226137008</v>
      </c>
      <c r="T2156" s="1">
        <f t="shared" si="168"/>
        <v>1268.2970500000001</v>
      </c>
      <c r="U2156" s="7">
        <f t="shared" si="169"/>
        <v>260.20833333333331</v>
      </c>
      <c r="V2156" s="4">
        <v>600</v>
      </c>
      <c r="W2156" s="1">
        <f t="shared" si="170"/>
        <v>10229.495609470343</v>
      </c>
      <c r="X2156">
        <v>10</v>
      </c>
      <c r="Y2156">
        <v>14</v>
      </c>
      <c r="Z2156" t="s">
        <v>151</v>
      </c>
      <c r="AA2156" s="2">
        <v>121301</v>
      </c>
      <c r="AB2156">
        <v>3.96</v>
      </c>
      <c r="AC2156" s="2">
        <v>30632</v>
      </c>
    </row>
    <row r="2157" spans="1:29" x14ac:dyDescent="0.2">
      <c r="A2157" t="s">
        <v>3037</v>
      </c>
      <c r="B2157" t="s">
        <v>68</v>
      </c>
      <c r="C2157" s="1">
        <v>799000</v>
      </c>
      <c r="D2157">
        <v>2</v>
      </c>
      <c r="E2157">
        <v>2</v>
      </c>
      <c r="F2157" s="2">
        <v>1000</v>
      </c>
      <c r="G2157" t="s">
        <v>59</v>
      </c>
      <c r="H2157" t="s">
        <v>32</v>
      </c>
      <c r="I2157">
        <v>10017</v>
      </c>
      <c r="J2157" t="s">
        <v>33</v>
      </c>
      <c r="K2157" t="s">
        <v>34</v>
      </c>
      <c r="L2157">
        <v>-73.971995699999994</v>
      </c>
      <c r="M2157">
        <v>40.749028799999998</v>
      </c>
      <c r="N2157">
        <v>0.71</v>
      </c>
      <c r="O2157" s="1">
        <f t="shared" si="166"/>
        <v>159800</v>
      </c>
      <c r="P2157" s="3">
        <v>6.7500000000000004E-2</v>
      </c>
      <c r="Q2157">
        <v>30</v>
      </c>
      <c r="R2157" s="1">
        <v>639200</v>
      </c>
      <c r="S2157" s="8">
        <f t="shared" si="167"/>
        <v>-5182.2987915800395</v>
      </c>
      <c r="T2157" s="1">
        <f t="shared" si="168"/>
        <v>811.34455000000014</v>
      </c>
      <c r="U2157" s="7">
        <f t="shared" si="169"/>
        <v>166.45833333333334</v>
      </c>
      <c r="V2157" s="4">
        <v>375</v>
      </c>
      <c r="W2157" s="1">
        <f t="shared" si="170"/>
        <v>6535.1016749133723</v>
      </c>
      <c r="X2157">
        <v>4</v>
      </c>
      <c r="Y2157">
        <v>6</v>
      </c>
      <c r="Z2157" t="s">
        <v>35</v>
      </c>
      <c r="AA2157" s="2">
        <v>27988</v>
      </c>
      <c r="AB2157">
        <v>0.17</v>
      </c>
      <c r="AC2157" s="2">
        <v>164635</v>
      </c>
    </row>
    <row r="2158" spans="1:29" x14ac:dyDescent="0.2">
      <c r="A2158" t="s">
        <v>3038</v>
      </c>
      <c r="B2158" t="s">
        <v>68</v>
      </c>
      <c r="C2158" s="1">
        <v>475000</v>
      </c>
      <c r="D2158">
        <v>1</v>
      </c>
      <c r="E2158">
        <v>1</v>
      </c>
      <c r="F2158">
        <v>750</v>
      </c>
      <c r="G2158" t="s">
        <v>93</v>
      </c>
      <c r="H2158" t="s">
        <v>55</v>
      </c>
      <c r="I2158">
        <v>11201</v>
      </c>
      <c r="J2158" t="s">
        <v>428</v>
      </c>
      <c r="K2158" t="s">
        <v>39</v>
      </c>
      <c r="L2158">
        <v>-73.994369500000005</v>
      </c>
      <c r="M2158">
        <v>40.693958199999997</v>
      </c>
      <c r="N2158">
        <v>3.81</v>
      </c>
      <c r="O2158" s="1">
        <f t="shared" si="166"/>
        <v>95000</v>
      </c>
      <c r="P2158" s="3">
        <v>6.7500000000000004E-2</v>
      </c>
      <c r="Q2158">
        <v>30</v>
      </c>
      <c r="R2158" s="1">
        <v>380000</v>
      </c>
      <c r="S2158" s="8">
        <f t="shared" si="167"/>
        <v>-3080.8409586990224</v>
      </c>
      <c r="T2158" s="1">
        <f t="shared" si="168"/>
        <v>482.33875000000006</v>
      </c>
      <c r="U2158" s="7">
        <f t="shared" si="169"/>
        <v>98.958333333333329</v>
      </c>
      <c r="V2158" s="4">
        <v>205</v>
      </c>
      <c r="W2158" s="1">
        <f t="shared" si="170"/>
        <v>3867.1380420323558</v>
      </c>
      <c r="X2158">
        <v>2</v>
      </c>
      <c r="Y2158">
        <v>6</v>
      </c>
      <c r="Z2158" t="s">
        <v>429</v>
      </c>
      <c r="AA2158" s="2">
        <v>22887</v>
      </c>
      <c r="AB2158">
        <v>0.34</v>
      </c>
      <c r="AC2158" s="2">
        <v>67315</v>
      </c>
    </row>
    <row r="2159" spans="1:29" x14ac:dyDescent="0.2">
      <c r="A2159" t="s">
        <v>3039</v>
      </c>
      <c r="B2159" t="s">
        <v>50</v>
      </c>
      <c r="C2159" s="1">
        <v>3800000</v>
      </c>
      <c r="D2159">
        <v>6</v>
      </c>
      <c r="E2159">
        <v>4</v>
      </c>
      <c r="F2159" s="2">
        <v>3340</v>
      </c>
      <c r="G2159" t="s">
        <v>113</v>
      </c>
      <c r="H2159" t="s">
        <v>55</v>
      </c>
      <c r="I2159">
        <v>11215</v>
      </c>
      <c r="J2159" t="s">
        <v>311</v>
      </c>
      <c r="K2159" t="s">
        <v>39</v>
      </c>
      <c r="L2159">
        <v>-73.9802538</v>
      </c>
      <c r="M2159">
        <v>40.669413400000003</v>
      </c>
      <c r="N2159">
        <v>5.49</v>
      </c>
      <c r="O2159" s="1">
        <f t="shared" si="166"/>
        <v>760000</v>
      </c>
      <c r="P2159" s="3">
        <v>6.7500000000000004E-2</v>
      </c>
      <c r="Q2159">
        <v>30</v>
      </c>
      <c r="R2159" s="1">
        <v>3040000</v>
      </c>
      <c r="S2159" s="8">
        <f t="shared" si="167"/>
        <v>-24646.727669592179</v>
      </c>
      <c r="T2159" s="1">
        <f t="shared" si="168"/>
        <v>3858.7100000000005</v>
      </c>
      <c r="U2159" s="7">
        <f t="shared" si="169"/>
        <v>791.66666666666663</v>
      </c>
      <c r="V2159" s="4">
        <v>1000</v>
      </c>
      <c r="W2159" s="1">
        <f t="shared" si="170"/>
        <v>30297.104336258846</v>
      </c>
      <c r="X2159">
        <v>12</v>
      </c>
      <c r="Y2159">
        <v>14</v>
      </c>
      <c r="Z2159" t="s">
        <v>312</v>
      </c>
      <c r="AA2159" s="2">
        <v>67649</v>
      </c>
      <c r="AB2159">
        <v>0.66</v>
      </c>
      <c r="AC2159" s="2">
        <v>102499</v>
      </c>
    </row>
    <row r="2160" spans="1:29" x14ac:dyDescent="0.2">
      <c r="A2160" t="s">
        <v>3040</v>
      </c>
      <c r="B2160" t="s">
        <v>68</v>
      </c>
      <c r="C2160" s="1">
        <v>325000</v>
      </c>
      <c r="D2160">
        <v>3</v>
      </c>
      <c r="E2160">
        <v>1</v>
      </c>
      <c r="F2160">
        <v>1200</v>
      </c>
      <c r="G2160" t="s">
        <v>3041</v>
      </c>
      <c r="H2160" t="s">
        <v>55</v>
      </c>
      <c r="I2160">
        <v>11235</v>
      </c>
      <c r="J2160" t="s">
        <v>219</v>
      </c>
      <c r="K2160" t="s">
        <v>34</v>
      </c>
      <c r="L2160">
        <v>-73.935927000000007</v>
      </c>
      <c r="M2160">
        <v>40.590397000000003</v>
      </c>
      <c r="N2160">
        <v>11.24</v>
      </c>
      <c r="O2160" s="1">
        <f t="shared" si="166"/>
        <v>65000</v>
      </c>
      <c r="P2160" s="3">
        <v>6.7500000000000004E-2</v>
      </c>
      <c r="Q2160">
        <v>30</v>
      </c>
      <c r="R2160" s="1">
        <v>260000</v>
      </c>
      <c r="S2160" s="8">
        <f t="shared" si="167"/>
        <v>-2107.9438138466994</v>
      </c>
      <c r="T2160" s="1">
        <f t="shared" si="168"/>
        <v>330.02125000000007</v>
      </c>
      <c r="U2160" s="7">
        <f t="shared" si="169"/>
        <v>67.708333333333329</v>
      </c>
      <c r="V2160" s="4">
        <v>375</v>
      </c>
      <c r="W2160" s="1">
        <f t="shared" si="170"/>
        <v>2880.6733971800331</v>
      </c>
      <c r="X2160">
        <v>6</v>
      </c>
      <c r="Y2160">
        <v>10</v>
      </c>
      <c r="Z2160" t="s">
        <v>220</v>
      </c>
      <c r="AA2160" s="2">
        <v>35547</v>
      </c>
      <c r="AB2160">
        <v>0.73</v>
      </c>
      <c r="AC2160" s="2">
        <v>48695</v>
      </c>
    </row>
    <row r="2161" spans="1:29" x14ac:dyDescent="0.2">
      <c r="A2161" t="s">
        <v>3042</v>
      </c>
      <c r="B2161" t="s">
        <v>30</v>
      </c>
      <c r="C2161" s="1">
        <v>1200000</v>
      </c>
      <c r="D2161">
        <v>2</v>
      </c>
      <c r="E2161">
        <v>2</v>
      </c>
      <c r="F2161" s="2">
        <v>1200</v>
      </c>
      <c r="G2161" t="s">
        <v>48</v>
      </c>
      <c r="H2161" t="s">
        <v>32</v>
      </c>
      <c r="I2161">
        <v>10005</v>
      </c>
      <c r="J2161" t="s">
        <v>477</v>
      </c>
      <c r="K2161" t="s">
        <v>39</v>
      </c>
      <c r="L2161">
        <v>-74.008577799999998</v>
      </c>
      <c r="M2161">
        <v>40.706913399999998</v>
      </c>
      <c r="N2161">
        <v>3.14</v>
      </c>
      <c r="O2161" s="1">
        <f t="shared" si="166"/>
        <v>240000</v>
      </c>
      <c r="P2161" s="3">
        <v>6.7500000000000004E-2</v>
      </c>
      <c r="Q2161">
        <v>30</v>
      </c>
      <c r="R2161" s="1">
        <v>960000</v>
      </c>
      <c r="S2161" s="8">
        <f t="shared" si="167"/>
        <v>-7783.177158818582</v>
      </c>
      <c r="T2161" s="1">
        <f t="shared" si="168"/>
        <v>1218.5400000000002</v>
      </c>
      <c r="U2161" s="7">
        <f t="shared" si="169"/>
        <v>250</v>
      </c>
      <c r="V2161" s="4">
        <v>375</v>
      </c>
      <c r="W2161" s="1">
        <f t="shared" si="170"/>
        <v>9626.7171588185829</v>
      </c>
      <c r="X2161">
        <v>4</v>
      </c>
      <c r="Y2161">
        <v>8</v>
      </c>
      <c r="Z2161" t="s">
        <v>478</v>
      </c>
      <c r="AA2161" s="2">
        <v>64511</v>
      </c>
      <c r="AB2161">
        <v>0.33</v>
      </c>
      <c r="AC2161" s="2">
        <v>195488</v>
      </c>
    </row>
    <row r="2162" spans="1:29" x14ac:dyDescent="0.2">
      <c r="A2162" t="s">
        <v>3043</v>
      </c>
      <c r="B2162" t="s">
        <v>42</v>
      </c>
      <c r="C2162" s="1">
        <v>6975000</v>
      </c>
      <c r="D2162">
        <v>2</v>
      </c>
      <c r="E2162">
        <v>2</v>
      </c>
      <c r="F2162" s="2">
        <v>3050</v>
      </c>
      <c r="G2162" t="s">
        <v>93</v>
      </c>
      <c r="H2162" t="s">
        <v>32</v>
      </c>
      <c r="I2162">
        <v>10012</v>
      </c>
      <c r="J2162" t="s">
        <v>182</v>
      </c>
      <c r="K2162" t="s">
        <v>39</v>
      </c>
      <c r="L2162">
        <v>-73.996760899999998</v>
      </c>
      <c r="M2162">
        <v>40.726566900000002</v>
      </c>
      <c r="N2162">
        <v>1.65</v>
      </c>
      <c r="O2162" s="1">
        <f t="shared" si="166"/>
        <v>1395000</v>
      </c>
      <c r="P2162" s="3">
        <v>6.7500000000000004E-2</v>
      </c>
      <c r="Q2162">
        <v>30</v>
      </c>
      <c r="R2162" s="1">
        <v>5580000</v>
      </c>
      <c r="S2162" s="8">
        <f t="shared" si="167"/>
        <v>-45239.717235633012</v>
      </c>
      <c r="T2162" s="1">
        <f t="shared" si="168"/>
        <v>7082.763750000001</v>
      </c>
      <c r="U2162" s="7">
        <f t="shared" si="169"/>
        <v>1453.125</v>
      </c>
      <c r="V2162" s="4">
        <v>1000</v>
      </c>
      <c r="W2162" s="1">
        <f t="shared" si="170"/>
        <v>54775.60598563301</v>
      </c>
      <c r="X2162">
        <v>4</v>
      </c>
      <c r="Y2162">
        <v>19</v>
      </c>
      <c r="Z2162" t="s">
        <v>183</v>
      </c>
      <c r="AA2162" s="2">
        <v>42742</v>
      </c>
      <c r="AB2162">
        <v>0.26</v>
      </c>
      <c r="AC2162" s="2">
        <v>164392</v>
      </c>
    </row>
    <row r="2163" spans="1:29" x14ac:dyDescent="0.2">
      <c r="A2163" t="s">
        <v>3044</v>
      </c>
      <c r="B2163" t="s">
        <v>30</v>
      </c>
      <c r="C2163" s="1">
        <v>1150000</v>
      </c>
      <c r="D2163">
        <v>2</v>
      </c>
      <c r="E2163">
        <v>2</v>
      </c>
      <c r="F2163" s="2">
        <v>2184</v>
      </c>
      <c r="G2163" t="s">
        <v>93</v>
      </c>
      <c r="H2163" t="s">
        <v>32</v>
      </c>
      <c r="I2163">
        <v>10038</v>
      </c>
      <c r="J2163" t="s">
        <v>477</v>
      </c>
      <c r="K2163" t="s">
        <v>39</v>
      </c>
      <c r="L2163">
        <v>-74.007473099999999</v>
      </c>
      <c r="M2163">
        <v>40.7081041</v>
      </c>
      <c r="N2163">
        <v>3.04</v>
      </c>
      <c r="O2163" s="1">
        <f t="shared" si="166"/>
        <v>230000</v>
      </c>
      <c r="P2163" s="3">
        <v>6.7500000000000004E-2</v>
      </c>
      <c r="Q2163">
        <v>30</v>
      </c>
      <c r="R2163" s="1">
        <v>920000</v>
      </c>
      <c r="S2163" s="8">
        <f t="shared" si="167"/>
        <v>-7458.8781105344751</v>
      </c>
      <c r="T2163" s="1">
        <f t="shared" si="168"/>
        <v>1167.7675000000002</v>
      </c>
      <c r="U2163" s="7">
        <f t="shared" si="169"/>
        <v>239.58333333333334</v>
      </c>
      <c r="V2163" s="4">
        <v>600</v>
      </c>
      <c r="W2163" s="1">
        <f t="shared" si="170"/>
        <v>9466.228943867809</v>
      </c>
      <c r="X2163">
        <v>4</v>
      </c>
      <c r="Y2163">
        <v>14</v>
      </c>
      <c r="Z2163" t="s">
        <v>478</v>
      </c>
      <c r="AA2163" s="2">
        <v>64511</v>
      </c>
      <c r="AB2163">
        <v>0.33</v>
      </c>
      <c r="AC2163" s="2">
        <v>195488</v>
      </c>
    </row>
    <row r="2164" spans="1:29" x14ac:dyDescent="0.2">
      <c r="A2164" t="s">
        <v>3045</v>
      </c>
      <c r="B2164" t="s">
        <v>42</v>
      </c>
      <c r="C2164" s="1">
        <v>2400000</v>
      </c>
      <c r="D2164">
        <v>4</v>
      </c>
      <c r="E2164">
        <v>4</v>
      </c>
      <c r="F2164" s="2">
        <v>3424</v>
      </c>
      <c r="G2164" t="s">
        <v>93</v>
      </c>
      <c r="H2164" t="s">
        <v>55</v>
      </c>
      <c r="I2164">
        <v>11216</v>
      </c>
      <c r="J2164" t="s">
        <v>236</v>
      </c>
      <c r="K2164" t="s">
        <v>237</v>
      </c>
      <c r="L2164">
        <v>-73.949796199999994</v>
      </c>
      <c r="M2164">
        <v>40.672728200000002</v>
      </c>
      <c r="N2164">
        <v>5.57</v>
      </c>
      <c r="O2164" s="1">
        <f t="shared" si="166"/>
        <v>480000</v>
      </c>
      <c r="P2164" s="3">
        <v>6.7500000000000004E-2</v>
      </c>
      <c r="Q2164">
        <v>30</v>
      </c>
      <c r="R2164" s="1">
        <v>1920000</v>
      </c>
      <c r="S2164" s="8">
        <f t="shared" si="167"/>
        <v>-15566.354317637164</v>
      </c>
      <c r="T2164" s="1">
        <f t="shared" si="168"/>
        <v>2437.0800000000004</v>
      </c>
      <c r="U2164" s="7">
        <f t="shared" si="169"/>
        <v>500</v>
      </c>
      <c r="V2164" s="4">
        <v>1000</v>
      </c>
      <c r="W2164" s="1">
        <f t="shared" si="170"/>
        <v>19503.434317637166</v>
      </c>
      <c r="X2164">
        <v>8</v>
      </c>
      <c r="Y2164">
        <v>14</v>
      </c>
      <c r="Z2164" t="s">
        <v>238</v>
      </c>
      <c r="AA2164" s="2">
        <v>70713</v>
      </c>
      <c r="AB2164">
        <v>2.97</v>
      </c>
      <c r="AC2164" s="2">
        <v>23809</v>
      </c>
    </row>
    <row r="2165" spans="1:29" x14ac:dyDescent="0.2">
      <c r="A2165" t="s">
        <v>3046</v>
      </c>
      <c r="B2165" t="s">
        <v>68</v>
      </c>
      <c r="C2165" s="1">
        <v>3500000</v>
      </c>
      <c r="D2165">
        <v>4</v>
      </c>
      <c r="E2165">
        <v>4</v>
      </c>
      <c r="F2165" s="2">
        <v>2700</v>
      </c>
      <c r="G2165" t="s">
        <v>31</v>
      </c>
      <c r="H2165" t="s">
        <v>32</v>
      </c>
      <c r="I2165">
        <v>10019</v>
      </c>
      <c r="J2165" t="s">
        <v>38</v>
      </c>
      <c r="K2165" t="s">
        <v>39</v>
      </c>
      <c r="L2165">
        <v>-73.986277200000004</v>
      </c>
      <c r="M2165">
        <v>40.764112099999998</v>
      </c>
      <c r="N2165">
        <v>1.06</v>
      </c>
      <c r="O2165" s="1">
        <f t="shared" si="166"/>
        <v>700000</v>
      </c>
      <c r="P2165" s="3">
        <v>6.7500000000000004E-2</v>
      </c>
      <c r="Q2165">
        <v>30</v>
      </c>
      <c r="R2165" s="1">
        <v>2800000</v>
      </c>
      <c r="S2165" s="8">
        <f t="shared" si="167"/>
        <v>-22700.933379887534</v>
      </c>
      <c r="T2165" s="1">
        <f t="shared" si="168"/>
        <v>3554.0750000000003</v>
      </c>
      <c r="U2165" s="7">
        <f t="shared" si="169"/>
        <v>729.16666666666663</v>
      </c>
      <c r="V2165" s="4">
        <v>600</v>
      </c>
      <c r="W2165" s="1">
        <f t="shared" si="170"/>
        <v>27584.175046554203</v>
      </c>
      <c r="X2165">
        <v>8</v>
      </c>
      <c r="Y2165">
        <v>11</v>
      </c>
      <c r="Z2165" t="s">
        <v>40</v>
      </c>
      <c r="AA2165" s="2">
        <v>70150</v>
      </c>
      <c r="AB2165">
        <v>0.77</v>
      </c>
      <c r="AC2165" s="2">
        <v>91104</v>
      </c>
    </row>
    <row r="2166" spans="1:29" x14ac:dyDescent="0.2">
      <c r="A2166" t="s">
        <v>3047</v>
      </c>
      <c r="B2166" t="s">
        <v>42</v>
      </c>
      <c r="C2166" s="1">
        <v>769000</v>
      </c>
      <c r="D2166">
        <v>3</v>
      </c>
      <c r="E2166">
        <v>2</v>
      </c>
      <c r="F2166" s="2">
        <v>2184</v>
      </c>
      <c r="G2166" t="s">
        <v>548</v>
      </c>
      <c r="H2166" t="s">
        <v>84</v>
      </c>
      <c r="I2166">
        <v>11415</v>
      </c>
      <c r="J2166" t="s">
        <v>468</v>
      </c>
      <c r="K2166" t="s">
        <v>110</v>
      </c>
      <c r="L2166">
        <v>-73.826393100000004</v>
      </c>
      <c r="M2166">
        <v>40.7061049</v>
      </c>
      <c r="N2166">
        <v>8.85</v>
      </c>
      <c r="O2166" s="1">
        <f t="shared" si="166"/>
        <v>153800</v>
      </c>
      <c r="P2166" s="3">
        <v>6.7500000000000004E-2</v>
      </c>
      <c r="Q2166">
        <v>30</v>
      </c>
      <c r="R2166" s="1">
        <v>615200</v>
      </c>
      <c r="S2166" s="8">
        <f t="shared" si="167"/>
        <v>-4987.719362609575</v>
      </c>
      <c r="T2166" s="1">
        <f t="shared" si="168"/>
        <v>780.88105000000007</v>
      </c>
      <c r="U2166" s="7">
        <f t="shared" si="169"/>
        <v>160.20833333333334</v>
      </c>
      <c r="V2166" s="4">
        <v>600</v>
      </c>
      <c r="W2166" s="1">
        <f t="shared" si="170"/>
        <v>6528.808745942908</v>
      </c>
      <c r="X2166">
        <v>6</v>
      </c>
      <c r="Y2166">
        <v>14</v>
      </c>
      <c r="Z2166" t="s">
        <v>469</v>
      </c>
      <c r="AA2166" s="2">
        <v>23278</v>
      </c>
      <c r="AB2166">
        <v>1.03</v>
      </c>
      <c r="AC2166" s="2">
        <v>22600</v>
      </c>
    </row>
    <row r="2167" spans="1:29" x14ac:dyDescent="0.2">
      <c r="A2167" t="s">
        <v>3048</v>
      </c>
      <c r="B2167" t="s">
        <v>42</v>
      </c>
      <c r="C2167" s="1">
        <v>2975000</v>
      </c>
      <c r="D2167">
        <v>4</v>
      </c>
      <c r="E2167">
        <v>4</v>
      </c>
      <c r="F2167" s="2">
        <v>2968</v>
      </c>
      <c r="G2167" t="s">
        <v>59</v>
      </c>
      <c r="H2167" t="s">
        <v>32</v>
      </c>
      <c r="I2167">
        <v>10128</v>
      </c>
      <c r="J2167" t="s">
        <v>52</v>
      </c>
      <c r="K2167" t="s">
        <v>39</v>
      </c>
      <c r="L2167">
        <v>-73.947265999999999</v>
      </c>
      <c r="M2167">
        <v>40.780342900000001</v>
      </c>
      <c r="N2167">
        <v>2.96</v>
      </c>
      <c r="O2167" s="1">
        <f t="shared" si="166"/>
        <v>595000</v>
      </c>
      <c r="P2167" s="3">
        <v>6.7500000000000004E-2</v>
      </c>
      <c r="Q2167">
        <v>30</v>
      </c>
      <c r="R2167" s="1">
        <v>2380000</v>
      </c>
      <c r="S2167" s="8">
        <f t="shared" si="167"/>
        <v>-19295.793372904402</v>
      </c>
      <c r="T2167" s="1">
        <f t="shared" si="168"/>
        <v>3020.9637500000003</v>
      </c>
      <c r="U2167" s="7">
        <f t="shared" si="169"/>
        <v>619.79166666666663</v>
      </c>
      <c r="V2167" s="4">
        <v>600</v>
      </c>
      <c r="W2167" s="1">
        <f t="shared" si="170"/>
        <v>23536.548789571068</v>
      </c>
      <c r="X2167">
        <v>8</v>
      </c>
      <c r="Y2167">
        <v>12</v>
      </c>
      <c r="Z2167" t="s">
        <v>53</v>
      </c>
      <c r="AA2167" s="2">
        <v>61207</v>
      </c>
      <c r="AB2167">
        <v>1.76</v>
      </c>
      <c r="AC2167" s="2">
        <v>34777</v>
      </c>
    </row>
    <row r="2168" spans="1:29" x14ac:dyDescent="0.2">
      <c r="A2168" t="s">
        <v>3049</v>
      </c>
      <c r="B2168" t="s">
        <v>125</v>
      </c>
      <c r="C2168" s="1">
        <v>1860000</v>
      </c>
      <c r="D2168">
        <v>6</v>
      </c>
      <c r="E2168">
        <v>4</v>
      </c>
      <c r="F2168" s="2">
        <v>2184</v>
      </c>
      <c r="G2168" t="s">
        <v>977</v>
      </c>
      <c r="H2168" t="s">
        <v>84</v>
      </c>
      <c r="I2168">
        <v>11357</v>
      </c>
      <c r="J2168" t="s">
        <v>244</v>
      </c>
      <c r="K2168" t="s">
        <v>39</v>
      </c>
      <c r="L2168">
        <v>-73.814970099999996</v>
      </c>
      <c r="M2168">
        <v>40.7832802</v>
      </c>
      <c r="N2168">
        <v>9.25</v>
      </c>
      <c r="O2168" s="1">
        <f t="shared" si="166"/>
        <v>372000</v>
      </c>
      <c r="P2168" s="3">
        <v>6.7500000000000004E-2</v>
      </c>
      <c r="Q2168">
        <v>30</v>
      </c>
      <c r="R2168" s="1">
        <v>1488000</v>
      </c>
      <c r="S2168" s="8">
        <f t="shared" si="167"/>
        <v>-12063.924596168803</v>
      </c>
      <c r="T2168" s="1">
        <f t="shared" si="168"/>
        <v>1888.7370000000001</v>
      </c>
      <c r="U2168" s="7">
        <f t="shared" si="169"/>
        <v>387.5</v>
      </c>
      <c r="V2168" s="4">
        <v>600</v>
      </c>
      <c r="W2168" s="1">
        <f t="shared" si="170"/>
        <v>14940.161596168804</v>
      </c>
      <c r="X2168">
        <v>12</v>
      </c>
      <c r="Y2168">
        <v>9</v>
      </c>
      <c r="Z2168" t="s">
        <v>245</v>
      </c>
      <c r="AA2168" s="2">
        <v>30773</v>
      </c>
      <c r="AB2168">
        <v>2.6</v>
      </c>
      <c r="AC2168" s="2">
        <v>11836</v>
      </c>
    </row>
    <row r="2169" spans="1:29" x14ac:dyDescent="0.2">
      <c r="A2169" t="s">
        <v>3050</v>
      </c>
      <c r="B2169" t="s">
        <v>42</v>
      </c>
      <c r="C2169" s="1">
        <v>4000000</v>
      </c>
      <c r="D2169">
        <v>32</v>
      </c>
      <c r="E2169">
        <v>12</v>
      </c>
      <c r="F2169" s="2">
        <v>7188</v>
      </c>
      <c r="G2169" t="s">
        <v>454</v>
      </c>
      <c r="H2169" t="s">
        <v>32</v>
      </c>
      <c r="I2169">
        <v>10029</v>
      </c>
      <c r="J2169" t="s">
        <v>315</v>
      </c>
      <c r="K2169" t="s">
        <v>61</v>
      </c>
      <c r="L2169">
        <v>-73.946521500000003</v>
      </c>
      <c r="M2169">
        <v>40.791288100000003</v>
      </c>
      <c r="N2169">
        <v>3.57</v>
      </c>
      <c r="O2169" s="1">
        <f t="shared" si="166"/>
        <v>800000</v>
      </c>
      <c r="P2169" s="3">
        <v>6.7500000000000004E-2</v>
      </c>
      <c r="Q2169">
        <v>30</v>
      </c>
      <c r="R2169" s="1">
        <v>3200000</v>
      </c>
      <c r="S2169" s="8">
        <f t="shared" si="167"/>
        <v>-25943.92386272861</v>
      </c>
      <c r="T2169" s="1">
        <f t="shared" si="168"/>
        <v>4061.8000000000006</v>
      </c>
      <c r="U2169" s="7">
        <f t="shared" si="169"/>
        <v>833.33333333333337</v>
      </c>
      <c r="V2169" s="4">
        <f>(5*$F2169)/12</f>
        <v>2995</v>
      </c>
      <c r="W2169" s="1">
        <f t="shared" si="170"/>
        <v>33834.057196061942</v>
      </c>
      <c r="X2169">
        <v>64</v>
      </c>
      <c r="Y2169">
        <v>13</v>
      </c>
      <c r="Z2169" t="s">
        <v>316</v>
      </c>
      <c r="AA2169" s="2">
        <v>115921</v>
      </c>
      <c r="AB2169">
        <v>1.54</v>
      </c>
      <c r="AC2169" s="2">
        <v>75273</v>
      </c>
    </row>
    <row r="2170" spans="1:29" x14ac:dyDescent="0.2">
      <c r="A2170" t="s">
        <v>3051</v>
      </c>
      <c r="B2170" t="s">
        <v>30</v>
      </c>
      <c r="C2170" s="1">
        <v>1250000</v>
      </c>
      <c r="D2170">
        <v>2</v>
      </c>
      <c r="E2170">
        <v>2</v>
      </c>
      <c r="F2170" s="2">
        <v>1257</v>
      </c>
      <c r="G2170" t="s">
        <v>178</v>
      </c>
      <c r="H2170" t="s">
        <v>84</v>
      </c>
      <c r="I2170">
        <v>11354</v>
      </c>
      <c r="J2170" t="s">
        <v>160</v>
      </c>
      <c r="K2170" t="s">
        <v>34</v>
      </c>
      <c r="L2170">
        <v>-73.836808500000004</v>
      </c>
      <c r="M2170">
        <v>40.756121299999997</v>
      </c>
      <c r="N2170">
        <v>7.81</v>
      </c>
      <c r="O2170" s="1">
        <f t="shared" si="166"/>
        <v>250000</v>
      </c>
      <c r="P2170" s="3">
        <v>6.7500000000000004E-2</v>
      </c>
      <c r="Q2170">
        <v>30</v>
      </c>
      <c r="R2170" s="1">
        <v>1000000</v>
      </c>
      <c r="S2170" s="8">
        <f t="shared" si="167"/>
        <v>-8107.4762071026908</v>
      </c>
      <c r="T2170" s="1">
        <f t="shared" si="168"/>
        <v>1269.3125000000002</v>
      </c>
      <c r="U2170" s="7">
        <f t="shared" si="169"/>
        <v>260.41666666666669</v>
      </c>
      <c r="V2170" s="4">
        <v>375</v>
      </c>
      <c r="W2170" s="1">
        <f t="shared" si="170"/>
        <v>10012.205373769357</v>
      </c>
      <c r="X2170">
        <v>4</v>
      </c>
      <c r="Y2170">
        <v>8</v>
      </c>
      <c r="Z2170" t="s">
        <v>161</v>
      </c>
      <c r="AA2170" s="2">
        <v>230183</v>
      </c>
      <c r="AB2170">
        <v>2.0299999999999998</v>
      </c>
      <c r="AC2170" s="2">
        <v>113391</v>
      </c>
    </row>
    <row r="2171" spans="1:29" x14ac:dyDescent="0.2">
      <c r="A2171" t="s">
        <v>3052</v>
      </c>
      <c r="B2171" t="s">
        <v>68</v>
      </c>
      <c r="C2171" s="1">
        <v>220000</v>
      </c>
      <c r="D2171">
        <v>1</v>
      </c>
      <c r="E2171">
        <v>1</v>
      </c>
      <c r="F2171">
        <v>750</v>
      </c>
      <c r="G2171" t="s">
        <v>113</v>
      </c>
      <c r="H2171" t="s">
        <v>84</v>
      </c>
      <c r="I2171">
        <v>11362</v>
      </c>
      <c r="J2171" t="s">
        <v>445</v>
      </c>
      <c r="K2171" t="s">
        <v>39</v>
      </c>
      <c r="L2171">
        <v>-73.731960400000006</v>
      </c>
      <c r="M2171">
        <v>40.7554479</v>
      </c>
      <c r="N2171">
        <v>13.31</v>
      </c>
      <c r="O2171" s="1">
        <f t="shared" si="166"/>
        <v>44000</v>
      </c>
      <c r="P2171" s="3">
        <v>6.7500000000000004E-2</v>
      </c>
      <c r="Q2171">
        <v>30</v>
      </c>
      <c r="R2171" s="1">
        <v>176000</v>
      </c>
      <c r="S2171" s="8">
        <f t="shared" si="167"/>
        <v>-1426.9158124500736</v>
      </c>
      <c r="T2171" s="1">
        <f t="shared" si="168"/>
        <v>223.39900000000003</v>
      </c>
      <c r="U2171" s="7">
        <f t="shared" si="169"/>
        <v>45.833333333333336</v>
      </c>
      <c r="V2171" s="4">
        <v>205</v>
      </c>
      <c r="W2171" s="1">
        <f t="shared" si="170"/>
        <v>1901.148145783407</v>
      </c>
      <c r="X2171">
        <v>2</v>
      </c>
      <c r="Y2171">
        <v>6</v>
      </c>
      <c r="Z2171" t="s">
        <v>446</v>
      </c>
      <c r="AA2171" s="2">
        <v>24739</v>
      </c>
      <c r="AB2171">
        <v>4.41</v>
      </c>
      <c r="AC2171" s="2">
        <v>5610</v>
      </c>
    </row>
    <row r="2172" spans="1:29" x14ac:dyDescent="0.2">
      <c r="A2172" t="s">
        <v>3053</v>
      </c>
      <c r="B2172" t="s">
        <v>125</v>
      </c>
      <c r="C2172" s="1">
        <v>1179987</v>
      </c>
      <c r="D2172">
        <v>5</v>
      </c>
      <c r="E2172">
        <v>4</v>
      </c>
      <c r="F2172" s="2">
        <v>4143</v>
      </c>
      <c r="G2172" t="s">
        <v>82</v>
      </c>
      <c r="H2172" t="s">
        <v>44</v>
      </c>
      <c r="I2172">
        <v>10307</v>
      </c>
      <c r="J2172" t="s">
        <v>45</v>
      </c>
      <c r="K2172" t="s">
        <v>34</v>
      </c>
      <c r="L2172">
        <v>-74.235135</v>
      </c>
      <c r="M2172">
        <v>40.515005000000002</v>
      </c>
      <c r="N2172">
        <v>20.8</v>
      </c>
      <c r="O2172" s="1">
        <f t="shared" si="166"/>
        <v>235997.40000000002</v>
      </c>
      <c r="P2172" s="3">
        <v>6.7500000000000004E-2</v>
      </c>
      <c r="Q2172">
        <v>30</v>
      </c>
      <c r="R2172" s="1">
        <v>943989.6</v>
      </c>
      <c r="S2172" s="8">
        <f t="shared" si="167"/>
        <v>-7653.3732217523857</v>
      </c>
      <c r="T2172" s="1">
        <f t="shared" si="168"/>
        <v>1198.21779915</v>
      </c>
      <c r="U2172" s="7">
        <f t="shared" si="169"/>
        <v>245.83062500000003</v>
      </c>
      <c r="V2172" s="4">
        <v>1400</v>
      </c>
      <c r="W2172" s="1">
        <f t="shared" si="170"/>
        <v>10497.421645902386</v>
      </c>
      <c r="X2172">
        <v>10</v>
      </c>
      <c r="Y2172">
        <v>17</v>
      </c>
      <c r="Z2172" t="s">
        <v>46</v>
      </c>
      <c r="AA2172" s="2">
        <v>167500</v>
      </c>
      <c r="AB2172">
        <v>21.5</v>
      </c>
      <c r="AC2172" s="2">
        <v>7791</v>
      </c>
    </row>
    <row r="2173" spans="1:29" x14ac:dyDescent="0.2">
      <c r="A2173" t="s">
        <v>3054</v>
      </c>
      <c r="B2173" t="s">
        <v>125</v>
      </c>
      <c r="C2173" s="1">
        <v>949000</v>
      </c>
      <c r="D2173">
        <v>7</v>
      </c>
      <c r="E2173">
        <v>6</v>
      </c>
      <c r="F2173">
        <v>3733</v>
      </c>
      <c r="G2173" t="s">
        <v>2868</v>
      </c>
      <c r="H2173" t="s">
        <v>70</v>
      </c>
      <c r="I2173">
        <v>10456</v>
      </c>
      <c r="J2173" t="s">
        <v>79</v>
      </c>
      <c r="K2173" t="s">
        <v>61</v>
      </c>
      <c r="L2173">
        <v>-73.912719999999993</v>
      </c>
      <c r="M2173">
        <v>40.828298699999998</v>
      </c>
      <c r="N2173">
        <v>6.68</v>
      </c>
      <c r="O2173" s="1">
        <f t="shared" si="166"/>
        <v>189800</v>
      </c>
      <c r="P2173" s="3">
        <v>6.7500000000000004E-2</v>
      </c>
      <c r="Q2173">
        <v>30</v>
      </c>
      <c r="R2173" s="1">
        <v>759200</v>
      </c>
      <c r="S2173" s="8">
        <f t="shared" si="167"/>
        <v>-6155.195936432362</v>
      </c>
      <c r="T2173" s="1">
        <f t="shared" si="168"/>
        <v>963.66205000000002</v>
      </c>
      <c r="U2173" s="7">
        <f t="shared" si="169"/>
        <v>197.70833333333334</v>
      </c>
      <c r="V2173" s="4">
        <v>1000</v>
      </c>
      <c r="W2173" s="1">
        <f t="shared" si="170"/>
        <v>8316.5663197656941</v>
      </c>
      <c r="X2173">
        <v>14</v>
      </c>
      <c r="Y2173">
        <v>12</v>
      </c>
      <c r="Z2173" t="s">
        <v>80</v>
      </c>
      <c r="AA2173" s="2">
        <v>36663</v>
      </c>
      <c r="AB2173">
        <v>0.52</v>
      </c>
      <c r="AC2173" s="2">
        <v>70506</v>
      </c>
    </row>
    <row r="2174" spans="1:29" x14ac:dyDescent="0.2">
      <c r="A2174" t="s">
        <v>3055</v>
      </c>
      <c r="B2174" t="s">
        <v>42</v>
      </c>
      <c r="C2174" s="1">
        <v>920000</v>
      </c>
      <c r="D2174">
        <v>5</v>
      </c>
      <c r="E2174">
        <v>4</v>
      </c>
      <c r="F2174" s="2">
        <v>2184</v>
      </c>
      <c r="G2174" t="s">
        <v>454</v>
      </c>
      <c r="H2174" t="s">
        <v>55</v>
      </c>
      <c r="I2174">
        <v>11203</v>
      </c>
      <c r="J2174" t="s">
        <v>282</v>
      </c>
      <c r="K2174" t="s">
        <v>34</v>
      </c>
      <c r="L2174">
        <v>-73.934351800000002</v>
      </c>
      <c r="M2174">
        <v>40.650286199999996</v>
      </c>
      <c r="N2174">
        <v>7.31</v>
      </c>
      <c r="O2174" s="1">
        <f t="shared" si="166"/>
        <v>184000</v>
      </c>
      <c r="P2174" s="3">
        <v>6.7500000000000004E-2</v>
      </c>
      <c r="Q2174">
        <v>30</v>
      </c>
      <c r="R2174" s="1">
        <v>736000</v>
      </c>
      <c r="S2174" s="8">
        <f t="shared" si="167"/>
        <v>-5967.1024884275803</v>
      </c>
      <c r="T2174" s="1">
        <f t="shared" si="168"/>
        <v>934.21400000000006</v>
      </c>
      <c r="U2174" s="7">
        <f t="shared" si="169"/>
        <v>191.66666666666666</v>
      </c>
      <c r="V2174" s="4">
        <v>600</v>
      </c>
      <c r="W2174" s="1">
        <f t="shared" si="170"/>
        <v>7692.9831550942472</v>
      </c>
      <c r="X2174">
        <v>10</v>
      </c>
      <c r="Y2174">
        <v>9</v>
      </c>
      <c r="Z2174" t="s">
        <v>283</v>
      </c>
      <c r="AA2174" s="2">
        <v>156159</v>
      </c>
      <c r="AB2174">
        <v>2.4</v>
      </c>
      <c r="AC2174" s="2">
        <v>65066</v>
      </c>
    </row>
    <row r="2175" spans="1:29" x14ac:dyDescent="0.2">
      <c r="A2175" t="s">
        <v>3056</v>
      </c>
      <c r="B2175" t="s">
        <v>68</v>
      </c>
      <c r="C2175" s="1">
        <v>699000</v>
      </c>
      <c r="D2175">
        <v>3</v>
      </c>
      <c r="E2175">
        <v>2</v>
      </c>
      <c r="F2175" s="2">
        <v>1312</v>
      </c>
      <c r="G2175" t="s">
        <v>3057</v>
      </c>
      <c r="H2175" t="s">
        <v>44</v>
      </c>
      <c r="I2175">
        <v>10308</v>
      </c>
      <c r="J2175" t="s">
        <v>45</v>
      </c>
      <c r="K2175" t="s">
        <v>34</v>
      </c>
      <c r="L2175">
        <v>-74.135693399999994</v>
      </c>
      <c r="M2175">
        <v>40.551350800000002</v>
      </c>
      <c r="N2175">
        <v>15.75</v>
      </c>
      <c r="O2175" s="1">
        <f t="shared" si="166"/>
        <v>139800</v>
      </c>
      <c r="P2175" s="3">
        <v>6.7500000000000004E-2</v>
      </c>
      <c r="Q2175">
        <v>30</v>
      </c>
      <c r="R2175" s="1">
        <v>559200</v>
      </c>
      <c r="S2175" s="8">
        <f t="shared" si="167"/>
        <v>-4533.7006950118248</v>
      </c>
      <c r="T2175" s="1">
        <f t="shared" si="168"/>
        <v>709.79955000000007</v>
      </c>
      <c r="U2175" s="7">
        <f t="shared" si="169"/>
        <v>145.625</v>
      </c>
      <c r="V2175" s="4">
        <v>375</v>
      </c>
      <c r="W2175" s="1">
        <f t="shared" si="170"/>
        <v>5764.1252450118245</v>
      </c>
      <c r="X2175">
        <v>6</v>
      </c>
      <c r="Y2175">
        <v>8</v>
      </c>
      <c r="Z2175" t="s">
        <v>46</v>
      </c>
      <c r="AA2175" s="2">
        <v>167500</v>
      </c>
      <c r="AB2175">
        <v>21.5</v>
      </c>
      <c r="AC2175" s="2">
        <v>7791</v>
      </c>
    </row>
    <row r="2176" spans="1:29" x14ac:dyDescent="0.2">
      <c r="A2176" t="s">
        <v>3058</v>
      </c>
      <c r="B2176" t="s">
        <v>68</v>
      </c>
      <c r="C2176" s="1">
        <v>4000000</v>
      </c>
      <c r="D2176">
        <v>3</v>
      </c>
      <c r="E2176">
        <v>2</v>
      </c>
      <c r="F2176" s="2">
        <v>2300</v>
      </c>
      <c r="G2176" t="s">
        <v>949</v>
      </c>
      <c r="H2176" t="s">
        <v>32</v>
      </c>
      <c r="I2176">
        <v>10024</v>
      </c>
      <c r="J2176" t="s">
        <v>215</v>
      </c>
      <c r="K2176" t="s">
        <v>39</v>
      </c>
      <c r="L2176">
        <v>-73.983324300000007</v>
      </c>
      <c r="M2176">
        <v>40.784042499999998</v>
      </c>
      <c r="N2176">
        <v>2.4300000000000002</v>
      </c>
      <c r="O2176" s="1">
        <f t="shared" si="166"/>
        <v>800000</v>
      </c>
      <c r="P2176" s="3">
        <v>6.7500000000000004E-2</v>
      </c>
      <c r="Q2176">
        <v>30</v>
      </c>
      <c r="R2176" s="1">
        <v>3200000</v>
      </c>
      <c r="S2176" s="8">
        <f t="shared" si="167"/>
        <v>-25943.92386272861</v>
      </c>
      <c r="T2176" s="1">
        <f t="shared" si="168"/>
        <v>4061.8000000000006</v>
      </c>
      <c r="U2176" s="7">
        <f t="shared" si="169"/>
        <v>833.33333333333337</v>
      </c>
      <c r="V2176" s="4">
        <v>600</v>
      </c>
      <c r="W2176" s="1">
        <f t="shared" si="170"/>
        <v>31439.057196061942</v>
      </c>
      <c r="X2176">
        <v>6</v>
      </c>
      <c r="Y2176">
        <v>14</v>
      </c>
      <c r="Z2176" t="s">
        <v>216</v>
      </c>
      <c r="AA2176" s="2">
        <v>61207</v>
      </c>
      <c r="AB2176">
        <v>1.76</v>
      </c>
      <c r="AC2176" s="2">
        <v>34777</v>
      </c>
    </row>
    <row r="2177" spans="1:29" x14ac:dyDescent="0.2">
      <c r="A2177" t="s">
        <v>3059</v>
      </c>
      <c r="B2177" t="s">
        <v>42</v>
      </c>
      <c r="C2177" s="1">
        <v>649000</v>
      </c>
      <c r="D2177">
        <v>3</v>
      </c>
      <c r="E2177">
        <v>3</v>
      </c>
      <c r="F2177" s="2">
        <v>1456</v>
      </c>
      <c r="G2177" t="s">
        <v>2067</v>
      </c>
      <c r="H2177" t="s">
        <v>44</v>
      </c>
      <c r="I2177">
        <v>10314</v>
      </c>
      <c r="J2177" t="s">
        <v>65</v>
      </c>
      <c r="K2177" t="s">
        <v>34</v>
      </c>
      <c r="L2177">
        <v>-74.134727400000003</v>
      </c>
      <c r="M2177">
        <v>40.597298299999999</v>
      </c>
      <c r="N2177">
        <v>13.07</v>
      </c>
      <c r="O2177" s="1">
        <f t="shared" si="166"/>
        <v>129800</v>
      </c>
      <c r="P2177" s="3">
        <v>6.7500000000000004E-2</v>
      </c>
      <c r="Q2177">
        <v>30</v>
      </c>
      <c r="R2177" s="1">
        <v>519200</v>
      </c>
      <c r="S2177" s="8">
        <f t="shared" si="167"/>
        <v>-4209.401646727717</v>
      </c>
      <c r="T2177" s="1">
        <f t="shared" si="168"/>
        <v>659.02705000000003</v>
      </c>
      <c r="U2177" s="7">
        <f t="shared" si="169"/>
        <v>135.20833333333334</v>
      </c>
      <c r="V2177" s="4">
        <v>375</v>
      </c>
      <c r="W2177" s="1">
        <f t="shared" si="170"/>
        <v>5378.6370300610497</v>
      </c>
      <c r="X2177">
        <v>6</v>
      </c>
      <c r="Y2177">
        <v>7</v>
      </c>
      <c r="Z2177" t="s">
        <v>66</v>
      </c>
      <c r="AA2177" s="2">
        <v>145000</v>
      </c>
      <c r="AB2177">
        <v>21.3</v>
      </c>
      <c r="AC2177" s="2">
        <v>6808</v>
      </c>
    </row>
    <row r="2178" spans="1:29" x14ac:dyDescent="0.2">
      <c r="A2178" t="s">
        <v>3060</v>
      </c>
      <c r="B2178" t="s">
        <v>30</v>
      </c>
      <c r="C2178" s="1">
        <v>1175000</v>
      </c>
      <c r="D2178">
        <v>1</v>
      </c>
      <c r="E2178">
        <v>2</v>
      </c>
      <c r="F2178" s="2">
        <v>1070</v>
      </c>
      <c r="G2178" t="s">
        <v>93</v>
      </c>
      <c r="H2178" t="s">
        <v>32</v>
      </c>
      <c r="I2178">
        <v>10019</v>
      </c>
      <c r="J2178" t="s">
        <v>38</v>
      </c>
      <c r="K2178" t="s">
        <v>39</v>
      </c>
      <c r="L2178">
        <v>-73.976719299999999</v>
      </c>
      <c r="M2178">
        <v>40.762273200000003</v>
      </c>
      <c r="N2178">
        <v>1.03</v>
      </c>
      <c r="O2178" s="1">
        <f t="shared" si="166"/>
        <v>235000</v>
      </c>
      <c r="P2178" s="3">
        <v>6.7500000000000004E-2</v>
      </c>
      <c r="Q2178">
        <v>30</v>
      </c>
      <c r="R2178" s="1">
        <v>940000</v>
      </c>
      <c r="S2178" s="8">
        <f t="shared" si="167"/>
        <v>-7621.0276346765295</v>
      </c>
      <c r="T2178" s="1">
        <f t="shared" si="168"/>
        <v>1193.1537500000002</v>
      </c>
      <c r="U2178" s="7">
        <f t="shared" si="169"/>
        <v>244.79166666666666</v>
      </c>
      <c r="V2178" s="4">
        <v>375</v>
      </c>
      <c r="W2178" s="1">
        <f t="shared" si="170"/>
        <v>9433.973051343195</v>
      </c>
      <c r="X2178">
        <v>2</v>
      </c>
      <c r="Y2178">
        <v>7</v>
      </c>
      <c r="Z2178" t="s">
        <v>40</v>
      </c>
      <c r="AA2178" s="2">
        <v>70150</v>
      </c>
      <c r="AB2178">
        <v>0.77</v>
      </c>
      <c r="AC2178" s="2">
        <v>91104</v>
      </c>
    </row>
    <row r="2179" spans="1:29" x14ac:dyDescent="0.2">
      <c r="A2179" t="s">
        <v>3061</v>
      </c>
      <c r="B2179" t="s">
        <v>42</v>
      </c>
      <c r="C2179" s="1">
        <v>995000</v>
      </c>
      <c r="D2179">
        <v>2</v>
      </c>
      <c r="E2179">
        <v>2</v>
      </c>
      <c r="F2179">
        <v>800</v>
      </c>
      <c r="G2179" t="s">
        <v>82</v>
      </c>
      <c r="H2179" t="s">
        <v>55</v>
      </c>
      <c r="I2179">
        <v>11223</v>
      </c>
      <c r="J2179" t="s">
        <v>156</v>
      </c>
      <c r="K2179" t="s">
        <v>105</v>
      </c>
      <c r="L2179">
        <v>-73.975668200000001</v>
      </c>
      <c r="M2179">
        <v>40.603453999999999</v>
      </c>
      <c r="N2179">
        <v>10.039999999999999</v>
      </c>
      <c r="O2179" s="1">
        <f t="shared" ref="O2179:O2242" si="171">$C2179*0.2</f>
        <v>199000</v>
      </c>
      <c r="P2179" s="3">
        <v>6.7500000000000004E-2</v>
      </c>
      <c r="Q2179">
        <v>30</v>
      </c>
      <c r="R2179" s="1">
        <v>796000</v>
      </c>
      <c r="S2179" s="8">
        <f t="shared" ref="S2179:S2242" si="172">PMT(($P2179/12),(30*12),$C2179)</f>
        <v>-6453.5510608537415</v>
      </c>
      <c r="T2179" s="1">
        <f t="shared" ref="T2179:T2242" si="173">(($C2179* 6%) * 20.309%)/12</f>
        <v>1010.3727500000001</v>
      </c>
      <c r="U2179" s="7">
        <f t="shared" ref="U2179:U2242" si="174">($C2179*0.0025)/12</f>
        <v>207.29166666666666</v>
      </c>
      <c r="V2179" s="4">
        <v>205</v>
      </c>
      <c r="W2179" s="1">
        <f t="shared" ref="W2179:W2242" si="175">SUM(($S2179*-1),$T2179,$U2179,$V2179)</f>
        <v>7876.215477520409</v>
      </c>
      <c r="X2179">
        <v>4</v>
      </c>
      <c r="Y2179">
        <v>5</v>
      </c>
      <c r="Z2179" t="s">
        <v>157</v>
      </c>
      <c r="AA2179" s="2">
        <v>151705</v>
      </c>
      <c r="AB2179">
        <v>2.25</v>
      </c>
      <c r="AC2179" s="2">
        <v>67424</v>
      </c>
    </row>
    <row r="2180" spans="1:29" x14ac:dyDescent="0.2">
      <c r="A2180" t="s">
        <v>3062</v>
      </c>
      <c r="B2180" t="s">
        <v>30</v>
      </c>
      <c r="C2180" s="1">
        <v>1595000</v>
      </c>
      <c r="D2180">
        <v>3</v>
      </c>
      <c r="E2180">
        <v>2</v>
      </c>
      <c r="F2180" s="2">
        <v>1375</v>
      </c>
      <c r="G2180" t="s">
        <v>3063</v>
      </c>
      <c r="H2180" t="s">
        <v>55</v>
      </c>
      <c r="I2180">
        <v>11222</v>
      </c>
      <c r="J2180" t="s">
        <v>1704</v>
      </c>
      <c r="K2180" t="s">
        <v>424</v>
      </c>
      <c r="L2180">
        <v>-73.953871599999999</v>
      </c>
      <c r="M2180">
        <v>40.7361991</v>
      </c>
      <c r="N2180">
        <v>1.87</v>
      </c>
      <c r="O2180" s="1">
        <f t="shared" si="171"/>
        <v>319000</v>
      </c>
      <c r="P2180" s="3">
        <v>6.7500000000000004E-2</v>
      </c>
      <c r="Q2180">
        <v>30</v>
      </c>
      <c r="R2180" s="1">
        <v>1276000</v>
      </c>
      <c r="S2180" s="8">
        <f t="shared" si="172"/>
        <v>-10345.139640263033</v>
      </c>
      <c r="T2180" s="1">
        <f t="shared" si="173"/>
        <v>1619.6427500000002</v>
      </c>
      <c r="U2180" s="7">
        <f t="shared" si="174"/>
        <v>332.29166666666669</v>
      </c>
      <c r="V2180" s="4">
        <v>375</v>
      </c>
      <c r="W2180" s="1">
        <f t="shared" si="175"/>
        <v>12672.0740569297</v>
      </c>
      <c r="X2180">
        <v>6</v>
      </c>
      <c r="Y2180">
        <v>9</v>
      </c>
      <c r="Z2180" t="s">
        <v>1705</v>
      </c>
      <c r="AA2180" s="2">
        <v>34719</v>
      </c>
      <c r="AB2180">
        <v>2.91</v>
      </c>
      <c r="AC2180" s="2">
        <v>11931</v>
      </c>
    </row>
    <row r="2181" spans="1:29" x14ac:dyDescent="0.2">
      <c r="A2181" t="s">
        <v>3064</v>
      </c>
      <c r="B2181" t="s">
        <v>68</v>
      </c>
      <c r="C2181" s="1">
        <v>435000</v>
      </c>
      <c r="D2181">
        <v>3</v>
      </c>
      <c r="E2181">
        <v>1</v>
      </c>
      <c r="F2181">
        <v>2184</v>
      </c>
      <c r="G2181" t="s">
        <v>176</v>
      </c>
      <c r="H2181" t="s">
        <v>32</v>
      </c>
      <c r="I2181">
        <v>10012</v>
      </c>
      <c r="J2181" t="s">
        <v>182</v>
      </c>
      <c r="K2181" t="s">
        <v>39</v>
      </c>
      <c r="L2181">
        <v>-74.001757499999997</v>
      </c>
      <c r="M2181">
        <v>40.725735800000002</v>
      </c>
      <c r="N2181">
        <v>1.81</v>
      </c>
      <c r="O2181" s="1">
        <f t="shared" si="171"/>
        <v>87000</v>
      </c>
      <c r="P2181" s="3">
        <v>6.7500000000000004E-2</v>
      </c>
      <c r="Q2181">
        <v>30</v>
      </c>
      <c r="R2181" s="1">
        <v>348000</v>
      </c>
      <c r="S2181" s="8">
        <f t="shared" si="172"/>
        <v>-2821.4017200717362</v>
      </c>
      <c r="T2181" s="1">
        <f t="shared" si="173"/>
        <v>441.72075000000001</v>
      </c>
      <c r="U2181" s="7">
        <f t="shared" si="174"/>
        <v>90.625</v>
      </c>
      <c r="V2181" s="4">
        <v>600</v>
      </c>
      <c r="W2181" s="1">
        <f t="shared" si="175"/>
        <v>3953.7474700717362</v>
      </c>
      <c r="X2181">
        <v>6</v>
      </c>
      <c r="Y2181">
        <v>18</v>
      </c>
      <c r="Z2181" t="s">
        <v>183</v>
      </c>
      <c r="AA2181" s="2">
        <v>42742</v>
      </c>
      <c r="AB2181">
        <v>0.26</v>
      </c>
      <c r="AC2181" s="2">
        <v>164392</v>
      </c>
    </row>
    <row r="2182" spans="1:29" x14ac:dyDescent="0.2">
      <c r="A2182" t="s">
        <v>3065</v>
      </c>
      <c r="B2182" t="s">
        <v>30</v>
      </c>
      <c r="C2182" s="1">
        <v>1338000</v>
      </c>
      <c r="D2182">
        <v>3</v>
      </c>
      <c r="E2182">
        <v>2</v>
      </c>
      <c r="F2182" s="2">
        <v>2082</v>
      </c>
      <c r="G2182" t="s">
        <v>3066</v>
      </c>
      <c r="H2182" t="s">
        <v>44</v>
      </c>
      <c r="I2182">
        <v>10301</v>
      </c>
      <c r="J2182" t="s">
        <v>118</v>
      </c>
      <c r="K2182" t="s">
        <v>34</v>
      </c>
      <c r="L2182">
        <v>-74.073757400000005</v>
      </c>
      <c r="M2182">
        <v>40.640365600000003</v>
      </c>
      <c r="N2182">
        <v>8.8000000000000007</v>
      </c>
      <c r="O2182" s="1">
        <f t="shared" si="171"/>
        <v>267600</v>
      </c>
      <c r="P2182" s="3">
        <v>6.7500000000000004E-2</v>
      </c>
      <c r="Q2182">
        <v>30</v>
      </c>
      <c r="R2182" s="1">
        <v>1070400</v>
      </c>
      <c r="S2182" s="8">
        <f t="shared" si="172"/>
        <v>-8678.2425320827188</v>
      </c>
      <c r="T2182" s="1">
        <f t="shared" si="173"/>
        <v>1358.6721</v>
      </c>
      <c r="U2182" s="7">
        <f t="shared" si="174"/>
        <v>278.75</v>
      </c>
      <c r="V2182" s="4">
        <v>600</v>
      </c>
      <c r="W2182" s="1">
        <f t="shared" si="175"/>
        <v>10915.664632082719</v>
      </c>
      <c r="X2182">
        <v>6</v>
      </c>
      <c r="Y2182">
        <v>13</v>
      </c>
      <c r="Z2182" t="s">
        <v>119</v>
      </c>
      <c r="AA2182" s="2">
        <v>181200</v>
      </c>
      <c r="AB2182">
        <v>13.5</v>
      </c>
      <c r="AC2182" s="2">
        <v>13422</v>
      </c>
    </row>
    <row r="2183" spans="1:29" x14ac:dyDescent="0.2">
      <c r="A2183" t="s">
        <v>3067</v>
      </c>
      <c r="B2183" t="s">
        <v>42</v>
      </c>
      <c r="C2183" s="1">
        <v>499000</v>
      </c>
      <c r="D2183">
        <v>2</v>
      </c>
      <c r="E2183">
        <v>2</v>
      </c>
      <c r="F2183" s="2">
        <v>1146</v>
      </c>
      <c r="G2183" t="s">
        <v>1667</v>
      </c>
      <c r="H2183" t="s">
        <v>70</v>
      </c>
      <c r="I2183">
        <v>10466</v>
      </c>
      <c r="J2183" t="s">
        <v>255</v>
      </c>
      <c r="K2183" t="s">
        <v>61</v>
      </c>
      <c r="L2183">
        <v>-73.851075399999999</v>
      </c>
      <c r="M2183">
        <v>40.895515400000001</v>
      </c>
      <c r="N2183">
        <v>12.33</v>
      </c>
      <c r="O2183" s="1">
        <f t="shared" si="171"/>
        <v>99800</v>
      </c>
      <c r="P2183" s="3">
        <v>6.7500000000000004E-2</v>
      </c>
      <c r="Q2183">
        <v>30</v>
      </c>
      <c r="R2183" s="1">
        <v>399200</v>
      </c>
      <c r="S2183" s="8">
        <f t="shared" si="172"/>
        <v>-3236.5045018753935</v>
      </c>
      <c r="T2183" s="1">
        <f t="shared" si="173"/>
        <v>506.70955000000004</v>
      </c>
      <c r="U2183" s="7">
        <f t="shared" si="174"/>
        <v>103.95833333333333</v>
      </c>
      <c r="V2183" s="4">
        <v>375</v>
      </c>
      <c r="W2183" s="1">
        <f t="shared" si="175"/>
        <v>4222.1723852087271</v>
      </c>
      <c r="X2183">
        <v>4</v>
      </c>
      <c r="Y2183">
        <v>7</v>
      </c>
      <c r="Z2183" t="s">
        <v>256</v>
      </c>
      <c r="AA2183" s="2">
        <v>34517</v>
      </c>
      <c r="AB2183">
        <v>1.5</v>
      </c>
      <c r="AC2183" s="2">
        <v>23011</v>
      </c>
    </row>
    <row r="2184" spans="1:29" x14ac:dyDescent="0.2">
      <c r="A2184" t="s">
        <v>3068</v>
      </c>
      <c r="B2184" t="s">
        <v>125</v>
      </c>
      <c r="C2184" s="1">
        <v>2280000</v>
      </c>
      <c r="D2184">
        <v>6</v>
      </c>
      <c r="E2184">
        <v>5</v>
      </c>
      <c r="F2184" s="2">
        <v>2184</v>
      </c>
      <c r="G2184" t="s">
        <v>286</v>
      </c>
      <c r="H2184" t="s">
        <v>84</v>
      </c>
      <c r="I2184">
        <v>11358</v>
      </c>
      <c r="J2184" t="s">
        <v>160</v>
      </c>
      <c r="K2184" t="s">
        <v>34</v>
      </c>
      <c r="L2184">
        <v>-73.791817800000004</v>
      </c>
      <c r="M2184">
        <v>40.760373399999999</v>
      </c>
      <c r="N2184">
        <v>10.19</v>
      </c>
      <c r="O2184" s="1">
        <f t="shared" si="171"/>
        <v>456000</v>
      </c>
      <c r="P2184" s="3">
        <v>6.7500000000000004E-2</v>
      </c>
      <c r="Q2184">
        <v>30</v>
      </c>
      <c r="R2184" s="1">
        <v>1824000</v>
      </c>
      <c r="S2184" s="8">
        <f t="shared" si="172"/>
        <v>-14788.036601755308</v>
      </c>
      <c r="T2184" s="1">
        <f t="shared" si="173"/>
        <v>2315.2260000000001</v>
      </c>
      <c r="U2184" s="7">
        <f t="shared" si="174"/>
        <v>475</v>
      </c>
      <c r="V2184" s="4">
        <v>600</v>
      </c>
      <c r="W2184" s="1">
        <f t="shared" si="175"/>
        <v>18178.262601755308</v>
      </c>
      <c r="X2184">
        <v>12</v>
      </c>
      <c r="Y2184">
        <v>8</v>
      </c>
      <c r="Z2184" t="s">
        <v>161</v>
      </c>
      <c r="AA2184" s="2">
        <v>230183</v>
      </c>
      <c r="AB2184">
        <v>2.0299999999999998</v>
      </c>
      <c r="AC2184" s="2">
        <v>113391</v>
      </c>
    </row>
    <row r="2185" spans="1:29" x14ac:dyDescent="0.2">
      <c r="A2185" t="s">
        <v>3069</v>
      </c>
      <c r="B2185" t="s">
        <v>42</v>
      </c>
      <c r="C2185" s="1">
        <v>660000</v>
      </c>
      <c r="D2185">
        <v>3</v>
      </c>
      <c r="E2185">
        <v>2</v>
      </c>
      <c r="F2185" s="2">
        <v>2184</v>
      </c>
      <c r="G2185" t="s">
        <v>3070</v>
      </c>
      <c r="H2185" t="s">
        <v>55</v>
      </c>
      <c r="I2185">
        <v>11207</v>
      </c>
      <c r="J2185" t="s">
        <v>149</v>
      </c>
      <c r="K2185" t="s">
        <v>150</v>
      </c>
      <c r="L2185">
        <v>-73.880807700000005</v>
      </c>
      <c r="M2185">
        <v>40.6574259</v>
      </c>
      <c r="N2185">
        <v>8.36</v>
      </c>
      <c r="O2185" s="1">
        <f t="shared" si="171"/>
        <v>132000</v>
      </c>
      <c r="P2185" s="3">
        <v>6.7500000000000004E-2</v>
      </c>
      <c r="Q2185">
        <v>30</v>
      </c>
      <c r="R2185" s="1">
        <v>528000</v>
      </c>
      <c r="S2185" s="8">
        <f t="shared" si="172"/>
        <v>-4280.7474373502209</v>
      </c>
      <c r="T2185" s="1">
        <f t="shared" si="173"/>
        <v>670.197</v>
      </c>
      <c r="U2185" s="7">
        <f t="shared" si="174"/>
        <v>137.5</v>
      </c>
      <c r="V2185" s="4">
        <v>600</v>
      </c>
      <c r="W2185" s="1">
        <f t="shared" si="175"/>
        <v>5688.4444373502211</v>
      </c>
      <c r="X2185">
        <v>6</v>
      </c>
      <c r="Y2185">
        <v>14</v>
      </c>
      <c r="Z2185" t="s">
        <v>151</v>
      </c>
      <c r="AA2185" s="2">
        <v>121301</v>
      </c>
      <c r="AB2185">
        <v>3.96</v>
      </c>
      <c r="AC2185" s="2">
        <v>30632</v>
      </c>
    </row>
    <row r="2186" spans="1:29" x14ac:dyDescent="0.2">
      <c r="A2186" t="s">
        <v>3071</v>
      </c>
      <c r="B2186" t="s">
        <v>68</v>
      </c>
      <c r="C2186" s="1">
        <v>349000</v>
      </c>
      <c r="D2186">
        <v>2</v>
      </c>
      <c r="E2186">
        <v>1</v>
      </c>
      <c r="F2186">
        <v>800</v>
      </c>
      <c r="G2186" t="s">
        <v>82</v>
      </c>
      <c r="H2186" t="s">
        <v>55</v>
      </c>
      <c r="I2186">
        <v>11235</v>
      </c>
      <c r="J2186" t="s">
        <v>219</v>
      </c>
      <c r="K2186" t="s">
        <v>34</v>
      </c>
      <c r="L2186">
        <v>-73.931611599999997</v>
      </c>
      <c r="M2186">
        <v>40.5844399</v>
      </c>
      <c r="N2186">
        <v>11.69</v>
      </c>
      <c r="O2186" s="1">
        <f t="shared" si="171"/>
        <v>69800</v>
      </c>
      <c r="P2186" s="3">
        <v>6.7500000000000004E-2</v>
      </c>
      <c r="Q2186">
        <v>30</v>
      </c>
      <c r="R2186" s="1">
        <v>279200</v>
      </c>
      <c r="S2186" s="8">
        <f t="shared" si="172"/>
        <v>-2263.6073570230715</v>
      </c>
      <c r="T2186" s="1">
        <f t="shared" si="173"/>
        <v>354.39204999999998</v>
      </c>
      <c r="U2186" s="7">
        <f t="shared" si="174"/>
        <v>72.708333333333329</v>
      </c>
      <c r="V2186" s="4">
        <v>205</v>
      </c>
      <c r="W2186" s="1">
        <f t="shared" si="175"/>
        <v>2895.7077403564049</v>
      </c>
      <c r="X2186">
        <v>4</v>
      </c>
      <c r="Y2186">
        <v>7</v>
      </c>
      <c r="Z2186" t="s">
        <v>220</v>
      </c>
      <c r="AA2186" s="2">
        <v>35547</v>
      </c>
      <c r="AB2186">
        <v>0.73</v>
      </c>
      <c r="AC2186" s="2">
        <v>48695</v>
      </c>
    </row>
    <row r="2187" spans="1:29" x14ac:dyDescent="0.2">
      <c r="A2187" t="s">
        <v>3072</v>
      </c>
      <c r="B2187" t="s">
        <v>42</v>
      </c>
      <c r="C2187" s="1">
        <v>14750000</v>
      </c>
      <c r="D2187">
        <v>6</v>
      </c>
      <c r="E2187">
        <v>6</v>
      </c>
      <c r="F2187" s="2">
        <v>8790</v>
      </c>
      <c r="G2187" t="s">
        <v>59</v>
      </c>
      <c r="H2187" t="s">
        <v>32</v>
      </c>
      <c r="I2187">
        <v>10021</v>
      </c>
      <c r="J2187" t="s">
        <v>52</v>
      </c>
      <c r="K2187" t="s">
        <v>39</v>
      </c>
      <c r="L2187">
        <v>-73.967354</v>
      </c>
      <c r="M2187">
        <v>40.770311900000003</v>
      </c>
      <c r="N2187">
        <v>1.76</v>
      </c>
      <c r="O2187" s="1">
        <f t="shared" si="171"/>
        <v>2950000</v>
      </c>
      <c r="P2187" s="3">
        <v>6.7500000000000004E-2</v>
      </c>
      <c r="Q2187">
        <v>30</v>
      </c>
      <c r="R2187" s="1">
        <v>11800000</v>
      </c>
      <c r="S2187" s="8">
        <f t="shared" si="172"/>
        <v>-95668.219243811734</v>
      </c>
      <c r="T2187" s="1">
        <f t="shared" si="173"/>
        <v>14977.887500000003</v>
      </c>
      <c r="U2187" s="7">
        <f t="shared" si="174"/>
        <v>3072.9166666666665</v>
      </c>
      <c r="V2187" s="4">
        <f>(5*$F2187)/12</f>
        <v>3662.5</v>
      </c>
      <c r="W2187" s="1">
        <f t="shared" si="175"/>
        <v>117381.5234104784</v>
      </c>
      <c r="X2187">
        <v>12</v>
      </c>
      <c r="Y2187">
        <v>27</v>
      </c>
      <c r="Z2187" t="s">
        <v>53</v>
      </c>
      <c r="AA2187" s="2">
        <v>61207</v>
      </c>
      <c r="AB2187">
        <v>1.76</v>
      </c>
      <c r="AC2187" s="2">
        <v>34777</v>
      </c>
    </row>
    <row r="2188" spans="1:29" x14ac:dyDescent="0.2">
      <c r="A2188" t="s">
        <v>3073</v>
      </c>
      <c r="B2188" t="s">
        <v>42</v>
      </c>
      <c r="C2188" s="1">
        <v>160000</v>
      </c>
      <c r="D2188">
        <v>2</v>
      </c>
      <c r="E2188">
        <v>1</v>
      </c>
      <c r="F2188">
        <v>900</v>
      </c>
      <c r="G2188" t="s">
        <v>82</v>
      </c>
      <c r="H2188" t="s">
        <v>44</v>
      </c>
      <c r="I2188">
        <v>10303</v>
      </c>
      <c r="J2188" t="s">
        <v>118</v>
      </c>
      <c r="K2188" t="s">
        <v>34</v>
      </c>
      <c r="L2188">
        <v>-74.1797234</v>
      </c>
      <c r="M2188">
        <v>40.6281757</v>
      </c>
      <c r="N2188">
        <v>13.17</v>
      </c>
      <c r="O2188" s="1">
        <f t="shared" si="171"/>
        <v>32000</v>
      </c>
      <c r="P2188" s="3">
        <v>6.7500000000000004E-2</v>
      </c>
      <c r="Q2188">
        <v>30</v>
      </c>
      <c r="R2188" s="1">
        <v>128000</v>
      </c>
      <c r="S2188" s="8">
        <f t="shared" si="172"/>
        <v>-1037.7569545091444</v>
      </c>
      <c r="T2188" s="1">
        <f t="shared" si="173"/>
        <v>162.47200000000001</v>
      </c>
      <c r="U2188" s="7">
        <f t="shared" si="174"/>
        <v>33.333333333333336</v>
      </c>
      <c r="V2188" s="4">
        <v>205</v>
      </c>
      <c r="W2188" s="1">
        <f t="shared" si="175"/>
        <v>1438.5622878424776</v>
      </c>
      <c r="X2188">
        <v>4</v>
      </c>
      <c r="Y2188">
        <v>8</v>
      </c>
      <c r="Z2188" t="s">
        <v>119</v>
      </c>
      <c r="AA2188" s="2">
        <v>181200</v>
      </c>
      <c r="AB2188">
        <v>13.5</v>
      </c>
      <c r="AC2188" s="2">
        <v>13422</v>
      </c>
    </row>
    <row r="2189" spans="1:29" x14ac:dyDescent="0.2">
      <c r="A2189" t="s">
        <v>3074</v>
      </c>
      <c r="B2189" t="s">
        <v>30</v>
      </c>
      <c r="C2189" s="1">
        <v>12500000</v>
      </c>
      <c r="D2189">
        <v>4</v>
      </c>
      <c r="E2189">
        <v>4</v>
      </c>
      <c r="F2189" s="2">
        <v>3550</v>
      </c>
      <c r="G2189" t="s">
        <v>1029</v>
      </c>
      <c r="H2189" t="s">
        <v>32</v>
      </c>
      <c r="I2189">
        <v>10013</v>
      </c>
      <c r="J2189" t="s">
        <v>199</v>
      </c>
      <c r="K2189" t="s">
        <v>39</v>
      </c>
      <c r="L2189">
        <v>-74.008832100000006</v>
      </c>
      <c r="M2189">
        <v>40.726632700000003</v>
      </c>
      <c r="N2189">
        <v>1.96</v>
      </c>
      <c r="O2189" s="1">
        <f t="shared" si="171"/>
        <v>2500000</v>
      </c>
      <c r="P2189" s="3">
        <v>6.7500000000000004E-2</v>
      </c>
      <c r="Q2189">
        <v>30</v>
      </c>
      <c r="R2189" s="1">
        <v>10000000</v>
      </c>
      <c r="S2189" s="8">
        <f t="shared" si="172"/>
        <v>-81074.762071026911</v>
      </c>
      <c r="T2189" s="1">
        <f t="shared" si="173"/>
        <v>12693.125000000002</v>
      </c>
      <c r="U2189" s="7">
        <f t="shared" si="174"/>
        <v>2604.1666666666665</v>
      </c>
      <c r="V2189" s="4">
        <v>1000</v>
      </c>
      <c r="W2189" s="1">
        <f t="shared" si="175"/>
        <v>97372.053737693583</v>
      </c>
      <c r="X2189">
        <v>8</v>
      </c>
      <c r="Y2189">
        <v>15</v>
      </c>
      <c r="Z2189" t="s">
        <v>200</v>
      </c>
      <c r="AA2189" s="2">
        <v>42742</v>
      </c>
      <c r="AB2189">
        <v>0.9</v>
      </c>
      <c r="AC2189" s="2">
        <v>47491</v>
      </c>
    </row>
    <row r="2190" spans="1:29" x14ac:dyDescent="0.2">
      <c r="A2190" t="s">
        <v>3075</v>
      </c>
      <c r="B2190" t="s">
        <v>30</v>
      </c>
      <c r="C2190" s="1">
        <v>370000</v>
      </c>
      <c r="D2190">
        <v>3</v>
      </c>
      <c r="E2190">
        <v>1</v>
      </c>
      <c r="F2190">
        <v>462</v>
      </c>
      <c r="G2190" t="s">
        <v>502</v>
      </c>
      <c r="H2190" t="s">
        <v>55</v>
      </c>
      <c r="I2190">
        <v>11229</v>
      </c>
      <c r="J2190" t="s">
        <v>306</v>
      </c>
      <c r="K2190" t="s">
        <v>34</v>
      </c>
      <c r="L2190">
        <v>-73.954414900000003</v>
      </c>
      <c r="M2190">
        <v>40.609636500000001</v>
      </c>
      <c r="N2190">
        <v>9.74</v>
      </c>
      <c r="O2190" s="1">
        <f t="shared" si="171"/>
        <v>74000</v>
      </c>
      <c r="P2190" s="3">
        <v>6.7500000000000004E-2</v>
      </c>
      <c r="Q2190">
        <v>30</v>
      </c>
      <c r="R2190" s="1">
        <v>296000</v>
      </c>
      <c r="S2190" s="8">
        <f t="shared" si="172"/>
        <v>-2399.8129573023966</v>
      </c>
      <c r="T2190" s="1">
        <f t="shared" si="173"/>
        <v>375.71650000000005</v>
      </c>
      <c r="U2190" s="7">
        <f t="shared" si="174"/>
        <v>77.083333333333329</v>
      </c>
      <c r="V2190" s="4">
        <v>160</v>
      </c>
      <c r="W2190" s="1">
        <f t="shared" si="175"/>
        <v>3012.6127906357301</v>
      </c>
      <c r="X2190">
        <v>6</v>
      </c>
      <c r="Y2190">
        <v>4</v>
      </c>
      <c r="Z2190" t="s">
        <v>307</v>
      </c>
      <c r="AA2190" s="2">
        <v>64518</v>
      </c>
      <c r="AB2190">
        <v>0.98</v>
      </c>
      <c r="AC2190" s="2">
        <v>65835</v>
      </c>
    </row>
    <row r="2191" spans="1:29" x14ac:dyDescent="0.2">
      <c r="A2191" t="s">
        <v>3076</v>
      </c>
      <c r="B2191" t="s">
        <v>68</v>
      </c>
      <c r="C2191" s="1">
        <v>600000</v>
      </c>
      <c r="D2191">
        <v>1</v>
      </c>
      <c r="E2191">
        <v>1</v>
      </c>
      <c r="F2191">
        <v>715</v>
      </c>
      <c r="G2191" t="s">
        <v>48</v>
      </c>
      <c r="H2191" t="s">
        <v>32</v>
      </c>
      <c r="I2191">
        <v>10025</v>
      </c>
      <c r="J2191" t="s">
        <v>215</v>
      </c>
      <c r="K2191" t="s">
        <v>39</v>
      </c>
      <c r="L2191">
        <v>-73.964408000000006</v>
      </c>
      <c r="M2191">
        <v>40.804369199999996</v>
      </c>
      <c r="N2191">
        <v>3.99</v>
      </c>
      <c r="O2191" s="1">
        <f t="shared" si="171"/>
        <v>120000</v>
      </c>
      <c r="P2191" s="3">
        <v>6.7500000000000004E-2</v>
      </c>
      <c r="Q2191">
        <v>30</v>
      </c>
      <c r="R2191" s="1">
        <v>480000</v>
      </c>
      <c r="S2191" s="8">
        <f t="shared" si="172"/>
        <v>-3891.588579409291</v>
      </c>
      <c r="T2191" s="1">
        <f t="shared" si="173"/>
        <v>609.2700000000001</v>
      </c>
      <c r="U2191" s="7">
        <f t="shared" si="174"/>
        <v>125</v>
      </c>
      <c r="V2191" s="4">
        <v>205</v>
      </c>
      <c r="W2191" s="1">
        <f t="shared" si="175"/>
        <v>4830.8585794092915</v>
      </c>
      <c r="X2191">
        <v>2</v>
      </c>
      <c r="Y2191">
        <v>6</v>
      </c>
      <c r="Z2191" t="s">
        <v>216</v>
      </c>
      <c r="AA2191" s="2">
        <v>61207</v>
      </c>
      <c r="AB2191">
        <v>1.76</v>
      </c>
      <c r="AC2191" s="2">
        <v>34777</v>
      </c>
    </row>
    <row r="2192" spans="1:29" x14ac:dyDescent="0.2">
      <c r="A2192" t="s">
        <v>3077</v>
      </c>
      <c r="B2192" t="s">
        <v>30</v>
      </c>
      <c r="C2192" s="1">
        <v>1950000</v>
      </c>
      <c r="D2192">
        <v>2</v>
      </c>
      <c r="E2192">
        <v>2</v>
      </c>
      <c r="F2192">
        <v>1000</v>
      </c>
      <c r="G2192" t="s">
        <v>93</v>
      </c>
      <c r="H2192" t="s">
        <v>32</v>
      </c>
      <c r="I2192">
        <v>10128</v>
      </c>
      <c r="J2192" t="s">
        <v>52</v>
      </c>
      <c r="K2192" t="s">
        <v>39</v>
      </c>
      <c r="L2192">
        <v>-73.952399200000002</v>
      </c>
      <c r="M2192">
        <v>40.780509799999997</v>
      </c>
      <c r="N2192">
        <v>2.79</v>
      </c>
      <c r="O2192" s="1">
        <f t="shared" si="171"/>
        <v>390000</v>
      </c>
      <c r="P2192" s="3">
        <v>6.7500000000000004E-2</v>
      </c>
      <c r="Q2192">
        <v>30</v>
      </c>
      <c r="R2192" s="1">
        <v>1560000</v>
      </c>
      <c r="S2192" s="8">
        <f t="shared" si="172"/>
        <v>-12647.662883080198</v>
      </c>
      <c r="T2192" s="1">
        <f t="shared" si="173"/>
        <v>1980.1275000000003</v>
      </c>
      <c r="U2192" s="7">
        <f t="shared" si="174"/>
        <v>406.25</v>
      </c>
      <c r="V2192" s="4">
        <v>375</v>
      </c>
      <c r="W2192" s="1">
        <f t="shared" si="175"/>
        <v>15409.040383080199</v>
      </c>
      <c r="X2192">
        <v>4</v>
      </c>
      <c r="Y2192">
        <v>6</v>
      </c>
      <c r="Z2192" t="s">
        <v>53</v>
      </c>
      <c r="AA2192" s="2">
        <v>61207</v>
      </c>
      <c r="AB2192">
        <v>1.76</v>
      </c>
      <c r="AC2192" s="2">
        <v>34777</v>
      </c>
    </row>
    <row r="2193" spans="1:29" x14ac:dyDescent="0.2">
      <c r="A2193" t="s">
        <v>3078</v>
      </c>
      <c r="B2193" t="s">
        <v>68</v>
      </c>
      <c r="C2193" s="1">
        <v>2000000</v>
      </c>
      <c r="D2193">
        <v>3</v>
      </c>
      <c r="E2193">
        <v>2</v>
      </c>
      <c r="F2193">
        <v>1800</v>
      </c>
      <c r="G2193" t="s">
        <v>59</v>
      </c>
      <c r="H2193" t="s">
        <v>32</v>
      </c>
      <c r="I2193">
        <v>10075</v>
      </c>
      <c r="J2193" t="s">
        <v>52</v>
      </c>
      <c r="K2193" t="s">
        <v>39</v>
      </c>
      <c r="L2193">
        <v>-73.9551436</v>
      </c>
      <c r="M2193">
        <v>40.773788199999998</v>
      </c>
      <c r="N2193">
        <v>2.34</v>
      </c>
      <c r="O2193" s="1">
        <f t="shared" si="171"/>
        <v>400000</v>
      </c>
      <c r="P2193" s="3">
        <v>6.7500000000000004E-2</v>
      </c>
      <c r="Q2193">
        <v>30</v>
      </c>
      <c r="R2193" s="1">
        <v>1600000</v>
      </c>
      <c r="S2193" s="8">
        <f t="shared" si="172"/>
        <v>-12971.961931364305</v>
      </c>
      <c r="T2193" s="1">
        <f t="shared" si="173"/>
        <v>2030.9000000000003</v>
      </c>
      <c r="U2193" s="7">
        <f t="shared" si="174"/>
        <v>416.66666666666669</v>
      </c>
      <c r="V2193" s="4">
        <v>550</v>
      </c>
      <c r="W2193" s="1">
        <f t="shared" si="175"/>
        <v>15969.528598030971</v>
      </c>
      <c r="X2193">
        <v>6</v>
      </c>
      <c r="Y2193">
        <v>11</v>
      </c>
      <c r="Z2193" t="s">
        <v>53</v>
      </c>
      <c r="AA2193" s="2">
        <v>61207</v>
      </c>
      <c r="AB2193">
        <v>1.76</v>
      </c>
      <c r="AC2193" s="2">
        <v>34777</v>
      </c>
    </row>
    <row r="2194" spans="1:29" x14ac:dyDescent="0.2">
      <c r="A2194" t="s">
        <v>3079</v>
      </c>
      <c r="B2194" t="s">
        <v>125</v>
      </c>
      <c r="C2194" s="1">
        <v>1250828</v>
      </c>
      <c r="D2194">
        <v>7</v>
      </c>
      <c r="E2194">
        <v>2</v>
      </c>
      <c r="F2194" s="2">
        <v>2184</v>
      </c>
      <c r="G2194" t="s">
        <v>596</v>
      </c>
      <c r="H2194" t="s">
        <v>84</v>
      </c>
      <c r="I2194">
        <v>11385</v>
      </c>
      <c r="J2194" t="s">
        <v>240</v>
      </c>
      <c r="K2194" t="s">
        <v>105</v>
      </c>
      <c r="L2194">
        <v>-73.900974899999994</v>
      </c>
      <c r="M2194">
        <v>40.7063804</v>
      </c>
      <c r="N2194">
        <v>5.31</v>
      </c>
      <c r="O2194" s="1">
        <f t="shared" si="171"/>
        <v>250165.6</v>
      </c>
      <c r="P2194" s="3">
        <v>6.7500000000000004E-2</v>
      </c>
      <c r="Q2194">
        <v>30</v>
      </c>
      <c r="R2194" s="1">
        <v>1000662.4</v>
      </c>
      <c r="S2194" s="8">
        <f t="shared" si="172"/>
        <v>-8112.8465993422751</v>
      </c>
      <c r="T2194" s="1">
        <f t="shared" si="173"/>
        <v>1270.1532926</v>
      </c>
      <c r="U2194" s="7">
        <f t="shared" si="174"/>
        <v>260.5891666666667</v>
      </c>
      <c r="V2194" s="4">
        <v>600</v>
      </c>
      <c r="W2194" s="1">
        <f t="shared" si="175"/>
        <v>10243.589058608943</v>
      </c>
      <c r="X2194">
        <v>14</v>
      </c>
      <c r="Y2194">
        <v>14</v>
      </c>
      <c r="Z2194" t="s">
        <v>241</v>
      </c>
      <c r="AA2194" s="2">
        <v>69317</v>
      </c>
      <c r="AB2194">
        <v>2.4500000000000002</v>
      </c>
      <c r="AC2194" s="2">
        <v>28293</v>
      </c>
    </row>
    <row r="2195" spans="1:29" x14ac:dyDescent="0.2">
      <c r="A2195" t="s">
        <v>3080</v>
      </c>
      <c r="B2195" t="s">
        <v>42</v>
      </c>
      <c r="C2195" s="1">
        <v>1149000</v>
      </c>
      <c r="D2195">
        <v>4</v>
      </c>
      <c r="E2195">
        <v>3</v>
      </c>
      <c r="F2195" s="2">
        <v>1800</v>
      </c>
      <c r="G2195" t="s">
        <v>82</v>
      </c>
      <c r="H2195" t="s">
        <v>55</v>
      </c>
      <c r="I2195">
        <v>11225</v>
      </c>
      <c r="J2195" t="s">
        <v>1212</v>
      </c>
      <c r="K2195" t="s">
        <v>39</v>
      </c>
      <c r="L2195">
        <v>-73.951745000000003</v>
      </c>
      <c r="M2195">
        <v>40.664462899999997</v>
      </c>
      <c r="N2195">
        <v>6.08</v>
      </c>
      <c r="O2195" s="1">
        <f t="shared" si="171"/>
        <v>229800</v>
      </c>
      <c r="P2195" s="3">
        <v>6.7500000000000004E-2</v>
      </c>
      <c r="Q2195">
        <v>30</v>
      </c>
      <c r="R2195" s="1">
        <v>919200</v>
      </c>
      <c r="S2195" s="8">
        <f t="shared" si="172"/>
        <v>-7452.3921295687933</v>
      </c>
      <c r="T2195" s="1">
        <f t="shared" si="173"/>
        <v>1166.7520500000001</v>
      </c>
      <c r="U2195" s="7">
        <f t="shared" si="174"/>
        <v>239.375</v>
      </c>
      <c r="V2195" s="4">
        <v>550</v>
      </c>
      <c r="W2195" s="1">
        <f t="shared" si="175"/>
        <v>9408.5191795687933</v>
      </c>
      <c r="X2195">
        <v>8</v>
      </c>
      <c r="Y2195">
        <v>9</v>
      </c>
      <c r="Z2195" t="s">
        <v>1213</v>
      </c>
      <c r="AA2195" s="2">
        <v>156159</v>
      </c>
      <c r="AB2195">
        <v>2.4</v>
      </c>
      <c r="AC2195" s="2">
        <v>65066</v>
      </c>
    </row>
    <row r="2196" spans="1:29" x14ac:dyDescent="0.2">
      <c r="A2196" t="s">
        <v>3081</v>
      </c>
      <c r="B2196" t="s">
        <v>68</v>
      </c>
      <c r="C2196" s="1">
        <v>329999</v>
      </c>
      <c r="D2196">
        <v>2</v>
      </c>
      <c r="E2196">
        <v>1</v>
      </c>
      <c r="F2196">
        <v>950</v>
      </c>
      <c r="G2196" t="s">
        <v>574</v>
      </c>
      <c r="H2196" t="s">
        <v>70</v>
      </c>
      <c r="I2196">
        <v>10473</v>
      </c>
      <c r="J2196" t="s">
        <v>71</v>
      </c>
      <c r="K2196" t="s">
        <v>61</v>
      </c>
      <c r="L2196">
        <v>-73.875978500000002</v>
      </c>
      <c r="M2196">
        <v>40.821420600000003</v>
      </c>
      <c r="N2196">
        <v>7.62</v>
      </c>
      <c r="O2196" s="1">
        <f t="shared" si="171"/>
        <v>65999.8</v>
      </c>
      <c r="P2196" s="3">
        <v>6.7500000000000004E-2</v>
      </c>
      <c r="Q2196">
        <v>30</v>
      </c>
      <c r="R2196" s="1">
        <v>263999.2</v>
      </c>
      <c r="S2196" s="8">
        <f t="shared" si="172"/>
        <v>-2140.3672326941446</v>
      </c>
      <c r="T2196" s="1">
        <f t="shared" si="173"/>
        <v>335.09748455000005</v>
      </c>
      <c r="U2196" s="7">
        <f t="shared" si="174"/>
        <v>68.749791666666667</v>
      </c>
      <c r="V2196" s="4">
        <v>205</v>
      </c>
      <c r="W2196" s="1">
        <f t="shared" si="175"/>
        <v>2749.2145089108112</v>
      </c>
      <c r="X2196">
        <v>4</v>
      </c>
      <c r="Y2196">
        <v>8</v>
      </c>
      <c r="Z2196" t="s">
        <v>72</v>
      </c>
      <c r="AA2196" s="2">
        <v>53686</v>
      </c>
      <c r="AB2196">
        <v>1.04</v>
      </c>
      <c r="AC2196" s="2">
        <v>51621</v>
      </c>
    </row>
    <row r="2197" spans="1:29" x14ac:dyDescent="0.2">
      <c r="A2197" t="s">
        <v>3082</v>
      </c>
      <c r="B2197" t="s">
        <v>68</v>
      </c>
      <c r="C2197" s="1">
        <v>390000</v>
      </c>
      <c r="D2197">
        <v>2</v>
      </c>
      <c r="E2197">
        <v>1</v>
      </c>
      <c r="F2197" s="2">
        <v>1100</v>
      </c>
      <c r="G2197" t="s">
        <v>1964</v>
      </c>
      <c r="H2197" t="s">
        <v>84</v>
      </c>
      <c r="I2197">
        <v>11375</v>
      </c>
      <c r="J2197" t="s">
        <v>122</v>
      </c>
      <c r="K2197" t="s">
        <v>39</v>
      </c>
      <c r="L2197">
        <v>-73.831114600000006</v>
      </c>
      <c r="M2197">
        <v>40.715565400000003</v>
      </c>
      <c r="N2197">
        <v>8.42</v>
      </c>
      <c r="O2197" s="1">
        <f t="shared" si="171"/>
        <v>78000</v>
      </c>
      <c r="P2197" s="3">
        <v>6.7500000000000004E-2</v>
      </c>
      <c r="Q2197">
        <v>30</v>
      </c>
      <c r="R2197" s="1">
        <v>312000</v>
      </c>
      <c r="S2197" s="8">
        <f t="shared" si="172"/>
        <v>-2529.5325766160395</v>
      </c>
      <c r="T2197" s="1">
        <f t="shared" si="173"/>
        <v>396.02550000000002</v>
      </c>
      <c r="U2197" s="7">
        <f t="shared" si="174"/>
        <v>81.25</v>
      </c>
      <c r="V2197" s="4">
        <v>375</v>
      </c>
      <c r="W2197" s="1">
        <f t="shared" si="175"/>
        <v>3381.8080766160397</v>
      </c>
      <c r="X2197">
        <v>4</v>
      </c>
      <c r="Y2197">
        <v>9</v>
      </c>
      <c r="Z2197" t="s">
        <v>123</v>
      </c>
      <c r="AA2197" s="2">
        <v>83728</v>
      </c>
      <c r="AB2197">
        <v>2.6</v>
      </c>
      <c r="AC2197" s="2">
        <v>32203</v>
      </c>
    </row>
    <row r="2198" spans="1:29" x14ac:dyDescent="0.2">
      <c r="A2198" t="s">
        <v>3083</v>
      </c>
      <c r="B2198" t="s">
        <v>68</v>
      </c>
      <c r="C2198" s="1">
        <v>400000</v>
      </c>
      <c r="D2198">
        <v>3</v>
      </c>
      <c r="E2198">
        <v>1</v>
      </c>
      <c r="F2198">
        <v>2184</v>
      </c>
      <c r="G2198" t="s">
        <v>48</v>
      </c>
      <c r="H2198" t="s">
        <v>32</v>
      </c>
      <c r="I2198">
        <v>10023</v>
      </c>
      <c r="J2198" t="s">
        <v>215</v>
      </c>
      <c r="K2198" t="s">
        <v>39</v>
      </c>
      <c r="L2198">
        <v>-73.9824749</v>
      </c>
      <c r="M2198">
        <v>40.777074599999999</v>
      </c>
      <c r="N2198">
        <v>1.96</v>
      </c>
      <c r="O2198" s="1">
        <f t="shared" si="171"/>
        <v>80000</v>
      </c>
      <c r="P2198" s="3">
        <v>6.7500000000000004E-2</v>
      </c>
      <c r="Q2198">
        <v>30</v>
      </c>
      <c r="R2198" s="1">
        <v>320000</v>
      </c>
      <c r="S2198" s="8">
        <f t="shared" si="172"/>
        <v>-2594.3923862728611</v>
      </c>
      <c r="T2198" s="1">
        <f t="shared" si="173"/>
        <v>406.18000000000006</v>
      </c>
      <c r="U2198" s="7">
        <f t="shared" si="174"/>
        <v>83.333333333333329</v>
      </c>
      <c r="V2198" s="4">
        <v>600</v>
      </c>
      <c r="W2198" s="1">
        <f t="shared" si="175"/>
        <v>3683.9057196061945</v>
      </c>
      <c r="X2198">
        <v>6</v>
      </c>
      <c r="Y2198">
        <v>18</v>
      </c>
      <c r="Z2198" t="s">
        <v>216</v>
      </c>
      <c r="AA2198" s="2">
        <v>61207</v>
      </c>
      <c r="AB2198">
        <v>1.76</v>
      </c>
      <c r="AC2198" s="2">
        <v>34777</v>
      </c>
    </row>
    <row r="2199" spans="1:29" x14ac:dyDescent="0.2">
      <c r="A2199" t="s">
        <v>3084</v>
      </c>
      <c r="B2199" t="s">
        <v>68</v>
      </c>
      <c r="C2199" s="1">
        <v>239000</v>
      </c>
      <c r="D2199">
        <v>1</v>
      </c>
      <c r="E2199">
        <v>1</v>
      </c>
      <c r="F2199">
        <v>700</v>
      </c>
      <c r="G2199" t="s">
        <v>3085</v>
      </c>
      <c r="H2199" t="s">
        <v>55</v>
      </c>
      <c r="I2199">
        <v>11235</v>
      </c>
      <c r="J2199" t="s">
        <v>219</v>
      </c>
      <c r="K2199" t="s">
        <v>34</v>
      </c>
      <c r="L2199">
        <v>-73.953478500000003</v>
      </c>
      <c r="M2199">
        <v>40.578253599999996</v>
      </c>
      <c r="N2199">
        <v>11.89</v>
      </c>
      <c r="O2199" s="1">
        <f t="shared" si="171"/>
        <v>47800</v>
      </c>
      <c r="P2199" s="3">
        <v>6.7500000000000004E-2</v>
      </c>
      <c r="Q2199">
        <v>30</v>
      </c>
      <c r="R2199" s="1">
        <v>191200</v>
      </c>
      <c r="S2199" s="8">
        <f t="shared" si="172"/>
        <v>-1550.1494507980346</v>
      </c>
      <c r="T2199" s="1">
        <f t="shared" si="173"/>
        <v>242.69255000000001</v>
      </c>
      <c r="U2199" s="7">
        <f t="shared" si="174"/>
        <v>49.791666666666664</v>
      </c>
      <c r="V2199" s="4">
        <v>205</v>
      </c>
      <c r="W2199" s="1">
        <f t="shared" si="175"/>
        <v>2047.6336674647014</v>
      </c>
      <c r="X2199">
        <v>2</v>
      </c>
      <c r="Y2199">
        <v>6</v>
      </c>
      <c r="Z2199" t="s">
        <v>220</v>
      </c>
      <c r="AA2199" s="2">
        <v>35547</v>
      </c>
      <c r="AB2199">
        <v>0.73</v>
      </c>
      <c r="AC2199" s="2">
        <v>48695</v>
      </c>
    </row>
    <row r="2200" spans="1:29" x14ac:dyDescent="0.2">
      <c r="A2200" t="s">
        <v>3086</v>
      </c>
      <c r="B2200" t="s">
        <v>125</v>
      </c>
      <c r="C2200" s="1">
        <v>1188888</v>
      </c>
      <c r="D2200">
        <v>4</v>
      </c>
      <c r="E2200">
        <v>2</v>
      </c>
      <c r="F2200" s="2">
        <v>2184</v>
      </c>
      <c r="G2200" t="s">
        <v>620</v>
      </c>
      <c r="H2200" t="s">
        <v>84</v>
      </c>
      <c r="I2200">
        <v>11367</v>
      </c>
      <c r="J2200" t="s">
        <v>160</v>
      </c>
      <c r="K2200" t="s">
        <v>34</v>
      </c>
      <c r="L2200">
        <v>-73.833309099999994</v>
      </c>
      <c r="M2200">
        <v>40.742749199999999</v>
      </c>
      <c r="N2200">
        <v>7.99</v>
      </c>
      <c r="O2200" s="1">
        <f t="shared" si="171"/>
        <v>237777.6</v>
      </c>
      <c r="P2200" s="3">
        <v>6.7500000000000004E-2</v>
      </c>
      <c r="Q2200">
        <v>30</v>
      </c>
      <c r="R2200" s="1">
        <v>951110.4</v>
      </c>
      <c r="S2200" s="8">
        <f t="shared" si="172"/>
        <v>-7711.1049383279224</v>
      </c>
      <c r="T2200" s="1">
        <f t="shared" si="173"/>
        <v>1207.2563196000001</v>
      </c>
      <c r="U2200" s="7">
        <f t="shared" si="174"/>
        <v>247.68500000000003</v>
      </c>
      <c r="V2200" s="4">
        <v>600</v>
      </c>
      <c r="W2200" s="1">
        <f t="shared" si="175"/>
        <v>9766.046257927921</v>
      </c>
      <c r="X2200">
        <v>8</v>
      </c>
      <c r="Y2200">
        <v>14</v>
      </c>
      <c r="Z2200" t="s">
        <v>161</v>
      </c>
      <c r="AA2200" s="2">
        <v>230183</v>
      </c>
      <c r="AB2200">
        <v>2.0299999999999998</v>
      </c>
      <c r="AC2200" s="2">
        <v>113391</v>
      </c>
    </row>
    <row r="2201" spans="1:29" x14ac:dyDescent="0.2">
      <c r="A2201" t="s">
        <v>3087</v>
      </c>
      <c r="B2201" t="s">
        <v>30</v>
      </c>
      <c r="C2201" s="1">
        <v>18500000</v>
      </c>
      <c r="D2201">
        <v>4</v>
      </c>
      <c r="E2201">
        <v>4</v>
      </c>
      <c r="F2201">
        <v>4856</v>
      </c>
      <c r="G2201" t="s">
        <v>48</v>
      </c>
      <c r="H2201" t="s">
        <v>32</v>
      </c>
      <c r="I2201">
        <v>10012</v>
      </c>
      <c r="J2201" t="s">
        <v>182</v>
      </c>
      <c r="K2201" t="s">
        <v>39</v>
      </c>
      <c r="L2201">
        <v>-74.002154099999998</v>
      </c>
      <c r="M2201">
        <v>40.723886800000002</v>
      </c>
      <c r="N2201">
        <v>1.93</v>
      </c>
      <c r="O2201" s="1">
        <f t="shared" si="171"/>
        <v>3700000</v>
      </c>
      <c r="P2201" s="3">
        <v>6.7500000000000004E-2</v>
      </c>
      <c r="Q2201">
        <v>30</v>
      </c>
      <c r="R2201" s="1">
        <v>14800000</v>
      </c>
      <c r="S2201" s="8">
        <f t="shared" si="172"/>
        <v>-119990.64786511981</v>
      </c>
      <c r="T2201" s="1">
        <f t="shared" si="173"/>
        <v>18785.825000000001</v>
      </c>
      <c r="U2201" s="7">
        <f t="shared" si="174"/>
        <v>3854.1666666666665</v>
      </c>
      <c r="V2201" s="4">
        <v>1400</v>
      </c>
      <c r="W2201" s="1">
        <f t="shared" si="175"/>
        <v>144030.63953178647</v>
      </c>
      <c r="X2201">
        <v>8</v>
      </c>
      <c r="Y2201">
        <v>20</v>
      </c>
      <c r="Z2201" t="s">
        <v>183</v>
      </c>
      <c r="AA2201" s="2">
        <v>42742</v>
      </c>
      <c r="AB2201">
        <v>0.26</v>
      </c>
      <c r="AC2201" s="2">
        <v>164392</v>
      </c>
    </row>
    <row r="2202" spans="1:29" x14ac:dyDescent="0.2">
      <c r="A2202" t="s">
        <v>3088</v>
      </c>
      <c r="B2202" t="s">
        <v>68</v>
      </c>
      <c r="C2202" s="1">
        <v>567000</v>
      </c>
      <c r="D2202">
        <v>3</v>
      </c>
      <c r="E2202">
        <v>2</v>
      </c>
      <c r="F2202" s="2">
        <v>2184</v>
      </c>
      <c r="G2202" t="s">
        <v>1060</v>
      </c>
      <c r="H2202" t="s">
        <v>84</v>
      </c>
      <c r="I2202">
        <v>11374</v>
      </c>
      <c r="J2202" t="s">
        <v>114</v>
      </c>
      <c r="K2202" t="s">
        <v>105</v>
      </c>
      <c r="L2202">
        <v>-73.859964500000004</v>
      </c>
      <c r="M2202">
        <v>40.731895799999997</v>
      </c>
      <c r="N2202">
        <v>6.69</v>
      </c>
      <c r="O2202" s="1">
        <f t="shared" si="171"/>
        <v>113400</v>
      </c>
      <c r="P2202" s="3">
        <v>6.7500000000000004E-2</v>
      </c>
      <c r="Q2202">
        <v>30</v>
      </c>
      <c r="R2202" s="1">
        <v>453600</v>
      </c>
      <c r="S2202" s="8">
        <f t="shared" si="172"/>
        <v>-3677.5512075417801</v>
      </c>
      <c r="T2202" s="1">
        <f t="shared" si="173"/>
        <v>575.76015000000007</v>
      </c>
      <c r="U2202" s="7">
        <f t="shared" si="174"/>
        <v>118.125</v>
      </c>
      <c r="V2202" s="4">
        <v>600</v>
      </c>
      <c r="W2202" s="1">
        <f t="shared" si="175"/>
        <v>4971.4363575417801</v>
      </c>
      <c r="X2202">
        <v>6</v>
      </c>
      <c r="Y2202">
        <v>14</v>
      </c>
      <c r="Z2202" t="s">
        <v>115</v>
      </c>
      <c r="AA2202" s="2">
        <v>28260</v>
      </c>
      <c r="AB2202">
        <v>1.61</v>
      </c>
      <c r="AC2202" s="2">
        <v>17553</v>
      </c>
    </row>
    <row r="2203" spans="1:29" x14ac:dyDescent="0.2">
      <c r="A2203" t="s">
        <v>3089</v>
      </c>
      <c r="B2203" t="s">
        <v>30</v>
      </c>
      <c r="C2203" s="1">
        <v>8900000</v>
      </c>
      <c r="D2203">
        <v>5</v>
      </c>
      <c r="E2203">
        <v>5</v>
      </c>
      <c r="F2203" s="2">
        <v>4297</v>
      </c>
      <c r="G2203" t="s">
        <v>48</v>
      </c>
      <c r="H2203" t="s">
        <v>32</v>
      </c>
      <c r="I2203">
        <v>10023</v>
      </c>
      <c r="J2203" t="s">
        <v>215</v>
      </c>
      <c r="K2203" t="s">
        <v>39</v>
      </c>
      <c r="L2203">
        <v>-73.985459300000002</v>
      </c>
      <c r="M2203">
        <v>40.7779612</v>
      </c>
      <c r="N2203">
        <v>2.0099999999999998</v>
      </c>
      <c r="O2203" s="1">
        <f t="shared" si="171"/>
        <v>1780000</v>
      </c>
      <c r="P2203" s="3">
        <v>6.7500000000000004E-2</v>
      </c>
      <c r="Q2203">
        <v>30</v>
      </c>
      <c r="R2203" s="1">
        <v>7120000</v>
      </c>
      <c r="S2203" s="8">
        <f t="shared" si="172"/>
        <v>-57725.230594571149</v>
      </c>
      <c r="T2203" s="1">
        <f t="shared" si="173"/>
        <v>9037.505000000001</v>
      </c>
      <c r="U2203" s="7">
        <f t="shared" si="174"/>
        <v>1854.1666666666667</v>
      </c>
      <c r="V2203" s="4">
        <v>1400</v>
      </c>
      <c r="W2203" s="1">
        <f t="shared" si="175"/>
        <v>70016.902261237818</v>
      </c>
      <c r="X2203">
        <v>10</v>
      </c>
      <c r="Y2203">
        <v>15</v>
      </c>
      <c r="Z2203" t="s">
        <v>216</v>
      </c>
      <c r="AA2203" s="2">
        <v>61207</v>
      </c>
      <c r="AB2203">
        <v>1.76</v>
      </c>
      <c r="AC2203" s="2">
        <v>34777</v>
      </c>
    </row>
    <row r="2204" spans="1:29" x14ac:dyDescent="0.2">
      <c r="A2204" t="s">
        <v>3090</v>
      </c>
      <c r="B2204" t="s">
        <v>68</v>
      </c>
      <c r="C2204" s="1">
        <v>189000</v>
      </c>
      <c r="D2204">
        <v>3</v>
      </c>
      <c r="E2204">
        <v>1</v>
      </c>
      <c r="F2204" s="2">
        <v>2184</v>
      </c>
      <c r="G2204" t="s">
        <v>82</v>
      </c>
      <c r="H2204" t="s">
        <v>84</v>
      </c>
      <c r="I2204">
        <v>11372</v>
      </c>
      <c r="J2204" t="s">
        <v>85</v>
      </c>
      <c r="K2204" t="s">
        <v>61</v>
      </c>
      <c r="L2204">
        <v>-73.87724</v>
      </c>
      <c r="M2204">
        <v>40.752569899999997</v>
      </c>
      <c r="N2204">
        <v>5.68</v>
      </c>
      <c r="O2204" s="1">
        <f t="shared" si="171"/>
        <v>37800</v>
      </c>
      <c r="P2204" s="3">
        <v>6.7500000000000004E-2</v>
      </c>
      <c r="Q2204">
        <v>30</v>
      </c>
      <c r="R2204" s="1">
        <v>151200</v>
      </c>
      <c r="S2204" s="8">
        <f t="shared" si="172"/>
        <v>-1225.8504025139268</v>
      </c>
      <c r="T2204" s="1">
        <f t="shared" si="173"/>
        <v>191.92005000000003</v>
      </c>
      <c r="U2204" s="7">
        <f t="shared" si="174"/>
        <v>39.375</v>
      </c>
      <c r="V2204" s="4">
        <v>600</v>
      </c>
      <c r="W2204" s="1">
        <f t="shared" si="175"/>
        <v>2057.145452513927</v>
      </c>
      <c r="X2204">
        <v>6</v>
      </c>
      <c r="Y2204">
        <v>18</v>
      </c>
      <c r="Z2204" t="s">
        <v>86</v>
      </c>
      <c r="AA2204" s="2">
        <v>108152</v>
      </c>
      <c r="AB2204">
        <v>0.77</v>
      </c>
      <c r="AC2204" s="2">
        <v>140457</v>
      </c>
    </row>
    <row r="2205" spans="1:29" x14ac:dyDescent="0.2">
      <c r="A2205" t="s">
        <v>3091</v>
      </c>
      <c r="B2205" t="s">
        <v>42</v>
      </c>
      <c r="C2205" s="1">
        <v>985000</v>
      </c>
      <c r="D2205">
        <v>3</v>
      </c>
      <c r="E2205">
        <v>2</v>
      </c>
      <c r="F2205" s="2">
        <v>2184</v>
      </c>
      <c r="G2205" t="s">
        <v>113</v>
      </c>
      <c r="H2205" t="s">
        <v>84</v>
      </c>
      <c r="I2205">
        <v>11432</v>
      </c>
      <c r="J2205" t="s">
        <v>133</v>
      </c>
      <c r="K2205" t="s">
        <v>61</v>
      </c>
      <c r="L2205">
        <v>-73.793461399999998</v>
      </c>
      <c r="M2205">
        <v>40.718135099999998</v>
      </c>
      <c r="N2205">
        <v>10.3</v>
      </c>
      <c r="O2205" s="1">
        <f t="shared" si="171"/>
        <v>197000</v>
      </c>
      <c r="P2205" s="3">
        <v>6.7500000000000004E-2</v>
      </c>
      <c r="Q2205">
        <v>30</v>
      </c>
      <c r="R2205" s="1">
        <v>788000</v>
      </c>
      <c r="S2205" s="8">
        <f t="shared" si="172"/>
        <v>-6388.6912511969203</v>
      </c>
      <c r="T2205" s="1">
        <f t="shared" si="173"/>
        <v>1000.21825</v>
      </c>
      <c r="U2205" s="7">
        <f t="shared" si="174"/>
        <v>205.20833333333334</v>
      </c>
      <c r="V2205" s="4">
        <v>600</v>
      </c>
      <c r="W2205" s="1">
        <f t="shared" si="175"/>
        <v>8194.1178345302542</v>
      </c>
      <c r="X2205">
        <v>6</v>
      </c>
      <c r="Y2205">
        <v>14</v>
      </c>
      <c r="Z2205" t="s">
        <v>134</v>
      </c>
      <c r="AA2205" s="2">
        <v>217706</v>
      </c>
      <c r="AB2205">
        <v>2.66</v>
      </c>
      <c r="AC2205" s="2">
        <v>81844</v>
      </c>
    </row>
    <row r="2206" spans="1:29" x14ac:dyDescent="0.2">
      <c r="A2206" t="s">
        <v>3092</v>
      </c>
      <c r="B2206" t="s">
        <v>68</v>
      </c>
      <c r="C2206" s="1">
        <v>839000</v>
      </c>
      <c r="D2206">
        <v>3</v>
      </c>
      <c r="E2206">
        <v>2</v>
      </c>
      <c r="F2206" s="2">
        <v>1120</v>
      </c>
      <c r="G2206" t="s">
        <v>48</v>
      </c>
      <c r="H2206" t="s">
        <v>32</v>
      </c>
      <c r="I2206">
        <v>10033</v>
      </c>
      <c r="J2206" t="s">
        <v>336</v>
      </c>
      <c r="K2206" t="s">
        <v>34</v>
      </c>
      <c r="L2206">
        <v>-73.938785699999997</v>
      </c>
      <c r="M2206">
        <v>40.850105900000003</v>
      </c>
      <c r="N2206">
        <v>7.4</v>
      </c>
      <c r="O2206" s="1">
        <f t="shared" si="171"/>
        <v>167800</v>
      </c>
      <c r="P2206" s="3">
        <v>6.7500000000000004E-2</v>
      </c>
      <c r="Q2206">
        <v>30</v>
      </c>
      <c r="R2206" s="1">
        <v>671200</v>
      </c>
      <c r="S2206" s="8">
        <f t="shared" si="172"/>
        <v>-5441.7380302073261</v>
      </c>
      <c r="T2206" s="1">
        <f t="shared" si="173"/>
        <v>851.96255000000008</v>
      </c>
      <c r="U2206" s="7">
        <f t="shared" si="174"/>
        <v>174.79166666666666</v>
      </c>
      <c r="V2206" s="4">
        <v>375</v>
      </c>
      <c r="W2206" s="1">
        <f t="shared" si="175"/>
        <v>6843.4922468739933</v>
      </c>
      <c r="X2206">
        <v>6</v>
      </c>
      <c r="Y2206">
        <v>7</v>
      </c>
      <c r="Z2206" t="s">
        <v>337</v>
      </c>
      <c r="AA2206" s="2">
        <v>151574</v>
      </c>
      <c r="AB2206">
        <v>1.64</v>
      </c>
      <c r="AC2206" s="2">
        <v>92423</v>
      </c>
    </row>
    <row r="2207" spans="1:29" x14ac:dyDescent="0.2">
      <c r="A2207" t="s">
        <v>3093</v>
      </c>
      <c r="B2207" t="s">
        <v>68</v>
      </c>
      <c r="C2207" s="1">
        <v>995000</v>
      </c>
      <c r="D2207">
        <v>3</v>
      </c>
      <c r="E2207">
        <v>2</v>
      </c>
      <c r="F2207" s="2">
        <v>2184</v>
      </c>
      <c r="G2207" t="s">
        <v>93</v>
      </c>
      <c r="H2207" t="s">
        <v>32</v>
      </c>
      <c r="I2207">
        <v>10022</v>
      </c>
      <c r="J2207" t="s">
        <v>33</v>
      </c>
      <c r="K2207" t="s">
        <v>34</v>
      </c>
      <c r="L2207">
        <v>-73.963746599999993</v>
      </c>
      <c r="M2207">
        <v>40.754009600000003</v>
      </c>
      <c r="N2207">
        <v>1.19</v>
      </c>
      <c r="O2207" s="1">
        <f t="shared" si="171"/>
        <v>199000</v>
      </c>
      <c r="P2207" s="3">
        <v>6.7500000000000004E-2</v>
      </c>
      <c r="Q2207">
        <v>30</v>
      </c>
      <c r="R2207" s="1">
        <v>796000</v>
      </c>
      <c r="S2207" s="8">
        <f t="shared" si="172"/>
        <v>-6453.5510608537415</v>
      </c>
      <c r="T2207" s="1">
        <f t="shared" si="173"/>
        <v>1010.3727500000001</v>
      </c>
      <c r="U2207" s="7">
        <f t="shared" si="174"/>
        <v>207.29166666666666</v>
      </c>
      <c r="V2207" s="4">
        <v>600</v>
      </c>
      <c r="W2207" s="1">
        <f t="shared" si="175"/>
        <v>8271.215477520409</v>
      </c>
      <c r="X2207">
        <v>6</v>
      </c>
      <c r="Y2207">
        <v>14</v>
      </c>
      <c r="Z2207" t="s">
        <v>35</v>
      </c>
      <c r="AA2207" s="2">
        <v>27988</v>
      </c>
      <c r="AB2207">
        <v>0.17</v>
      </c>
      <c r="AC2207" s="2">
        <v>164635</v>
      </c>
    </row>
    <row r="2208" spans="1:29" x14ac:dyDescent="0.2">
      <c r="A2208" t="s">
        <v>3094</v>
      </c>
      <c r="B2208" t="s">
        <v>30</v>
      </c>
      <c r="C2208" s="1">
        <v>1439000</v>
      </c>
      <c r="D2208">
        <v>4</v>
      </c>
      <c r="E2208">
        <v>2</v>
      </c>
      <c r="F2208" s="2">
        <v>1625</v>
      </c>
      <c r="G2208" t="s">
        <v>3095</v>
      </c>
      <c r="H2208" t="s">
        <v>55</v>
      </c>
      <c r="I2208">
        <v>11205</v>
      </c>
      <c r="J2208" t="s">
        <v>236</v>
      </c>
      <c r="K2208" t="s">
        <v>237</v>
      </c>
      <c r="L2208">
        <v>-73.956999699999997</v>
      </c>
      <c r="M2208">
        <v>40.697258400000003</v>
      </c>
      <c r="N2208">
        <v>3.86</v>
      </c>
      <c r="O2208" s="1">
        <f t="shared" si="171"/>
        <v>287800</v>
      </c>
      <c r="P2208" s="3">
        <v>6.7500000000000004E-2</v>
      </c>
      <c r="Q2208">
        <v>30</v>
      </c>
      <c r="R2208" s="1">
        <v>1151200</v>
      </c>
      <c r="S2208" s="8">
        <f t="shared" si="172"/>
        <v>-9333.3266096166171</v>
      </c>
      <c r="T2208" s="1">
        <f t="shared" si="173"/>
        <v>1461.2325499999999</v>
      </c>
      <c r="U2208" s="7">
        <f t="shared" si="174"/>
        <v>299.79166666666669</v>
      </c>
      <c r="V2208" s="4">
        <v>550</v>
      </c>
      <c r="W2208" s="1">
        <f t="shared" si="175"/>
        <v>11644.350826283284</v>
      </c>
      <c r="X2208">
        <v>8</v>
      </c>
      <c r="Y2208">
        <v>10</v>
      </c>
      <c r="Z2208" t="s">
        <v>238</v>
      </c>
      <c r="AA2208" s="2">
        <v>70713</v>
      </c>
      <c r="AB2208">
        <v>2.97</v>
      </c>
      <c r="AC2208" s="2">
        <v>23809</v>
      </c>
    </row>
    <row r="2209" spans="1:29" x14ac:dyDescent="0.2">
      <c r="A2209" t="s">
        <v>3096</v>
      </c>
      <c r="B2209" t="s">
        <v>68</v>
      </c>
      <c r="C2209" s="1">
        <v>379000</v>
      </c>
      <c r="D2209">
        <v>2</v>
      </c>
      <c r="E2209">
        <v>1</v>
      </c>
      <c r="F2209">
        <v>900</v>
      </c>
      <c r="G2209" t="s">
        <v>451</v>
      </c>
      <c r="H2209" t="s">
        <v>84</v>
      </c>
      <c r="I2209">
        <v>11367</v>
      </c>
      <c r="J2209" t="s">
        <v>160</v>
      </c>
      <c r="K2209" t="s">
        <v>34</v>
      </c>
      <c r="L2209">
        <v>-73.820884699999993</v>
      </c>
      <c r="M2209">
        <v>40.728276399999999</v>
      </c>
      <c r="N2209">
        <v>8.75</v>
      </c>
      <c r="O2209" s="1">
        <f t="shared" si="171"/>
        <v>75800</v>
      </c>
      <c r="P2209" s="3">
        <v>6.7500000000000004E-2</v>
      </c>
      <c r="Q2209">
        <v>30</v>
      </c>
      <c r="R2209" s="1">
        <v>303200</v>
      </c>
      <c r="S2209" s="8">
        <f t="shared" si="172"/>
        <v>-2458.1867859935355</v>
      </c>
      <c r="T2209" s="1">
        <f t="shared" si="173"/>
        <v>384.85555000000005</v>
      </c>
      <c r="U2209" s="7">
        <f t="shared" si="174"/>
        <v>78.958333333333329</v>
      </c>
      <c r="V2209" s="4">
        <v>205</v>
      </c>
      <c r="W2209" s="1">
        <f t="shared" si="175"/>
        <v>3127.0006693268692</v>
      </c>
      <c r="X2209">
        <v>4</v>
      </c>
      <c r="Y2209">
        <v>8</v>
      </c>
      <c r="Z2209" t="s">
        <v>161</v>
      </c>
      <c r="AA2209" s="2">
        <v>230183</v>
      </c>
      <c r="AB2209">
        <v>2.0299999999999998</v>
      </c>
      <c r="AC2209" s="2">
        <v>113391</v>
      </c>
    </row>
    <row r="2210" spans="1:29" x14ac:dyDescent="0.2">
      <c r="A2210" t="s">
        <v>3097</v>
      </c>
      <c r="B2210" t="s">
        <v>68</v>
      </c>
      <c r="C2210" s="1">
        <v>3195000</v>
      </c>
      <c r="D2210">
        <v>4</v>
      </c>
      <c r="E2210">
        <v>4</v>
      </c>
      <c r="F2210" s="2">
        <v>2184</v>
      </c>
      <c r="G2210" t="s">
        <v>93</v>
      </c>
      <c r="H2210" t="s">
        <v>32</v>
      </c>
      <c r="I2210">
        <v>10065</v>
      </c>
      <c r="J2210" t="s">
        <v>52</v>
      </c>
      <c r="K2210" t="s">
        <v>39</v>
      </c>
      <c r="L2210">
        <v>-73.958713299999999</v>
      </c>
      <c r="M2210">
        <v>40.761718500000001</v>
      </c>
      <c r="N2210">
        <v>1.66</v>
      </c>
      <c r="O2210" s="1">
        <f t="shared" si="171"/>
        <v>639000</v>
      </c>
      <c r="P2210" s="3">
        <v>6.7500000000000004E-2</v>
      </c>
      <c r="Q2210">
        <v>30</v>
      </c>
      <c r="R2210" s="1">
        <v>2556000</v>
      </c>
      <c r="S2210" s="8">
        <f t="shared" si="172"/>
        <v>-20722.709185354477</v>
      </c>
      <c r="T2210" s="1">
        <f t="shared" si="173"/>
        <v>3244.3627500000002</v>
      </c>
      <c r="U2210" s="7">
        <f t="shared" si="174"/>
        <v>665.625</v>
      </c>
      <c r="V2210" s="4">
        <v>600</v>
      </c>
      <c r="W2210" s="1">
        <f t="shared" si="175"/>
        <v>25232.696935354477</v>
      </c>
      <c r="X2210">
        <v>8</v>
      </c>
      <c r="Y2210">
        <v>9</v>
      </c>
      <c r="Z2210" t="s">
        <v>53</v>
      </c>
      <c r="AA2210" s="2">
        <v>61207</v>
      </c>
      <c r="AB2210">
        <v>1.76</v>
      </c>
      <c r="AC2210" s="2">
        <v>34777</v>
      </c>
    </row>
    <row r="2211" spans="1:29" x14ac:dyDescent="0.2">
      <c r="A2211" t="s">
        <v>3098</v>
      </c>
      <c r="B2211" t="s">
        <v>125</v>
      </c>
      <c r="C2211" s="1">
        <v>1245000</v>
      </c>
      <c r="D2211">
        <v>5</v>
      </c>
      <c r="E2211">
        <v>2</v>
      </c>
      <c r="F2211">
        <v>1800</v>
      </c>
      <c r="G2211" t="s">
        <v>3099</v>
      </c>
      <c r="H2211" t="s">
        <v>84</v>
      </c>
      <c r="I2211">
        <v>11385</v>
      </c>
      <c r="J2211" t="s">
        <v>240</v>
      </c>
      <c r="K2211" t="s">
        <v>105</v>
      </c>
      <c r="L2211">
        <v>-73.893435499999995</v>
      </c>
      <c r="M2211">
        <v>40.7085881</v>
      </c>
      <c r="N2211">
        <v>5.57</v>
      </c>
      <c r="O2211" s="1">
        <f t="shared" si="171"/>
        <v>249000</v>
      </c>
      <c r="P2211" s="3">
        <v>6.7500000000000004E-2</v>
      </c>
      <c r="Q2211">
        <v>30</v>
      </c>
      <c r="R2211" s="1">
        <v>996000</v>
      </c>
      <c r="S2211" s="8">
        <f t="shared" si="172"/>
        <v>-8075.0463022742797</v>
      </c>
      <c r="T2211" s="1">
        <f t="shared" si="173"/>
        <v>1264.2352500000002</v>
      </c>
      <c r="U2211" s="7">
        <f t="shared" si="174"/>
        <v>259.375</v>
      </c>
      <c r="V2211" s="4">
        <v>550</v>
      </c>
      <c r="W2211" s="1">
        <f t="shared" si="175"/>
        <v>10148.65655227428</v>
      </c>
      <c r="X2211">
        <v>10</v>
      </c>
      <c r="Y2211">
        <v>11</v>
      </c>
      <c r="Z2211" t="s">
        <v>241</v>
      </c>
      <c r="AA2211" s="2">
        <v>69317</v>
      </c>
      <c r="AB2211">
        <v>2.4500000000000002</v>
      </c>
      <c r="AC2211" s="2">
        <v>28293</v>
      </c>
    </row>
    <row r="2212" spans="1:29" x14ac:dyDescent="0.2">
      <c r="A2212" t="s">
        <v>3100</v>
      </c>
      <c r="B2212" t="s">
        <v>50</v>
      </c>
      <c r="C2212" s="1">
        <v>1995000</v>
      </c>
      <c r="D2212">
        <v>4</v>
      </c>
      <c r="E2212">
        <v>4</v>
      </c>
      <c r="F2212" s="2">
        <v>2184</v>
      </c>
      <c r="G2212" t="s">
        <v>48</v>
      </c>
      <c r="H2212" t="s">
        <v>55</v>
      </c>
      <c r="I2212">
        <v>11213</v>
      </c>
      <c r="J2212" t="s">
        <v>1707</v>
      </c>
      <c r="K2212" t="s">
        <v>61</v>
      </c>
      <c r="L2212">
        <v>-73.941114099999993</v>
      </c>
      <c r="M2212">
        <v>40.670428999999999</v>
      </c>
      <c r="N2212">
        <v>5.89</v>
      </c>
      <c r="O2212" s="1">
        <f t="shared" si="171"/>
        <v>399000</v>
      </c>
      <c r="P2212" s="3">
        <v>6.7500000000000004E-2</v>
      </c>
      <c r="Q2212">
        <v>30</v>
      </c>
      <c r="R2212" s="1">
        <v>1596000</v>
      </c>
      <c r="S2212" s="8">
        <f t="shared" si="172"/>
        <v>-12939.532026535893</v>
      </c>
      <c r="T2212" s="1">
        <f t="shared" si="173"/>
        <v>2025.8227500000003</v>
      </c>
      <c r="U2212" s="7">
        <f t="shared" si="174"/>
        <v>415.625</v>
      </c>
      <c r="V2212" s="4">
        <v>600</v>
      </c>
      <c r="W2212" s="1">
        <f t="shared" si="175"/>
        <v>15980.979776535893</v>
      </c>
      <c r="X2212">
        <v>8</v>
      </c>
      <c r="Y2212">
        <v>9</v>
      </c>
      <c r="Z2212" t="s">
        <v>1708</v>
      </c>
      <c r="AA2212" s="2">
        <v>142839</v>
      </c>
      <c r="AB2212">
        <v>2.78</v>
      </c>
      <c r="AC2212" s="2">
        <v>51381</v>
      </c>
    </row>
    <row r="2213" spans="1:29" x14ac:dyDescent="0.2">
      <c r="A2213" t="s">
        <v>3101</v>
      </c>
      <c r="B2213" t="s">
        <v>125</v>
      </c>
      <c r="C2213" s="1">
        <v>365000</v>
      </c>
      <c r="D2213">
        <v>4</v>
      </c>
      <c r="E2213">
        <v>3</v>
      </c>
      <c r="F2213" s="2">
        <v>1600</v>
      </c>
      <c r="G2213" t="s">
        <v>649</v>
      </c>
      <c r="H2213" t="s">
        <v>44</v>
      </c>
      <c r="I2213">
        <v>10301</v>
      </c>
      <c r="J2213" t="s">
        <v>118</v>
      </c>
      <c r="K2213" t="s">
        <v>34</v>
      </c>
      <c r="L2213">
        <v>-74.090615999999997</v>
      </c>
      <c r="M2213">
        <v>40.635288799999998</v>
      </c>
      <c r="N2213">
        <v>9.59</v>
      </c>
      <c r="O2213" s="1">
        <f t="shared" si="171"/>
        <v>73000</v>
      </c>
      <c r="P2213" s="3">
        <v>6.7500000000000004E-2</v>
      </c>
      <c r="Q2213">
        <v>30</v>
      </c>
      <c r="R2213" s="1">
        <v>292000</v>
      </c>
      <c r="S2213" s="8">
        <f t="shared" si="172"/>
        <v>-2367.3830524739856</v>
      </c>
      <c r="T2213" s="1">
        <f t="shared" si="173"/>
        <v>370.63925</v>
      </c>
      <c r="U2213" s="7">
        <f t="shared" si="174"/>
        <v>76.041666666666671</v>
      </c>
      <c r="V2213" s="4">
        <v>550</v>
      </c>
      <c r="W2213" s="1">
        <f t="shared" si="175"/>
        <v>3364.0639691406523</v>
      </c>
      <c r="X2213">
        <v>8</v>
      </c>
      <c r="Y2213">
        <v>8</v>
      </c>
      <c r="Z2213" t="s">
        <v>119</v>
      </c>
      <c r="AA2213" s="2">
        <v>181200</v>
      </c>
      <c r="AB2213">
        <v>13.5</v>
      </c>
      <c r="AC2213" s="2">
        <v>13422</v>
      </c>
    </row>
    <row r="2214" spans="1:29" x14ac:dyDescent="0.2">
      <c r="A2214" t="s">
        <v>3102</v>
      </c>
      <c r="B2214" t="s">
        <v>30</v>
      </c>
      <c r="C2214" s="1">
        <v>950000</v>
      </c>
      <c r="D2214">
        <v>2</v>
      </c>
      <c r="E2214">
        <v>2</v>
      </c>
      <c r="F2214" s="2">
        <v>1025</v>
      </c>
      <c r="G2214" t="s">
        <v>93</v>
      </c>
      <c r="H2214" t="s">
        <v>84</v>
      </c>
      <c r="I2214">
        <v>11106</v>
      </c>
      <c r="J2214" t="s">
        <v>2008</v>
      </c>
      <c r="K2214" t="s">
        <v>424</v>
      </c>
      <c r="L2214">
        <v>-73.934289300000003</v>
      </c>
      <c r="M2214">
        <v>40.766913099999996</v>
      </c>
      <c r="N2214">
        <v>2.96</v>
      </c>
      <c r="O2214" s="1">
        <f t="shared" si="171"/>
        <v>190000</v>
      </c>
      <c r="P2214" s="3">
        <v>6.7500000000000004E-2</v>
      </c>
      <c r="Q2214">
        <v>30</v>
      </c>
      <c r="R2214" s="1">
        <v>760000</v>
      </c>
      <c r="S2214" s="8">
        <f t="shared" si="172"/>
        <v>-6161.6819173980448</v>
      </c>
      <c r="T2214" s="1">
        <f t="shared" si="173"/>
        <v>964.67750000000012</v>
      </c>
      <c r="U2214" s="7">
        <f t="shared" si="174"/>
        <v>197.91666666666666</v>
      </c>
      <c r="V2214" s="4">
        <v>375</v>
      </c>
      <c r="W2214" s="1">
        <f t="shared" si="175"/>
        <v>7699.2760840647115</v>
      </c>
      <c r="X2214">
        <v>4</v>
      </c>
      <c r="Y2214">
        <v>6</v>
      </c>
      <c r="Z2214" t="s">
        <v>2009</v>
      </c>
      <c r="AA2214" s="2">
        <v>60642</v>
      </c>
      <c r="AB2214">
        <v>1.54</v>
      </c>
      <c r="AC2214" s="2">
        <v>39378</v>
      </c>
    </row>
    <row r="2215" spans="1:29" x14ac:dyDescent="0.2">
      <c r="A2215" t="s">
        <v>3103</v>
      </c>
      <c r="B2215" t="s">
        <v>42</v>
      </c>
      <c r="C2215" s="1">
        <v>4195000</v>
      </c>
      <c r="D2215">
        <v>6</v>
      </c>
      <c r="E2215">
        <v>6</v>
      </c>
      <c r="F2215" s="2">
        <v>2184</v>
      </c>
      <c r="G2215" t="s">
        <v>93</v>
      </c>
      <c r="H2215" t="s">
        <v>32</v>
      </c>
      <c r="I2215">
        <v>10002</v>
      </c>
      <c r="J2215" t="s">
        <v>223</v>
      </c>
      <c r="K2215" t="s">
        <v>34</v>
      </c>
      <c r="L2215">
        <v>-73.984239700000003</v>
      </c>
      <c r="M2215">
        <v>40.721084500000003</v>
      </c>
      <c r="N2215">
        <v>1.91</v>
      </c>
      <c r="O2215" s="1">
        <f t="shared" si="171"/>
        <v>839000</v>
      </c>
      <c r="P2215" s="3">
        <v>6.7500000000000004E-2</v>
      </c>
      <c r="Q2215">
        <v>30</v>
      </c>
      <c r="R2215" s="1">
        <v>3356000</v>
      </c>
      <c r="S2215" s="8">
        <f t="shared" si="172"/>
        <v>-27208.69015103663</v>
      </c>
      <c r="T2215" s="1">
        <f t="shared" si="173"/>
        <v>4259.8127500000001</v>
      </c>
      <c r="U2215" s="7">
        <f t="shared" si="174"/>
        <v>873.95833333333337</v>
      </c>
      <c r="V2215" s="4">
        <v>600</v>
      </c>
      <c r="W2215" s="1">
        <f t="shared" si="175"/>
        <v>32942.461234369963</v>
      </c>
      <c r="X2215">
        <v>12</v>
      </c>
      <c r="Y2215">
        <v>7</v>
      </c>
      <c r="Z2215" t="s">
        <v>224</v>
      </c>
      <c r="AA2215" s="2">
        <v>72957</v>
      </c>
      <c r="AB2215">
        <v>0.78</v>
      </c>
      <c r="AC2215" s="2">
        <v>93535</v>
      </c>
    </row>
    <row r="2216" spans="1:29" x14ac:dyDescent="0.2">
      <c r="A2216" t="s">
        <v>3104</v>
      </c>
      <c r="B2216" t="s">
        <v>30</v>
      </c>
      <c r="C2216" s="1">
        <v>209000</v>
      </c>
      <c r="D2216">
        <v>1</v>
      </c>
      <c r="E2216">
        <v>1</v>
      </c>
      <c r="F2216">
        <v>658</v>
      </c>
      <c r="G2216" t="s">
        <v>3105</v>
      </c>
      <c r="H2216" t="s">
        <v>70</v>
      </c>
      <c r="I2216">
        <v>10462</v>
      </c>
      <c r="J2216" t="s">
        <v>526</v>
      </c>
      <c r="K2216" t="s">
        <v>61</v>
      </c>
      <c r="L2216">
        <v>-73.856669100000005</v>
      </c>
      <c r="M2216">
        <v>40.839100299999998</v>
      </c>
      <c r="N2216">
        <v>9.19</v>
      </c>
      <c r="O2216" s="1">
        <f t="shared" si="171"/>
        <v>41800</v>
      </c>
      <c r="P2216" s="3">
        <v>6.7500000000000004E-2</v>
      </c>
      <c r="Q2216">
        <v>30</v>
      </c>
      <c r="R2216" s="1">
        <v>167200</v>
      </c>
      <c r="S2216" s="8">
        <f t="shared" si="172"/>
        <v>-1355.5700218275699</v>
      </c>
      <c r="T2216" s="1">
        <f t="shared" si="173"/>
        <v>212.22905000000003</v>
      </c>
      <c r="U2216" s="7">
        <f t="shared" si="174"/>
        <v>43.541666666666664</v>
      </c>
      <c r="V2216" s="4">
        <v>205</v>
      </c>
      <c r="W2216" s="1">
        <f t="shared" si="175"/>
        <v>1816.3407384942368</v>
      </c>
      <c r="X2216">
        <v>2</v>
      </c>
      <c r="Y2216">
        <v>5</v>
      </c>
      <c r="Z2216" t="s">
        <v>527</v>
      </c>
      <c r="AA2216" s="2">
        <v>53686</v>
      </c>
      <c r="AB2216">
        <v>0.75</v>
      </c>
      <c r="AC2216" s="2">
        <v>71581</v>
      </c>
    </row>
    <row r="2217" spans="1:29" x14ac:dyDescent="0.2">
      <c r="A2217" t="s">
        <v>3106</v>
      </c>
      <c r="B2217" t="s">
        <v>625</v>
      </c>
      <c r="C2217" s="1">
        <v>1390000</v>
      </c>
      <c r="D2217">
        <v>5</v>
      </c>
      <c r="E2217">
        <v>4</v>
      </c>
      <c r="F2217" s="2">
        <v>1992</v>
      </c>
      <c r="G2217" t="s">
        <v>3107</v>
      </c>
      <c r="H2217" t="s">
        <v>55</v>
      </c>
      <c r="I2217">
        <v>11230</v>
      </c>
      <c r="J2217" t="s">
        <v>75</v>
      </c>
      <c r="K2217" t="s">
        <v>34</v>
      </c>
      <c r="L2217">
        <v>-73.962271999999999</v>
      </c>
      <c r="M2217">
        <v>40.630206600000001</v>
      </c>
      <c r="N2217">
        <v>8.27</v>
      </c>
      <c r="O2217" s="1">
        <f t="shared" si="171"/>
        <v>278000</v>
      </c>
      <c r="P2217" s="3">
        <v>6.7500000000000004E-2</v>
      </c>
      <c r="Q2217">
        <v>30</v>
      </c>
      <c r="R2217" s="1">
        <v>1112000</v>
      </c>
      <c r="S2217" s="8">
        <f t="shared" si="172"/>
        <v>-9015.5135422981912</v>
      </c>
      <c r="T2217" s="1">
        <f t="shared" si="173"/>
        <v>1411.4755000000002</v>
      </c>
      <c r="U2217" s="7">
        <f t="shared" si="174"/>
        <v>289.58333333333331</v>
      </c>
      <c r="V2217" s="4">
        <v>550</v>
      </c>
      <c r="W2217" s="1">
        <f t="shared" si="175"/>
        <v>11266.572375631526</v>
      </c>
      <c r="X2217">
        <v>10</v>
      </c>
      <c r="Y2217">
        <v>8</v>
      </c>
      <c r="Z2217" t="s">
        <v>76</v>
      </c>
      <c r="AA2217" s="2">
        <v>106357</v>
      </c>
      <c r="AB2217">
        <v>2.25</v>
      </c>
      <c r="AC2217" s="2">
        <v>47270</v>
      </c>
    </row>
    <row r="2218" spans="1:29" x14ac:dyDescent="0.2">
      <c r="A2218" t="s">
        <v>3108</v>
      </c>
      <c r="B2218" t="s">
        <v>30</v>
      </c>
      <c r="C2218" s="1">
        <v>8250000</v>
      </c>
      <c r="D2218">
        <v>6</v>
      </c>
      <c r="E2218">
        <v>6</v>
      </c>
      <c r="F2218">
        <v>3920</v>
      </c>
      <c r="G2218" t="s">
        <v>48</v>
      </c>
      <c r="H2218" t="s">
        <v>32</v>
      </c>
      <c r="I2218">
        <v>10012</v>
      </c>
      <c r="J2218" t="s">
        <v>182</v>
      </c>
      <c r="K2218" t="s">
        <v>39</v>
      </c>
      <c r="L2218">
        <v>-73.993861100000004</v>
      </c>
      <c r="M2218">
        <v>40.725002199999999</v>
      </c>
      <c r="N2218">
        <v>1.7</v>
      </c>
      <c r="O2218" s="1">
        <f t="shared" si="171"/>
        <v>1650000</v>
      </c>
      <c r="P2218" s="3">
        <v>6.7500000000000004E-2</v>
      </c>
      <c r="Q2218">
        <v>30</v>
      </c>
      <c r="R2218" s="1">
        <v>6600000</v>
      </c>
      <c r="S2218" s="8">
        <f t="shared" si="172"/>
        <v>-53509.342966877753</v>
      </c>
      <c r="T2218" s="1">
        <f t="shared" si="173"/>
        <v>8377.4624999999996</v>
      </c>
      <c r="U2218" s="7">
        <f t="shared" si="174"/>
        <v>1718.75</v>
      </c>
      <c r="V2218" s="4">
        <v>1000</v>
      </c>
      <c r="W2218" s="1">
        <f t="shared" si="175"/>
        <v>64605.555466877755</v>
      </c>
      <c r="X2218">
        <v>12</v>
      </c>
      <c r="Y2218">
        <v>12</v>
      </c>
      <c r="Z2218" t="s">
        <v>183</v>
      </c>
      <c r="AA2218" s="2">
        <v>42742</v>
      </c>
      <c r="AB2218">
        <v>0.26</v>
      </c>
      <c r="AC2218" s="2">
        <v>164392</v>
      </c>
    </row>
    <row r="2219" spans="1:29" x14ac:dyDescent="0.2">
      <c r="A2219" t="s">
        <v>3109</v>
      </c>
      <c r="B2219" t="s">
        <v>68</v>
      </c>
      <c r="C2219" s="1">
        <v>429000</v>
      </c>
      <c r="D2219">
        <v>2</v>
      </c>
      <c r="E2219">
        <v>1</v>
      </c>
      <c r="F2219">
        <v>850</v>
      </c>
      <c r="G2219" t="s">
        <v>1103</v>
      </c>
      <c r="H2219" t="s">
        <v>55</v>
      </c>
      <c r="I2219">
        <v>11209</v>
      </c>
      <c r="J2219" t="s">
        <v>104</v>
      </c>
      <c r="K2219" t="s">
        <v>105</v>
      </c>
      <c r="L2219">
        <v>-74.038636999999994</v>
      </c>
      <c r="M2219">
        <v>40.617623000000002</v>
      </c>
      <c r="N2219">
        <v>9.4700000000000006</v>
      </c>
      <c r="O2219" s="1">
        <f t="shared" si="171"/>
        <v>85800</v>
      </c>
      <c r="P2219" s="3">
        <v>6.7500000000000004E-2</v>
      </c>
      <c r="Q2219">
        <v>30</v>
      </c>
      <c r="R2219" s="1">
        <v>343200</v>
      </c>
      <c r="S2219" s="8">
        <f t="shared" si="172"/>
        <v>-2782.4858342776433</v>
      </c>
      <c r="T2219" s="1">
        <f t="shared" si="173"/>
        <v>435.62805000000003</v>
      </c>
      <c r="U2219" s="7">
        <f t="shared" si="174"/>
        <v>89.375</v>
      </c>
      <c r="V2219" s="4">
        <v>205</v>
      </c>
      <c r="W2219" s="1">
        <f t="shared" si="175"/>
        <v>3512.4888842776436</v>
      </c>
      <c r="X2219">
        <v>4</v>
      </c>
      <c r="Y2219">
        <v>7</v>
      </c>
      <c r="Z2219" t="s">
        <v>106</v>
      </c>
      <c r="AA2219" s="2">
        <v>79731</v>
      </c>
      <c r="AB2219">
        <v>1.71</v>
      </c>
      <c r="AC2219" s="2">
        <v>46626</v>
      </c>
    </row>
    <row r="2220" spans="1:29" x14ac:dyDescent="0.2">
      <c r="A2220" t="s">
        <v>3110</v>
      </c>
      <c r="B2220" t="s">
        <v>42</v>
      </c>
      <c r="C2220" s="1">
        <v>950000</v>
      </c>
      <c r="D2220">
        <v>1</v>
      </c>
      <c r="E2220">
        <v>1</v>
      </c>
      <c r="F2220" s="2">
        <v>2184</v>
      </c>
      <c r="G2220" t="s">
        <v>59</v>
      </c>
      <c r="H2220" t="s">
        <v>32</v>
      </c>
      <c r="I2220">
        <v>10017</v>
      </c>
      <c r="J2220" t="s">
        <v>33</v>
      </c>
      <c r="K2220" t="s">
        <v>34</v>
      </c>
      <c r="L2220">
        <v>-73.969833499999993</v>
      </c>
      <c r="M2220">
        <v>40.751918000000003</v>
      </c>
      <c r="N2220">
        <v>0.85</v>
      </c>
      <c r="O2220" s="1">
        <f t="shared" si="171"/>
        <v>190000</v>
      </c>
      <c r="P2220" s="3">
        <v>6.7500000000000004E-2</v>
      </c>
      <c r="Q2220">
        <v>30</v>
      </c>
      <c r="R2220" s="1">
        <v>760000</v>
      </c>
      <c r="S2220" s="8">
        <f t="shared" si="172"/>
        <v>-6161.6819173980448</v>
      </c>
      <c r="T2220" s="1">
        <f t="shared" si="173"/>
        <v>964.67750000000012</v>
      </c>
      <c r="U2220" s="7">
        <f t="shared" si="174"/>
        <v>197.91666666666666</v>
      </c>
      <c r="V2220" s="4">
        <v>600</v>
      </c>
      <c r="W2220" s="1">
        <f t="shared" si="175"/>
        <v>7924.2760840647115</v>
      </c>
      <c r="X2220">
        <v>2</v>
      </c>
      <c r="Y2220">
        <v>18</v>
      </c>
      <c r="Z2220" t="s">
        <v>35</v>
      </c>
      <c r="AA2220" s="2">
        <v>27988</v>
      </c>
      <c r="AB2220">
        <v>0.17</v>
      </c>
      <c r="AC2220" s="2">
        <v>164635</v>
      </c>
    </row>
    <row r="2221" spans="1:29" x14ac:dyDescent="0.2">
      <c r="A2221" t="s">
        <v>3111</v>
      </c>
      <c r="B2221" t="s">
        <v>42</v>
      </c>
      <c r="C2221" s="1">
        <v>699000</v>
      </c>
      <c r="D2221">
        <v>3</v>
      </c>
      <c r="E2221">
        <v>3</v>
      </c>
      <c r="F2221">
        <v>2835</v>
      </c>
      <c r="G2221" t="s">
        <v>437</v>
      </c>
      <c r="H2221" t="s">
        <v>55</v>
      </c>
      <c r="I2221">
        <v>11234</v>
      </c>
      <c r="J2221" t="s">
        <v>275</v>
      </c>
      <c r="K2221" t="s">
        <v>39</v>
      </c>
      <c r="L2221">
        <v>-73.930677799999998</v>
      </c>
      <c r="M2221">
        <v>40.6324811</v>
      </c>
      <c r="N2221">
        <v>8.5299999999999994</v>
      </c>
      <c r="O2221" s="1">
        <f t="shared" si="171"/>
        <v>139800</v>
      </c>
      <c r="P2221" s="3">
        <v>6.7500000000000004E-2</v>
      </c>
      <c r="Q2221">
        <v>30</v>
      </c>
      <c r="R2221" s="1">
        <v>559200</v>
      </c>
      <c r="S2221" s="8">
        <f t="shared" si="172"/>
        <v>-4533.7006950118248</v>
      </c>
      <c r="T2221" s="1">
        <f t="shared" si="173"/>
        <v>709.79955000000007</v>
      </c>
      <c r="U2221" s="7">
        <f t="shared" si="174"/>
        <v>145.625</v>
      </c>
      <c r="V2221" s="4">
        <v>600</v>
      </c>
      <c r="W2221" s="1">
        <f t="shared" si="175"/>
        <v>5989.1252450118245</v>
      </c>
      <c r="X2221">
        <v>6</v>
      </c>
      <c r="Y2221">
        <v>14</v>
      </c>
      <c r="Z2221" t="s">
        <v>276</v>
      </c>
      <c r="AA2221" s="2">
        <v>83693</v>
      </c>
      <c r="AB2221">
        <v>3.13</v>
      </c>
      <c r="AC2221" s="2">
        <v>26739</v>
      </c>
    </row>
    <row r="2222" spans="1:29" x14ac:dyDescent="0.2">
      <c r="A2222" t="s">
        <v>3112</v>
      </c>
      <c r="B2222" t="s">
        <v>30</v>
      </c>
      <c r="C2222" s="1">
        <v>450000</v>
      </c>
      <c r="D2222">
        <v>1</v>
      </c>
      <c r="E2222">
        <v>1</v>
      </c>
      <c r="F2222">
        <v>724</v>
      </c>
      <c r="G2222" t="s">
        <v>454</v>
      </c>
      <c r="H2222" t="s">
        <v>55</v>
      </c>
      <c r="I2222">
        <v>11229</v>
      </c>
      <c r="J2222" t="s">
        <v>306</v>
      </c>
      <c r="K2222" t="s">
        <v>34</v>
      </c>
      <c r="L2222">
        <v>-73.953747800000002</v>
      </c>
      <c r="M2222">
        <v>40.610069000000003</v>
      </c>
      <c r="N2222">
        <v>9.7200000000000006</v>
      </c>
      <c r="O2222" s="1">
        <f t="shared" si="171"/>
        <v>90000</v>
      </c>
      <c r="P2222" s="3">
        <v>6.7500000000000004E-2</v>
      </c>
      <c r="Q2222">
        <v>30</v>
      </c>
      <c r="R2222" s="1">
        <v>360000</v>
      </c>
      <c r="S2222" s="8">
        <f t="shared" si="172"/>
        <v>-2918.6914345569685</v>
      </c>
      <c r="T2222" s="1">
        <f t="shared" si="173"/>
        <v>456.95250000000004</v>
      </c>
      <c r="U2222" s="7">
        <f t="shared" si="174"/>
        <v>93.75</v>
      </c>
      <c r="V2222" s="4">
        <v>205</v>
      </c>
      <c r="W2222" s="1">
        <f t="shared" si="175"/>
        <v>3674.3939345569684</v>
      </c>
      <c r="X2222">
        <v>2</v>
      </c>
      <c r="Y2222">
        <v>6</v>
      </c>
      <c r="Z2222" t="s">
        <v>307</v>
      </c>
      <c r="AA2222" s="2">
        <v>64518</v>
      </c>
      <c r="AB2222">
        <v>0.98</v>
      </c>
      <c r="AC2222" s="2">
        <v>65835</v>
      </c>
    </row>
    <row r="2223" spans="1:29" x14ac:dyDescent="0.2">
      <c r="A2223" t="s">
        <v>3113</v>
      </c>
      <c r="B2223" t="s">
        <v>42</v>
      </c>
      <c r="C2223" s="1">
        <v>1190000</v>
      </c>
      <c r="D2223">
        <v>4</v>
      </c>
      <c r="E2223">
        <v>2</v>
      </c>
      <c r="F2223" s="2">
        <v>1500</v>
      </c>
      <c r="G2223" t="s">
        <v>1891</v>
      </c>
      <c r="H2223" t="s">
        <v>55</v>
      </c>
      <c r="I2223">
        <v>11229</v>
      </c>
      <c r="J2223" t="s">
        <v>306</v>
      </c>
      <c r="K2223" t="s">
        <v>34</v>
      </c>
      <c r="L2223">
        <v>-73.955671199999998</v>
      </c>
      <c r="M2223">
        <v>40.593513799999997</v>
      </c>
      <c r="N2223">
        <v>10.83</v>
      </c>
      <c r="O2223" s="1">
        <f t="shared" si="171"/>
        <v>238000</v>
      </c>
      <c r="P2223" s="3">
        <v>6.7500000000000004E-2</v>
      </c>
      <c r="Q2223">
        <v>30</v>
      </c>
      <c r="R2223" s="1">
        <v>952000</v>
      </c>
      <c r="S2223" s="8">
        <f t="shared" si="172"/>
        <v>-7718.3173491617608</v>
      </c>
      <c r="T2223" s="1">
        <f t="shared" si="173"/>
        <v>1208.3855000000001</v>
      </c>
      <c r="U2223" s="7">
        <f t="shared" si="174"/>
        <v>247.91666666666666</v>
      </c>
      <c r="V2223" s="4">
        <v>550</v>
      </c>
      <c r="W2223" s="1">
        <f t="shared" si="175"/>
        <v>9724.6195158284263</v>
      </c>
      <c r="X2223">
        <v>8</v>
      </c>
      <c r="Y2223">
        <v>9</v>
      </c>
      <c r="Z2223" t="s">
        <v>307</v>
      </c>
      <c r="AA2223" s="2">
        <v>64518</v>
      </c>
      <c r="AB2223">
        <v>0.98</v>
      </c>
      <c r="AC2223" s="2">
        <v>65835</v>
      </c>
    </row>
    <row r="2224" spans="1:29" x14ac:dyDescent="0.2">
      <c r="A2224" t="s">
        <v>3114</v>
      </c>
      <c r="B2224" t="s">
        <v>68</v>
      </c>
      <c r="C2224" s="1">
        <v>2995000</v>
      </c>
      <c r="D2224">
        <v>2</v>
      </c>
      <c r="E2224">
        <v>2</v>
      </c>
      <c r="F2224">
        <v>2184</v>
      </c>
      <c r="G2224" t="s">
        <v>48</v>
      </c>
      <c r="H2224" t="s">
        <v>32</v>
      </c>
      <c r="I2224">
        <v>10016</v>
      </c>
      <c r="J2224" t="s">
        <v>519</v>
      </c>
      <c r="K2224" t="s">
        <v>39</v>
      </c>
      <c r="L2224">
        <v>-73.9813221</v>
      </c>
      <c r="M2224">
        <v>40.747442100000001</v>
      </c>
      <c r="N2224">
        <v>0.24</v>
      </c>
      <c r="O2224" s="1">
        <f t="shared" si="171"/>
        <v>599000</v>
      </c>
      <c r="P2224" s="3">
        <v>6.7500000000000004E-2</v>
      </c>
      <c r="Q2224">
        <v>30</v>
      </c>
      <c r="R2224" s="1">
        <v>2396000</v>
      </c>
      <c r="S2224" s="8">
        <f t="shared" si="172"/>
        <v>-19425.512992218046</v>
      </c>
      <c r="T2224" s="1">
        <f t="shared" si="173"/>
        <v>3041.2727500000001</v>
      </c>
      <c r="U2224" s="7">
        <f t="shared" si="174"/>
        <v>623.95833333333337</v>
      </c>
      <c r="V2224" s="4">
        <v>600</v>
      </c>
      <c r="W2224" s="1">
        <f t="shared" si="175"/>
        <v>23690.744075551378</v>
      </c>
      <c r="X2224">
        <v>4</v>
      </c>
      <c r="Y2224">
        <v>14</v>
      </c>
      <c r="Z2224" t="s">
        <v>520</v>
      </c>
      <c r="AA2224" s="2">
        <v>27988</v>
      </c>
      <c r="AB2224">
        <v>0.17</v>
      </c>
      <c r="AC2224" s="2">
        <v>164635</v>
      </c>
    </row>
    <row r="2225" spans="1:29" x14ac:dyDescent="0.2">
      <c r="A2225" t="s">
        <v>3115</v>
      </c>
      <c r="B2225" t="s">
        <v>30</v>
      </c>
      <c r="C2225" s="1">
        <v>349980</v>
      </c>
      <c r="D2225">
        <v>3</v>
      </c>
      <c r="E2225">
        <v>1</v>
      </c>
      <c r="F2225" s="2">
        <v>2184</v>
      </c>
      <c r="G2225" t="s">
        <v>113</v>
      </c>
      <c r="H2225" t="s">
        <v>84</v>
      </c>
      <c r="I2225">
        <v>11367</v>
      </c>
      <c r="J2225" t="s">
        <v>160</v>
      </c>
      <c r="K2225" t="s">
        <v>34</v>
      </c>
      <c r="L2225">
        <v>-73.811167999999995</v>
      </c>
      <c r="M2225">
        <v>40.718772800000004</v>
      </c>
      <c r="N2225">
        <v>9.3800000000000008</v>
      </c>
      <c r="O2225" s="1">
        <f t="shared" si="171"/>
        <v>69996</v>
      </c>
      <c r="P2225" s="3">
        <v>6.7500000000000004E-2</v>
      </c>
      <c r="Q2225">
        <v>30</v>
      </c>
      <c r="R2225" s="1">
        <v>279984</v>
      </c>
      <c r="S2225" s="8">
        <f t="shared" si="172"/>
        <v>-2269.9636183694397</v>
      </c>
      <c r="T2225" s="1">
        <f t="shared" si="173"/>
        <v>355.38719100000003</v>
      </c>
      <c r="U2225" s="7">
        <f t="shared" si="174"/>
        <v>72.912500000000009</v>
      </c>
      <c r="V2225" s="4">
        <v>600</v>
      </c>
      <c r="W2225" s="1">
        <f t="shared" si="175"/>
        <v>3298.2633093694399</v>
      </c>
      <c r="X2225">
        <v>6</v>
      </c>
      <c r="Y2225">
        <v>18</v>
      </c>
      <c r="Z2225" t="s">
        <v>161</v>
      </c>
      <c r="AA2225" s="2">
        <v>230183</v>
      </c>
      <c r="AB2225">
        <v>2.0299999999999998</v>
      </c>
      <c r="AC2225" s="2">
        <v>113391</v>
      </c>
    </row>
    <row r="2226" spans="1:29" x14ac:dyDescent="0.2">
      <c r="A2226" t="s">
        <v>3116</v>
      </c>
      <c r="B2226" t="s">
        <v>68</v>
      </c>
      <c r="C2226" s="1">
        <v>339000</v>
      </c>
      <c r="D2226">
        <v>1</v>
      </c>
      <c r="E2226">
        <v>1</v>
      </c>
      <c r="F2226">
        <v>693</v>
      </c>
      <c r="G2226" t="s">
        <v>205</v>
      </c>
      <c r="H2226" t="s">
        <v>44</v>
      </c>
      <c r="I2226">
        <v>10308</v>
      </c>
      <c r="J2226" t="s">
        <v>45</v>
      </c>
      <c r="K2226" t="s">
        <v>34</v>
      </c>
      <c r="L2226">
        <v>-74.156865400000001</v>
      </c>
      <c r="M2226">
        <v>40.547529500000003</v>
      </c>
      <c r="N2226">
        <v>16.559999999999999</v>
      </c>
      <c r="O2226" s="1">
        <f t="shared" si="171"/>
        <v>67800</v>
      </c>
      <c r="P2226" s="3">
        <v>6.7500000000000004E-2</v>
      </c>
      <c r="Q2226">
        <v>30</v>
      </c>
      <c r="R2226" s="1">
        <v>271200</v>
      </c>
      <c r="S2226" s="8">
        <f t="shared" si="172"/>
        <v>-2198.7475473662498</v>
      </c>
      <c r="T2226" s="1">
        <f t="shared" si="173"/>
        <v>344.23755000000006</v>
      </c>
      <c r="U2226" s="7">
        <f t="shared" si="174"/>
        <v>70.625</v>
      </c>
      <c r="V2226" s="4">
        <v>205</v>
      </c>
      <c r="W2226" s="1">
        <f t="shared" si="175"/>
        <v>2818.6100973662496</v>
      </c>
      <c r="X2226">
        <v>2</v>
      </c>
      <c r="Y2226">
        <v>6</v>
      </c>
      <c r="Z2226" t="s">
        <v>46</v>
      </c>
      <c r="AA2226" s="2">
        <v>167500</v>
      </c>
      <c r="AB2226">
        <v>21.5</v>
      </c>
      <c r="AC2226" s="2">
        <v>7791</v>
      </c>
    </row>
    <row r="2227" spans="1:29" x14ac:dyDescent="0.2">
      <c r="A2227" t="s">
        <v>3117</v>
      </c>
      <c r="B2227" t="s">
        <v>42</v>
      </c>
      <c r="C2227" s="1">
        <v>649000</v>
      </c>
      <c r="D2227">
        <v>3</v>
      </c>
      <c r="E2227">
        <v>2</v>
      </c>
      <c r="F2227" s="2">
        <v>1257</v>
      </c>
      <c r="G2227" t="s">
        <v>3118</v>
      </c>
      <c r="H2227" t="s">
        <v>55</v>
      </c>
      <c r="I2227">
        <v>11203</v>
      </c>
      <c r="J2227" t="s">
        <v>282</v>
      </c>
      <c r="K2227" t="s">
        <v>34</v>
      </c>
      <c r="L2227">
        <v>-73.945373399999994</v>
      </c>
      <c r="M2227">
        <v>40.649921499999998</v>
      </c>
      <c r="N2227">
        <v>7.14</v>
      </c>
      <c r="O2227" s="1">
        <f t="shared" si="171"/>
        <v>129800</v>
      </c>
      <c r="P2227" s="3">
        <v>6.7500000000000004E-2</v>
      </c>
      <c r="Q2227">
        <v>30</v>
      </c>
      <c r="R2227" s="1">
        <v>519200</v>
      </c>
      <c r="S2227" s="8">
        <f t="shared" si="172"/>
        <v>-4209.401646727717</v>
      </c>
      <c r="T2227" s="1">
        <f t="shared" si="173"/>
        <v>659.02705000000003</v>
      </c>
      <c r="U2227" s="7">
        <f t="shared" si="174"/>
        <v>135.20833333333334</v>
      </c>
      <c r="V2227" s="4">
        <v>375</v>
      </c>
      <c r="W2227" s="1">
        <f t="shared" si="175"/>
        <v>5378.6370300610497</v>
      </c>
      <c r="X2227">
        <v>6</v>
      </c>
      <c r="Y2227">
        <v>8</v>
      </c>
      <c r="Z2227" t="s">
        <v>283</v>
      </c>
      <c r="AA2227" s="2">
        <v>156159</v>
      </c>
      <c r="AB2227">
        <v>2.4</v>
      </c>
      <c r="AC2227" s="2">
        <v>65066</v>
      </c>
    </row>
    <row r="2228" spans="1:29" x14ac:dyDescent="0.2">
      <c r="A2228" t="s">
        <v>3119</v>
      </c>
      <c r="B2228" t="s">
        <v>68</v>
      </c>
      <c r="C2228" s="1">
        <v>4695000</v>
      </c>
      <c r="D2228">
        <v>3</v>
      </c>
      <c r="E2228">
        <v>4</v>
      </c>
      <c r="F2228">
        <v>2600</v>
      </c>
      <c r="G2228" t="s">
        <v>51</v>
      </c>
      <c r="H2228" t="s">
        <v>32</v>
      </c>
      <c r="I2228">
        <v>10128</v>
      </c>
      <c r="J2228" t="s">
        <v>52</v>
      </c>
      <c r="K2228" t="s">
        <v>39</v>
      </c>
      <c r="L2228">
        <v>-73.956164799999996</v>
      </c>
      <c r="M2228">
        <v>40.782439500000002</v>
      </c>
      <c r="N2228">
        <v>2.78</v>
      </c>
      <c r="O2228" s="1">
        <f t="shared" si="171"/>
        <v>939000</v>
      </c>
      <c r="P2228" s="3">
        <v>6.7500000000000004E-2</v>
      </c>
      <c r="Q2228">
        <v>30</v>
      </c>
      <c r="R2228" s="1">
        <v>3756000</v>
      </c>
      <c r="S2228" s="8">
        <f t="shared" si="172"/>
        <v>-30451.680633877706</v>
      </c>
      <c r="T2228" s="1">
        <f t="shared" si="173"/>
        <v>4767.5377500000004</v>
      </c>
      <c r="U2228" s="7">
        <f t="shared" si="174"/>
        <v>978.125</v>
      </c>
      <c r="V2228" s="4">
        <v>600</v>
      </c>
      <c r="W2228" s="1">
        <f t="shared" si="175"/>
        <v>36797.343383877705</v>
      </c>
      <c r="X2228">
        <v>6</v>
      </c>
      <c r="Y2228">
        <v>11</v>
      </c>
      <c r="Z2228" t="s">
        <v>53</v>
      </c>
      <c r="AA2228" s="2">
        <v>61207</v>
      </c>
      <c r="AB2228">
        <v>1.76</v>
      </c>
      <c r="AC2228" s="2">
        <v>34777</v>
      </c>
    </row>
    <row r="2229" spans="1:29" x14ac:dyDescent="0.2">
      <c r="A2229" t="s">
        <v>3120</v>
      </c>
      <c r="B2229" t="s">
        <v>68</v>
      </c>
      <c r="C2229" s="1">
        <v>189999</v>
      </c>
      <c r="D2229">
        <v>1</v>
      </c>
      <c r="E2229">
        <v>1</v>
      </c>
      <c r="F2229" s="2">
        <v>2184</v>
      </c>
      <c r="G2229" t="s">
        <v>168</v>
      </c>
      <c r="H2229" t="s">
        <v>84</v>
      </c>
      <c r="I2229">
        <v>11369</v>
      </c>
      <c r="J2229" t="s">
        <v>441</v>
      </c>
      <c r="K2229" t="s">
        <v>34</v>
      </c>
      <c r="L2229">
        <v>-73.875500000000002</v>
      </c>
      <c r="M2229">
        <v>40.758679899999997</v>
      </c>
      <c r="N2229">
        <v>5.81</v>
      </c>
      <c r="O2229" s="1">
        <f t="shared" si="171"/>
        <v>37999.800000000003</v>
      </c>
      <c r="P2229" s="3">
        <v>6.7500000000000004E-2</v>
      </c>
      <c r="Q2229">
        <v>30</v>
      </c>
      <c r="R2229" s="1">
        <v>151999.20000000001</v>
      </c>
      <c r="S2229" s="8">
        <f t="shared" si="172"/>
        <v>-1232.3298974986433</v>
      </c>
      <c r="T2229" s="1">
        <f t="shared" si="173"/>
        <v>192.93448454999998</v>
      </c>
      <c r="U2229" s="7">
        <f t="shared" si="174"/>
        <v>39.583125000000003</v>
      </c>
      <c r="V2229" s="4">
        <v>600</v>
      </c>
      <c r="W2229" s="1">
        <f t="shared" si="175"/>
        <v>2064.8475070486434</v>
      </c>
      <c r="X2229">
        <v>2</v>
      </c>
      <c r="Y2229">
        <v>18</v>
      </c>
      <c r="Z2229" t="s">
        <v>442</v>
      </c>
      <c r="AA2229" s="2">
        <v>137098</v>
      </c>
      <c r="AB2229">
        <v>1.25</v>
      </c>
      <c r="AC2229" s="2">
        <v>109678</v>
      </c>
    </row>
    <row r="2230" spans="1:29" x14ac:dyDescent="0.2">
      <c r="A2230" t="s">
        <v>3121</v>
      </c>
      <c r="B2230" t="s">
        <v>42</v>
      </c>
      <c r="C2230" s="1">
        <v>399888</v>
      </c>
      <c r="D2230">
        <v>3</v>
      </c>
      <c r="E2230">
        <v>4</v>
      </c>
      <c r="F2230" s="2">
        <v>1613</v>
      </c>
      <c r="G2230" t="s">
        <v>955</v>
      </c>
      <c r="H2230" t="s">
        <v>70</v>
      </c>
      <c r="I2230">
        <v>10466</v>
      </c>
      <c r="J2230" t="s">
        <v>255</v>
      </c>
      <c r="K2230" t="s">
        <v>61</v>
      </c>
      <c r="L2230">
        <v>-73.858503799999994</v>
      </c>
      <c r="M2230">
        <v>40.886589399999998</v>
      </c>
      <c r="N2230">
        <v>11.6</v>
      </c>
      <c r="O2230" s="1">
        <f t="shared" si="171"/>
        <v>79977.600000000006</v>
      </c>
      <c r="P2230" s="3">
        <v>6.7500000000000004E-2</v>
      </c>
      <c r="Q2230">
        <v>30</v>
      </c>
      <c r="R2230" s="1">
        <v>319910.40000000002</v>
      </c>
      <c r="S2230" s="8">
        <f t="shared" si="172"/>
        <v>-2593.6659564047045</v>
      </c>
      <c r="T2230" s="1">
        <f t="shared" si="173"/>
        <v>406.0662696</v>
      </c>
      <c r="U2230" s="7">
        <f t="shared" si="174"/>
        <v>83.31</v>
      </c>
      <c r="V2230" s="4">
        <v>550</v>
      </c>
      <c r="W2230" s="1">
        <f t="shared" si="175"/>
        <v>3633.0422260047044</v>
      </c>
      <c r="X2230">
        <v>6</v>
      </c>
      <c r="Y2230">
        <v>7</v>
      </c>
      <c r="Z2230" t="s">
        <v>256</v>
      </c>
      <c r="AA2230" s="2">
        <v>34517</v>
      </c>
      <c r="AB2230">
        <v>1.5</v>
      </c>
      <c r="AC2230" s="2">
        <v>23011</v>
      </c>
    </row>
    <row r="2231" spans="1:29" x14ac:dyDescent="0.2">
      <c r="A2231" t="s">
        <v>3122</v>
      </c>
      <c r="B2231" t="s">
        <v>42</v>
      </c>
      <c r="C2231" s="1">
        <v>1199900</v>
      </c>
      <c r="D2231">
        <v>4</v>
      </c>
      <c r="E2231">
        <v>4</v>
      </c>
      <c r="F2231" s="2">
        <v>2393</v>
      </c>
      <c r="G2231" t="s">
        <v>3123</v>
      </c>
      <c r="H2231" t="s">
        <v>44</v>
      </c>
      <c r="I2231">
        <v>10308</v>
      </c>
      <c r="J2231" t="s">
        <v>45</v>
      </c>
      <c r="K2231" t="s">
        <v>34</v>
      </c>
      <c r="L2231">
        <v>-74.160224999999997</v>
      </c>
      <c r="M2231">
        <v>40.547777400000001</v>
      </c>
      <c r="N2231">
        <v>16.64</v>
      </c>
      <c r="O2231" s="1">
        <f t="shared" si="171"/>
        <v>239980</v>
      </c>
      <c r="P2231" s="3">
        <v>6.7500000000000004E-2</v>
      </c>
      <c r="Q2231">
        <v>30</v>
      </c>
      <c r="R2231" s="1">
        <v>959920</v>
      </c>
      <c r="S2231" s="8">
        <f t="shared" si="172"/>
        <v>-7782.5285607220148</v>
      </c>
      <c r="T2231" s="1">
        <f t="shared" si="173"/>
        <v>1218.4384550000002</v>
      </c>
      <c r="U2231" s="7">
        <f t="shared" si="174"/>
        <v>249.97916666666666</v>
      </c>
      <c r="V2231" s="4">
        <v>600</v>
      </c>
      <c r="W2231" s="1">
        <f t="shared" si="175"/>
        <v>9850.9461823886813</v>
      </c>
      <c r="X2231">
        <v>8</v>
      </c>
      <c r="Y2231">
        <v>10</v>
      </c>
      <c r="Z2231" t="s">
        <v>46</v>
      </c>
      <c r="AA2231" s="2">
        <v>167500</v>
      </c>
      <c r="AB2231">
        <v>21.5</v>
      </c>
      <c r="AC2231" s="2">
        <v>7791</v>
      </c>
    </row>
    <row r="2232" spans="1:29" x14ac:dyDescent="0.2">
      <c r="A2232" t="s">
        <v>3124</v>
      </c>
      <c r="B2232" t="s">
        <v>30</v>
      </c>
      <c r="C2232" s="1">
        <v>1395000</v>
      </c>
      <c r="D2232">
        <v>3</v>
      </c>
      <c r="E2232">
        <v>4</v>
      </c>
      <c r="F2232" s="2">
        <v>2472</v>
      </c>
      <c r="G2232" t="s">
        <v>48</v>
      </c>
      <c r="H2232" t="s">
        <v>32</v>
      </c>
      <c r="I2232">
        <v>10027</v>
      </c>
      <c r="J2232" t="s">
        <v>60</v>
      </c>
      <c r="K2232" t="s">
        <v>61</v>
      </c>
      <c r="L2232">
        <v>-73.953317799999994</v>
      </c>
      <c r="M2232">
        <v>40.815081200000002</v>
      </c>
      <c r="N2232">
        <v>4.87</v>
      </c>
      <c r="O2232" s="1">
        <f t="shared" si="171"/>
        <v>279000</v>
      </c>
      <c r="P2232" s="3">
        <v>6.7500000000000004E-2</v>
      </c>
      <c r="Q2232">
        <v>30</v>
      </c>
      <c r="R2232" s="1">
        <v>1116000</v>
      </c>
      <c r="S2232" s="8">
        <f t="shared" si="172"/>
        <v>-9047.9434471266031</v>
      </c>
      <c r="T2232" s="1">
        <f t="shared" si="173"/>
        <v>1416.5527500000001</v>
      </c>
      <c r="U2232" s="7">
        <f t="shared" si="174"/>
        <v>290.625</v>
      </c>
      <c r="V2232" s="4">
        <v>600</v>
      </c>
      <c r="W2232" s="1">
        <f t="shared" si="175"/>
        <v>11355.121197126604</v>
      </c>
      <c r="X2232">
        <v>6</v>
      </c>
      <c r="Y2232">
        <v>10</v>
      </c>
      <c r="Z2232" t="s">
        <v>62</v>
      </c>
      <c r="AA2232" s="2">
        <v>133184</v>
      </c>
      <c r="AB2232">
        <v>1.96</v>
      </c>
      <c r="AC2232" s="2">
        <v>67951</v>
      </c>
    </row>
    <row r="2233" spans="1:29" x14ac:dyDescent="0.2">
      <c r="A2233" t="s">
        <v>3125</v>
      </c>
      <c r="B2233" t="s">
        <v>42</v>
      </c>
      <c r="C2233" s="1">
        <v>2759000</v>
      </c>
      <c r="D2233">
        <v>6</v>
      </c>
      <c r="E2233">
        <v>6</v>
      </c>
      <c r="F2233" s="2">
        <v>2184</v>
      </c>
      <c r="G2233" t="s">
        <v>3126</v>
      </c>
      <c r="H2233" t="s">
        <v>55</v>
      </c>
      <c r="I2233">
        <v>11234</v>
      </c>
      <c r="J2233" t="s">
        <v>275</v>
      </c>
      <c r="K2233" t="s">
        <v>39</v>
      </c>
      <c r="L2233">
        <v>-73.902569299999996</v>
      </c>
      <c r="M2233">
        <v>40.609371099999997</v>
      </c>
      <c r="N2233">
        <v>10.56</v>
      </c>
      <c r="O2233" s="1">
        <f t="shared" si="171"/>
        <v>551800</v>
      </c>
      <c r="P2233" s="3">
        <v>6.7500000000000004E-2</v>
      </c>
      <c r="Q2233">
        <v>30</v>
      </c>
      <c r="R2233" s="1">
        <v>2207200</v>
      </c>
      <c r="S2233" s="8">
        <f t="shared" si="172"/>
        <v>-17894.821484317057</v>
      </c>
      <c r="T2233" s="1">
        <f t="shared" si="173"/>
        <v>2801.6265500000004</v>
      </c>
      <c r="U2233" s="7">
        <f t="shared" si="174"/>
        <v>574.79166666666663</v>
      </c>
      <c r="V2233" s="4">
        <v>600</v>
      </c>
      <c r="W2233" s="1">
        <f t="shared" si="175"/>
        <v>21871.239700983726</v>
      </c>
      <c r="X2233">
        <v>12</v>
      </c>
      <c r="Y2233">
        <v>7</v>
      </c>
      <c r="Z2233" t="s">
        <v>276</v>
      </c>
      <c r="AA2233" s="2">
        <v>83693</v>
      </c>
      <c r="AB2233">
        <v>3.13</v>
      </c>
      <c r="AC2233" s="2">
        <v>26739</v>
      </c>
    </row>
    <row r="2234" spans="1:29" x14ac:dyDescent="0.2">
      <c r="A2234" t="s">
        <v>3127</v>
      </c>
      <c r="B2234" t="s">
        <v>30</v>
      </c>
      <c r="C2234" s="1">
        <v>2995000</v>
      </c>
      <c r="D2234">
        <v>4</v>
      </c>
      <c r="E2234">
        <v>3</v>
      </c>
      <c r="F2234" s="2">
        <v>2135</v>
      </c>
      <c r="G2234" t="s">
        <v>176</v>
      </c>
      <c r="H2234" t="s">
        <v>32</v>
      </c>
      <c r="I2234">
        <v>10026</v>
      </c>
      <c r="J2234" t="s">
        <v>60</v>
      </c>
      <c r="K2234" t="s">
        <v>61</v>
      </c>
      <c r="L2234">
        <v>-73.957154000000003</v>
      </c>
      <c r="M2234">
        <v>40.802892</v>
      </c>
      <c r="N2234">
        <v>4.0199999999999996</v>
      </c>
      <c r="O2234" s="1">
        <f t="shared" si="171"/>
        <v>599000</v>
      </c>
      <c r="P2234" s="3">
        <v>6.7500000000000004E-2</v>
      </c>
      <c r="Q2234">
        <v>30</v>
      </c>
      <c r="R2234" s="1">
        <v>2396000</v>
      </c>
      <c r="S2234" s="8">
        <f t="shared" si="172"/>
        <v>-19425.512992218046</v>
      </c>
      <c r="T2234" s="1">
        <f t="shared" si="173"/>
        <v>3041.2727500000001</v>
      </c>
      <c r="U2234" s="7">
        <f t="shared" si="174"/>
        <v>623.95833333333337</v>
      </c>
      <c r="V2234" s="4">
        <v>600</v>
      </c>
      <c r="W2234" s="1">
        <f t="shared" si="175"/>
        <v>23690.744075551378</v>
      </c>
      <c r="X2234">
        <v>8</v>
      </c>
      <c r="Y2234">
        <v>11</v>
      </c>
      <c r="Z2234" t="s">
        <v>62</v>
      </c>
      <c r="AA2234" s="2">
        <v>133184</v>
      </c>
      <c r="AB2234">
        <v>1.96</v>
      </c>
      <c r="AC2234" s="2">
        <v>67951</v>
      </c>
    </row>
    <row r="2235" spans="1:29" x14ac:dyDescent="0.2">
      <c r="A2235" t="s">
        <v>3128</v>
      </c>
      <c r="B2235" t="s">
        <v>68</v>
      </c>
      <c r="C2235" s="1">
        <v>399000</v>
      </c>
      <c r="D2235">
        <v>1</v>
      </c>
      <c r="E2235">
        <v>1</v>
      </c>
      <c r="F2235" s="2">
        <v>2184</v>
      </c>
      <c r="G2235" t="s">
        <v>3129</v>
      </c>
      <c r="H2235" t="s">
        <v>84</v>
      </c>
      <c r="I2235">
        <v>11375</v>
      </c>
      <c r="J2235" t="s">
        <v>122</v>
      </c>
      <c r="K2235" t="s">
        <v>39</v>
      </c>
      <c r="L2235">
        <v>-73.851325099999997</v>
      </c>
      <c r="M2235">
        <v>40.728258599999997</v>
      </c>
      <c r="N2235">
        <v>7.18</v>
      </c>
      <c r="O2235" s="1">
        <f t="shared" si="171"/>
        <v>79800</v>
      </c>
      <c r="P2235" s="3">
        <v>6.7500000000000004E-2</v>
      </c>
      <c r="Q2235">
        <v>30</v>
      </c>
      <c r="R2235" s="1">
        <v>319200</v>
      </c>
      <c r="S2235" s="8">
        <f t="shared" si="172"/>
        <v>-2587.9064053071788</v>
      </c>
      <c r="T2235" s="1">
        <f t="shared" si="173"/>
        <v>405.16455000000002</v>
      </c>
      <c r="U2235" s="7">
        <f t="shared" si="174"/>
        <v>83.125</v>
      </c>
      <c r="V2235" s="4">
        <v>600</v>
      </c>
      <c r="W2235" s="1">
        <f t="shared" si="175"/>
        <v>3676.1959553071788</v>
      </c>
      <c r="X2235">
        <v>2</v>
      </c>
      <c r="Y2235">
        <v>18</v>
      </c>
      <c r="Z2235" t="s">
        <v>123</v>
      </c>
      <c r="AA2235" s="2">
        <v>83728</v>
      </c>
      <c r="AB2235">
        <v>2.6</v>
      </c>
      <c r="AC2235" s="2">
        <v>32203</v>
      </c>
    </row>
    <row r="2236" spans="1:29" x14ac:dyDescent="0.2">
      <c r="A2236" t="s">
        <v>3130</v>
      </c>
      <c r="B2236" t="s">
        <v>125</v>
      </c>
      <c r="C2236" s="1">
        <v>16995000</v>
      </c>
      <c r="D2236">
        <v>5</v>
      </c>
      <c r="E2236">
        <v>4</v>
      </c>
      <c r="F2236" s="2">
        <v>4230</v>
      </c>
      <c r="G2236" t="s">
        <v>31</v>
      </c>
      <c r="H2236" t="s">
        <v>32</v>
      </c>
      <c r="I2236">
        <v>10014</v>
      </c>
      <c r="J2236" t="s">
        <v>94</v>
      </c>
      <c r="K2236" t="s">
        <v>39</v>
      </c>
      <c r="L2236">
        <v>-74.004885299999998</v>
      </c>
      <c r="M2236">
        <v>40.732825699999999</v>
      </c>
      <c r="N2236">
        <v>1.5</v>
      </c>
      <c r="O2236" s="1">
        <f t="shared" si="171"/>
        <v>3399000</v>
      </c>
      <c r="P2236" s="3">
        <v>6.7500000000000004E-2</v>
      </c>
      <c r="Q2236">
        <v>30</v>
      </c>
      <c r="R2236" s="1">
        <v>13596000</v>
      </c>
      <c r="S2236" s="8">
        <f t="shared" si="172"/>
        <v>-110229.24651176819</v>
      </c>
      <c r="T2236" s="1">
        <f t="shared" si="173"/>
        <v>17257.572750000003</v>
      </c>
      <c r="U2236" s="7">
        <f t="shared" si="174"/>
        <v>3540.625</v>
      </c>
      <c r="V2236" s="4">
        <v>1400</v>
      </c>
      <c r="W2236" s="1">
        <f t="shared" si="175"/>
        <v>132427.44426176819</v>
      </c>
      <c r="X2236">
        <v>10</v>
      </c>
      <c r="Y2236">
        <v>18</v>
      </c>
      <c r="Z2236" t="s">
        <v>95</v>
      </c>
      <c r="AA2236" s="2">
        <v>42742</v>
      </c>
      <c r="AB2236">
        <v>0.26</v>
      </c>
      <c r="AC2236" s="2">
        <v>164392</v>
      </c>
    </row>
    <row r="2237" spans="1:29" x14ac:dyDescent="0.2">
      <c r="A2237" t="s">
        <v>3131</v>
      </c>
      <c r="B2237" t="s">
        <v>68</v>
      </c>
      <c r="C2237" s="1">
        <v>650000</v>
      </c>
      <c r="D2237">
        <v>2</v>
      </c>
      <c r="E2237">
        <v>1</v>
      </c>
      <c r="F2237" s="2">
        <v>1060</v>
      </c>
      <c r="G2237" t="s">
        <v>93</v>
      </c>
      <c r="H2237" t="s">
        <v>32</v>
      </c>
      <c r="I2237">
        <v>10033</v>
      </c>
      <c r="J2237" t="s">
        <v>336</v>
      </c>
      <c r="K2237" t="s">
        <v>34</v>
      </c>
      <c r="L2237">
        <v>-73.940847199999993</v>
      </c>
      <c r="M2237">
        <v>40.851161599999998</v>
      </c>
      <c r="N2237">
        <v>7.44</v>
      </c>
      <c r="O2237" s="1">
        <f t="shared" si="171"/>
        <v>130000</v>
      </c>
      <c r="P2237" s="3">
        <v>6.7500000000000004E-2</v>
      </c>
      <c r="Q2237">
        <v>30</v>
      </c>
      <c r="R2237" s="1">
        <v>520000</v>
      </c>
      <c r="S2237" s="8">
        <f t="shared" si="172"/>
        <v>-4215.8876276933988</v>
      </c>
      <c r="T2237" s="1">
        <f t="shared" si="173"/>
        <v>660.04250000000013</v>
      </c>
      <c r="U2237" s="7">
        <f t="shared" si="174"/>
        <v>135.41666666666666</v>
      </c>
      <c r="V2237" s="4">
        <v>375</v>
      </c>
      <c r="W2237" s="1">
        <f t="shared" si="175"/>
        <v>5386.3467943600663</v>
      </c>
      <c r="X2237">
        <v>4</v>
      </c>
      <c r="Y2237">
        <v>9</v>
      </c>
      <c r="Z2237" t="s">
        <v>337</v>
      </c>
      <c r="AA2237" s="2">
        <v>151574</v>
      </c>
      <c r="AB2237">
        <v>1.64</v>
      </c>
      <c r="AC2237" s="2">
        <v>92423</v>
      </c>
    </row>
    <row r="2238" spans="1:29" x14ac:dyDescent="0.2">
      <c r="A2238" t="s">
        <v>3132</v>
      </c>
      <c r="B2238" t="s">
        <v>42</v>
      </c>
      <c r="C2238" s="1">
        <v>2599000</v>
      </c>
      <c r="D2238">
        <v>4</v>
      </c>
      <c r="E2238">
        <v>3</v>
      </c>
      <c r="F2238" s="2">
        <v>3510</v>
      </c>
      <c r="G2238" t="s">
        <v>437</v>
      </c>
      <c r="H2238" t="s">
        <v>55</v>
      </c>
      <c r="I2238">
        <v>11234</v>
      </c>
      <c r="J2238" t="s">
        <v>275</v>
      </c>
      <c r="K2238" t="s">
        <v>39</v>
      </c>
      <c r="L2238">
        <v>-73.902018100000006</v>
      </c>
      <c r="M2238">
        <v>40.6063914</v>
      </c>
      <c r="N2238">
        <v>10.76</v>
      </c>
      <c r="O2238" s="1">
        <f t="shared" si="171"/>
        <v>519800</v>
      </c>
      <c r="P2238" s="3">
        <v>6.7500000000000004E-2</v>
      </c>
      <c r="Q2238">
        <v>30</v>
      </c>
      <c r="R2238" s="1">
        <v>2079200</v>
      </c>
      <c r="S2238" s="8">
        <f t="shared" si="172"/>
        <v>-16857.064529807914</v>
      </c>
      <c r="T2238" s="1">
        <f t="shared" si="173"/>
        <v>2639.1545500000002</v>
      </c>
      <c r="U2238" s="7">
        <f t="shared" si="174"/>
        <v>541.45833333333337</v>
      </c>
      <c r="V2238" s="4">
        <v>1000</v>
      </c>
      <c r="W2238" s="1">
        <f t="shared" si="175"/>
        <v>21037.677413141246</v>
      </c>
      <c r="X2238">
        <v>8</v>
      </c>
      <c r="Y2238">
        <v>18</v>
      </c>
      <c r="Z2238" t="s">
        <v>276</v>
      </c>
      <c r="AA2238" s="2">
        <v>83693</v>
      </c>
      <c r="AB2238">
        <v>3.13</v>
      </c>
      <c r="AC2238" s="2">
        <v>26739</v>
      </c>
    </row>
    <row r="2239" spans="1:29" x14ac:dyDescent="0.2">
      <c r="A2239" t="s">
        <v>3133</v>
      </c>
      <c r="B2239" t="s">
        <v>50</v>
      </c>
      <c r="C2239" s="1">
        <v>1195000</v>
      </c>
      <c r="D2239">
        <v>4</v>
      </c>
      <c r="E2239">
        <v>2</v>
      </c>
      <c r="F2239" s="2">
        <v>2625</v>
      </c>
      <c r="G2239" t="s">
        <v>48</v>
      </c>
      <c r="H2239" t="s">
        <v>55</v>
      </c>
      <c r="I2239">
        <v>11238</v>
      </c>
      <c r="J2239" t="s">
        <v>56</v>
      </c>
      <c r="K2239" t="s">
        <v>39</v>
      </c>
      <c r="L2239">
        <v>-73.959061000000005</v>
      </c>
      <c r="M2239">
        <v>40.685395999999997</v>
      </c>
      <c r="N2239">
        <v>4.59</v>
      </c>
      <c r="O2239" s="1">
        <f t="shared" si="171"/>
        <v>239000</v>
      </c>
      <c r="P2239" s="3">
        <v>6.7500000000000004E-2</v>
      </c>
      <c r="Q2239">
        <v>30</v>
      </c>
      <c r="R2239" s="1">
        <v>956000</v>
      </c>
      <c r="S2239" s="8">
        <f t="shared" si="172"/>
        <v>-7750.7472539901719</v>
      </c>
      <c r="T2239" s="1">
        <f t="shared" si="173"/>
        <v>1213.4627500000001</v>
      </c>
      <c r="U2239" s="7">
        <f t="shared" si="174"/>
        <v>248.95833333333334</v>
      </c>
      <c r="V2239" s="4">
        <v>600</v>
      </c>
      <c r="W2239" s="1">
        <f t="shared" si="175"/>
        <v>9813.1683373235064</v>
      </c>
      <c r="X2239">
        <v>8</v>
      </c>
      <c r="Y2239">
        <v>16</v>
      </c>
      <c r="Z2239" t="s">
        <v>57</v>
      </c>
      <c r="AA2239" s="2">
        <v>34791</v>
      </c>
      <c r="AB2239">
        <v>0.79</v>
      </c>
      <c r="AC2239" s="2">
        <v>44039</v>
      </c>
    </row>
    <row r="2240" spans="1:29" x14ac:dyDescent="0.2">
      <c r="A2240" t="s">
        <v>3134</v>
      </c>
      <c r="B2240" t="s">
        <v>42</v>
      </c>
      <c r="C2240" s="1">
        <v>1288000</v>
      </c>
      <c r="D2240">
        <v>3</v>
      </c>
      <c r="E2240">
        <v>2</v>
      </c>
      <c r="F2240" s="2">
        <v>1188</v>
      </c>
      <c r="G2240" t="s">
        <v>1572</v>
      </c>
      <c r="H2240" t="s">
        <v>55</v>
      </c>
      <c r="I2240">
        <v>11209</v>
      </c>
      <c r="J2240" t="s">
        <v>104</v>
      </c>
      <c r="K2240" t="s">
        <v>105</v>
      </c>
      <c r="L2240">
        <v>-74.0298947</v>
      </c>
      <c r="M2240">
        <v>40.622937700000001</v>
      </c>
      <c r="N2240">
        <v>8.99</v>
      </c>
      <c r="O2240" s="1">
        <f t="shared" si="171"/>
        <v>257600</v>
      </c>
      <c r="P2240" s="3">
        <v>6.7500000000000004E-2</v>
      </c>
      <c r="Q2240">
        <v>30</v>
      </c>
      <c r="R2240" s="1">
        <v>1030400</v>
      </c>
      <c r="S2240" s="8">
        <f t="shared" si="172"/>
        <v>-8353.9434837986119</v>
      </c>
      <c r="T2240" s="1">
        <f t="shared" si="173"/>
        <v>1307.8996000000002</v>
      </c>
      <c r="U2240" s="7">
        <f t="shared" si="174"/>
        <v>268.33333333333331</v>
      </c>
      <c r="V2240" s="4">
        <v>375</v>
      </c>
      <c r="W2240" s="1">
        <f t="shared" si="175"/>
        <v>10305.176417131946</v>
      </c>
      <c r="X2240">
        <v>6</v>
      </c>
      <c r="Y2240">
        <v>7</v>
      </c>
      <c r="Z2240" t="s">
        <v>106</v>
      </c>
      <c r="AA2240" s="2">
        <v>79731</v>
      </c>
      <c r="AB2240">
        <v>1.71</v>
      </c>
      <c r="AC2240" s="2">
        <v>46626</v>
      </c>
    </row>
    <row r="2241" spans="1:29" x14ac:dyDescent="0.2">
      <c r="A2241" t="s">
        <v>3135</v>
      </c>
      <c r="B2241" t="s">
        <v>30</v>
      </c>
      <c r="C2241" s="1">
        <v>2099000</v>
      </c>
      <c r="D2241">
        <v>2</v>
      </c>
      <c r="E2241">
        <v>2</v>
      </c>
      <c r="F2241" s="2">
        <v>1447</v>
      </c>
      <c r="G2241" t="s">
        <v>93</v>
      </c>
      <c r="H2241" t="s">
        <v>55</v>
      </c>
      <c r="I2241">
        <v>11201</v>
      </c>
      <c r="J2241" t="s">
        <v>428</v>
      </c>
      <c r="K2241" t="s">
        <v>39</v>
      </c>
      <c r="L2241">
        <v>-73.9844236</v>
      </c>
      <c r="M2241">
        <v>40.701904499999998</v>
      </c>
      <c r="N2241">
        <v>3.24</v>
      </c>
      <c r="O2241" s="1">
        <f t="shared" si="171"/>
        <v>419800</v>
      </c>
      <c r="P2241" s="3">
        <v>6.7500000000000004E-2</v>
      </c>
      <c r="Q2241">
        <v>30</v>
      </c>
      <c r="R2241" s="1">
        <v>1679200</v>
      </c>
      <c r="S2241" s="8">
        <f t="shared" si="172"/>
        <v>-13614.074046966838</v>
      </c>
      <c r="T2241" s="1">
        <f t="shared" si="173"/>
        <v>2131.4295500000003</v>
      </c>
      <c r="U2241" s="7">
        <f t="shared" si="174"/>
        <v>437.29166666666669</v>
      </c>
      <c r="V2241" s="4">
        <v>375</v>
      </c>
      <c r="W2241" s="1">
        <f t="shared" si="175"/>
        <v>16557.795263633503</v>
      </c>
      <c r="X2241">
        <v>4</v>
      </c>
      <c r="Y2241">
        <v>9</v>
      </c>
      <c r="Z2241" t="s">
        <v>429</v>
      </c>
      <c r="AA2241" s="2">
        <v>22887</v>
      </c>
      <c r="AB2241">
        <v>0.34</v>
      </c>
      <c r="AC2241" s="2">
        <v>67315</v>
      </c>
    </row>
    <row r="2242" spans="1:29" x14ac:dyDescent="0.2">
      <c r="A2242" t="s">
        <v>3136</v>
      </c>
      <c r="B2242" t="s">
        <v>125</v>
      </c>
      <c r="C2242" s="1">
        <v>1275000</v>
      </c>
      <c r="D2242">
        <v>5</v>
      </c>
      <c r="E2242">
        <v>3</v>
      </c>
      <c r="F2242" s="2">
        <v>1920</v>
      </c>
      <c r="G2242" t="s">
        <v>113</v>
      </c>
      <c r="H2242" t="s">
        <v>55</v>
      </c>
      <c r="I2242">
        <v>11220</v>
      </c>
      <c r="J2242" t="s">
        <v>104</v>
      </c>
      <c r="K2242" t="s">
        <v>105</v>
      </c>
      <c r="L2242">
        <v>-74.013131700000002</v>
      </c>
      <c r="M2242">
        <v>40.651226299999998</v>
      </c>
      <c r="N2242">
        <v>6.89</v>
      </c>
      <c r="O2242" s="1">
        <f t="shared" si="171"/>
        <v>255000</v>
      </c>
      <c r="P2242" s="3">
        <v>6.7500000000000004E-2</v>
      </c>
      <c r="Q2242">
        <v>30</v>
      </c>
      <c r="R2242" s="1">
        <v>1020000</v>
      </c>
      <c r="S2242" s="8">
        <f t="shared" si="172"/>
        <v>-8269.6257312447451</v>
      </c>
      <c r="T2242" s="1">
        <f t="shared" si="173"/>
        <v>1294.6987500000002</v>
      </c>
      <c r="U2242" s="7">
        <f t="shared" si="174"/>
        <v>265.625</v>
      </c>
      <c r="V2242" s="4">
        <v>550</v>
      </c>
      <c r="W2242" s="1">
        <f t="shared" si="175"/>
        <v>10379.949481244745</v>
      </c>
      <c r="X2242">
        <v>10</v>
      </c>
      <c r="Y2242">
        <v>10</v>
      </c>
      <c r="Z2242" t="s">
        <v>106</v>
      </c>
      <c r="AA2242" s="2">
        <v>79731</v>
      </c>
      <c r="AB2242">
        <v>1.71</v>
      </c>
      <c r="AC2242" s="2">
        <v>46626</v>
      </c>
    </row>
    <row r="2243" spans="1:29" x14ac:dyDescent="0.2">
      <c r="A2243" t="s">
        <v>3137</v>
      </c>
      <c r="B2243" t="s">
        <v>125</v>
      </c>
      <c r="C2243" s="1">
        <v>1999999</v>
      </c>
      <c r="D2243">
        <v>12</v>
      </c>
      <c r="E2243">
        <v>6</v>
      </c>
      <c r="F2243" s="2">
        <v>2184</v>
      </c>
      <c r="G2243" t="s">
        <v>539</v>
      </c>
      <c r="H2243" t="s">
        <v>55</v>
      </c>
      <c r="I2243">
        <v>11211</v>
      </c>
      <c r="J2243" t="s">
        <v>163</v>
      </c>
      <c r="K2243" t="s">
        <v>105</v>
      </c>
      <c r="L2243">
        <v>-73.944814800000003</v>
      </c>
      <c r="M2243">
        <v>40.714294799999998</v>
      </c>
      <c r="N2243">
        <v>3.2</v>
      </c>
      <c r="O2243" s="1">
        <f t="shared" ref="O2243:O2306" si="176">$C2243*0.2</f>
        <v>399999.80000000005</v>
      </c>
      <c r="P2243" s="3">
        <v>6.7500000000000004E-2</v>
      </c>
      <c r="Q2243">
        <v>30</v>
      </c>
      <c r="R2243" s="1">
        <v>1599999.2</v>
      </c>
      <c r="S2243" s="8">
        <f t="shared" ref="S2243:S2306" si="177">PMT(($P2243/12),(30*12),$C2243)</f>
        <v>-12971.955445383339</v>
      </c>
      <c r="T2243" s="1">
        <f t="shared" ref="T2243:T2306" si="178">(($C2243* 6%) * 20.309%)/12</f>
        <v>2030.8989845500003</v>
      </c>
      <c r="U2243" s="7">
        <f t="shared" ref="U2243:U2306" si="179">($C2243*0.0025)/12</f>
        <v>416.66645833333337</v>
      </c>
      <c r="V2243" s="4">
        <v>600</v>
      </c>
      <c r="W2243" s="1">
        <f t="shared" ref="W2243:W2306" si="180">SUM(($S2243*-1),$T2243,$U2243,$V2243)</f>
        <v>16019.520888266672</v>
      </c>
      <c r="X2243">
        <v>24</v>
      </c>
      <c r="Y2243">
        <v>7</v>
      </c>
      <c r="Z2243" t="s">
        <v>164</v>
      </c>
      <c r="AA2243" s="2">
        <v>151308</v>
      </c>
      <c r="AB2243">
        <v>2.91</v>
      </c>
      <c r="AC2243" s="2">
        <v>51996</v>
      </c>
    </row>
    <row r="2244" spans="1:29" x14ac:dyDescent="0.2">
      <c r="A2244" t="s">
        <v>3138</v>
      </c>
      <c r="B2244" t="s">
        <v>50</v>
      </c>
      <c r="C2244" s="1">
        <v>10750000</v>
      </c>
      <c r="D2244">
        <v>8</v>
      </c>
      <c r="E2244">
        <v>2.5</v>
      </c>
      <c r="F2244" s="2">
        <v>7327</v>
      </c>
      <c r="G2244" t="s">
        <v>48</v>
      </c>
      <c r="H2244" t="s">
        <v>32</v>
      </c>
      <c r="I2244">
        <v>10065</v>
      </c>
      <c r="J2244" t="s">
        <v>52</v>
      </c>
      <c r="K2244" t="s">
        <v>39</v>
      </c>
      <c r="L2244">
        <v>-73.965815000000006</v>
      </c>
      <c r="M2244">
        <v>40.764757000000003</v>
      </c>
      <c r="N2244">
        <v>1.51</v>
      </c>
      <c r="O2244" s="1">
        <f t="shared" si="176"/>
        <v>2150000</v>
      </c>
      <c r="P2244" s="3">
        <v>6.7500000000000004E-2</v>
      </c>
      <c r="Q2244">
        <v>30</v>
      </c>
      <c r="R2244" s="1">
        <v>8600000</v>
      </c>
      <c r="S2244" s="8">
        <f t="shared" si="177"/>
        <v>-69724.295381083139</v>
      </c>
      <c r="T2244" s="1">
        <f t="shared" si="178"/>
        <v>10916.087500000001</v>
      </c>
      <c r="U2244" s="7">
        <f t="shared" si="179"/>
        <v>2239.5833333333335</v>
      </c>
      <c r="V2244" s="4">
        <f>(5*$F2244)/12</f>
        <v>3052.9166666666665</v>
      </c>
      <c r="W2244" s="1">
        <f t="shared" si="180"/>
        <v>85932.882881083147</v>
      </c>
      <c r="X2244">
        <v>16</v>
      </c>
      <c r="Y2244">
        <v>41</v>
      </c>
      <c r="Z2244" t="s">
        <v>53</v>
      </c>
      <c r="AA2244" s="2">
        <v>61207</v>
      </c>
      <c r="AB2244">
        <v>1.76</v>
      </c>
      <c r="AC2244" s="2">
        <v>34777</v>
      </c>
    </row>
    <row r="2245" spans="1:29" x14ac:dyDescent="0.2">
      <c r="A2245" t="s">
        <v>3139</v>
      </c>
      <c r="B2245" t="s">
        <v>68</v>
      </c>
      <c r="C2245" s="1">
        <v>650000</v>
      </c>
      <c r="D2245">
        <v>1</v>
      </c>
      <c r="E2245">
        <v>1</v>
      </c>
      <c r="F2245" s="2">
        <v>2184</v>
      </c>
      <c r="G2245" t="s">
        <v>48</v>
      </c>
      <c r="H2245" t="s">
        <v>32</v>
      </c>
      <c r="I2245">
        <v>10022</v>
      </c>
      <c r="J2245" t="s">
        <v>33</v>
      </c>
      <c r="K2245" t="s">
        <v>34</v>
      </c>
      <c r="L2245">
        <v>-73.966701700000002</v>
      </c>
      <c r="M2245">
        <v>40.762566</v>
      </c>
      <c r="N2245">
        <v>1.37</v>
      </c>
      <c r="O2245" s="1">
        <f t="shared" si="176"/>
        <v>130000</v>
      </c>
      <c r="P2245" s="3">
        <v>6.7500000000000004E-2</v>
      </c>
      <c r="Q2245">
        <v>30</v>
      </c>
      <c r="R2245" s="1">
        <v>520000</v>
      </c>
      <c r="S2245" s="8">
        <f t="shared" si="177"/>
        <v>-4215.8876276933988</v>
      </c>
      <c r="T2245" s="1">
        <f t="shared" si="178"/>
        <v>660.04250000000013</v>
      </c>
      <c r="U2245" s="7">
        <f t="shared" si="179"/>
        <v>135.41666666666666</v>
      </c>
      <c r="V2245" s="4">
        <v>600</v>
      </c>
      <c r="W2245" s="1">
        <f t="shared" si="180"/>
        <v>5611.3467943600663</v>
      </c>
      <c r="X2245">
        <v>2</v>
      </c>
      <c r="Y2245">
        <v>18</v>
      </c>
      <c r="Z2245" t="s">
        <v>35</v>
      </c>
      <c r="AA2245" s="2">
        <v>27988</v>
      </c>
      <c r="AB2245">
        <v>0.17</v>
      </c>
      <c r="AC2245" s="2">
        <v>164635</v>
      </c>
    </row>
    <row r="2246" spans="1:29" x14ac:dyDescent="0.2">
      <c r="A2246" t="s">
        <v>3140</v>
      </c>
      <c r="B2246" t="s">
        <v>68</v>
      </c>
      <c r="C2246" s="1">
        <v>4800000</v>
      </c>
      <c r="D2246">
        <v>3</v>
      </c>
      <c r="E2246">
        <v>4</v>
      </c>
      <c r="F2246" s="2">
        <v>3475</v>
      </c>
      <c r="G2246" t="s">
        <v>51</v>
      </c>
      <c r="H2246" t="s">
        <v>32</v>
      </c>
      <c r="I2246">
        <v>10028</v>
      </c>
      <c r="J2246" t="s">
        <v>52</v>
      </c>
      <c r="K2246" t="s">
        <v>39</v>
      </c>
      <c r="L2246">
        <v>-73.959826899999996</v>
      </c>
      <c r="M2246">
        <v>40.778129</v>
      </c>
      <c r="N2246">
        <v>2.4300000000000002</v>
      </c>
      <c r="O2246" s="1">
        <f t="shared" si="176"/>
        <v>960000</v>
      </c>
      <c r="P2246" s="3">
        <v>6.7500000000000004E-2</v>
      </c>
      <c r="Q2246">
        <v>30</v>
      </c>
      <c r="R2246" s="1">
        <v>3840000</v>
      </c>
      <c r="S2246" s="8">
        <f t="shared" si="177"/>
        <v>-31132.708635274328</v>
      </c>
      <c r="T2246" s="1">
        <f t="shared" si="178"/>
        <v>4874.1600000000008</v>
      </c>
      <c r="U2246" s="7">
        <f t="shared" si="179"/>
        <v>1000</v>
      </c>
      <c r="V2246" s="4">
        <v>1000</v>
      </c>
      <c r="W2246" s="1">
        <f t="shared" si="180"/>
        <v>38006.868635274332</v>
      </c>
      <c r="X2246">
        <v>6</v>
      </c>
      <c r="Y2246">
        <v>14</v>
      </c>
      <c r="Z2246" t="s">
        <v>53</v>
      </c>
      <c r="AA2246" s="2">
        <v>61207</v>
      </c>
      <c r="AB2246">
        <v>1.76</v>
      </c>
      <c r="AC2246" s="2">
        <v>34777</v>
      </c>
    </row>
    <row r="2247" spans="1:29" x14ac:dyDescent="0.2">
      <c r="A2247" t="s">
        <v>3141</v>
      </c>
      <c r="B2247" t="s">
        <v>125</v>
      </c>
      <c r="C2247" s="1">
        <v>1279900</v>
      </c>
      <c r="D2247">
        <v>3</v>
      </c>
      <c r="E2247">
        <v>2.5</v>
      </c>
      <c r="F2247" s="2">
        <v>3812</v>
      </c>
      <c r="G2247" t="s">
        <v>59</v>
      </c>
      <c r="H2247" t="s">
        <v>32</v>
      </c>
      <c r="I2247">
        <v>10035</v>
      </c>
      <c r="J2247" t="s">
        <v>315</v>
      </c>
      <c r="K2247" t="s">
        <v>61</v>
      </c>
      <c r="L2247">
        <v>-73.939311599999996</v>
      </c>
      <c r="M2247">
        <v>40.806225300000001</v>
      </c>
      <c r="N2247">
        <v>4.6399999999999997</v>
      </c>
      <c r="O2247" s="1">
        <f t="shared" si="176"/>
        <v>255980</v>
      </c>
      <c r="P2247" s="3">
        <v>6.7500000000000004E-2</v>
      </c>
      <c r="Q2247">
        <v>30</v>
      </c>
      <c r="R2247" s="1">
        <v>1023920</v>
      </c>
      <c r="S2247" s="8">
        <f t="shared" si="177"/>
        <v>-8301.4070379765872</v>
      </c>
      <c r="T2247" s="1">
        <f t="shared" si="178"/>
        <v>1299.6744550000001</v>
      </c>
      <c r="U2247" s="7">
        <f t="shared" si="179"/>
        <v>266.64583333333331</v>
      </c>
      <c r="V2247" s="4">
        <v>1000</v>
      </c>
      <c r="W2247" s="1">
        <f t="shared" si="180"/>
        <v>10867.727326309921</v>
      </c>
      <c r="X2247">
        <v>6</v>
      </c>
      <c r="Y2247">
        <v>21</v>
      </c>
      <c r="Z2247" t="s">
        <v>316</v>
      </c>
      <c r="AA2247" s="2">
        <v>115921</v>
      </c>
      <c r="AB2247">
        <v>1.54</v>
      </c>
      <c r="AC2247" s="2">
        <v>75273</v>
      </c>
    </row>
    <row r="2248" spans="1:29" x14ac:dyDescent="0.2">
      <c r="A2248" t="s">
        <v>3142</v>
      </c>
      <c r="B2248" t="s">
        <v>125</v>
      </c>
      <c r="C2248" s="1">
        <v>1680000</v>
      </c>
      <c r="D2248">
        <v>7</v>
      </c>
      <c r="E2248">
        <v>4</v>
      </c>
      <c r="F2248" s="2">
        <v>3780</v>
      </c>
      <c r="G2248" t="s">
        <v>82</v>
      </c>
      <c r="H2248" t="s">
        <v>84</v>
      </c>
      <c r="I2248">
        <v>11360</v>
      </c>
      <c r="J2248" t="s">
        <v>355</v>
      </c>
      <c r="K2248" t="s">
        <v>39</v>
      </c>
      <c r="L2248">
        <v>-73.778611999999995</v>
      </c>
      <c r="M2248">
        <v>40.785705</v>
      </c>
      <c r="N2248">
        <v>11.14</v>
      </c>
      <c r="O2248" s="1">
        <f t="shared" si="176"/>
        <v>336000</v>
      </c>
      <c r="P2248" s="3">
        <v>6.7500000000000004E-2</v>
      </c>
      <c r="Q2248">
        <v>30</v>
      </c>
      <c r="R2248" s="1">
        <v>1344000</v>
      </c>
      <c r="S2248" s="8">
        <f t="shared" si="177"/>
        <v>-10896.448022346016</v>
      </c>
      <c r="T2248" s="1">
        <f t="shared" si="178"/>
        <v>1705.9560000000001</v>
      </c>
      <c r="U2248" s="7">
        <f t="shared" si="179"/>
        <v>350</v>
      </c>
      <c r="V2248" s="4">
        <v>1000</v>
      </c>
      <c r="W2248" s="1">
        <f t="shared" si="180"/>
        <v>13952.404022346016</v>
      </c>
      <c r="X2248">
        <v>14</v>
      </c>
      <c r="Y2248">
        <v>16</v>
      </c>
      <c r="Z2248" t="s">
        <v>356</v>
      </c>
      <c r="AA2248" s="2">
        <v>43808</v>
      </c>
      <c r="AB2248">
        <v>6.68</v>
      </c>
      <c r="AC2248" s="2">
        <v>6558</v>
      </c>
    </row>
    <row r="2249" spans="1:29" x14ac:dyDescent="0.2">
      <c r="A2249" t="s">
        <v>3143</v>
      </c>
      <c r="B2249" t="s">
        <v>68</v>
      </c>
      <c r="C2249" s="1">
        <v>299000</v>
      </c>
      <c r="D2249">
        <v>1</v>
      </c>
      <c r="E2249">
        <v>1</v>
      </c>
      <c r="F2249">
        <v>850</v>
      </c>
      <c r="G2249" t="s">
        <v>2783</v>
      </c>
      <c r="H2249" t="s">
        <v>84</v>
      </c>
      <c r="I2249">
        <v>11367</v>
      </c>
      <c r="J2249" t="s">
        <v>160</v>
      </c>
      <c r="K2249" t="s">
        <v>34</v>
      </c>
      <c r="L2249">
        <v>-73.828466500000005</v>
      </c>
      <c r="M2249">
        <v>40.731331900000001</v>
      </c>
      <c r="N2249">
        <v>8.33</v>
      </c>
      <c r="O2249" s="1">
        <f t="shared" si="176"/>
        <v>59800</v>
      </c>
      <c r="P2249" s="3">
        <v>6.7500000000000004E-2</v>
      </c>
      <c r="Q2249">
        <v>30</v>
      </c>
      <c r="R2249" s="1">
        <v>239200</v>
      </c>
      <c r="S2249" s="8">
        <f t="shared" si="177"/>
        <v>-1939.3083087389634</v>
      </c>
      <c r="T2249" s="1">
        <f t="shared" si="178"/>
        <v>303.61955000000006</v>
      </c>
      <c r="U2249" s="7">
        <f t="shared" si="179"/>
        <v>62.291666666666664</v>
      </c>
      <c r="V2249" s="4">
        <v>205</v>
      </c>
      <c r="W2249" s="1">
        <f t="shared" si="180"/>
        <v>2510.2195254056301</v>
      </c>
      <c r="X2249">
        <v>2</v>
      </c>
      <c r="Y2249">
        <v>7</v>
      </c>
      <c r="Z2249" t="s">
        <v>161</v>
      </c>
      <c r="AA2249" s="2">
        <v>230183</v>
      </c>
      <c r="AB2249">
        <v>2.0299999999999998</v>
      </c>
      <c r="AC2249" s="2">
        <v>113391</v>
      </c>
    </row>
    <row r="2250" spans="1:29" x14ac:dyDescent="0.2">
      <c r="A2250" t="s">
        <v>3144</v>
      </c>
      <c r="B2250" t="s">
        <v>68</v>
      </c>
      <c r="C2250" s="1">
        <v>845000</v>
      </c>
      <c r="D2250">
        <v>1</v>
      </c>
      <c r="E2250">
        <v>1</v>
      </c>
      <c r="F2250" s="2">
        <v>2184</v>
      </c>
      <c r="G2250" t="s">
        <v>51</v>
      </c>
      <c r="H2250" t="s">
        <v>32</v>
      </c>
      <c r="I2250">
        <v>10019</v>
      </c>
      <c r="J2250" t="s">
        <v>38</v>
      </c>
      <c r="K2250" t="s">
        <v>39</v>
      </c>
      <c r="L2250">
        <v>-73.977340699999999</v>
      </c>
      <c r="M2250">
        <v>40.765931500000001</v>
      </c>
      <c r="N2250">
        <v>1.25</v>
      </c>
      <c r="O2250" s="1">
        <f t="shared" si="176"/>
        <v>169000</v>
      </c>
      <c r="P2250" s="3">
        <v>6.7500000000000004E-2</v>
      </c>
      <c r="Q2250">
        <v>30</v>
      </c>
      <c r="R2250" s="1">
        <v>676000</v>
      </c>
      <c r="S2250" s="8">
        <f t="shared" si="177"/>
        <v>-5480.6539160014181</v>
      </c>
      <c r="T2250" s="1">
        <f t="shared" si="178"/>
        <v>858.05525</v>
      </c>
      <c r="U2250" s="7">
        <f t="shared" si="179"/>
        <v>176.04166666666666</v>
      </c>
      <c r="V2250" s="4">
        <v>600</v>
      </c>
      <c r="W2250" s="1">
        <f t="shared" si="180"/>
        <v>7114.7508326680854</v>
      </c>
      <c r="X2250">
        <v>2</v>
      </c>
      <c r="Y2250">
        <v>18</v>
      </c>
      <c r="Z2250" t="s">
        <v>40</v>
      </c>
      <c r="AA2250" s="2">
        <v>70150</v>
      </c>
      <c r="AB2250">
        <v>0.77</v>
      </c>
      <c r="AC2250" s="2">
        <v>91104</v>
      </c>
    </row>
    <row r="2251" spans="1:29" x14ac:dyDescent="0.2">
      <c r="A2251" t="s">
        <v>3145</v>
      </c>
      <c r="B2251" t="s">
        <v>68</v>
      </c>
      <c r="C2251" s="1">
        <v>415000</v>
      </c>
      <c r="D2251">
        <v>3</v>
      </c>
      <c r="E2251">
        <v>1</v>
      </c>
      <c r="F2251">
        <v>2184</v>
      </c>
      <c r="G2251" t="s">
        <v>93</v>
      </c>
      <c r="H2251" t="s">
        <v>32</v>
      </c>
      <c r="I2251">
        <v>10021</v>
      </c>
      <c r="J2251" t="s">
        <v>52</v>
      </c>
      <c r="K2251" t="s">
        <v>39</v>
      </c>
      <c r="L2251">
        <v>-73.959425100000004</v>
      </c>
      <c r="M2251">
        <v>40.767819500000002</v>
      </c>
      <c r="N2251">
        <v>1.89</v>
      </c>
      <c r="O2251" s="1">
        <f t="shared" si="176"/>
        <v>83000</v>
      </c>
      <c r="P2251" s="3">
        <v>6.7500000000000004E-2</v>
      </c>
      <c r="Q2251">
        <v>30</v>
      </c>
      <c r="R2251" s="1">
        <v>332000</v>
      </c>
      <c r="S2251" s="8">
        <f t="shared" si="177"/>
        <v>-2691.6821007580929</v>
      </c>
      <c r="T2251" s="1">
        <f t="shared" si="178"/>
        <v>421.41175000000004</v>
      </c>
      <c r="U2251" s="7">
        <f t="shared" si="179"/>
        <v>86.458333333333329</v>
      </c>
      <c r="V2251" s="4">
        <v>600</v>
      </c>
      <c r="W2251" s="1">
        <f t="shared" si="180"/>
        <v>3799.5521840914266</v>
      </c>
      <c r="X2251">
        <v>6</v>
      </c>
      <c r="Y2251">
        <v>18</v>
      </c>
      <c r="Z2251" t="s">
        <v>53</v>
      </c>
      <c r="AA2251" s="2">
        <v>61207</v>
      </c>
      <c r="AB2251">
        <v>1.76</v>
      </c>
      <c r="AC2251" s="2">
        <v>34777</v>
      </c>
    </row>
    <row r="2252" spans="1:29" x14ac:dyDescent="0.2">
      <c r="A2252" t="s">
        <v>3146</v>
      </c>
      <c r="B2252" t="s">
        <v>68</v>
      </c>
      <c r="C2252" s="1">
        <v>449000</v>
      </c>
      <c r="D2252">
        <v>1</v>
      </c>
      <c r="E2252">
        <v>2</v>
      </c>
      <c r="F2252" s="2">
        <v>1213</v>
      </c>
      <c r="G2252" t="s">
        <v>371</v>
      </c>
      <c r="H2252" t="s">
        <v>84</v>
      </c>
      <c r="I2252">
        <v>11005</v>
      </c>
      <c r="J2252" t="s">
        <v>372</v>
      </c>
      <c r="K2252" t="s">
        <v>39</v>
      </c>
      <c r="L2252">
        <v>-73.721200800000005</v>
      </c>
      <c r="M2252">
        <v>40.7564761</v>
      </c>
      <c r="N2252">
        <v>13.88</v>
      </c>
      <c r="O2252" s="1">
        <f t="shared" si="176"/>
        <v>89800</v>
      </c>
      <c r="P2252" s="3">
        <v>6.7500000000000004E-2</v>
      </c>
      <c r="Q2252">
        <v>30</v>
      </c>
      <c r="R2252" s="1">
        <v>359200</v>
      </c>
      <c r="S2252" s="8">
        <f t="shared" si="177"/>
        <v>-2912.2054535912862</v>
      </c>
      <c r="T2252" s="1">
        <f t="shared" si="178"/>
        <v>455.93705000000006</v>
      </c>
      <c r="U2252" s="7">
        <f t="shared" si="179"/>
        <v>93.541666666666671</v>
      </c>
      <c r="V2252" s="4">
        <v>375</v>
      </c>
      <c r="W2252" s="1">
        <f t="shared" si="180"/>
        <v>3836.6841702579527</v>
      </c>
      <c r="X2252">
        <v>2</v>
      </c>
      <c r="Y2252">
        <v>8</v>
      </c>
      <c r="Z2252" t="s">
        <v>373</v>
      </c>
      <c r="AA2252" s="2">
        <v>22571</v>
      </c>
      <c r="AB2252">
        <v>0.56000000000000005</v>
      </c>
      <c r="AC2252" s="2">
        <v>40305</v>
      </c>
    </row>
    <row r="2253" spans="1:29" x14ac:dyDescent="0.2">
      <c r="A2253" t="s">
        <v>3147</v>
      </c>
      <c r="B2253" t="s">
        <v>30</v>
      </c>
      <c r="C2253" s="1">
        <v>1250000</v>
      </c>
      <c r="D2253">
        <v>3</v>
      </c>
      <c r="E2253">
        <v>2</v>
      </c>
      <c r="F2253" s="2">
        <v>1287</v>
      </c>
      <c r="G2253" t="s">
        <v>48</v>
      </c>
      <c r="H2253" t="s">
        <v>55</v>
      </c>
      <c r="I2253">
        <v>11201</v>
      </c>
      <c r="J2253" t="s">
        <v>428</v>
      </c>
      <c r="K2253" t="s">
        <v>39</v>
      </c>
      <c r="L2253">
        <v>-73.984937299999999</v>
      </c>
      <c r="M2253">
        <v>40.692590500000001</v>
      </c>
      <c r="N2253">
        <v>3.88</v>
      </c>
      <c r="O2253" s="1">
        <f t="shared" si="176"/>
        <v>250000</v>
      </c>
      <c r="P2253" s="3">
        <v>6.7500000000000004E-2</v>
      </c>
      <c r="Q2253">
        <v>30</v>
      </c>
      <c r="R2253" s="1">
        <v>1000000</v>
      </c>
      <c r="S2253" s="8">
        <f t="shared" si="177"/>
        <v>-8107.4762071026908</v>
      </c>
      <c r="T2253" s="1">
        <f t="shared" si="178"/>
        <v>1269.3125000000002</v>
      </c>
      <c r="U2253" s="7">
        <f t="shared" si="179"/>
        <v>260.41666666666669</v>
      </c>
      <c r="V2253" s="4">
        <v>375</v>
      </c>
      <c r="W2253" s="1">
        <f t="shared" si="180"/>
        <v>10012.205373769357</v>
      </c>
      <c r="X2253">
        <v>6</v>
      </c>
      <c r="Y2253">
        <v>8</v>
      </c>
      <c r="Z2253" t="s">
        <v>429</v>
      </c>
      <c r="AA2253" s="2">
        <v>22887</v>
      </c>
      <c r="AB2253">
        <v>0.34</v>
      </c>
      <c r="AC2253" s="2">
        <v>67315</v>
      </c>
    </row>
    <row r="2254" spans="1:29" x14ac:dyDescent="0.2">
      <c r="A2254" t="s">
        <v>3148</v>
      </c>
      <c r="B2254" t="s">
        <v>50</v>
      </c>
      <c r="C2254" s="1">
        <v>4395000</v>
      </c>
      <c r="D2254">
        <v>5</v>
      </c>
      <c r="E2254">
        <v>4</v>
      </c>
      <c r="F2254" s="2">
        <v>2184</v>
      </c>
      <c r="G2254" t="s">
        <v>93</v>
      </c>
      <c r="H2254" t="s">
        <v>55</v>
      </c>
      <c r="I2254">
        <v>11217</v>
      </c>
      <c r="J2254" t="s">
        <v>211</v>
      </c>
      <c r="K2254" t="s">
        <v>34</v>
      </c>
      <c r="L2254">
        <v>-73.9839494</v>
      </c>
      <c r="M2254">
        <v>40.685968299999999</v>
      </c>
      <c r="N2254">
        <v>4.34</v>
      </c>
      <c r="O2254" s="1">
        <f t="shared" si="176"/>
        <v>879000</v>
      </c>
      <c r="P2254" s="3">
        <v>6.7500000000000004E-2</v>
      </c>
      <c r="Q2254">
        <v>30</v>
      </c>
      <c r="R2254" s="1">
        <v>3516000</v>
      </c>
      <c r="S2254" s="8">
        <f t="shared" si="177"/>
        <v>-28505.886344173057</v>
      </c>
      <c r="T2254" s="1">
        <f t="shared" si="178"/>
        <v>4462.9027500000002</v>
      </c>
      <c r="U2254" s="7">
        <f t="shared" si="179"/>
        <v>915.625</v>
      </c>
      <c r="V2254" s="4">
        <v>600</v>
      </c>
      <c r="W2254" s="1">
        <f t="shared" si="180"/>
        <v>34484.414094173058</v>
      </c>
      <c r="X2254">
        <v>10</v>
      </c>
      <c r="Y2254">
        <v>9</v>
      </c>
      <c r="Z2254" t="s">
        <v>212</v>
      </c>
      <c r="AA2254" s="2">
        <v>34495</v>
      </c>
      <c r="AB2254">
        <v>0.46</v>
      </c>
      <c r="AC2254" s="2">
        <v>74989</v>
      </c>
    </row>
    <row r="2255" spans="1:29" x14ac:dyDescent="0.2">
      <c r="A2255" t="s">
        <v>3149</v>
      </c>
      <c r="B2255" t="s">
        <v>68</v>
      </c>
      <c r="C2255" s="1">
        <v>315000</v>
      </c>
      <c r="D2255">
        <v>1</v>
      </c>
      <c r="E2255">
        <v>1</v>
      </c>
      <c r="F2255" s="2">
        <v>2184</v>
      </c>
      <c r="G2255" t="s">
        <v>48</v>
      </c>
      <c r="H2255" t="s">
        <v>84</v>
      </c>
      <c r="I2255">
        <v>11372</v>
      </c>
      <c r="J2255" t="s">
        <v>85</v>
      </c>
      <c r="K2255" t="s">
        <v>61</v>
      </c>
      <c r="L2255">
        <v>-73.881190700000005</v>
      </c>
      <c r="M2255">
        <v>40.750749499999998</v>
      </c>
      <c r="N2255">
        <v>5.47</v>
      </c>
      <c r="O2255" s="1">
        <f t="shared" si="176"/>
        <v>63000</v>
      </c>
      <c r="P2255" s="3">
        <v>6.7500000000000004E-2</v>
      </c>
      <c r="Q2255">
        <v>30</v>
      </c>
      <c r="R2255" s="1">
        <v>252000</v>
      </c>
      <c r="S2255" s="8">
        <f t="shared" si="177"/>
        <v>-2043.084004189878</v>
      </c>
      <c r="T2255" s="1">
        <f t="shared" si="178"/>
        <v>319.86675000000002</v>
      </c>
      <c r="U2255" s="7">
        <f t="shared" si="179"/>
        <v>65.625</v>
      </c>
      <c r="V2255" s="4">
        <v>600</v>
      </c>
      <c r="W2255" s="1">
        <f t="shared" si="180"/>
        <v>3028.5757541898779</v>
      </c>
      <c r="X2255">
        <v>2</v>
      </c>
      <c r="Y2255">
        <v>18</v>
      </c>
      <c r="Z2255" t="s">
        <v>86</v>
      </c>
      <c r="AA2255" s="2">
        <v>108152</v>
      </c>
      <c r="AB2255">
        <v>0.77</v>
      </c>
      <c r="AC2255" s="2">
        <v>140457</v>
      </c>
    </row>
    <row r="2256" spans="1:29" x14ac:dyDescent="0.2">
      <c r="A2256" t="s">
        <v>3150</v>
      </c>
      <c r="B2256" t="s">
        <v>68</v>
      </c>
      <c r="C2256" s="1">
        <v>499000</v>
      </c>
      <c r="D2256">
        <v>2</v>
      </c>
      <c r="E2256">
        <v>1</v>
      </c>
      <c r="F2256">
        <v>900</v>
      </c>
      <c r="G2256" t="s">
        <v>48</v>
      </c>
      <c r="H2256" t="s">
        <v>55</v>
      </c>
      <c r="I2256">
        <v>11209</v>
      </c>
      <c r="J2256" t="s">
        <v>104</v>
      </c>
      <c r="K2256" t="s">
        <v>105</v>
      </c>
      <c r="L2256">
        <v>-74.026202400000003</v>
      </c>
      <c r="M2256">
        <v>40.627337099999998</v>
      </c>
      <c r="N2256">
        <v>8.65</v>
      </c>
      <c r="O2256" s="1">
        <f t="shared" si="176"/>
        <v>99800</v>
      </c>
      <c r="P2256" s="3">
        <v>6.7500000000000004E-2</v>
      </c>
      <c r="Q2256">
        <v>30</v>
      </c>
      <c r="R2256" s="1">
        <v>399200</v>
      </c>
      <c r="S2256" s="8">
        <f t="shared" si="177"/>
        <v>-3236.5045018753935</v>
      </c>
      <c r="T2256" s="1">
        <f t="shared" si="178"/>
        <v>506.70955000000004</v>
      </c>
      <c r="U2256" s="7">
        <f t="shared" si="179"/>
        <v>103.95833333333333</v>
      </c>
      <c r="V2256" s="4">
        <v>205</v>
      </c>
      <c r="W2256" s="1">
        <f t="shared" si="180"/>
        <v>4052.1723852087271</v>
      </c>
      <c r="X2256">
        <v>4</v>
      </c>
      <c r="Y2256">
        <v>8</v>
      </c>
      <c r="Z2256" t="s">
        <v>106</v>
      </c>
      <c r="AA2256" s="2">
        <v>79731</v>
      </c>
      <c r="AB2256">
        <v>1.71</v>
      </c>
      <c r="AC2256" s="2">
        <v>46626</v>
      </c>
    </row>
    <row r="2257" spans="1:29" x14ac:dyDescent="0.2">
      <c r="A2257" t="s">
        <v>3151</v>
      </c>
      <c r="B2257" t="s">
        <v>42</v>
      </c>
      <c r="C2257" s="1">
        <v>699000</v>
      </c>
      <c r="D2257">
        <v>3</v>
      </c>
      <c r="E2257">
        <v>2</v>
      </c>
      <c r="F2257" s="2">
        <v>1700</v>
      </c>
      <c r="G2257" t="s">
        <v>3152</v>
      </c>
      <c r="H2257" t="s">
        <v>44</v>
      </c>
      <c r="I2257">
        <v>10309</v>
      </c>
      <c r="J2257" t="s">
        <v>45</v>
      </c>
      <c r="K2257" t="s">
        <v>34</v>
      </c>
      <c r="L2257">
        <v>-74.218132999999995</v>
      </c>
      <c r="M2257">
        <v>40.545028000000002</v>
      </c>
      <c r="N2257">
        <v>18.64</v>
      </c>
      <c r="O2257" s="1">
        <f t="shared" si="176"/>
        <v>139800</v>
      </c>
      <c r="P2257" s="3">
        <v>6.7500000000000004E-2</v>
      </c>
      <c r="Q2257">
        <v>30</v>
      </c>
      <c r="R2257" s="1">
        <v>559200</v>
      </c>
      <c r="S2257" s="8">
        <f t="shared" si="177"/>
        <v>-4533.7006950118248</v>
      </c>
      <c r="T2257" s="1">
        <f t="shared" si="178"/>
        <v>709.79955000000007</v>
      </c>
      <c r="U2257" s="7">
        <f t="shared" si="179"/>
        <v>145.625</v>
      </c>
      <c r="V2257" s="4">
        <v>550</v>
      </c>
      <c r="W2257" s="1">
        <f t="shared" si="180"/>
        <v>5939.1252450118245</v>
      </c>
      <c r="X2257">
        <v>6</v>
      </c>
      <c r="Y2257">
        <v>11</v>
      </c>
      <c r="Z2257" t="s">
        <v>46</v>
      </c>
      <c r="AA2257" s="2">
        <v>167500</v>
      </c>
      <c r="AB2257">
        <v>21.5</v>
      </c>
      <c r="AC2257" s="2">
        <v>7791</v>
      </c>
    </row>
    <row r="2258" spans="1:29" x14ac:dyDescent="0.2">
      <c r="A2258" t="s">
        <v>3153</v>
      </c>
      <c r="B2258" t="s">
        <v>30</v>
      </c>
      <c r="C2258" s="1">
        <v>625000</v>
      </c>
      <c r="D2258">
        <v>4</v>
      </c>
      <c r="E2258">
        <v>2</v>
      </c>
      <c r="F2258">
        <v>1268</v>
      </c>
      <c r="G2258" t="s">
        <v>3154</v>
      </c>
      <c r="H2258" t="s">
        <v>55</v>
      </c>
      <c r="I2258">
        <v>11213</v>
      </c>
      <c r="J2258" t="s">
        <v>1707</v>
      </c>
      <c r="K2258" t="s">
        <v>61</v>
      </c>
      <c r="L2258">
        <v>-73.936924000000005</v>
      </c>
      <c r="M2258">
        <v>40.663476899999999</v>
      </c>
      <c r="N2258">
        <v>6.42</v>
      </c>
      <c r="O2258" s="1">
        <f t="shared" si="176"/>
        <v>125000</v>
      </c>
      <c r="P2258" s="3">
        <v>6.7500000000000004E-2</v>
      </c>
      <c r="Q2258">
        <v>30</v>
      </c>
      <c r="R2258" s="1">
        <v>500000</v>
      </c>
      <c r="S2258" s="8">
        <f t="shared" si="177"/>
        <v>-4053.7381035513454</v>
      </c>
      <c r="T2258" s="1">
        <f t="shared" si="178"/>
        <v>634.65625000000011</v>
      </c>
      <c r="U2258" s="7">
        <f t="shared" si="179"/>
        <v>130.20833333333334</v>
      </c>
      <c r="V2258" s="4">
        <v>375</v>
      </c>
      <c r="W2258" s="1">
        <f t="shared" si="180"/>
        <v>5193.6026868846784</v>
      </c>
      <c r="X2258">
        <v>8</v>
      </c>
      <c r="Y2258">
        <v>8</v>
      </c>
      <c r="Z2258" t="s">
        <v>1708</v>
      </c>
      <c r="AA2258" s="2">
        <v>142839</v>
      </c>
      <c r="AB2258">
        <v>2.78</v>
      </c>
      <c r="AC2258" s="2">
        <v>51381</v>
      </c>
    </row>
    <row r="2259" spans="1:29" x14ac:dyDescent="0.2">
      <c r="A2259" t="s">
        <v>3155</v>
      </c>
      <c r="B2259" t="s">
        <v>42</v>
      </c>
      <c r="C2259" s="1">
        <v>749000</v>
      </c>
      <c r="D2259">
        <v>3</v>
      </c>
      <c r="E2259">
        <v>2</v>
      </c>
      <c r="F2259" s="2">
        <v>2184</v>
      </c>
      <c r="G2259" t="s">
        <v>3156</v>
      </c>
      <c r="H2259" t="s">
        <v>84</v>
      </c>
      <c r="I2259">
        <v>11369</v>
      </c>
      <c r="J2259" t="s">
        <v>441</v>
      </c>
      <c r="K2259" t="s">
        <v>34</v>
      </c>
      <c r="L2259">
        <v>-73.873958400000006</v>
      </c>
      <c r="M2259">
        <v>40.7602045</v>
      </c>
      <c r="N2259">
        <v>5.9</v>
      </c>
      <c r="O2259" s="1">
        <f t="shared" si="176"/>
        <v>149800</v>
      </c>
      <c r="P2259" s="3">
        <v>6.7500000000000004E-2</v>
      </c>
      <c r="Q2259">
        <v>30</v>
      </c>
      <c r="R2259" s="1">
        <v>599200</v>
      </c>
      <c r="S2259" s="8">
        <f t="shared" si="177"/>
        <v>-4857.9997432959317</v>
      </c>
      <c r="T2259" s="1">
        <f t="shared" si="178"/>
        <v>760.5720500000001</v>
      </c>
      <c r="U2259" s="7">
        <f t="shared" si="179"/>
        <v>156.04166666666666</v>
      </c>
      <c r="V2259" s="4">
        <v>600</v>
      </c>
      <c r="W2259" s="1">
        <f t="shared" si="180"/>
        <v>6374.6134599625984</v>
      </c>
      <c r="X2259">
        <v>6</v>
      </c>
      <c r="Y2259">
        <v>14</v>
      </c>
      <c r="Z2259" t="s">
        <v>442</v>
      </c>
      <c r="AA2259" s="2">
        <v>137098</v>
      </c>
      <c r="AB2259">
        <v>1.25</v>
      </c>
      <c r="AC2259" s="2">
        <v>109678</v>
      </c>
    </row>
    <row r="2260" spans="1:29" x14ac:dyDescent="0.2">
      <c r="A2260" t="s">
        <v>3157</v>
      </c>
      <c r="B2260" t="s">
        <v>125</v>
      </c>
      <c r="C2260" s="1">
        <v>949000</v>
      </c>
      <c r="D2260">
        <v>4</v>
      </c>
      <c r="E2260">
        <v>2</v>
      </c>
      <c r="F2260" s="2">
        <v>1600</v>
      </c>
      <c r="G2260" t="s">
        <v>187</v>
      </c>
      <c r="H2260" t="s">
        <v>55</v>
      </c>
      <c r="I2260">
        <v>11226</v>
      </c>
      <c r="J2260" t="s">
        <v>282</v>
      </c>
      <c r="K2260" t="s">
        <v>34</v>
      </c>
      <c r="L2260">
        <v>-73.956937100000005</v>
      </c>
      <c r="M2260">
        <v>40.645234600000002</v>
      </c>
      <c r="N2260">
        <v>7.3</v>
      </c>
      <c r="O2260" s="1">
        <f t="shared" si="176"/>
        <v>189800</v>
      </c>
      <c r="P2260" s="3">
        <v>6.7500000000000004E-2</v>
      </c>
      <c r="Q2260">
        <v>30</v>
      </c>
      <c r="R2260" s="1">
        <v>759200</v>
      </c>
      <c r="S2260" s="8">
        <f t="shared" si="177"/>
        <v>-6155.195936432362</v>
      </c>
      <c r="T2260" s="1">
        <f t="shared" si="178"/>
        <v>963.66205000000002</v>
      </c>
      <c r="U2260" s="7">
        <f t="shared" si="179"/>
        <v>197.70833333333334</v>
      </c>
      <c r="V2260" s="4">
        <v>550</v>
      </c>
      <c r="W2260" s="1">
        <f t="shared" si="180"/>
        <v>7866.566319765695</v>
      </c>
      <c r="X2260">
        <v>8</v>
      </c>
      <c r="Y2260">
        <v>10</v>
      </c>
      <c r="Z2260" t="s">
        <v>283</v>
      </c>
      <c r="AA2260" s="2">
        <v>156159</v>
      </c>
      <c r="AB2260">
        <v>2.4</v>
      </c>
      <c r="AC2260" s="2">
        <v>65066</v>
      </c>
    </row>
    <row r="2261" spans="1:29" x14ac:dyDescent="0.2">
      <c r="A2261" t="s">
        <v>3158</v>
      </c>
      <c r="B2261" t="s">
        <v>68</v>
      </c>
      <c r="C2261" s="1">
        <v>1495000</v>
      </c>
      <c r="D2261">
        <v>3</v>
      </c>
      <c r="E2261">
        <v>1</v>
      </c>
      <c r="F2261" s="2">
        <v>2184</v>
      </c>
      <c r="G2261" t="s">
        <v>48</v>
      </c>
      <c r="H2261" t="s">
        <v>55</v>
      </c>
      <c r="I2261">
        <v>11215</v>
      </c>
      <c r="J2261" t="s">
        <v>311</v>
      </c>
      <c r="K2261" t="s">
        <v>39</v>
      </c>
      <c r="L2261">
        <v>-73.981348999999994</v>
      </c>
      <c r="M2261">
        <v>40.670754000000002</v>
      </c>
      <c r="N2261">
        <v>5.39</v>
      </c>
      <c r="O2261" s="1">
        <f t="shared" si="176"/>
        <v>299000</v>
      </c>
      <c r="P2261" s="3">
        <v>6.7500000000000004E-2</v>
      </c>
      <c r="Q2261">
        <v>30</v>
      </c>
      <c r="R2261" s="1">
        <v>1196000</v>
      </c>
      <c r="S2261" s="8">
        <f t="shared" si="177"/>
        <v>-9696.5415436948169</v>
      </c>
      <c r="T2261" s="1">
        <f t="shared" si="178"/>
        <v>1518.0977500000001</v>
      </c>
      <c r="U2261" s="7">
        <f t="shared" si="179"/>
        <v>311.45833333333331</v>
      </c>
      <c r="V2261" s="4">
        <v>600</v>
      </c>
      <c r="W2261" s="1">
        <f t="shared" si="180"/>
        <v>12126.097627028152</v>
      </c>
      <c r="X2261">
        <v>6</v>
      </c>
      <c r="Y2261">
        <v>18</v>
      </c>
      <c r="Z2261" t="s">
        <v>312</v>
      </c>
      <c r="AA2261" s="2">
        <v>67649</v>
      </c>
      <c r="AB2261">
        <v>0.66</v>
      </c>
      <c r="AC2261" s="2">
        <v>102499</v>
      </c>
    </row>
    <row r="2262" spans="1:29" x14ac:dyDescent="0.2">
      <c r="A2262" t="s">
        <v>3159</v>
      </c>
      <c r="B2262" t="s">
        <v>50</v>
      </c>
      <c r="C2262" s="1">
        <v>2395000</v>
      </c>
      <c r="D2262">
        <v>6</v>
      </c>
      <c r="E2262">
        <v>4</v>
      </c>
      <c r="F2262" s="2">
        <v>3972</v>
      </c>
      <c r="G2262" t="s">
        <v>176</v>
      </c>
      <c r="H2262" t="s">
        <v>32</v>
      </c>
      <c r="I2262">
        <v>10032</v>
      </c>
      <c r="J2262" t="s">
        <v>336</v>
      </c>
      <c r="K2262" t="s">
        <v>34</v>
      </c>
      <c r="L2262">
        <v>-73.939001599999997</v>
      </c>
      <c r="M2262">
        <v>40.835195400000003</v>
      </c>
      <c r="N2262">
        <v>6.44</v>
      </c>
      <c r="O2262" s="1">
        <f t="shared" si="176"/>
        <v>479000</v>
      </c>
      <c r="P2262" s="3">
        <v>6.7500000000000004E-2</v>
      </c>
      <c r="Q2262">
        <v>30</v>
      </c>
      <c r="R2262" s="1">
        <v>1916000</v>
      </c>
      <c r="S2262" s="8">
        <f t="shared" si="177"/>
        <v>-15533.924412808756</v>
      </c>
      <c r="T2262" s="1">
        <f t="shared" si="178"/>
        <v>2432.0027500000001</v>
      </c>
      <c r="U2262" s="7">
        <f t="shared" si="179"/>
        <v>498.95833333333331</v>
      </c>
      <c r="V2262" s="4">
        <v>1000</v>
      </c>
      <c r="W2262" s="1">
        <f t="shared" si="180"/>
        <v>19464.885496142088</v>
      </c>
      <c r="X2262">
        <v>12</v>
      </c>
      <c r="Y2262">
        <v>17</v>
      </c>
      <c r="Z2262" t="s">
        <v>337</v>
      </c>
      <c r="AA2262" s="2">
        <v>151574</v>
      </c>
      <c r="AB2262">
        <v>1.64</v>
      </c>
      <c r="AC2262" s="2">
        <v>92423</v>
      </c>
    </row>
    <row r="2263" spans="1:29" x14ac:dyDescent="0.2">
      <c r="A2263" t="s">
        <v>3160</v>
      </c>
      <c r="B2263" t="s">
        <v>42</v>
      </c>
      <c r="C2263" s="1">
        <v>1250000</v>
      </c>
      <c r="D2263">
        <v>3</v>
      </c>
      <c r="E2263">
        <v>4</v>
      </c>
      <c r="F2263" s="2">
        <v>3328</v>
      </c>
      <c r="G2263" t="s">
        <v>631</v>
      </c>
      <c r="H2263" t="s">
        <v>44</v>
      </c>
      <c r="I2263">
        <v>10301</v>
      </c>
      <c r="J2263" t="s">
        <v>118</v>
      </c>
      <c r="K2263" t="s">
        <v>34</v>
      </c>
      <c r="L2263">
        <v>-74.088918199999995</v>
      </c>
      <c r="M2263">
        <v>40.619844000000001</v>
      </c>
      <c r="N2263">
        <v>10.43</v>
      </c>
      <c r="O2263" s="1">
        <f t="shared" si="176"/>
        <v>250000</v>
      </c>
      <c r="P2263" s="3">
        <v>6.7500000000000004E-2</v>
      </c>
      <c r="Q2263">
        <v>30</v>
      </c>
      <c r="R2263" s="1">
        <v>1000000</v>
      </c>
      <c r="S2263" s="8">
        <f t="shared" si="177"/>
        <v>-8107.4762071026908</v>
      </c>
      <c r="T2263" s="1">
        <f t="shared" si="178"/>
        <v>1269.3125000000002</v>
      </c>
      <c r="U2263" s="7">
        <f t="shared" si="179"/>
        <v>260.41666666666669</v>
      </c>
      <c r="V2263" s="4">
        <v>1000</v>
      </c>
      <c r="W2263" s="1">
        <f t="shared" si="180"/>
        <v>10637.205373769357</v>
      </c>
      <c r="X2263">
        <v>6</v>
      </c>
      <c r="Y2263">
        <v>14</v>
      </c>
      <c r="Z2263" t="s">
        <v>119</v>
      </c>
      <c r="AA2263" s="2">
        <v>181200</v>
      </c>
      <c r="AB2263">
        <v>13.5</v>
      </c>
      <c r="AC2263" s="2">
        <v>13422</v>
      </c>
    </row>
    <row r="2264" spans="1:29" x14ac:dyDescent="0.2">
      <c r="A2264" t="s">
        <v>3161</v>
      </c>
      <c r="B2264" t="s">
        <v>125</v>
      </c>
      <c r="C2264" s="1">
        <v>3165000</v>
      </c>
      <c r="D2264">
        <v>9</v>
      </c>
      <c r="E2264">
        <v>5</v>
      </c>
      <c r="F2264" s="2">
        <v>2184</v>
      </c>
      <c r="G2264" t="s">
        <v>883</v>
      </c>
      <c r="H2264" t="s">
        <v>55</v>
      </c>
      <c r="I2264">
        <v>11233</v>
      </c>
      <c r="J2264" t="s">
        <v>236</v>
      </c>
      <c r="K2264" t="s">
        <v>237</v>
      </c>
      <c r="L2264">
        <v>-73.932331099999999</v>
      </c>
      <c r="M2264">
        <v>40.6813796</v>
      </c>
      <c r="N2264">
        <v>5.42</v>
      </c>
      <c r="O2264" s="1">
        <f t="shared" si="176"/>
        <v>633000</v>
      </c>
      <c r="P2264" s="3">
        <v>6.7500000000000004E-2</v>
      </c>
      <c r="Q2264">
        <v>30</v>
      </c>
      <c r="R2264" s="1">
        <v>2532000</v>
      </c>
      <c r="S2264" s="8">
        <f t="shared" si="177"/>
        <v>-20528.129756384013</v>
      </c>
      <c r="T2264" s="1">
        <f t="shared" si="178"/>
        <v>3213.8992500000004</v>
      </c>
      <c r="U2264" s="7">
        <f t="shared" si="179"/>
        <v>659.375</v>
      </c>
      <c r="V2264" s="4">
        <v>600</v>
      </c>
      <c r="W2264" s="1">
        <f t="shared" si="180"/>
        <v>25001.404006384015</v>
      </c>
      <c r="X2264">
        <v>18</v>
      </c>
      <c r="Y2264">
        <v>8</v>
      </c>
      <c r="Z2264" t="s">
        <v>238</v>
      </c>
      <c r="AA2264" s="2">
        <v>70713</v>
      </c>
      <c r="AB2264">
        <v>2.97</v>
      </c>
      <c r="AC2264" s="2">
        <v>23809</v>
      </c>
    </row>
    <row r="2265" spans="1:29" x14ac:dyDescent="0.2">
      <c r="A2265" t="s">
        <v>3162</v>
      </c>
      <c r="B2265" t="s">
        <v>68</v>
      </c>
      <c r="C2265" s="1">
        <v>205000</v>
      </c>
      <c r="D2265">
        <v>1</v>
      </c>
      <c r="E2265">
        <v>1</v>
      </c>
      <c r="F2265" s="2">
        <v>2184</v>
      </c>
      <c r="G2265" t="s">
        <v>176</v>
      </c>
      <c r="H2265" t="s">
        <v>70</v>
      </c>
      <c r="I2265">
        <v>10463</v>
      </c>
      <c r="J2265" t="s">
        <v>109</v>
      </c>
      <c r="K2265" t="s">
        <v>110</v>
      </c>
      <c r="L2265">
        <v>-73.911730000000006</v>
      </c>
      <c r="M2265">
        <v>40.8801731</v>
      </c>
      <c r="N2265">
        <v>9.85</v>
      </c>
      <c r="O2265" s="1">
        <f t="shared" si="176"/>
        <v>41000</v>
      </c>
      <c r="P2265" s="3">
        <v>6.7500000000000004E-2</v>
      </c>
      <c r="Q2265">
        <v>30</v>
      </c>
      <c r="R2265" s="1">
        <v>164000</v>
      </c>
      <c r="S2265" s="8">
        <f t="shared" si="177"/>
        <v>-1329.6260979648414</v>
      </c>
      <c r="T2265" s="1">
        <f t="shared" si="178"/>
        <v>208.16725</v>
      </c>
      <c r="U2265" s="7">
        <f t="shared" si="179"/>
        <v>42.708333333333336</v>
      </c>
      <c r="V2265" s="4">
        <v>600</v>
      </c>
      <c r="W2265" s="1">
        <f t="shared" si="180"/>
        <v>2180.5016812981748</v>
      </c>
      <c r="X2265">
        <v>2</v>
      </c>
      <c r="Y2265">
        <v>18</v>
      </c>
      <c r="Z2265" t="s">
        <v>111</v>
      </c>
      <c r="AA2265" s="2">
        <v>27860</v>
      </c>
      <c r="AB2265">
        <v>3.52</v>
      </c>
      <c r="AC2265" s="2">
        <v>7915</v>
      </c>
    </row>
    <row r="2266" spans="1:29" x14ac:dyDescent="0.2">
      <c r="A2266" t="s">
        <v>3163</v>
      </c>
      <c r="B2266" t="s">
        <v>30</v>
      </c>
      <c r="C2266" s="1">
        <v>1198000</v>
      </c>
      <c r="D2266">
        <v>1</v>
      </c>
      <c r="E2266">
        <v>2</v>
      </c>
      <c r="F2266" s="2">
        <v>2184</v>
      </c>
      <c r="G2266" t="s">
        <v>2284</v>
      </c>
      <c r="H2266" t="s">
        <v>84</v>
      </c>
      <c r="I2266">
        <v>11105</v>
      </c>
      <c r="J2266" t="s">
        <v>366</v>
      </c>
      <c r="K2266" t="s">
        <v>105</v>
      </c>
      <c r="L2266">
        <v>-73.909823500000002</v>
      </c>
      <c r="M2266">
        <v>40.774909200000003</v>
      </c>
      <c r="N2266">
        <v>4.3600000000000003</v>
      </c>
      <c r="O2266" s="1">
        <f t="shared" si="176"/>
        <v>239600</v>
      </c>
      <c r="P2266" s="3">
        <v>6.7500000000000004E-2</v>
      </c>
      <c r="Q2266">
        <v>30</v>
      </c>
      <c r="R2266" s="1">
        <v>958400</v>
      </c>
      <c r="S2266" s="8">
        <f t="shared" si="177"/>
        <v>-7770.2051968872183</v>
      </c>
      <c r="T2266" s="1">
        <f t="shared" si="178"/>
        <v>1216.5091</v>
      </c>
      <c r="U2266" s="7">
        <f t="shared" si="179"/>
        <v>249.58333333333334</v>
      </c>
      <c r="V2266" s="4">
        <v>600</v>
      </c>
      <c r="W2266" s="1">
        <f t="shared" si="180"/>
        <v>9836.2976302205516</v>
      </c>
      <c r="X2266">
        <v>2</v>
      </c>
      <c r="Y2266">
        <v>14</v>
      </c>
      <c r="Z2266" t="s">
        <v>367</v>
      </c>
      <c r="AA2266" s="2">
        <v>106607</v>
      </c>
      <c r="AB2266">
        <v>2.14</v>
      </c>
      <c r="AC2266" s="2">
        <v>49816</v>
      </c>
    </row>
    <row r="2267" spans="1:29" x14ac:dyDescent="0.2">
      <c r="A2267" t="s">
        <v>3164</v>
      </c>
      <c r="B2267" t="s">
        <v>42</v>
      </c>
      <c r="C2267" s="1">
        <v>2199000</v>
      </c>
      <c r="D2267">
        <v>3</v>
      </c>
      <c r="E2267">
        <v>3</v>
      </c>
      <c r="F2267" s="2">
        <v>3454</v>
      </c>
      <c r="G2267" t="s">
        <v>168</v>
      </c>
      <c r="H2267" t="s">
        <v>55</v>
      </c>
      <c r="I2267">
        <v>11235</v>
      </c>
      <c r="J2267" t="s">
        <v>219</v>
      </c>
      <c r="K2267" t="s">
        <v>34</v>
      </c>
      <c r="L2267">
        <v>-73.944271299999997</v>
      </c>
      <c r="M2267">
        <v>40.578280200000002</v>
      </c>
      <c r="N2267">
        <v>11.96</v>
      </c>
      <c r="O2267" s="1">
        <f t="shared" si="176"/>
        <v>439800</v>
      </c>
      <c r="P2267" s="3">
        <v>6.7500000000000004E-2</v>
      </c>
      <c r="Q2267">
        <v>30</v>
      </c>
      <c r="R2267" s="1">
        <v>1759200</v>
      </c>
      <c r="S2267" s="8">
        <f t="shared" si="177"/>
        <v>-14262.672143535054</v>
      </c>
      <c r="T2267" s="1">
        <f t="shared" si="178"/>
        <v>2232.9745500000004</v>
      </c>
      <c r="U2267" s="7">
        <f t="shared" si="179"/>
        <v>458.125</v>
      </c>
      <c r="V2267" s="4">
        <v>1000</v>
      </c>
      <c r="W2267" s="1">
        <f t="shared" si="180"/>
        <v>17953.771693535055</v>
      </c>
      <c r="X2267">
        <v>6</v>
      </c>
      <c r="Y2267">
        <v>17</v>
      </c>
      <c r="Z2267" t="s">
        <v>220</v>
      </c>
      <c r="AA2267" s="2">
        <v>35547</v>
      </c>
      <c r="AB2267">
        <v>0.73</v>
      </c>
      <c r="AC2267" s="2">
        <v>48695</v>
      </c>
    </row>
    <row r="2268" spans="1:29" x14ac:dyDescent="0.2">
      <c r="A2268" t="s">
        <v>3165</v>
      </c>
      <c r="B2268" t="s">
        <v>68</v>
      </c>
      <c r="C2268" s="1">
        <v>5495000</v>
      </c>
      <c r="D2268">
        <v>3</v>
      </c>
      <c r="E2268">
        <v>2</v>
      </c>
      <c r="F2268" s="2">
        <v>3000</v>
      </c>
      <c r="G2268" t="s">
        <v>48</v>
      </c>
      <c r="H2268" t="s">
        <v>32</v>
      </c>
      <c r="I2268">
        <v>10013</v>
      </c>
      <c r="J2268" t="s">
        <v>199</v>
      </c>
      <c r="K2268" t="s">
        <v>39</v>
      </c>
      <c r="L2268">
        <v>-74.007531599999993</v>
      </c>
      <c r="M2268">
        <v>40.719380200000003</v>
      </c>
      <c r="N2268">
        <v>2.34</v>
      </c>
      <c r="O2268" s="1">
        <f t="shared" si="176"/>
        <v>1099000</v>
      </c>
      <c r="P2268" s="3">
        <v>6.7500000000000004E-2</v>
      </c>
      <c r="Q2268">
        <v>30</v>
      </c>
      <c r="R2268" s="1">
        <v>4396000</v>
      </c>
      <c r="S2268" s="8">
        <f t="shared" si="177"/>
        <v>-35640.465406423427</v>
      </c>
      <c r="T2268" s="1">
        <f t="shared" si="178"/>
        <v>5579.8977500000001</v>
      </c>
      <c r="U2268" s="7">
        <f t="shared" si="179"/>
        <v>1144.7916666666667</v>
      </c>
      <c r="V2268" s="4">
        <v>1000</v>
      </c>
      <c r="W2268" s="1">
        <f t="shared" si="180"/>
        <v>43365.154823090088</v>
      </c>
      <c r="X2268">
        <v>6</v>
      </c>
      <c r="Y2268">
        <v>19</v>
      </c>
      <c r="Z2268" t="s">
        <v>200</v>
      </c>
      <c r="AA2268" s="2">
        <v>42742</v>
      </c>
      <c r="AB2268">
        <v>0.9</v>
      </c>
      <c r="AC2268" s="2">
        <v>47491</v>
      </c>
    </row>
    <row r="2269" spans="1:29" x14ac:dyDescent="0.2">
      <c r="A2269" t="s">
        <v>3166</v>
      </c>
      <c r="B2269" t="s">
        <v>68</v>
      </c>
      <c r="C2269" s="1">
        <v>625000</v>
      </c>
      <c r="D2269">
        <v>1</v>
      </c>
      <c r="E2269">
        <v>1</v>
      </c>
      <c r="F2269" s="2">
        <v>2184</v>
      </c>
      <c r="G2269" t="s">
        <v>1225</v>
      </c>
      <c r="H2269" t="s">
        <v>32</v>
      </c>
      <c r="I2269">
        <v>10065</v>
      </c>
      <c r="J2269" t="s">
        <v>52</v>
      </c>
      <c r="K2269" t="s">
        <v>39</v>
      </c>
      <c r="L2269">
        <v>-73.967437700000005</v>
      </c>
      <c r="M2269">
        <v>40.766971499999997</v>
      </c>
      <c r="N2269">
        <v>1.57</v>
      </c>
      <c r="O2269" s="1">
        <f t="shared" si="176"/>
        <v>125000</v>
      </c>
      <c r="P2269" s="3">
        <v>6.7500000000000004E-2</v>
      </c>
      <c r="Q2269">
        <v>30</v>
      </c>
      <c r="R2269" s="1">
        <v>500000</v>
      </c>
      <c r="S2269" s="8">
        <f t="shared" si="177"/>
        <v>-4053.7381035513454</v>
      </c>
      <c r="T2269" s="1">
        <f t="shared" si="178"/>
        <v>634.65625000000011</v>
      </c>
      <c r="U2269" s="7">
        <f t="shared" si="179"/>
        <v>130.20833333333334</v>
      </c>
      <c r="V2269" s="4">
        <v>600</v>
      </c>
      <c r="W2269" s="1">
        <f t="shared" si="180"/>
        <v>5418.6026868846784</v>
      </c>
      <c r="X2269">
        <v>2</v>
      </c>
      <c r="Y2269">
        <v>18</v>
      </c>
      <c r="Z2269" t="s">
        <v>53</v>
      </c>
      <c r="AA2269" s="2">
        <v>61207</v>
      </c>
      <c r="AB2269">
        <v>1.76</v>
      </c>
      <c r="AC2269" s="2">
        <v>34777</v>
      </c>
    </row>
    <row r="2270" spans="1:29" x14ac:dyDescent="0.2">
      <c r="A2270" t="s">
        <v>3167</v>
      </c>
      <c r="B2270" t="s">
        <v>42</v>
      </c>
      <c r="C2270" s="1">
        <v>1449999</v>
      </c>
      <c r="D2270">
        <v>3</v>
      </c>
      <c r="E2270">
        <v>2.5</v>
      </c>
      <c r="F2270" s="2">
        <v>1890</v>
      </c>
      <c r="G2270" t="s">
        <v>662</v>
      </c>
      <c r="H2270" t="s">
        <v>55</v>
      </c>
      <c r="I2270">
        <v>11233</v>
      </c>
      <c r="J2270" t="s">
        <v>236</v>
      </c>
      <c r="K2270" t="s">
        <v>237</v>
      </c>
      <c r="L2270">
        <v>-73.928112999999996</v>
      </c>
      <c r="M2270">
        <v>40.678312400000003</v>
      </c>
      <c r="N2270">
        <v>5.72</v>
      </c>
      <c r="O2270" s="1">
        <f t="shared" si="176"/>
        <v>289999.8</v>
      </c>
      <c r="P2270" s="3">
        <v>6.7500000000000004E-2</v>
      </c>
      <c r="Q2270">
        <v>30</v>
      </c>
      <c r="R2270" s="1">
        <v>1159999.2</v>
      </c>
      <c r="S2270" s="8">
        <f t="shared" si="177"/>
        <v>-9404.6659142581557</v>
      </c>
      <c r="T2270" s="1">
        <f t="shared" si="178"/>
        <v>1472.4014845500003</v>
      </c>
      <c r="U2270" s="7">
        <f t="shared" si="179"/>
        <v>302.083125</v>
      </c>
      <c r="V2270" s="4">
        <v>550</v>
      </c>
      <c r="W2270" s="1">
        <f t="shared" si="180"/>
        <v>11729.150523808155</v>
      </c>
      <c r="X2270">
        <v>6</v>
      </c>
      <c r="Y2270">
        <v>11</v>
      </c>
      <c r="Z2270" t="s">
        <v>238</v>
      </c>
      <c r="AA2270" s="2">
        <v>70713</v>
      </c>
      <c r="AB2270">
        <v>2.97</v>
      </c>
      <c r="AC2270" s="2">
        <v>23809</v>
      </c>
    </row>
    <row r="2271" spans="1:29" x14ac:dyDescent="0.2">
      <c r="A2271" t="s">
        <v>3168</v>
      </c>
      <c r="B2271" t="s">
        <v>42</v>
      </c>
      <c r="C2271" s="1">
        <v>1399000</v>
      </c>
      <c r="D2271">
        <v>5</v>
      </c>
      <c r="E2271">
        <v>4</v>
      </c>
      <c r="F2271" s="2">
        <v>2184</v>
      </c>
      <c r="G2271" t="s">
        <v>3169</v>
      </c>
      <c r="H2271" t="s">
        <v>84</v>
      </c>
      <c r="I2271">
        <v>11001</v>
      </c>
      <c r="J2271" t="s">
        <v>2346</v>
      </c>
      <c r="K2271" t="s">
        <v>39</v>
      </c>
      <c r="L2271">
        <v>-73.709743399999994</v>
      </c>
      <c r="M2271">
        <v>40.732646299999999</v>
      </c>
      <c r="N2271">
        <v>14.51</v>
      </c>
      <c r="O2271" s="1">
        <f t="shared" si="176"/>
        <v>279800</v>
      </c>
      <c r="P2271" s="3">
        <v>6.7500000000000004E-2</v>
      </c>
      <c r="Q2271">
        <v>30</v>
      </c>
      <c r="R2271" s="1">
        <v>1119200</v>
      </c>
      <c r="S2271" s="8">
        <f t="shared" si="177"/>
        <v>-9073.8873709893305</v>
      </c>
      <c r="T2271" s="1">
        <f t="shared" si="178"/>
        <v>1420.6145500000002</v>
      </c>
      <c r="U2271" s="7">
        <f t="shared" si="179"/>
        <v>291.45833333333331</v>
      </c>
      <c r="V2271" s="4">
        <v>600</v>
      </c>
      <c r="W2271" s="1">
        <f t="shared" si="180"/>
        <v>11385.960254322665</v>
      </c>
      <c r="X2271">
        <v>10</v>
      </c>
      <c r="Y2271">
        <v>9</v>
      </c>
      <c r="Z2271" t="s">
        <v>2347</v>
      </c>
      <c r="AA2271" s="2">
        <v>22571</v>
      </c>
      <c r="AB2271">
        <v>0.56000000000000005</v>
      </c>
      <c r="AC2271" s="2">
        <v>40305</v>
      </c>
    </row>
    <row r="2272" spans="1:29" x14ac:dyDescent="0.2">
      <c r="A2272" t="s">
        <v>3170</v>
      </c>
      <c r="B2272" t="s">
        <v>68</v>
      </c>
      <c r="C2272" s="1">
        <v>525000</v>
      </c>
      <c r="D2272">
        <v>3</v>
      </c>
      <c r="E2272">
        <v>1</v>
      </c>
      <c r="F2272">
        <v>322</v>
      </c>
      <c r="G2272" t="s">
        <v>59</v>
      </c>
      <c r="H2272" t="s">
        <v>32</v>
      </c>
      <c r="I2272">
        <v>10024</v>
      </c>
      <c r="J2272" t="s">
        <v>215</v>
      </c>
      <c r="K2272" t="s">
        <v>39</v>
      </c>
      <c r="L2272">
        <v>-73.970927399999994</v>
      </c>
      <c r="M2272">
        <v>40.783670299999997</v>
      </c>
      <c r="N2272">
        <v>2.52</v>
      </c>
      <c r="O2272" s="1">
        <f t="shared" si="176"/>
        <v>105000</v>
      </c>
      <c r="P2272" s="3">
        <v>6.7500000000000004E-2</v>
      </c>
      <c r="Q2272">
        <v>30</v>
      </c>
      <c r="R2272" s="1">
        <v>420000</v>
      </c>
      <c r="S2272" s="8">
        <f t="shared" si="177"/>
        <v>-3405.1400069831298</v>
      </c>
      <c r="T2272" s="1">
        <f t="shared" si="178"/>
        <v>533.11125000000004</v>
      </c>
      <c r="U2272" s="7">
        <f t="shared" si="179"/>
        <v>109.375</v>
      </c>
      <c r="V2272" s="4">
        <v>160</v>
      </c>
      <c r="W2272" s="1">
        <f t="shared" si="180"/>
        <v>4207.6262569831297</v>
      </c>
      <c r="X2272">
        <v>6</v>
      </c>
      <c r="Y2272">
        <v>3</v>
      </c>
      <c r="Z2272" t="s">
        <v>216</v>
      </c>
      <c r="AA2272" s="2">
        <v>61207</v>
      </c>
      <c r="AB2272">
        <v>1.76</v>
      </c>
      <c r="AC2272" s="2">
        <v>34777</v>
      </c>
    </row>
    <row r="2273" spans="1:29" x14ac:dyDescent="0.2">
      <c r="A2273" t="s">
        <v>3171</v>
      </c>
      <c r="B2273" t="s">
        <v>50</v>
      </c>
      <c r="C2273" s="1">
        <v>12000000</v>
      </c>
      <c r="D2273">
        <v>4</v>
      </c>
      <c r="E2273">
        <v>2.5</v>
      </c>
      <c r="F2273" s="2">
        <v>5500</v>
      </c>
      <c r="G2273" t="s">
        <v>48</v>
      </c>
      <c r="H2273" t="s">
        <v>32</v>
      </c>
      <c r="I2273">
        <v>10075</v>
      </c>
      <c r="J2273" t="s">
        <v>52</v>
      </c>
      <c r="K2273" t="s">
        <v>39</v>
      </c>
      <c r="L2273">
        <v>-73.963230300000006</v>
      </c>
      <c r="M2273">
        <v>40.775685299999999</v>
      </c>
      <c r="N2273">
        <v>2.19</v>
      </c>
      <c r="O2273" s="1">
        <f t="shared" si="176"/>
        <v>2400000</v>
      </c>
      <c r="P2273" s="3">
        <v>6.7500000000000004E-2</v>
      </c>
      <c r="Q2273">
        <v>30</v>
      </c>
      <c r="R2273" s="1">
        <v>9600000</v>
      </c>
      <c r="S2273" s="8">
        <f t="shared" si="177"/>
        <v>-77831.771588185817</v>
      </c>
      <c r="T2273" s="1">
        <f t="shared" si="178"/>
        <v>12185.400000000001</v>
      </c>
      <c r="U2273" s="7">
        <f t="shared" si="179"/>
        <v>2500</v>
      </c>
      <c r="V2273" s="4">
        <v>1700</v>
      </c>
      <c r="W2273" s="1">
        <f t="shared" si="180"/>
        <v>94217.171588185825</v>
      </c>
      <c r="X2273">
        <v>8</v>
      </c>
      <c r="Y2273">
        <v>31</v>
      </c>
      <c r="Z2273" t="s">
        <v>53</v>
      </c>
      <c r="AA2273" s="2">
        <v>61207</v>
      </c>
      <c r="AB2273">
        <v>1.76</v>
      </c>
      <c r="AC2273" s="2">
        <v>34777</v>
      </c>
    </row>
    <row r="2274" spans="1:29" x14ac:dyDescent="0.2">
      <c r="A2274" t="s">
        <v>3172</v>
      </c>
      <c r="B2274" t="s">
        <v>42</v>
      </c>
      <c r="C2274" s="1">
        <v>1299000</v>
      </c>
      <c r="D2274">
        <v>3</v>
      </c>
      <c r="E2274">
        <v>2</v>
      </c>
      <c r="F2274">
        <v>1700</v>
      </c>
      <c r="G2274" t="s">
        <v>82</v>
      </c>
      <c r="H2274" t="s">
        <v>55</v>
      </c>
      <c r="I2274">
        <v>11209</v>
      </c>
      <c r="J2274" t="s">
        <v>104</v>
      </c>
      <c r="K2274" t="s">
        <v>105</v>
      </c>
      <c r="L2274">
        <v>-74.038315999999995</v>
      </c>
      <c r="M2274">
        <v>40.622512</v>
      </c>
      <c r="N2274">
        <v>9.15</v>
      </c>
      <c r="O2274" s="1">
        <f t="shared" si="176"/>
        <v>259800</v>
      </c>
      <c r="P2274" s="3">
        <v>6.7500000000000004E-2</v>
      </c>
      <c r="Q2274">
        <v>30</v>
      </c>
      <c r="R2274" s="1">
        <v>1039200</v>
      </c>
      <c r="S2274" s="8">
        <f t="shared" si="177"/>
        <v>-8425.2892744211149</v>
      </c>
      <c r="T2274" s="1">
        <f t="shared" si="178"/>
        <v>1319.0695500000002</v>
      </c>
      <c r="U2274" s="7">
        <f t="shared" si="179"/>
        <v>270.625</v>
      </c>
      <c r="V2274" s="4">
        <v>550</v>
      </c>
      <c r="W2274" s="1">
        <f t="shared" si="180"/>
        <v>10564.983824421115</v>
      </c>
      <c r="X2274">
        <v>6</v>
      </c>
      <c r="Y2274">
        <v>11</v>
      </c>
      <c r="Z2274" t="s">
        <v>106</v>
      </c>
      <c r="AA2274" s="2">
        <v>79731</v>
      </c>
      <c r="AB2274">
        <v>1.71</v>
      </c>
      <c r="AC2274" s="2">
        <v>46626</v>
      </c>
    </row>
    <row r="2275" spans="1:29" x14ac:dyDescent="0.2">
      <c r="A2275" t="s">
        <v>3173</v>
      </c>
      <c r="B2275" t="s">
        <v>68</v>
      </c>
      <c r="C2275" s="1">
        <v>269000</v>
      </c>
      <c r="D2275">
        <v>1</v>
      </c>
      <c r="E2275">
        <v>1</v>
      </c>
      <c r="F2275" s="2">
        <v>2184</v>
      </c>
      <c r="G2275" t="s">
        <v>3174</v>
      </c>
      <c r="H2275" t="s">
        <v>84</v>
      </c>
      <c r="I2275">
        <v>11372</v>
      </c>
      <c r="J2275" t="s">
        <v>85</v>
      </c>
      <c r="K2275" t="s">
        <v>61</v>
      </c>
      <c r="L2275">
        <v>-73.885942400000005</v>
      </c>
      <c r="M2275">
        <v>40.7490728</v>
      </c>
      <c r="N2275">
        <v>5.22</v>
      </c>
      <c r="O2275" s="1">
        <f t="shared" si="176"/>
        <v>53800</v>
      </c>
      <c r="P2275" s="3">
        <v>6.7500000000000004E-2</v>
      </c>
      <c r="Q2275">
        <v>30</v>
      </c>
      <c r="R2275" s="1">
        <v>215200</v>
      </c>
      <c r="S2275" s="8">
        <f t="shared" si="177"/>
        <v>-1744.7288797684992</v>
      </c>
      <c r="T2275" s="1">
        <f t="shared" si="178"/>
        <v>273.15604999999999</v>
      </c>
      <c r="U2275" s="7">
        <f t="shared" si="179"/>
        <v>56.041666666666664</v>
      </c>
      <c r="V2275" s="4">
        <v>600</v>
      </c>
      <c r="W2275" s="1">
        <f t="shared" si="180"/>
        <v>2673.9265964351657</v>
      </c>
      <c r="X2275">
        <v>2</v>
      </c>
      <c r="Y2275">
        <v>18</v>
      </c>
      <c r="Z2275" t="s">
        <v>86</v>
      </c>
      <c r="AA2275" s="2">
        <v>108152</v>
      </c>
      <c r="AB2275">
        <v>0.77</v>
      </c>
      <c r="AC2275" s="2">
        <v>140457</v>
      </c>
    </row>
    <row r="2276" spans="1:29" x14ac:dyDescent="0.2">
      <c r="A2276" t="s">
        <v>3175</v>
      </c>
      <c r="B2276" t="s">
        <v>68</v>
      </c>
      <c r="C2276" s="1">
        <v>450000</v>
      </c>
      <c r="D2276">
        <v>1</v>
      </c>
      <c r="E2276">
        <v>1</v>
      </c>
      <c r="F2276" s="2">
        <v>2184</v>
      </c>
      <c r="G2276" t="s">
        <v>48</v>
      </c>
      <c r="H2276" t="s">
        <v>32</v>
      </c>
      <c r="I2276">
        <v>10028</v>
      </c>
      <c r="J2276" t="s">
        <v>52</v>
      </c>
      <c r="K2276" t="s">
        <v>39</v>
      </c>
      <c r="L2276">
        <v>-73.956552000000002</v>
      </c>
      <c r="M2276">
        <v>40.777093000000001</v>
      </c>
      <c r="N2276">
        <v>2.4700000000000002</v>
      </c>
      <c r="O2276" s="1">
        <f t="shared" si="176"/>
        <v>90000</v>
      </c>
      <c r="P2276" s="3">
        <v>6.7500000000000004E-2</v>
      </c>
      <c r="Q2276">
        <v>30</v>
      </c>
      <c r="R2276" s="1">
        <v>360000</v>
      </c>
      <c r="S2276" s="8">
        <f t="shared" si="177"/>
        <v>-2918.6914345569685</v>
      </c>
      <c r="T2276" s="1">
        <f t="shared" si="178"/>
        <v>456.95250000000004</v>
      </c>
      <c r="U2276" s="7">
        <f t="shared" si="179"/>
        <v>93.75</v>
      </c>
      <c r="V2276" s="4">
        <v>600</v>
      </c>
      <c r="W2276" s="1">
        <f t="shared" si="180"/>
        <v>4069.3939345569684</v>
      </c>
      <c r="X2276">
        <v>2</v>
      </c>
      <c r="Y2276">
        <v>18</v>
      </c>
      <c r="Z2276" t="s">
        <v>53</v>
      </c>
      <c r="AA2276" s="2">
        <v>61207</v>
      </c>
      <c r="AB2276">
        <v>1.76</v>
      </c>
      <c r="AC2276" s="2">
        <v>34777</v>
      </c>
    </row>
    <row r="2277" spans="1:29" x14ac:dyDescent="0.2">
      <c r="A2277" t="s">
        <v>3176</v>
      </c>
      <c r="B2277" t="s">
        <v>125</v>
      </c>
      <c r="C2277" s="1">
        <v>899999</v>
      </c>
      <c r="D2277">
        <v>4</v>
      </c>
      <c r="E2277">
        <v>2</v>
      </c>
      <c r="F2277" s="2">
        <v>2194</v>
      </c>
      <c r="G2277" t="s">
        <v>3177</v>
      </c>
      <c r="H2277" t="s">
        <v>44</v>
      </c>
      <c r="I2277">
        <v>10314</v>
      </c>
      <c r="J2277" t="s">
        <v>65</v>
      </c>
      <c r="K2277" t="s">
        <v>34</v>
      </c>
      <c r="L2277">
        <v>-74.132066899999998</v>
      </c>
      <c r="M2277">
        <v>40.617219900000002</v>
      </c>
      <c r="N2277">
        <v>11.91</v>
      </c>
      <c r="O2277" s="1">
        <f t="shared" si="176"/>
        <v>179999.80000000002</v>
      </c>
      <c r="P2277" s="3">
        <v>6.7500000000000004E-2</v>
      </c>
      <c r="Q2277">
        <v>30</v>
      </c>
      <c r="R2277" s="1">
        <v>719999.2</v>
      </c>
      <c r="S2277" s="8">
        <f t="shared" si="177"/>
        <v>-5837.3763831329716</v>
      </c>
      <c r="T2277" s="1">
        <f t="shared" si="178"/>
        <v>913.90398455000002</v>
      </c>
      <c r="U2277" s="7">
        <f t="shared" si="179"/>
        <v>187.49979166666665</v>
      </c>
      <c r="V2277" s="4">
        <v>600</v>
      </c>
      <c r="W2277" s="1">
        <f t="shared" si="180"/>
        <v>7538.7801593496388</v>
      </c>
      <c r="X2277">
        <v>8</v>
      </c>
      <c r="Y2277">
        <v>14</v>
      </c>
      <c r="Z2277" t="s">
        <v>66</v>
      </c>
      <c r="AA2277" s="2">
        <v>145000</v>
      </c>
      <c r="AB2277">
        <v>21.3</v>
      </c>
      <c r="AC2277" s="2">
        <v>6808</v>
      </c>
    </row>
    <row r="2278" spans="1:29" x14ac:dyDescent="0.2">
      <c r="A2278" t="s">
        <v>3178</v>
      </c>
      <c r="B2278" t="s">
        <v>42</v>
      </c>
      <c r="C2278" s="1">
        <v>925000</v>
      </c>
      <c r="D2278">
        <v>2</v>
      </c>
      <c r="E2278">
        <v>2</v>
      </c>
      <c r="F2278" s="2">
        <v>1077</v>
      </c>
      <c r="G2278" t="s">
        <v>662</v>
      </c>
      <c r="H2278" t="s">
        <v>55</v>
      </c>
      <c r="I2278">
        <v>11216</v>
      </c>
      <c r="J2278" t="s">
        <v>236</v>
      </c>
      <c r="K2278" t="s">
        <v>237</v>
      </c>
      <c r="L2278">
        <v>-73.944673100000003</v>
      </c>
      <c r="M2278">
        <v>40.676480599999998</v>
      </c>
      <c r="N2278">
        <v>5.43</v>
      </c>
      <c r="O2278" s="1">
        <f t="shared" si="176"/>
        <v>185000</v>
      </c>
      <c r="P2278" s="3">
        <v>6.7500000000000004E-2</v>
      </c>
      <c r="Q2278">
        <v>30</v>
      </c>
      <c r="R2278" s="1">
        <v>740000</v>
      </c>
      <c r="S2278" s="8">
        <f t="shared" si="177"/>
        <v>-5999.5323932559904</v>
      </c>
      <c r="T2278" s="1">
        <f t="shared" si="178"/>
        <v>939.2912500000001</v>
      </c>
      <c r="U2278" s="7">
        <f t="shared" si="179"/>
        <v>192.70833333333334</v>
      </c>
      <c r="V2278" s="4">
        <v>375</v>
      </c>
      <c r="W2278" s="1">
        <f t="shared" si="180"/>
        <v>7506.5319765893237</v>
      </c>
      <c r="X2278">
        <v>4</v>
      </c>
      <c r="Y2278">
        <v>7</v>
      </c>
      <c r="Z2278" t="s">
        <v>238</v>
      </c>
      <c r="AA2278" s="2">
        <v>70713</v>
      </c>
      <c r="AB2278">
        <v>2.97</v>
      </c>
      <c r="AC2278" s="2">
        <v>23809</v>
      </c>
    </row>
    <row r="2279" spans="1:29" x14ac:dyDescent="0.2">
      <c r="A2279" t="s">
        <v>3179</v>
      </c>
      <c r="B2279" t="s">
        <v>68</v>
      </c>
      <c r="C2279" s="1">
        <v>279000</v>
      </c>
      <c r="D2279">
        <v>1</v>
      </c>
      <c r="E2279">
        <v>1</v>
      </c>
      <c r="F2279">
        <v>600</v>
      </c>
      <c r="G2279" t="s">
        <v>3180</v>
      </c>
      <c r="H2279" t="s">
        <v>55</v>
      </c>
      <c r="I2279">
        <v>11228</v>
      </c>
      <c r="J2279" t="s">
        <v>456</v>
      </c>
      <c r="K2279" t="s">
        <v>39</v>
      </c>
      <c r="L2279">
        <v>-74.020051300000006</v>
      </c>
      <c r="M2279">
        <v>40.622056700000002</v>
      </c>
      <c r="N2279">
        <v>8.93</v>
      </c>
      <c r="O2279" s="1">
        <f t="shared" si="176"/>
        <v>55800</v>
      </c>
      <c r="P2279" s="3">
        <v>6.7500000000000004E-2</v>
      </c>
      <c r="Q2279">
        <v>30</v>
      </c>
      <c r="R2279" s="1">
        <v>223200</v>
      </c>
      <c r="S2279" s="8">
        <f t="shared" si="177"/>
        <v>-1809.5886894253206</v>
      </c>
      <c r="T2279" s="1">
        <f t="shared" si="178"/>
        <v>283.31055000000003</v>
      </c>
      <c r="U2279" s="7">
        <f t="shared" si="179"/>
        <v>58.125</v>
      </c>
      <c r="V2279" s="4">
        <v>205</v>
      </c>
      <c r="W2279" s="1">
        <f t="shared" si="180"/>
        <v>2356.0242394253205</v>
      </c>
      <c r="X2279">
        <v>2</v>
      </c>
      <c r="Y2279">
        <v>5</v>
      </c>
      <c r="Z2279" t="s">
        <v>457</v>
      </c>
      <c r="AA2279" s="2">
        <v>42419</v>
      </c>
      <c r="AB2279">
        <v>1.43</v>
      </c>
      <c r="AC2279" s="2">
        <v>29664</v>
      </c>
    </row>
    <row r="2280" spans="1:29" x14ac:dyDescent="0.2">
      <c r="A2280" t="s">
        <v>3181</v>
      </c>
      <c r="B2280" t="s">
        <v>30</v>
      </c>
      <c r="C2280" s="1">
        <v>1795000</v>
      </c>
      <c r="D2280">
        <v>2</v>
      </c>
      <c r="E2280">
        <v>2</v>
      </c>
      <c r="F2280" s="2">
        <v>2184</v>
      </c>
      <c r="G2280" t="s">
        <v>93</v>
      </c>
      <c r="H2280" t="s">
        <v>32</v>
      </c>
      <c r="I2280">
        <v>10025</v>
      </c>
      <c r="J2280" t="s">
        <v>215</v>
      </c>
      <c r="K2280" t="s">
        <v>39</v>
      </c>
      <c r="L2280">
        <v>-73.975312299999999</v>
      </c>
      <c r="M2280">
        <v>40.795459200000003</v>
      </c>
      <c r="N2280">
        <v>3.26</v>
      </c>
      <c r="O2280" s="1">
        <f t="shared" si="176"/>
        <v>359000</v>
      </c>
      <c r="P2280" s="3">
        <v>6.7500000000000004E-2</v>
      </c>
      <c r="Q2280">
        <v>30</v>
      </c>
      <c r="R2280" s="1">
        <v>1436000</v>
      </c>
      <c r="S2280" s="8">
        <f t="shared" si="177"/>
        <v>-11642.335833399464</v>
      </c>
      <c r="T2280" s="1">
        <f t="shared" si="178"/>
        <v>1822.7327500000001</v>
      </c>
      <c r="U2280" s="7">
        <f t="shared" si="179"/>
        <v>373.95833333333331</v>
      </c>
      <c r="V2280" s="4">
        <v>600</v>
      </c>
      <c r="W2280" s="1">
        <f t="shared" si="180"/>
        <v>14439.026916732799</v>
      </c>
      <c r="X2280">
        <v>4</v>
      </c>
      <c r="Y2280">
        <v>14</v>
      </c>
      <c r="Z2280" t="s">
        <v>216</v>
      </c>
      <c r="AA2280" s="2">
        <v>61207</v>
      </c>
      <c r="AB2280">
        <v>1.76</v>
      </c>
      <c r="AC2280" s="2">
        <v>34777</v>
      </c>
    </row>
    <row r="2281" spans="1:29" x14ac:dyDescent="0.2">
      <c r="A2281" t="s">
        <v>3182</v>
      </c>
      <c r="B2281" t="s">
        <v>68</v>
      </c>
      <c r="C2281" s="1">
        <v>1250000</v>
      </c>
      <c r="D2281">
        <v>2</v>
      </c>
      <c r="E2281">
        <v>2</v>
      </c>
      <c r="F2281">
        <v>2184</v>
      </c>
      <c r="G2281" t="s">
        <v>214</v>
      </c>
      <c r="H2281" t="s">
        <v>32</v>
      </c>
      <c r="I2281">
        <v>10010</v>
      </c>
      <c r="J2281" t="s">
        <v>264</v>
      </c>
      <c r="K2281" t="s">
        <v>39</v>
      </c>
      <c r="L2281">
        <v>-73.986318800000006</v>
      </c>
      <c r="M2281">
        <v>40.738593799999997</v>
      </c>
      <c r="N2281">
        <v>0.71</v>
      </c>
      <c r="O2281" s="1">
        <f t="shared" si="176"/>
        <v>250000</v>
      </c>
      <c r="P2281" s="3">
        <v>6.7500000000000004E-2</v>
      </c>
      <c r="Q2281">
        <v>30</v>
      </c>
      <c r="R2281" s="1">
        <v>1000000</v>
      </c>
      <c r="S2281" s="8">
        <f t="shared" si="177"/>
        <v>-8107.4762071026908</v>
      </c>
      <c r="T2281" s="1">
        <f t="shared" si="178"/>
        <v>1269.3125000000002</v>
      </c>
      <c r="U2281" s="7">
        <f t="shared" si="179"/>
        <v>260.41666666666669</v>
      </c>
      <c r="V2281" s="4">
        <v>600</v>
      </c>
      <c r="W2281" s="1">
        <f t="shared" si="180"/>
        <v>10237.205373769357</v>
      </c>
      <c r="X2281">
        <v>4</v>
      </c>
      <c r="Y2281">
        <v>14</v>
      </c>
      <c r="Z2281" t="s">
        <v>265</v>
      </c>
      <c r="AA2281" s="2">
        <v>27988</v>
      </c>
      <c r="AB2281">
        <v>0.17</v>
      </c>
      <c r="AC2281" s="2">
        <v>164635</v>
      </c>
    </row>
    <row r="2282" spans="1:29" x14ac:dyDescent="0.2">
      <c r="A2282" t="s">
        <v>3183</v>
      </c>
      <c r="B2282" t="s">
        <v>30</v>
      </c>
      <c r="C2282" s="1">
        <v>560000</v>
      </c>
      <c r="D2282">
        <v>3</v>
      </c>
      <c r="E2282">
        <v>1</v>
      </c>
      <c r="F2282">
        <v>622</v>
      </c>
      <c r="G2282" t="s">
        <v>82</v>
      </c>
      <c r="H2282" t="s">
        <v>55</v>
      </c>
      <c r="I2282">
        <v>11220</v>
      </c>
      <c r="J2282" t="s">
        <v>104</v>
      </c>
      <c r="K2282" t="s">
        <v>105</v>
      </c>
      <c r="L2282">
        <v>-74.002032999999997</v>
      </c>
      <c r="M2282">
        <v>40.6423834</v>
      </c>
      <c r="N2282">
        <v>7.4</v>
      </c>
      <c r="O2282" s="1">
        <f t="shared" si="176"/>
        <v>112000</v>
      </c>
      <c r="P2282" s="3">
        <v>6.7500000000000004E-2</v>
      </c>
      <c r="Q2282">
        <v>30</v>
      </c>
      <c r="R2282" s="1">
        <v>448000</v>
      </c>
      <c r="S2282" s="8">
        <f t="shared" si="177"/>
        <v>-3632.1493407820053</v>
      </c>
      <c r="T2282" s="1">
        <f t="shared" si="178"/>
        <v>568.65200000000004</v>
      </c>
      <c r="U2282" s="7">
        <f t="shared" si="179"/>
        <v>116.66666666666667</v>
      </c>
      <c r="V2282" s="4">
        <v>205</v>
      </c>
      <c r="W2282" s="1">
        <f t="shared" si="180"/>
        <v>4522.4680074486723</v>
      </c>
      <c r="X2282">
        <v>6</v>
      </c>
      <c r="Y2282">
        <v>5</v>
      </c>
      <c r="Z2282" t="s">
        <v>106</v>
      </c>
      <c r="AA2282" s="2">
        <v>79731</v>
      </c>
      <c r="AB2282">
        <v>1.71</v>
      </c>
      <c r="AC2282" s="2">
        <v>46626</v>
      </c>
    </row>
    <row r="2283" spans="1:29" x14ac:dyDescent="0.2">
      <c r="A2283" t="s">
        <v>3184</v>
      </c>
      <c r="B2283" t="s">
        <v>42</v>
      </c>
      <c r="C2283" s="1">
        <v>999000</v>
      </c>
      <c r="D2283">
        <v>3</v>
      </c>
      <c r="E2283">
        <v>2</v>
      </c>
      <c r="F2283" s="2">
        <v>1260</v>
      </c>
      <c r="G2283" t="s">
        <v>48</v>
      </c>
      <c r="H2283" t="s">
        <v>84</v>
      </c>
      <c r="I2283">
        <v>11694</v>
      </c>
      <c r="J2283" t="s">
        <v>339</v>
      </c>
      <c r="K2283" t="s">
        <v>90</v>
      </c>
      <c r="L2283">
        <v>-73.847086700000006</v>
      </c>
      <c r="M2283">
        <v>40.579249099999998</v>
      </c>
      <c r="N2283">
        <v>13.77</v>
      </c>
      <c r="O2283" s="1">
        <f t="shared" si="176"/>
        <v>199800</v>
      </c>
      <c r="P2283" s="3">
        <v>6.7500000000000004E-2</v>
      </c>
      <c r="Q2283">
        <v>30</v>
      </c>
      <c r="R2283" s="1">
        <v>799200</v>
      </c>
      <c r="S2283" s="8">
        <f t="shared" si="177"/>
        <v>-6479.4949847164698</v>
      </c>
      <c r="T2283" s="1">
        <f t="shared" si="178"/>
        <v>1014.4345500000001</v>
      </c>
      <c r="U2283" s="7">
        <f t="shared" si="179"/>
        <v>208.125</v>
      </c>
      <c r="V2283" s="4">
        <v>375</v>
      </c>
      <c r="W2283" s="1">
        <f t="shared" si="180"/>
        <v>8077.0545347164698</v>
      </c>
      <c r="X2283">
        <v>6</v>
      </c>
      <c r="Y2283">
        <v>8</v>
      </c>
      <c r="Z2283" t="s">
        <v>340</v>
      </c>
      <c r="AA2283" s="2">
        <v>50058</v>
      </c>
      <c r="AB2283">
        <v>11.5</v>
      </c>
      <c r="AC2283" s="2">
        <v>4353</v>
      </c>
    </row>
    <row r="2284" spans="1:29" x14ac:dyDescent="0.2">
      <c r="A2284" t="s">
        <v>3185</v>
      </c>
      <c r="B2284" t="s">
        <v>125</v>
      </c>
      <c r="C2284" s="1">
        <v>1188000</v>
      </c>
      <c r="D2284">
        <v>6</v>
      </c>
      <c r="E2284">
        <v>2</v>
      </c>
      <c r="F2284">
        <v>2186</v>
      </c>
      <c r="G2284" t="s">
        <v>1702</v>
      </c>
      <c r="H2284" t="s">
        <v>84</v>
      </c>
      <c r="I2284">
        <v>11412</v>
      </c>
      <c r="J2284" t="s">
        <v>769</v>
      </c>
      <c r="K2284" t="s">
        <v>34</v>
      </c>
      <c r="L2284">
        <v>-73.767114399999997</v>
      </c>
      <c r="M2284">
        <v>40.702100600000001</v>
      </c>
      <c r="N2284">
        <v>11.91</v>
      </c>
      <c r="O2284" s="1">
        <f t="shared" si="176"/>
        <v>237600</v>
      </c>
      <c r="P2284" s="3">
        <v>6.7500000000000004E-2</v>
      </c>
      <c r="Q2284">
        <v>30</v>
      </c>
      <c r="R2284" s="1">
        <v>950400</v>
      </c>
      <c r="S2284" s="8">
        <f t="shared" si="177"/>
        <v>-7705.3453872303962</v>
      </c>
      <c r="T2284" s="1">
        <f t="shared" si="178"/>
        <v>1206.3546000000001</v>
      </c>
      <c r="U2284" s="7">
        <f t="shared" si="179"/>
        <v>247.5</v>
      </c>
      <c r="V2284" s="4">
        <v>600</v>
      </c>
      <c r="W2284" s="1">
        <f t="shared" si="180"/>
        <v>9759.1999872303968</v>
      </c>
      <c r="X2284">
        <v>12</v>
      </c>
      <c r="Y2284">
        <v>14</v>
      </c>
      <c r="Z2284" t="s">
        <v>770</v>
      </c>
      <c r="AA2284" s="2">
        <v>217706</v>
      </c>
      <c r="AB2284">
        <v>2.66</v>
      </c>
      <c r="AC2284" s="2">
        <v>81844</v>
      </c>
    </row>
    <row r="2285" spans="1:29" x14ac:dyDescent="0.2">
      <c r="A2285" t="s">
        <v>3186</v>
      </c>
      <c r="B2285" t="s">
        <v>42</v>
      </c>
      <c r="C2285" s="1">
        <v>948888</v>
      </c>
      <c r="D2285">
        <v>3</v>
      </c>
      <c r="E2285">
        <v>1</v>
      </c>
      <c r="F2285">
        <v>950</v>
      </c>
      <c r="G2285" t="s">
        <v>1185</v>
      </c>
      <c r="H2285" t="s">
        <v>55</v>
      </c>
      <c r="I2285">
        <v>11235</v>
      </c>
      <c r="J2285" t="s">
        <v>219</v>
      </c>
      <c r="K2285" t="s">
        <v>34</v>
      </c>
      <c r="L2285">
        <v>-73.938485</v>
      </c>
      <c r="M2285">
        <v>40.578695799999998</v>
      </c>
      <c r="N2285">
        <v>11.99</v>
      </c>
      <c r="O2285" s="1">
        <f t="shared" si="176"/>
        <v>189777.6</v>
      </c>
      <c r="P2285" s="3">
        <v>6.7500000000000004E-2</v>
      </c>
      <c r="Q2285">
        <v>30</v>
      </c>
      <c r="R2285" s="1">
        <v>759110.4</v>
      </c>
      <c r="S2285" s="8">
        <f t="shared" si="177"/>
        <v>-6154.4695065642063</v>
      </c>
      <c r="T2285" s="1">
        <f t="shared" si="178"/>
        <v>963.54831960000001</v>
      </c>
      <c r="U2285" s="7">
        <f t="shared" si="179"/>
        <v>197.68500000000003</v>
      </c>
      <c r="V2285" s="4">
        <v>205</v>
      </c>
      <c r="W2285" s="1">
        <f t="shared" si="180"/>
        <v>7520.7028261642072</v>
      </c>
      <c r="X2285">
        <v>6</v>
      </c>
      <c r="Y2285">
        <v>8</v>
      </c>
      <c r="Z2285" t="s">
        <v>220</v>
      </c>
      <c r="AA2285" s="2">
        <v>35547</v>
      </c>
      <c r="AB2285">
        <v>0.73</v>
      </c>
      <c r="AC2285" s="2">
        <v>48695</v>
      </c>
    </row>
    <row r="2286" spans="1:29" x14ac:dyDescent="0.2">
      <c r="A2286" t="s">
        <v>3187</v>
      </c>
      <c r="B2286" t="s">
        <v>30</v>
      </c>
      <c r="C2286" s="1">
        <v>735000</v>
      </c>
      <c r="D2286">
        <v>2</v>
      </c>
      <c r="E2286">
        <v>2</v>
      </c>
      <c r="F2286">
        <v>832</v>
      </c>
      <c r="G2286" t="s">
        <v>3188</v>
      </c>
      <c r="H2286" t="s">
        <v>55</v>
      </c>
      <c r="I2286">
        <v>11207</v>
      </c>
      <c r="J2286" t="s">
        <v>149</v>
      </c>
      <c r="K2286" t="s">
        <v>150</v>
      </c>
      <c r="L2286">
        <v>-73.910734899999994</v>
      </c>
      <c r="M2286">
        <v>40.685076500000001</v>
      </c>
      <c r="N2286">
        <v>5.89</v>
      </c>
      <c r="O2286" s="1">
        <f t="shared" si="176"/>
        <v>147000</v>
      </c>
      <c r="P2286" s="3">
        <v>6.7500000000000004E-2</v>
      </c>
      <c r="Q2286">
        <v>30</v>
      </c>
      <c r="R2286" s="1">
        <v>588000</v>
      </c>
      <c r="S2286" s="8">
        <f t="shared" si="177"/>
        <v>-4767.1960097763822</v>
      </c>
      <c r="T2286" s="1">
        <f t="shared" si="178"/>
        <v>746.35575000000006</v>
      </c>
      <c r="U2286" s="7">
        <f t="shared" si="179"/>
        <v>153.125</v>
      </c>
      <c r="V2286" s="4">
        <v>205</v>
      </c>
      <c r="W2286" s="1">
        <f t="shared" si="180"/>
        <v>5871.6767597763819</v>
      </c>
      <c r="X2286">
        <v>4</v>
      </c>
      <c r="Y2286">
        <v>5</v>
      </c>
      <c r="Z2286" t="s">
        <v>151</v>
      </c>
      <c r="AA2286" s="2">
        <v>121301</v>
      </c>
      <c r="AB2286">
        <v>3.96</v>
      </c>
      <c r="AC2286" s="2">
        <v>30632</v>
      </c>
    </row>
    <row r="2287" spans="1:29" x14ac:dyDescent="0.2">
      <c r="A2287" t="s">
        <v>3189</v>
      </c>
      <c r="B2287" t="s">
        <v>125</v>
      </c>
      <c r="C2287" s="1">
        <v>1399000</v>
      </c>
      <c r="D2287">
        <v>13</v>
      </c>
      <c r="E2287">
        <v>5</v>
      </c>
      <c r="F2287">
        <v>2184</v>
      </c>
      <c r="G2287" t="s">
        <v>2917</v>
      </c>
      <c r="H2287" t="s">
        <v>55</v>
      </c>
      <c r="I2287">
        <v>11212</v>
      </c>
      <c r="J2287" t="s">
        <v>558</v>
      </c>
      <c r="K2287" t="s">
        <v>559</v>
      </c>
      <c r="L2287">
        <v>-73.918346900000003</v>
      </c>
      <c r="M2287">
        <v>40.6550656</v>
      </c>
      <c r="N2287">
        <v>7.37</v>
      </c>
      <c r="O2287" s="1">
        <f t="shared" si="176"/>
        <v>279800</v>
      </c>
      <c r="P2287" s="3">
        <v>6.7500000000000004E-2</v>
      </c>
      <c r="Q2287">
        <v>30</v>
      </c>
      <c r="R2287" s="1">
        <v>1119200</v>
      </c>
      <c r="S2287" s="8">
        <f t="shared" si="177"/>
        <v>-9073.8873709893305</v>
      </c>
      <c r="T2287" s="1">
        <f t="shared" si="178"/>
        <v>1420.6145500000002</v>
      </c>
      <c r="U2287" s="7">
        <f t="shared" si="179"/>
        <v>291.45833333333331</v>
      </c>
      <c r="V2287" s="4">
        <v>600</v>
      </c>
      <c r="W2287" s="1">
        <f t="shared" si="180"/>
        <v>11385.960254322665</v>
      </c>
      <c r="X2287">
        <v>26</v>
      </c>
      <c r="Y2287">
        <v>8</v>
      </c>
      <c r="Z2287" t="s">
        <v>560</v>
      </c>
      <c r="AA2287" s="2">
        <v>58300</v>
      </c>
      <c r="AB2287">
        <v>1.1599999999999999</v>
      </c>
      <c r="AC2287" s="2">
        <v>50259</v>
      </c>
    </row>
    <row r="2288" spans="1:29" x14ac:dyDescent="0.2">
      <c r="A2288" t="s">
        <v>3190</v>
      </c>
      <c r="B2288" t="s">
        <v>68</v>
      </c>
      <c r="C2288" s="1">
        <v>3600000</v>
      </c>
      <c r="D2288">
        <v>3</v>
      </c>
      <c r="E2288">
        <v>4</v>
      </c>
      <c r="F2288">
        <v>2184</v>
      </c>
      <c r="G2288" t="s">
        <v>48</v>
      </c>
      <c r="H2288" t="s">
        <v>32</v>
      </c>
      <c r="I2288">
        <v>10021</v>
      </c>
      <c r="J2288" t="s">
        <v>52</v>
      </c>
      <c r="K2288" t="s">
        <v>39</v>
      </c>
      <c r="L2288">
        <v>-73.967281</v>
      </c>
      <c r="M2288">
        <v>40.7719126</v>
      </c>
      <c r="N2288">
        <v>1.86</v>
      </c>
      <c r="O2288" s="1">
        <f t="shared" si="176"/>
        <v>720000</v>
      </c>
      <c r="P2288" s="3">
        <v>6.7500000000000004E-2</v>
      </c>
      <c r="Q2288">
        <v>30</v>
      </c>
      <c r="R2288" s="1">
        <v>2880000</v>
      </c>
      <c r="S2288" s="8">
        <f t="shared" si="177"/>
        <v>-23349.531476455748</v>
      </c>
      <c r="T2288" s="1">
        <f t="shared" si="178"/>
        <v>3655.6200000000003</v>
      </c>
      <c r="U2288" s="7">
        <f t="shared" si="179"/>
        <v>750</v>
      </c>
      <c r="V2288" s="4">
        <v>600</v>
      </c>
      <c r="W2288" s="1">
        <f t="shared" si="180"/>
        <v>28355.151476455747</v>
      </c>
      <c r="X2288">
        <v>6</v>
      </c>
      <c r="Y2288">
        <v>9</v>
      </c>
      <c r="Z2288" t="s">
        <v>53</v>
      </c>
      <c r="AA2288" s="2">
        <v>61207</v>
      </c>
      <c r="AB2288">
        <v>1.76</v>
      </c>
      <c r="AC2288" s="2">
        <v>34777</v>
      </c>
    </row>
    <row r="2289" spans="1:29" x14ac:dyDescent="0.2">
      <c r="A2289" t="s">
        <v>3191</v>
      </c>
      <c r="B2289" t="s">
        <v>125</v>
      </c>
      <c r="C2289" s="1">
        <v>1850000</v>
      </c>
      <c r="D2289">
        <v>8</v>
      </c>
      <c r="E2289">
        <v>4</v>
      </c>
      <c r="F2289" s="2">
        <v>5000</v>
      </c>
      <c r="G2289" t="s">
        <v>48</v>
      </c>
      <c r="H2289" t="s">
        <v>32</v>
      </c>
      <c r="I2289">
        <v>10035</v>
      </c>
      <c r="J2289" t="s">
        <v>315</v>
      </c>
      <c r="K2289" t="s">
        <v>61</v>
      </c>
      <c r="L2289">
        <v>-73.938909800000005</v>
      </c>
      <c r="M2289">
        <v>40.798100099999999</v>
      </c>
      <c r="N2289">
        <v>4.1900000000000004</v>
      </c>
      <c r="O2289" s="1">
        <f t="shared" si="176"/>
        <v>370000</v>
      </c>
      <c r="P2289" s="3">
        <v>6.7500000000000004E-2</v>
      </c>
      <c r="Q2289">
        <v>30</v>
      </c>
      <c r="R2289" s="1">
        <v>1480000</v>
      </c>
      <c r="S2289" s="8">
        <f t="shared" si="177"/>
        <v>-11999.064786511981</v>
      </c>
      <c r="T2289" s="1">
        <f t="shared" si="178"/>
        <v>1878.5825000000002</v>
      </c>
      <c r="U2289" s="7">
        <f t="shared" si="179"/>
        <v>385.41666666666669</v>
      </c>
      <c r="V2289" s="4">
        <v>1700</v>
      </c>
      <c r="W2289" s="1">
        <f t="shared" si="180"/>
        <v>15963.063953178647</v>
      </c>
      <c r="X2289">
        <v>16</v>
      </c>
      <c r="Y2289">
        <v>21</v>
      </c>
      <c r="Z2289" t="s">
        <v>316</v>
      </c>
      <c r="AA2289" s="2">
        <v>115921</v>
      </c>
      <c r="AB2289">
        <v>1.54</v>
      </c>
      <c r="AC2289" s="2">
        <v>75273</v>
      </c>
    </row>
    <row r="2290" spans="1:29" x14ac:dyDescent="0.2">
      <c r="A2290" t="s">
        <v>3192</v>
      </c>
      <c r="B2290" t="s">
        <v>68</v>
      </c>
      <c r="C2290" s="1">
        <v>789000</v>
      </c>
      <c r="D2290">
        <v>2</v>
      </c>
      <c r="E2290">
        <v>1</v>
      </c>
      <c r="F2290" s="2">
        <v>2184</v>
      </c>
      <c r="G2290" t="s">
        <v>3193</v>
      </c>
      <c r="H2290" t="s">
        <v>32</v>
      </c>
      <c r="I2290">
        <v>10011</v>
      </c>
      <c r="J2290" t="s">
        <v>38</v>
      </c>
      <c r="K2290" t="s">
        <v>39</v>
      </c>
      <c r="L2290">
        <v>-74.001501899999994</v>
      </c>
      <c r="M2290">
        <v>40.7432035</v>
      </c>
      <c r="N2290">
        <v>0.93</v>
      </c>
      <c r="O2290" s="1">
        <f t="shared" si="176"/>
        <v>157800</v>
      </c>
      <c r="P2290" s="3">
        <v>6.7500000000000004E-2</v>
      </c>
      <c r="Q2290">
        <v>30</v>
      </c>
      <c r="R2290" s="1">
        <v>631200</v>
      </c>
      <c r="S2290" s="8">
        <f t="shared" si="177"/>
        <v>-5117.4389819232183</v>
      </c>
      <c r="T2290" s="1">
        <f t="shared" si="178"/>
        <v>801.19005000000016</v>
      </c>
      <c r="U2290" s="7">
        <f t="shared" si="179"/>
        <v>164.375</v>
      </c>
      <c r="V2290" s="4">
        <v>600</v>
      </c>
      <c r="W2290" s="1">
        <f t="shared" si="180"/>
        <v>6683.0040319232185</v>
      </c>
      <c r="X2290">
        <v>4</v>
      </c>
      <c r="Y2290">
        <v>18</v>
      </c>
      <c r="Z2290" t="s">
        <v>40</v>
      </c>
      <c r="AA2290" s="2">
        <v>70150</v>
      </c>
      <c r="AB2290">
        <v>0.77</v>
      </c>
      <c r="AC2290" s="2">
        <v>91104</v>
      </c>
    </row>
    <row r="2291" spans="1:29" x14ac:dyDescent="0.2">
      <c r="A2291" t="s">
        <v>3194</v>
      </c>
      <c r="B2291" t="s">
        <v>42</v>
      </c>
      <c r="C2291" s="1">
        <v>569000</v>
      </c>
      <c r="D2291">
        <v>3</v>
      </c>
      <c r="E2291">
        <v>1</v>
      </c>
      <c r="F2291" s="2">
        <v>2184</v>
      </c>
      <c r="G2291" t="s">
        <v>3195</v>
      </c>
      <c r="H2291" t="s">
        <v>84</v>
      </c>
      <c r="I2291">
        <v>11429</v>
      </c>
      <c r="J2291" t="s">
        <v>690</v>
      </c>
      <c r="K2291" t="s">
        <v>34</v>
      </c>
      <c r="L2291">
        <v>-73.740039899999999</v>
      </c>
      <c r="M2291">
        <v>40.707926800000003</v>
      </c>
      <c r="N2291">
        <v>13.19</v>
      </c>
      <c r="O2291" s="1">
        <f t="shared" si="176"/>
        <v>113800</v>
      </c>
      <c r="P2291" s="3">
        <v>6.7500000000000004E-2</v>
      </c>
      <c r="Q2291">
        <v>30</v>
      </c>
      <c r="R2291" s="1">
        <v>455200</v>
      </c>
      <c r="S2291" s="8">
        <f t="shared" si="177"/>
        <v>-3690.5231694731451</v>
      </c>
      <c r="T2291" s="1">
        <f t="shared" si="178"/>
        <v>577.79105000000004</v>
      </c>
      <c r="U2291" s="7">
        <f t="shared" si="179"/>
        <v>118.54166666666667</v>
      </c>
      <c r="V2291" s="4">
        <v>600</v>
      </c>
      <c r="W2291" s="1">
        <f t="shared" si="180"/>
        <v>4986.8558861398124</v>
      </c>
      <c r="X2291">
        <v>6</v>
      </c>
      <c r="Y2291">
        <v>18</v>
      </c>
      <c r="Z2291" t="s">
        <v>691</v>
      </c>
      <c r="AA2291" s="2">
        <v>52504</v>
      </c>
      <c r="AB2291">
        <v>1.86</v>
      </c>
      <c r="AC2291" s="2">
        <v>28228</v>
      </c>
    </row>
    <row r="2292" spans="1:29" x14ac:dyDescent="0.2">
      <c r="A2292" t="s">
        <v>3196</v>
      </c>
      <c r="B2292" t="s">
        <v>30</v>
      </c>
      <c r="C2292" s="1">
        <v>1700000</v>
      </c>
      <c r="D2292">
        <v>2</v>
      </c>
      <c r="E2292">
        <v>2</v>
      </c>
      <c r="F2292" s="2">
        <v>1135</v>
      </c>
      <c r="G2292" t="s">
        <v>48</v>
      </c>
      <c r="H2292" t="s">
        <v>32</v>
      </c>
      <c r="I2292">
        <v>10014</v>
      </c>
      <c r="J2292" t="s">
        <v>94</v>
      </c>
      <c r="K2292" t="s">
        <v>39</v>
      </c>
      <c r="L2292">
        <v>-74.001391400000003</v>
      </c>
      <c r="M2292">
        <v>40.731550900000002</v>
      </c>
      <c r="N2292">
        <v>1.46</v>
      </c>
      <c r="O2292" s="1">
        <f t="shared" si="176"/>
        <v>340000</v>
      </c>
      <c r="P2292" s="3">
        <v>6.7500000000000004E-2</v>
      </c>
      <c r="Q2292">
        <v>30</v>
      </c>
      <c r="R2292" s="1">
        <v>1360000</v>
      </c>
      <c r="S2292" s="8">
        <f t="shared" si="177"/>
        <v>-11026.167641659658</v>
      </c>
      <c r="T2292" s="1">
        <f t="shared" si="178"/>
        <v>1726.2650000000001</v>
      </c>
      <c r="U2292" s="7">
        <f t="shared" si="179"/>
        <v>354.16666666666669</v>
      </c>
      <c r="V2292" s="4">
        <v>375</v>
      </c>
      <c r="W2292" s="1">
        <f t="shared" si="180"/>
        <v>13481.599308326324</v>
      </c>
      <c r="X2292">
        <v>4</v>
      </c>
      <c r="Y2292">
        <v>7</v>
      </c>
      <c r="Z2292" t="s">
        <v>95</v>
      </c>
      <c r="AA2292" s="2">
        <v>42742</v>
      </c>
      <c r="AB2292">
        <v>0.26</v>
      </c>
      <c r="AC2292" s="2">
        <v>164392</v>
      </c>
    </row>
    <row r="2293" spans="1:29" x14ac:dyDescent="0.2">
      <c r="A2293" t="s">
        <v>3197</v>
      </c>
      <c r="B2293" t="s">
        <v>30</v>
      </c>
      <c r="C2293" s="1">
        <v>12995000</v>
      </c>
      <c r="D2293">
        <v>4</v>
      </c>
      <c r="E2293">
        <v>4</v>
      </c>
      <c r="F2293" s="2">
        <v>4155</v>
      </c>
      <c r="G2293" t="s">
        <v>93</v>
      </c>
      <c r="H2293" t="s">
        <v>32</v>
      </c>
      <c r="I2293">
        <v>10013</v>
      </c>
      <c r="J2293" t="s">
        <v>199</v>
      </c>
      <c r="K2293" t="s">
        <v>39</v>
      </c>
      <c r="L2293">
        <v>-74.002728899999994</v>
      </c>
      <c r="M2293">
        <v>40.720703899999997</v>
      </c>
      <c r="N2293">
        <v>2.14</v>
      </c>
      <c r="O2293" s="1">
        <f t="shared" si="176"/>
        <v>2599000</v>
      </c>
      <c r="P2293" s="3">
        <v>6.7500000000000004E-2</v>
      </c>
      <c r="Q2293">
        <v>30</v>
      </c>
      <c r="R2293" s="1">
        <v>10396000</v>
      </c>
      <c r="S2293" s="8">
        <f t="shared" si="177"/>
        <v>-84285.322649039561</v>
      </c>
      <c r="T2293" s="1">
        <f t="shared" si="178"/>
        <v>13195.772750000002</v>
      </c>
      <c r="U2293" s="7">
        <f t="shared" si="179"/>
        <v>2707.2916666666665</v>
      </c>
      <c r="V2293" s="4">
        <v>1400</v>
      </c>
      <c r="W2293" s="1">
        <f t="shared" si="180"/>
        <v>101588.38706570624</v>
      </c>
      <c r="X2293">
        <v>8</v>
      </c>
      <c r="Y2293">
        <v>17</v>
      </c>
      <c r="Z2293" t="s">
        <v>200</v>
      </c>
      <c r="AA2293" s="2">
        <v>42742</v>
      </c>
      <c r="AB2293">
        <v>0.9</v>
      </c>
      <c r="AC2293" s="2">
        <v>47491</v>
      </c>
    </row>
    <row r="2294" spans="1:29" x14ac:dyDescent="0.2">
      <c r="A2294" t="s">
        <v>3198</v>
      </c>
      <c r="B2294" t="s">
        <v>68</v>
      </c>
      <c r="C2294" s="1">
        <v>295000</v>
      </c>
      <c r="D2294">
        <v>2</v>
      </c>
      <c r="E2294">
        <v>1</v>
      </c>
      <c r="F2294">
        <v>613</v>
      </c>
      <c r="G2294" t="s">
        <v>1803</v>
      </c>
      <c r="H2294" t="s">
        <v>32</v>
      </c>
      <c r="I2294">
        <v>10031</v>
      </c>
      <c r="J2294" t="s">
        <v>319</v>
      </c>
      <c r="K2294" t="s">
        <v>61</v>
      </c>
      <c r="L2294">
        <v>-73.951572799999994</v>
      </c>
      <c r="M2294">
        <v>40.823351799999998</v>
      </c>
      <c r="N2294">
        <v>5.44</v>
      </c>
      <c r="O2294" s="1">
        <f t="shared" si="176"/>
        <v>59000</v>
      </c>
      <c r="P2294" s="3">
        <v>6.7500000000000004E-2</v>
      </c>
      <c r="Q2294">
        <v>30</v>
      </c>
      <c r="R2294" s="1">
        <v>236000</v>
      </c>
      <c r="S2294" s="8">
        <f t="shared" si="177"/>
        <v>-1913.3643848762347</v>
      </c>
      <c r="T2294" s="1">
        <f t="shared" si="178"/>
        <v>299.55775</v>
      </c>
      <c r="U2294" s="7">
        <f t="shared" si="179"/>
        <v>61.458333333333336</v>
      </c>
      <c r="V2294" s="4">
        <v>205</v>
      </c>
      <c r="W2294" s="1">
        <f t="shared" si="180"/>
        <v>2479.3804682095683</v>
      </c>
      <c r="X2294">
        <v>4</v>
      </c>
      <c r="Y2294">
        <v>5</v>
      </c>
      <c r="Z2294" t="s">
        <v>320</v>
      </c>
      <c r="AA2294" s="2">
        <v>151574</v>
      </c>
      <c r="AB2294">
        <v>1.64</v>
      </c>
      <c r="AC2294" s="2">
        <v>92423</v>
      </c>
    </row>
    <row r="2295" spans="1:29" x14ac:dyDescent="0.2">
      <c r="A2295" t="s">
        <v>3199</v>
      </c>
      <c r="B2295" t="s">
        <v>68</v>
      </c>
      <c r="C2295" s="1">
        <v>625000</v>
      </c>
      <c r="D2295">
        <v>1</v>
      </c>
      <c r="E2295">
        <v>1</v>
      </c>
      <c r="F2295">
        <v>650</v>
      </c>
      <c r="G2295" t="s">
        <v>3200</v>
      </c>
      <c r="H2295" t="s">
        <v>32</v>
      </c>
      <c r="I2295">
        <v>10010</v>
      </c>
      <c r="J2295" t="s">
        <v>264</v>
      </c>
      <c r="K2295" t="s">
        <v>39</v>
      </c>
      <c r="L2295">
        <v>-73.980230700000007</v>
      </c>
      <c r="M2295">
        <v>40.739521799999999</v>
      </c>
      <c r="N2295">
        <v>0.7</v>
      </c>
      <c r="O2295" s="1">
        <f t="shared" si="176"/>
        <v>125000</v>
      </c>
      <c r="P2295" s="3">
        <v>6.7500000000000004E-2</v>
      </c>
      <c r="Q2295">
        <v>30</v>
      </c>
      <c r="R2295" s="1">
        <v>500000</v>
      </c>
      <c r="S2295" s="8">
        <f t="shared" si="177"/>
        <v>-4053.7381035513454</v>
      </c>
      <c r="T2295" s="1">
        <f t="shared" si="178"/>
        <v>634.65625000000011</v>
      </c>
      <c r="U2295" s="7">
        <f t="shared" si="179"/>
        <v>130.20833333333334</v>
      </c>
      <c r="V2295" s="4">
        <v>205</v>
      </c>
      <c r="W2295" s="1">
        <f t="shared" si="180"/>
        <v>5023.6026868846784</v>
      </c>
      <c r="X2295">
        <v>2</v>
      </c>
      <c r="Y2295">
        <v>5</v>
      </c>
      <c r="Z2295" t="s">
        <v>265</v>
      </c>
      <c r="AA2295" s="2">
        <v>27988</v>
      </c>
      <c r="AB2295">
        <v>0.17</v>
      </c>
      <c r="AC2295" s="2">
        <v>164635</v>
      </c>
    </row>
    <row r="2296" spans="1:29" x14ac:dyDescent="0.2">
      <c r="A2296" t="s">
        <v>3201</v>
      </c>
      <c r="B2296" t="s">
        <v>30</v>
      </c>
      <c r="C2296" s="1">
        <v>399000</v>
      </c>
      <c r="D2296">
        <v>3</v>
      </c>
      <c r="E2296">
        <v>1</v>
      </c>
      <c r="F2296">
        <v>391</v>
      </c>
      <c r="G2296" t="s">
        <v>2364</v>
      </c>
      <c r="H2296" t="s">
        <v>84</v>
      </c>
      <c r="I2296">
        <v>11102</v>
      </c>
      <c r="J2296" t="s">
        <v>366</v>
      </c>
      <c r="K2296" t="s">
        <v>105</v>
      </c>
      <c r="L2296">
        <v>-73.923972500000005</v>
      </c>
      <c r="M2296">
        <v>40.766823600000002</v>
      </c>
      <c r="N2296">
        <v>3.46</v>
      </c>
      <c r="O2296" s="1">
        <f t="shared" si="176"/>
        <v>79800</v>
      </c>
      <c r="P2296" s="3">
        <v>6.7500000000000004E-2</v>
      </c>
      <c r="Q2296">
        <v>30</v>
      </c>
      <c r="R2296" s="1">
        <v>319200</v>
      </c>
      <c r="S2296" s="8">
        <f t="shared" si="177"/>
        <v>-2587.9064053071788</v>
      </c>
      <c r="T2296" s="1">
        <f t="shared" si="178"/>
        <v>405.16455000000002</v>
      </c>
      <c r="U2296" s="7">
        <f t="shared" si="179"/>
        <v>83.125</v>
      </c>
      <c r="V2296" s="4">
        <v>160</v>
      </c>
      <c r="W2296" s="1">
        <f t="shared" si="180"/>
        <v>3236.1959553071788</v>
      </c>
      <c r="X2296">
        <v>6</v>
      </c>
      <c r="Y2296">
        <v>3</v>
      </c>
      <c r="Z2296" t="s">
        <v>367</v>
      </c>
      <c r="AA2296" s="2">
        <v>106607</v>
      </c>
      <c r="AB2296">
        <v>2.14</v>
      </c>
      <c r="AC2296" s="2">
        <v>49816</v>
      </c>
    </row>
    <row r="2297" spans="1:29" x14ac:dyDescent="0.2">
      <c r="A2297" t="s">
        <v>3202</v>
      </c>
      <c r="B2297" t="s">
        <v>30</v>
      </c>
      <c r="C2297" s="1">
        <v>5700000</v>
      </c>
      <c r="D2297">
        <v>3</v>
      </c>
      <c r="E2297">
        <v>4</v>
      </c>
      <c r="F2297">
        <v>2357</v>
      </c>
      <c r="G2297" t="s">
        <v>59</v>
      </c>
      <c r="H2297" t="s">
        <v>32</v>
      </c>
      <c r="I2297">
        <v>10013</v>
      </c>
      <c r="J2297" t="s">
        <v>199</v>
      </c>
      <c r="K2297" t="s">
        <v>39</v>
      </c>
      <c r="L2297">
        <v>-74.005636800000005</v>
      </c>
      <c r="M2297">
        <v>40.724219699999999</v>
      </c>
      <c r="N2297">
        <v>2</v>
      </c>
      <c r="O2297" s="1">
        <f t="shared" si="176"/>
        <v>1140000</v>
      </c>
      <c r="P2297" s="3">
        <v>6.7500000000000004E-2</v>
      </c>
      <c r="Q2297">
        <v>30</v>
      </c>
      <c r="R2297" s="1">
        <v>4560000</v>
      </c>
      <c r="S2297" s="8">
        <f t="shared" si="177"/>
        <v>-36970.091504388271</v>
      </c>
      <c r="T2297" s="1">
        <f t="shared" si="178"/>
        <v>5788.0650000000014</v>
      </c>
      <c r="U2297" s="7">
        <f t="shared" si="179"/>
        <v>1187.5</v>
      </c>
      <c r="V2297" s="4">
        <v>600</v>
      </c>
      <c r="W2297" s="1">
        <f t="shared" si="180"/>
        <v>44545.656504388273</v>
      </c>
      <c r="X2297">
        <v>6</v>
      </c>
      <c r="Y2297">
        <v>10</v>
      </c>
      <c r="Z2297" t="s">
        <v>200</v>
      </c>
      <c r="AA2297" s="2">
        <v>42742</v>
      </c>
      <c r="AB2297">
        <v>0.9</v>
      </c>
      <c r="AC2297" s="2">
        <v>47491</v>
      </c>
    </row>
    <row r="2298" spans="1:29" x14ac:dyDescent="0.2">
      <c r="A2298" t="s">
        <v>3203</v>
      </c>
      <c r="B2298" t="s">
        <v>30</v>
      </c>
      <c r="C2298" s="1">
        <v>618000</v>
      </c>
      <c r="D2298">
        <v>3</v>
      </c>
      <c r="E2298">
        <v>2</v>
      </c>
      <c r="F2298">
        <v>2184</v>
      </c>
      <c r="G2298" t="s">
        <v>3204</v>
      </c>
      <c r="H2298" t="s">
        <v>55</v>
      </c>
      <c r="I2298">
        <v>11235</v>
      </c>
      <c r="J2298" t="s">
        <v>219</v>
      </c>
      <c r="K2298" t="s">
        <v>34</v>
      </c>
      <c r="L2298">
        <v>-73.940715499999996</v>
      </c>
      <c r="M2298">
        <v>40.584642899999999</v>
      </c>
      <c r="N2298">
        <v>11.57</v>
      </c>
      <c r="O2298" s="1">
        <f t="shared" si="176"/>
        <v>123600</v>
      </c>
      <c r="P2298" s="3">
        <v>6.7500000000000004E-2</v>
      </c>
      <c r="Q2298">
        <v>30</v>
      </c>
      <c r="R2298" s="1">
        <v>494400</v>
      </c>
      <c r="S2298" s="8">
        <f t="shared" si="177"/>
        <v>-4008.3362367915702</v>
      </c>
      <c r="T2298" s="1">
        <f t="shared" si="178"/>
        <v>627.54810000000009</v>
      </c>
      <c r="U2298" s="7">
        <f t="shared" si="179"/>
        <v>128.75</v>
      </c>
      <c r="V2298" s="4">
        <v>600</v>
      </c>
      <c r="W2298" s="1">
        <f t="shared" si="180"/>
        <v>5364.6343367915706</v>
      </c>
      <c r="X2298">
        <v>6</v>
      </c>
      <c r="Y2298">
        <v>14</v>
      </c>
      <c r="Z2298" t="s">
        <v>220</v>
      </c>
      <c r="AA2298" s="2">
        <v>35547</v>
      </c>
      <c r="AB2298">
        <v>0.73</v>
      </c>
      <c r="AC2298" s="2">
        <v>48695</v>
      </c>
    </row>
    <row r="2299" spans="1:29" x14ac:dyDescent="0.2">
      <c r="A2299" t="s">
        <v>3205</v>
      </c>
      <c r="B2299" t="s">
        <v>68</v>
      </c>
      <c r="C2299" s="1">
        <v>149999</v>
      </c>
      <c r="D2299">
        <v>1</v>
      </c>
      <c r="E2299">
        <v>1</v>
      </c>
      <c r="F2299">
        <v>694</v>
      </c>
      <c r="G2299" t="s">
        <v>762</v>
      </c>
      <c r="H2299" t="s">
        <v>70</v>
      </c>
      <c r="I2299">
        <v>10471</v>
      </c>
      <c r="J2299" t="s">
        <v>109</v>
      </c>
      <c r="K2299" t="s">
        <v>110</v>
      </c>
      <c r="L2299">
        <v>-73.906571900000003</v>
      </c>
      <c r="M2299">
        <v>40.904998399999997</v>
      </c>
      <c r="N2299">
        <v>11.54</v>
      </c>
      <c r="O2299" s="1">
        <f t="shared" si="176"/>
        <v>29999.800000000003</v>
      </c>
      <c r="P2299" s="3">
        <v>6.7500000000000004E-2</v>
      </c>
      <c r="Q2299">
        <v>30</v>
      </c>
      <c r="R2299" s="1">
        <v>119999.2</v>
      </c>
      <c r="S2299" s="8">
        <f t="shared" si="177"/>
        <v>-972.89065887135712</v>
      </c>
      <c r="T2299" s="1">
        <f t="shared" si="178"/>
        <v>152.31648455000001</v>
      </c>
      <c r="U2299" s="7">
        <f t="shared" si="179"/>
        <v>31.249791666666667</v>
      </c>
      <c r="V2299" s="4">
        <v>205</v>
      </c>
      <c r="W2299" s="1">
        <f t="shared" si="180"/>
        <v>1361.4569350880238</v>
      </c>
      <c r="X2299">
        <v>2</v>
      </c>
      <c r="Y2299">
        <v>6</v>
      </c>
      <c r="Z2299" t="s">
        <v>111</v>
      </c>
      <c r="AA2299" s="2">
        <v>27860</v>
      </c>
      <c r="AB2299">
        <v>3.52</v>
      </c>
      <c r="AC2299" s="2">
        <v>7915</v>
      </c>
    </row>
    <row r="2300" spans="1:29" x14ac:dyDescent="0.2">
      <c r="A2300" t="s">
        <v>3206</v>
      </c>
      <c r="B2300" t="s">
        <v>30</v>
      </c>
      <c r="C2300" s="1">
        <v>650000</v>
      </c>
      <c r="D2300">
        <v>3</v>
      </c>
      <c r="E2300">
        <v>1</v>
      </c>
      <c r="F2300">
        <v>550</v>
      </c>
      <c r="G2300" t="s">
        <v>93</v>
      </c>
      <c r="H2300" t="s">
        <v>32</v>
      </c>
      <c r="I2300">
        <v>10025</v>
      </c>
      <c r="J2300" t="s">
        <v>215</v>
      </c>
      <c r="K2300" t="s">
        <v>39</v>
      </c>
      <c r="L2300">
        <v>-73.965601100000001</v>
      </c>
      <c r="M2300">
        <v>40.793558500000003</v>
      </c>
      <c r="N2300">
        <v>3.26</v>
      </c>
      <c r="O2300" s="1">
        <f t="shared" si="176"/>
        <v>130000</v>
      </c>
      <c r="P2300" s="3">
        <v>6.7500000000000004E-2</v>
      </c>
      <c r="Q2300">
        <v>30</v>
      </c>
      <c r="R2300" s="1">
        <v>520000</v>
      </c>
      <c r="S2300" s="8">
        <f t="shared" si="177"/>
        <v>-4215.8876276933988</v>
      </c>
      <c r="T2300" s="1">
        <f t="shared" si="178"/>
        <v>660.04250000000013</v>
      </c>
      <c r="U2300" s="7">
        <f t="shared" si="179"/>
        <v>135.41666666666666</v>
      </c>
      <c r="V2300" s="4">
        <v>205</v>
      </c>
      <c r="W2300" s="1">
        <f t="shared" si="180"/>
        <v>5216.3467943600663</v>
      </c>
      <c r="X2300">
        <v>6</v>
      </c>
      <c r="Y2300">
        <v>5</v>
      </c>
      <c r="Z2300" t="s">
        <v>216</v>
      </c>
      <c r="AA2300" s="2">
        <v>61207</v>
      </c>
      <c r="AB2300">
        <v>1.76</v>
      </c>
      <c r="AC2300" s="2">
        <v>34777</v>
      </c>
    </row>
    <row r="2301" spans="1:29" x14ac:dyDescent="0.2">
      <c r="A2301" t="s">
        <v>3207</v>
      </c>
      <c r="B2301" t="s">
        <v>125</v>
      </c>
      <c r="C2301" s="1">
        <v>1990000</v>
      </c>
      <c r="D2301">
        <v>5</v>
      </c>
      <c r="E2301">
        <v>2.5</v>
      </c>
      <c r="F2301">
        <v>2184</v>
      </c>
      <c r="G2301" t="s">
        <v>1055</v>
      </c>
      <c r="H2301" t="s">
        <v>84</v>
      </c>
      <c r="I2301">
        <v>11367</v>
      </c>
      <c r="J2301" t="s">
        <v>160</v>
      </c>
      <c r="K2301" t="s">
        <v>34</v>
      </c>
      <c r="L2301">
        <v>-73.830534299999997</v>
      </c>
      <c r="M2301">
        <v>40.7398861</v>
      </c>
      <c r="N2301">
        <v>8.15</v>
      </c>
      <c r="O2301" s="1">
        <f t="shared" si="176"/>
        <v>398000</v>
      </c>
      <c r="P2301" s="3">
        <v>6.7500000000000004E-2</v>
      </c>
      <c r="Q2301">
        <v>30</v>
      </c>
      <c r="R2301" s="1">
        <v>1592000</v>
      </c>
      <c r="S2301" s="8">
        <f t="shared" si="177"/>
        <v>-12907.102121707483</v>
      </c>
      <c r="T2301" s="1">
        <f t="shared" si="178"/>
        <v>2020.7455000000002</v>
      </c>
      <c r="U2301" s="7">
        <f t="shared" si="179"/>
        <v>414.58333333333331</v>
      </c>
      <c r="V2301" s="4">
        <v>600</v>
      </c>
      <c r="W2301" s="1">
        <f t="shared" si="180"/>
        <v>15942.430955040818</v>
      </c>
      <c r="X2301">
        <v>10</v>
      </c>
      <c r="Y2301">
        <v>12</v>
      </c>
      <c r="Z2301" t="s">
        <v>161</v>
      </c>
      <c r="AA2301" s="2">
        <v>230183</v>
      </c>
      <c r="AB2301">
        <v>2.0299999999999998</v>
      </c>
      <c r="AC2301" s="2">
        <v>113391</v>
      </c>
    </row>
    <row r="2302" spans="1:29" x14ac:dyDescent="0.2">
      <c r="A2302" t="s">
        <v>3208</v>
      </c>
      <c r="B2302" t="s">
        <v>68</v>
      </c>
      <c r="C2302" s="1">
        <v>550000</v>
      </c>
      <c r="D2302">
        <v>1</v>
      </c>
      <c r="E2302">
        <v>1</v>
      </c>
      <c r="F2302">
        <v>2184</v>
      </c>
      <c r="G2302" t="s">
        <v>1593</v>
      </c>
      <c r="H2302" t="s">
        <v>32</v>
      </c>
      <c r="I2302">
        <v>10025</v>
      </c>
      <c r="J2302" t="s">
        <v>215</v>
      </c>
      <c r="K2302" t="s">
        <v>39</v>
      </c>
      <c r="L2302">
        <v>-73.968172499999994</v>
      </c>
      <c r="M2302">
        <v>40.790853900000002</v>
      </c>
      <c r="N2302">
        <v>3.04</v>
      </c>
      <c r="O2302" s="1">
        <f t="shared" si="176"/>
        <v>110000</v>
      </c>
      <c r="P2302" s="3">
        <v>6.7500000000000004E-2</v>
      </c>
      <c r="Q2302">
        <v>30</v>
      </c>
      <c r="R2302" s="1">
        <v>440000</v>
      </c>
      <c r="S2302" s="8">
        <f t="shared" si="177"/>
        <v>-3567.2895311251837</v>
      </c>
      <c r="T2302" s="1">
        <f t="shared" si="178"/>
        <v>558.49750000000006</v>
      </c>
      <c r="U2302" s="7">
        <f t="shared" si="179"/>
        <v>114.58333333333333</v>
      </c>
      <c r="V2302" s="4">
        <v>600</v>
      </c>
      <c r="W2302" s="1">
        <f t="shared" si="180"/>
        <v>4840.3703644585166</v>
      </c>
      <c r="X2302">
        <v>2</v>
      </c>
      <c r="Y2302">
        <v>18</v>
      </c>
      <c r="Z2302" t="s">
        <v>216</v>
      </c>
      <c r="AA2302" s="2">
        <v>61207</v>
      </c>
      <c r="AB2302">
        <v>1.76</v>
      </c>
      <c r="AC2302" s="2">
        <v>34777</v>
      </c>
    </row>
    <row r="2303" spans="1:29" x14ac:dyDescent="0.2">
      <c r="A2303" t="s">
        <v>3209</v>
      </c>
      <c r="B2303" t="s">
        <v>68</v>
      </c>
      <c r="C2303" s="1">
        <v>279000</v>
      </c>
      <c r="D2303">
        <v>1</v>
      </c>
      <c r="E2303">
        <v>1</v>
      </c>
      <c r="F2303" s="2">
        <v>2184</v>
      </c>
      <c r="G2303" t="s">
        <v>3210</v>
      </c>
      <c r="H2303" t="s">
        <v>70</v>
      </c>
      <c r="I2303">
        <v>10463</v>
      </c>
      <c r="J2303" t="s">
        <v>109</v>
      </c>
      <c r="K2303" t="s">
        <v>110</v>
      </c>
      <c r="L2303">
        <v>-73.9107494</v>
      </c>
      <c r="M2303">
        <v>40.880930499999998</v>
      </c>
      <c r="N2303">
        <v>9.92</v>
      </c>
      <c r="O2303" s="1">
        <f t="shared" si="176"/>
        <v>55800</v>
      </c>
      <c r="P2303" s="3">
        <v>6.7500000000000004E-2</v>
      </c>
      <c r="Q2303">
        <v>30</v>
      </c>
      <c r="R2303" s="1">
        <v>223200</v>
      </c>
      <c r="S2303" s="8">
        <f t="shared" si="177"/>
        <v>-1809.5886894253206</v>
      </c>
      <c r="T2303" s="1">
        <f t="shared" si="178"/>
        <v>283.31055000000003</v>
      </c>
      <c r="U2303" s="7">
        <f t="shared" si="179"/>
        <v>58.125</v>
      </c>
      <c r="V2303" s="4">
        <v>600</v>
      </c>
      <c r="W2303" s="1">
        <f t="shared" si="180"/>
        <v>2751.0242394253205</v>
      </c>
      <c r="X2303">
        <v>2</v>
      </c>
      <c r="Y2303">
        <v>18</v>
      </c>
      <c r="Z2303" t="s">
        <v>111</v>
      </c>
      <c r="AA2303" s="2">
        <v>27860</v>
      </c>
      <c r="AB2303">
        <v>3.52</v>
      </c>
      <c r="AC2303" s="2">
        <v>7915</v>
      </c>
    </row>
    <row r="2304" spans="1:29" x14ac:dyDescent="0.2">
      <c r="A2304" t="s">
        <v>3211</v>
      </c>
      <c r="B2304" t="s">
        <v>68</v>
      </c>
      <c r="C2304" s="1">
        <v>399000</v>
      </c>
      <c r="D2304">
        <v>2</v>
      </c>
      <c r="E2304">
        <v>1</v>
      </c>
      <c r="F2304" s="2">
        <v>1090</v>
      </c>
      <c r="G2304" t="s">
        <v>159</v>
      </c>
      <c r="H2304" t="s">
        <v>84</v>
      </c>
      <c r="I2304">
        <v>11373</v>
      </c>
      <c r="J2304" t="s">
        <v>89</v>
      </c>
      <c r="K2304" t="s">
        <v>90</v>
      </c>
      <c r="L2304">
        <v>-73.8778899</v>
      </c>
      <c r="M2304">
        <v>40.745589899999999</v>
      </c>
      <c r="N2304">
        <v>5.65</v>
      </c>
      <c r="O2304" s="1">
        <f t="shared" si="176"/>
        <v>79800</v>
      </c>
      <c r="P2304" s="3">
        <v>6.7500000000000004E-2</v>
      </c>
      <c r="Q2304">
        <v>30</v>
      </c>
      <c r="R2304" s="1">
        <v>319200</v>
      </c>
      <c r="S2304" s="8">
        <f t="shared" si="177"/>
        <v>-2587.9064053071788</v>
      </c>
      <c r="T2304" s="1">
        <f t="shared" si="178"/>
        <v>405.16455000000002</v>
      </c>
      <c r="U2304" s="7">
        <f t="shared" si="179"/>
        <v>83.125</v>
      </c>
      <c r="V2304" s="4">
        <v>375</v>
      </c>
      <c r="W2304" s="1">
        <f t="shared" si="180"/>
        <v>3451.1959553071788</v>
      </c>
      <c r="X2304">
        <v>4</v>
      </c>
      <c r="Y2304">
        <v>9</v>
      </c>
      <c r="Z2304" t="s">
        <v>91</v>
      </c>
      <c r="AA2304" s="2">
        <v>137098</v>
      </c>
      <c r="AB2304">
        <v>1.25</v>
      </c>
      <c r="AC2304" s="2">
        <v>109678</v>
      </c>
    </row>
    <row r="2305" spans="1:29" x14ac:dyDescent="0.2">
      <c r="A2305" t="s">
        <v>3212</v>
      </c>
      <c r="B2305" t="s">
        <v>50</v>
      </c>
      <c r="C2305" s="1">
        <v>2495000</v>
      </c>
      <c r="D2305">
        <v>3</v>
      </c>
      <c r="E2305">
        <v>2.5</v>
      </c>
      <c r="F2305" s="2">
        <v>4125</v>
      </c>
      <c r="G2305" t="s">
        <v>3213</v>
      </c>
      <c r="H2305" t="s">
        <v>55</v>
      </c>
      <c r="I2305">
        <v>11237</v>
      </c>
      <c r="J2305" t="s">
        <v>240</v>
      </c>
      <c r="K2305" t="s">
        <v>105</v>
      </c>
      <c r="L2305">
        <v>-73.931094700000003</v>
      </c>
      <c r="M2305">
        <v>40.704349200000003</v>
      </c>
      <c r="N2305">
        <v>4.1900000000000004</v>
      </c>
      <c r="O2305" s="1">
        <f t="shared" si="176"/>
        <v>499000</v>
      </c>
      <c r="P2305" s="3">
        <v>6.7500000000000004E-2</v>
      </c>
      <c r="Q2305">
        <v>30</v>
      </c>
      <c r="R2305" s="1">
        <v>1996000</v>
      </c>
      <c r="S2305" s="8">
        <f t="shared" si="177"/>
        <v>-16182.522509376971</v>
      </c>
      <c r="T2305" s="1">
        <f t="shared" si="178"/>
        <v>2533.5477500000002</v>
      </c>
      <c r="U2305" s="7">
        <f t="shared" si="179"/>
        <v>519.79166666666663</v>
      </c>
      <c r="V2305" s="4">
        <v>1400</v>
      </c>
      <c r="W2305" s="1">
        <f t="shared" si="180"/>
        <v>20635.861926043639</v>
      </c>
      <c r="X2305">
        <v>6</v>
      </c>
      <c r="Y2305">
        <v>23</v>
      </c>
      <c r="Z2305" t="s">
        <v>241</v>
      </c>
      <c r="AA2305" s="2">
        <v>69317</v>
      </c>
      <c r="AB2305">
        <v>2.4500000000000002</v>
      </c>
      <c r="AC2305" s="2">
        <v>28293</v>
      </c>
    </row>
    <row r="2306" spans="1:29" x14ac:dyDescent="0.2">
      <c r="A2306" t="s">
        <v>3214</v>
      </c>
      <c r="B2306" t="s">
        <v>50</v>
      </c>
      <c r="C2306" s="1">
        <v>3695000</v>
      </c>
      <c r="D2306">
        <v>10</v>
      </c>
      <c r="E2306">
        <v>8</v>
      </c>
      <c r="F2306" s="2">
        <v>2184</v>
      </c>
      <c r="G2306" t="s">
        <v>214</v>
      </c>
      <c r="H2306" t="s">
        <v>32</v>
      </c>
      <c r="I2306">
        <v>10022</v>
      </c>
      <c r="J2306" t="s">
        <v>33</v>
      </c>
      <c r="K2306" t="s">
        <v>34</v>
      </c>
      <c r="L2306">
        <v>-73.967321200000001</v>
      </c>
      <c r="M2306">
        <v>40.755347499999999</v>
      </c>
      <c r="N2306">
        <v>1.05</v>
      </c>
      <c r="O2306" s="1">
        <f t="shared" si="176"/>
        <v>739000</v>
      </c>
      <c r="P2306" s="3">
        <v>6.7500000000000004E-2</v>
      </c>
      <c r="Q2306">
        <v>30</v>
      </c>
      <c r="R2306" s="1">
        <v>2956000</v>
      </c>
      <c r="S2306" s="8">
        <f t="shared" si="177"/>
        <v>-23965.69966819555</v>
      </c>
      <c r="T2306" s="1">
        <f t="shared" si="178"/>
        <v>3752.0877500000006</v>
      </c>
      <c r="U2306" s="7">
        <f t="shared" si="179"/>
        <v>769.79166666666663</v>
      </c>
      <c r="V2306" s="4">
        <v>600</v>
      </c>
      <c r="W2306" s="1">
        <f t="shared" si="180"/>
        <v>29087.579084862216</v>
      </c>
      <c r="X2306">
        <v>20</v>
      </c>
      <c r="Y2306">
        <v>5</v>
      </c>
      <c r="Z2306" t="s">
        <v>35</v>
      </c>
      <c r="AA2306" s="2">
        <v>27988</v>
      </c>
      <c r="AB2306">
        <v>0.17</v>
      </c>
      <c r="AC2306" s="2">
        <v>164635</v>
      </c>
    </row>
    <row r="2307" spans="1:29" x14ac:dyDescent="0.2">
      <c r="A2307" t="s">
        <v>3215</v>
      </c>
      <c r="B2307" t="s">
        <v>68</v>
      </c>
      <c r="C2307" s="1">
        <v>299000</v>
      </c>
      <c r="D2307">
        <v>3</v>
      </c>
      <c r="E2307">
        <v>1</v>
      </c>
      <c r="F2307">
        <v>394</v>
      </c>
      <c r="G2307" t="s">
        <v>3216</v>
      </c>
      <c r="H2307" t="s">
        <v>32</v>
      </c>
      <c r="I2307">
        <v>10022</v>
      </c>
      <c r="J2307" t="s">
        <v>33</v>
      </c>
      <c r="K2307" t="s">
        <v>34</v>
      </c>
      <c r="L2307">
        <v>-73.965676400000007</v>
      </c>
      <c r="M2307">
        <v>40.757176399999999</v>
      </c>
      <c r="N2307">
        <v>1.19</v>
      </c>
      <c r="O2307" s="1">
        <f t="shared" ref="O2307:O2370" si="181">$C2307*0.2</f>
        <v>59800</v>
      </c>
      <c r="P2307" s="3">
        <v>6.7500000000000004E-2</v>
      </c>
      <c r="Q2307">
        <v>30</v>
      </c>
      <c r="R2307" s="1">
        <v>239200</v>
      </c>
      <c r="S2307" s="8">
        <f t="shared" ref="S2307:S2370" si="182">PMT(($P2307/12),(30*12),$C2307)</f>
        <v>-1939.3083087389634</v>
      </c>
      <c r="T2307" s="1">
        <f t="shared" ref="T2307:T2370" si="183">(($C2307* 6%) * 20.309%)/12</f>
        <v>303.61955000000006</v>
      </c>
      <c r="U2307" s="7">
        <f t="shared" ref="U2307:U2370" si="184">($C2307*0.0025)/12</f>
        <v>62.291666666666664</v>
      </c>
      <c r="V2307" s="4">
        <v>160</v>
      </c>
      <c r="W2307" s="1">
        <f t="shared" ref="W2307:W2370" si="185">SUM(($S2307*-1),$T2307,$U2307,$V2307)</f>
        <v>2465.2195254056301</v>
      </c>
      <c r="X2307">
        <v>6</v>
      </c>
      <c r="Y2307">
        <v>3</v>
      </c>
      <c r="Z2307" t="s">
        <v>35</v>
      </c>
      <c r="AA2307" s="2">
        <v>27988</v>
      </c>
      <c r="AB2307">
        <v>0.17</v>
      </c>
      <c r="AC2307" s="2">
        <v>164635</v>
      </c>
    </row>
    <row r="2308" spans="1:29" x14ac:dyDescent="0.2">
      <c r="A2308" t="s">
        <v>3217</v>
      </c>
      <c r="B2308" t="s">
        <v>30</v>
      </c>
      <c r="C2308" s="1">
        <v>239500</v>
      </c>
      <c r="D2308">
        <v>1</v>
      </c>
      <c r="E2308">
        <v>1</v>
      </c>
      <c r="F2308">
        <v>864</v>
      </c>
      <c r="G2308" t="s">
        <v>465</v>
      </c>
      <c r="H2308" t="s">
        <v>44</v>
      </c>
      <c r="I2308">
        <v>10301</v>
      </c>
      <c r="J2308" t="s">
        <v>118</v>
      </c>
      <c r="K2308" t="s">
        <v>34</v>
      </c>
      <c r="L2308">
        <v>-74.080225299999995</v>
      </c>
      <c r="M2308">
        <v>40.6414367</v>
      </c>
      <c r="N2308">
        <v>8.93</v>
      </c>
      <c r="O2308" s="1">
        <f t="shared" si="181"/>
        <v>47900</v>
      </c>
      <c r="P2308" s="3">
        <v>6.7500000000000004E-2</v>
      </c>
      <c r="Q2308">
        <v>30</v>
      </c>
      <c r="R2308" s="1">
        <v>191600</v>
      </c>
      <c r="S2308" s="8">
        <f t="shared" si="182"/>
        <v>-1553.3924412808756</v>
      </c>
      <c r="T2308" s="1">
        <f t="shared" si="183"/>
        <v>243.20027500000003</v>
      </c>
      <c r="U2308" s="7">
        <f t="shared" si="184"/>
        <v>49.895833333333336</v>
      </c>
      <c r="V2308" s="4">
        <v>205</v>
      </c>
      <c r="W2308" s="1">
        <f t="shared" si="185"/>
        <v>2051.4885496142088</v>
      </c>
      <c r="X2308">
        <v>2</v>
      </c>
      <c r="Y2308">
        <v>7</v>
      </c>
      <c r="Z2308" t="s">
        <v>119</v>
      </c>
      <c r="AA2308" s="2">
        <v>181200</v>
      </c>
      <c r="AB2308">
        <v>13.5</v>
      </c>
      <c r="AC2308" s="2">
        <v>13422</v>
      </c>
    </row>
    <row r="2309" spans="1:29" x14ac:dyDescent="0.2">
      <c r="A2309" t="s">
        <v>3218</v>
      </c>
      <c r="B2309" t="s">
        <v>68</v>
      </c>
      <c r="C2309" s="1">
        <v>235000</v>
      </c>
      <c r="D2309">
        <v>1</v>
      </c>
      <c r="E2309">
        <v>1</v>
      </c>
      <c r="F2309">
        <v>850</v>
      </c>
      <c r="G2309" t="s">
        <v>574</v>
      </c>
      <c r="H2309" t="s">
        <v>70</v>
      </c>
      <c r="I2309">
        <v>10463</v>
      </c>
      <c r="J2309" t="s">
        <v>109</v>
      </c>
      <c r="K2309" t="s">
        <v>110</v>
      </c>
      <c r="L2309">
        <v>-73.908858600000002</v>
      </c>
      <c r="M2309">
        <v>40.885837500000001</v>
      </c>
      <c r="N2309">
        <v>10.27</v>
      </c>
      <c r="O2309" s="1">
        <f t="shared" si="181"/>
        <v>47000</v>
      </c>
      <c r="P2309" s="3">
        <v>6.7500000000000004E-2</v>
      </c>
      <c r="Q2309">
        <v>30</v>
      </c>
      <c r="R2309" s="1">
        <v>188000</v>
      </c>
      <c r="S2309" s="8">
        <f t="shared" si="182"/>
        <v>-1524.2055269353059</v>
      </c>
      <c r="T2309" s="1">
        <f t="shared" si="183"/>
        <v>238.63075000000003</v>
      </c>
      <c r="U2309" s="7">
        <f t="shared" si="184"/>
        <v>48.958333333333336</v>
      </c>
      <c r="V2309" s="4">
        <v>205</v>
      </c>
      <c r="W2309" s="1">
        <f t="shared" si="185"/>
        <v>2016.7946102686392</v>
      </c>
      <c r="X2309">
        <v>2</v>
      </c>
      <c r="Y2309">
        <v>7</v>
      </c>
      <c r="Z2309" t="s">
        <v>111</v>
      </c>
      <c r="AA2309" s="2">
        <v>27860</v>
      </c>
      <c r="AB2309">
        <v>3.52</v>
      </c>
      <c r="AC2309" s="2">
        <v>7915</v>
      </c>
    </row>
    <row r="2310" spans="1:29" x14ac:dyDescent="0.2">
      <c r="A2310" t="s">
        <v>3219</v>
      </c>
      <c r="B2310" t="s">
        <v>42</v>
      </c>
      <c r="C2310" s="1">
        <v>680000</v>
      </c>
      <c r="D2310">
        <v>1</v>
      </c>
      <c r="E2310">
        <v>1</v>
      </c>
      <c r="F2310">
        <v>2184</v>
      </c>
      <c r="G2310" t="s">
        <v>59</v>
      </c>
      <c r="H2310" t="s">
        <v>32</v>
      </c>
      <c r="I2310">
        <v>10128</v>
      </c>
      <c r="J2310" t="s">
        <v>52</v>
      </c>
      <c r="K2310" t="s">
        <v>39</v>
      </c>
      <c r="L2310">
        <v>-73.951917199999997</v>
      </c>
      <c r="M2310">
        <v>40.781044600000001</v>
      </c>
      <c r="N2310">
        <v>2.83</v>
      </c>
      <c r="O2310" s="1">
        <f t="shared" si="181"/>
        <v>136000</v>
      </c>
      <c r="P2310" s="3">
        <v>6.7500000000000004E-2</v>
      </c>
      <c r="Q2310">
        <v>30</v>
      </c>
      <c r="R2310" s="1">
        <v>544000</v>
      </c>
      <c r="S2310" s="8">
        <f t="shared" si="182"/>
        <v>-4410.4670566638633</v>
      </c>
      <c r="T2310" s="1">
        <f t="shared" si="183"/>
        <v>690.50599999999997</v>
      </c>
      <c r="U2310" s="7">
        <f t="shared" si="184"/>
        <v>141.66666666666666</v>
      </c>
      <c r="V2310" s="4">
        <v>600</v>
      </c>
      <c r="W2310" s="1">
        <f t="shared" si="185"/>
        <v>5842.6397233305306</v>
      </c>
      <c r="X2310">
        <v>2</v>
      </c>
      <c r="Y2310">
        <v>18</v>
      </c>
      <c r="Z2310" t="s">
        <v>53</v>
      </c>
      <c r="AA2310" s="2">
        <v>61207</v>
      </c>
      <c r="AB2310">
        <v>1.76</v>
      </c>
      <c r="AC2310" s="2">
        <v>34777</v>
      </c>
    </row>
    <row r="2311" spans="1:29" x14ac:dyDescent="0.2">
      <c r="A2311" t="s">
        <v>3220</v>
      </c>
      <c r="B2311" t="s">
        <v>42</v>
      </c>
      <c r="C2311" s="1">
        <v>629000</v>
      </c>
      <c r="D2311">
        <v>3</v>
      </c>
      <c r="E2311">
        <v>3</v>
      </c>
      <c r="F2311">
        <v>1280</v>
      </c>
      <c r="G2311" t="s">
        <v>74</v>
      </c>
      <c r="H2311" t="s">
        <v>44</v>
      </c>
      <c r="I2311">
        <v>10304</v>
      </c>
      <c r="J2311" t="s">
        <v>118</v>
      </c>
      <c r="K2311" t="s">
        <v>34</v>
      </c>
      <c r="L2311">
        <v>-74.085946899999996</v>
      </c>
      <c r="M2311">
        <v>40.608695900000001</v>
      </c>
      <c r="N2311">
        <v>11.02</v>
      </c>
      <c r="O2311" s="1">
        <f t="shared" si="181"/>
        <v>125800</v>
      </c>
      <c r="P2311" s="3">
        <v>6.7500000000000004E-2</v>
      </c>
      <c r="Q2311">
        <v>30</v>
      </c>
      <c r="R2311" s="1">
        <v>503200</v>
      </c>
      <c r="S2311" s="8">
        <f t="shared" si="182"/>
        <v>-4079.6820274140741</v>
      </c>
      <c r="T2311" s="1">
        <f t="shared" si="183"/>
        <v>638.71805000000006</v>
      </c>
      <c r="U2311" s="7">
        <f t="shared" si="184"/>
        <v>131.04166666666666</v>
      </c>
      <c r="V2311" s="4">
        <v>375</v>
      </c>
      <c r="W2311" s="1">
        <f t="shared" si="185"/>
        <v>5224.441744080741</v>
      </c>
      <c r="X2311">
        <v>6</v>
      </c>
      <c r="Y2311">
        <v>6</v>
      </c>
      <c r="Z2311" t="s">
        <v>119</v>
      </c>
      <c r="AA2311" s="2">
        <v>181200</v>
      </c>
      <c r="AB2311">
        <v>13.5</v>
      </c>
      <c r="AC2311" s="2">
        <v>13422</v>
      </c>
    </row>
    <row r="2312" spans="1:29" x14ac:dyDescent="0.2">
      <c r="A2312" t="s">
        <v>3221</v>
      </c>
      <c r="B2312" t="s">
        <v>68</v>
      </c>
      <c r="C2312" s="1">
        <v>1039000</v>
      </c>
      <c r="D2312">
        <v>3</v>
      </c>
      <c r="E2312">
        <v>2</v>
      </c>
      <c r="F2312" s="2">
        <v>2300</v>
      </c>
      <c r="G2312" t="s">
        <v>631</v>
      </c>
      <c r="H2312" t="s">
        <v>55</v>
      </c>
      <c r="I2312">
        <v>11228</v>
      </c>
      <c r="J2312" t="s">
        <v>456</v>
      </c>
      <c r="K2312" t="s">
        <v>39</v>
      </c>
      <c r="L2312">
        <v>-74.016672200000002</v>
      </c>
      <c r="M2312">
        <v>40.604917100000002</v>
      </c>
      <c r="N2312">
        <v>10.06</v>
      </c>
      <c r="O2312" s="1">
        <f t="shared" si="181"/>
        <v>207800</v>
      </c>
      <c r="P2312" s="3">
        <v>6.7500000000000004E-2</v>
      </c>
      <c r="Q2312">
        <v>30</v>
      </c>
      <c r="R2312" s="1">
        <v>831200</v>
      </c>
      <c r="S2312" s="8">
        <f t="shared" si="182"/>
        <v>-6738.9342233437565</v>
      </c>
      <c r="T2312" s="1">
        <f t="shared" si="183"/>
        <v>1055.0525500000001</v>
      </c>
      <c r="U2312" s="7">
        <f t="shared" si="184"/>
        <v>216.45833333333334</v>
      </c>
      <c r="V2312" s="4">
        <v>600</v>
      </c>
      <c r="W2312" s="1">
        <f t="shared" si="185"/>
        <v>8610.4451066770889</v>
      </c>
      <c r="X2312">
        <v>6</v>
      </c>
      <c r="Y2312">
        <v>14</v>
      </c>
      <c r="Z2312" t="s">
        <v>457</v>
      </c>
      <c r="AA2312" s="2">
        <v>42419</v>
      </c>
      <c r="AB2312">
        <v>1.43</v>
      </c>
      <c r="AC2312" s="2">
        <v>29664</v>
      </c>
    </row>
    <row r="2313" spans="1:29" x14ac:dyDescent="0.2">
      <c r="A2313" t="s">
        <v>3222</v>
      </c>
      <c r="B2313" t="s">
        <v>42</v>
      </c>
      <c r="C2313" s="1">
        <v>2200000</v>
      </c>
      <c r="D2313">
        <v>3</v>
      </c>
      <c r="E2313">
        <v>2.5</v>
      </c>
      <c r="F2313" s="2">
        <v>3760</v>
      </c>
      <c r="G2313" t="s">
        <v>3223</v>
      </c>
      <c r="H2313" t="s">
        <v>44</v>
      </c>
      <c r="I2313">
        <v>10312</v>
      </c>
      <c r="J2313" t="s">
        <v>45</v>
      </c>
      <c r="K2313" t="s">
        <v>34</v>
      </c>
      <c r="L2313">
        <v>-74.185899500000005</v>
      </c>
      <c r="M2313">
        <v>40.5450461</v>
      </c>
      <c r="N2313">
        <v>17.57</v>
      </c>
      <c r="O2313" s="1">
        <f t="shared" si="181"/>
        <v>440000</v>
      </c>
      <c r="P2313" s="3">
        <v>6.7500000000000004E-2</v>
      </c>
      <c r="Q2313">
        <v>30</v>
      </c>
      <c r="R2313" s="1">
        <v>1760000</v>
      </c>
      <c r="S2313" s="8">
        <f t="shared" si="182"/>
        <v>-14269.158124500735</v>
      </c>
      <c r="T2313" s="1">
        <f t="shared" si="183"/>
        <v>2233.9900000000002</v>
      </c>
      <c r="U2313" s="7">
        <f t="shared" si="184"/>
        <v>458.33333333333331</v>
      </c>
      <c r="V2313" s="4">
        <v>1000</v>
      </c>
      <c r="W2313" s="1">
        <f t="shared" si="185"/>
        <v>17961.481457834067</v>
      </c>
      <c r="X2313">
        <v>6</v>
      </c>
      <c r="Y2313">
        <v>21</v>
      </c>
      <c r="Z2313" t="s">
        <v>46</v>
      </c>
      <c r="AA2313" s="2">
        <v>167500</v>
      </c>
      <c r="AB2313">
        <v>21.5</v>
      </c>
      <c r="AC2313" s="2">
        <v>7791</v>
      </c>
    </row>
    <row r="2314" spans="1:29" x14ac:dyDescent="0.2">
      <c r="A2314" t="s">
        <v>3224</v>
      </c>
      <c r="B2314" t="s">
        <v>42</v>
      </c>
      <c r="C2314" s="1">
        <v>380000</v>
      </c>
      <c r="D2314">
        <v>3</v>
      </c>
      <c r="E2314">
        <v>2.5</v>
      </c>
      <c r="F2314">
        <v>600</v>
      </c>
      <c r="G2314" t="s">
        <v>43</v>
      </c>
      <c r="H2314" t="s">
        <v>55</v>
      </c>
      <c r="I2314">
        <v>11208</v>
      </c>
      <c r="J2314" t="s">
        <v>149</v>
      </c>
      <c r="K2314" t="s">
        <v>150</v>
      </c>
      <c r="L2314">
        <v>-73.871298400000001</v>
      </c>
      <c r="M2314">
        <v>40.678940699999998</v>
      </c>
      <c r="N2314">
        <v>7.69</v>
      </c>
      <c r="O2314" s="1">
        <f t="shared" si="181"/>
        <v>76000</v>
      </c>
      <c r="P2314" s="3">
        <v>6.7500000000000004E-2</v>
      </c>
      <c r="Q2314">
        <v>30</v>
      </c>
      <c r="R2314" s="1">
        <v>304000</v>
      </c>
      <c r="S2314" s="8">
        <f t="shared" si="182"/>
        <v>-2464.6727669592178</v>
      </c>
      <c r="T2314" s="1">
        <f t="shared" si="183"/>
        <v>385.87100000000004</v>
      </c>
      <c r="U2314" s="7">
        <f t="shared" si="184"/>
        <v>79.166666666666671</v>
      </c>
      <c r="V2314" s="4">
        <v>205</v>
      </c>
      <c r="W2314" s="1">
        <f t="shared" si="185"/>
        <v>3134.7104336258844</v>
      </c>
      <c r="X2314">
        <v>6</v>
      </c>
      <c r="Y2314">
        <v>3</v>
      </c>
      <c r="Z2314" t="s">
        <v>151</v>
      </c>
      <c r="AA2314" s="2">
        <v>121301</v>
      </c>
      <c r="AB2314">
        <v>3.96</v>
      </c>
      <c r="AC2314" s="2">
        <v>30632</v>
      </c>
    </row>
    <row r="2315" spans="1:29" x14ac:dyDescent="0.2">
      <c r="A2315" t="s">
        <v>3225</v>
      </c>
      <c r="B2315" t="s">
        <v>68</v>
      </c>
      <c r="C2315" s="1">
        <v>599000</v>
      </c>
      <c r="D2315">
        <v>2</v>
      </c>
      <c r="E2315">
        <v>2</v>
      </c>
      <c r="F2315" s="2">
        <v>2184</v>
      </c>
      <c r="G2315" t="s">
        <v>59</v>
      </c>
      <c r="H2315" t="s">
        <v>84</v>
      </c>
      <c r="I2315">
        <v>11375</v>
      </c>
      <c r="J2315" t="s">
        <v>122</v>
      </c>
      <c r="K2315" t="s">
        <v>39</v>
      </c>
      <c r="L2315">
        <v>-73.846990000000005</v>
      </c>
      <c r="M2315">
        <v>40.723009900000001</v>
      </c>
      <c r="N2315">
        <v>7.48</v>
      </c>
      <c r="O2315" s="1">
        <f t="shared" si="181"/>
        <v>119800</v>
      </c>
      <c r="P2315" s="3">
        <v>6.7500000000000004E-2</v>
      </c>
      <c r="Q2315">
        <v>30</v>
      </c>
      <c r="R2315" s="1">
        <v>479200</v>
      </c>
      <c r="S2315" s="8">
        <f t="shared" si="182"/>
        <v>-3885.1025984436092</v>
      </c>
      <c r="T2315" s="1">
        <f t="shared" si="183"/>
        <v>608.25454999999999</v>
      </c>
      <c r="U2315" s="7">
        <f t="shared" si="184"/>
        <v>124.79166666666667</v>
      </c>
      <c r="V2315" s="4">
        <v>600</v>
      </c>
      <c r="W2315" s="1">
        <f t="shared" si="185"/>
        <v>5218.1488151102758</v>
      </c>
      <c r="X2315">
        <v>4</v>
      </c>
      <c r="Y2315">
        <v>14</v>
      </c>
      <c r="Z2315" t="s">
        <v>123</v>
      </c>
      <c r="AA2315" s="2">
        <v>83728</v>
      </c>
      <c r="AB2315">
        <v>2.6</v>
      </c>
      <c r="AC2315" s="2">
        <v>32203</v>
      </c>
    </row>
    <row r="2316" spans="1:29" x14ac:dyDescent="0.2">
      <c r="A2316" t="s">
        <v>3226</v>
      </c>
      <c r="B2316" t="s">
        <v>50</v>
      </c>
      <c r="C2316" s="1">
        <v>530000</v>
      </c>
      <c r="D2316">
        <v>3</v>
      </c>
      <c r="E2316">
        <v>2</v>
      </c>
      <c r="F2316">
        <v>1280</v>
      </c>
      <c r="G2316" t="s">
        <v>504</v>
      </c>
      <c r="H2316" t="s">
        <v>44</v>
      </c>
      <c r="I2316">
        <v>10304</v>
      </c>
      <c r="J2316" t="s">
        <v>118</v>
      </c>
      <c r="K2316" t="s">
        <v>34</v>
      </c>
      <c r="L2316">
        <v>-74.080285399999994</v>
      </c>
      <c r="M2316">
        <v>40.6155659</v>
      </c>
      <c r="N2316">
        <v>10.46</v>
      </c>
      <c r="O2316" s="1">
        <f t="shared" si="181"/>
        <v>106000</v>
      </c>
      <c r="P2316" s="3">
        <v>6.7500000000000004E-2</v>
      </c>
      <c r="Q2316">
        <v>30</v>
      </c>
      <c r="R2316" s="1">
        <v>424000</v>
      </c>
      <c r="S2316" s="8">
        <f t="shared" si="182"/>
        <v>-3437.5699118115404</v>
      </c>
      <c r="T2316" s="1">
        <f t="shared" si="183"/>
        <v>538.18850000000009</v>
      </c>
      <c r="U2316" s="7">
        <f t="shared" si="184"/>
        <v>110.41666666666667</v>
      </c>
      <c r="V2316" s="4">
        <v>375</v>
      </c>
      <c r="W2316" s="1">
        <f t="shared" si="185"/>
        <v>4461.1750784782071</v>
      </c>
      <c r="X2316">
        <v>6</v>
      </c>
      <c r="Y2316">
        <v>8</v>
      </c>
      <c r="Z2316" t="s">
        <v>119</v>
      </c>
      <c r="AA2316" s="2">
        <v>181200</v>
      </c>
      <c r="AB2316">
        <v>13.5</v>
      </c>
      <c r="AC2316" s="2">
        <v>13422</v>
      </c>
    </row>
    <row r="2317" spans="1:29" x14ac:dyDescent="0.2">
      <c r="A2317" t="s">
        <v>3227</v>
      </c>
      <c r="B2317" t="s">
        <v>209</v>
      </c>
      <c r="C2317" s="1">
        <v>598000</v>
      </c>
      <c r="D2317">
        <v>1</v>
      </c>
      <c r="E2317">
        <v>1</v>
      </c>
      <c r="F2317" s="2">
        <v>2184</v>
      </c>
      <c r="G2317" t="s">
        <v>113</v>
      </c>
      <c r="H2317" t="s">
        <v>32</v>
      </c>
      <c r="I2317">
        <v>10017</v>
      </c>
      <c r="J2317" t="s">
        <v>33</v>
      </c>
      <c r="K2317" t="s">
        <v>34</v>
      </c>
      <c r="L2317">
        <v>-73.969000300000005</v>
      </c>
      <c r="M2317">
        <v>40.7520734</v>
      </c>
      <c r="N2317">
        <v>0.89</v>
      </c>
      <c r="O2317" s="1">
        <f t="shared" si="181"/>
        <v>119600</v>
      </c>
      <c r="P2317" s="3">
        <v>6.7500000000000004E-2</v>
      </c>
      <c r="Q2317">
        <v>30</v>
      </c>
      <c r="R2317" s="1">
        <v>478400</v>
      </c>
      <c r="S2317" s="8">
        <f t="shared" si="182"/>
        <v>-3878.6166174779269</v>
      </c>
      <c r="T2317" s="1">
        <f t="shared" si="183"/>
        <v>607.23910000000012</v>
      </c>
      <c r="U2317" s="7">
        <f t="shared" si="184"/>
        <v>124.58333333333333</v>
      </c>
      <c r="V2317" s="4">
        <v>600</v>
      </c>
      <c r="W2317" s="1">
        <f t="shared" si="185"/>
        <v>5210.4390508112601</v>
      </c>
      <c r="X2317">
        <v>2</v>
      </c>
      <c r="Y2317">
        <v>18</v>
      </c>
      <c r="Z2317" t="s">
        <v>35</v>
      </c>
      <c r="AA2317" s="2">
        <v>27988</v>
      </c>
      <c r="AB2317">
        <v>0.17</v>
      </c>
      <c r="AC2317" s="2">
        <v>164635</v>
      </c>
    </row>
    <row r="2318" spans="1:29" x14ac:dyDescent="0.2">
      <c r="A2318" t="s">
        <v>3228</v>
      </c>
      <c r="B2318" t="s">
        <v>30</v>
      </c>
      <c r="C2318" s="1">
        <v>1449000</v>
      </c>
      <c r="D2318">
        <v>4</v>
      </c>
      <c r="E2318">
        <v>2</v>
      </c>
      <c r="F2318" s="2">
        <v>1632</v>
      </c>
      <c r="G2318" t="s">
        <v>3095</v>
      </c>
      <c r="H2318" t="s">
        <v>55</v>
      </c>
      <c r="I2318">
        <v>11249</v>
      </c>
      <c r="J2318" t="s">
        <v>163</v>
      </c>
      <c r="K2318" t="s">
        <v>105</v>
      </c>
      <c r="L2318">
        <v>-73.958715299999994</v>
      </c>
      <c r="M2318">
        <v>40.6990196</v>
      </c>
      <c r="N2318">
        <v>3.71</v>
      </c>
      <c r="O2318" s="1">
        <f t="shared" si="181"/>
        <v>289800</v>
      </c>
      <c r="P2318" s="3">
        <v>6.7500000000000004E-2</v>
      </c>
      <c r="Q2318">
        <v>30</v>
      </c>
      <c r="R2318" s="1">
        <v>1159200</v>
      </c>
      <c r="S2318" s="8">
        <f t="shared" si="182"/>
        <v>-9398.1864192734392</v>
      </c>
      <c r="T2318" s="1">
        <f t="shared" si="183"/>
        <v>1471.3870500000003</v>
      </c>
      <c r="U2318" s="7">
        <f t="shared" si="184"/>
        <v>301.875</v>
      </c>
      <c r="V2318" s="4">
        <v>550</v>
      </c>
      <c r="W2318" s="1">
        <f t="shared" si="185"/>
        <v>11721.44846927344</v>
      </c>
      <c r="X2318">
        <v>8</v>
      </c>
      <c r="Y2318">
        <v>10</v>
      </c>
      <c r="Z2318" t="s">
        <v>164</v>
      </c>
      <c r="AA2318" s="2">
        <v>151308</v>
      </c>
      <c r="AB2318">
        <v>2.91</v>
      </c>
      <c r="AC2318" s="2">
        <v>51996</v>
      </c>
    </row>
    <row r="2319" spans="1:29" x14ac:dyDescent="0.2">
      <c r="A2319" t="s">
        <v>3229</v>
      </c>
      <c r="B2319" t="s">
        <v>68</v>
      </c>
      <c r="C2319" s="1">
        <v>459000</v>
      </c>
      <c r="D2319">
        <v>1</v>
      </c>
      <c r="E2319">
        <v>1</v>
      </c>
      <c r="F2319" s="2">
        <v>2184</v>
      </c>
      <c r="G2319" t="s">
        <v>48</v>
      </c>
      <c r="H2319" t="s">
        <v>55</v>
      </c>
      <c r="I2319">
        <v>11216</v>
      </c>
      <c r="J2319" t="s">
        <v>236</v>
      </c>
      <c r="K2319" t="s">
        <v>237</v>
      </c>
      <c r="L2319">
        <v>-73.944470899999999</v>
      </c>
      <c r="M2319">
        <v>40.677098999999998</v>
      </c>
      <c r="N2319">
        <v>5.4</v>
      </c>
      <c r="O2319" s="1">
        <f t="shared" si="181"/>
        <v>91800</v>
      </c>
      <c r="P2319" s="3">
        <v>6.7500000000000004E-2</v>
      </c>
      <c r="Q2319">
        <v>30</v>
      </c>
      <c r="R2319" s="1">
        <v>367200</v>
      </c>
      <c r="S2319" s="8">
        <f t="shared" si="182"/>
        <v>-2977.0652632481078</v>
      </c>
      <c r="T2319" s="1">
        <f t="shared" si="183"/>
        <v>466.09155000000004</v>
      </c>
      <c r="U2319" s="7">
        <f t="shared" si="184"/>
        <v>95.625</v>
      </c>
      <c r="V2319" s="4">
        <v>600</v>
      </c>
      <c r="W2319" s="1">
        <f t="shared" si="185"/>
        <v>4138.7818132481079</v>
      </c>
      <c r="X2319">
        <v>2</v>
      </c>
      <c r="Y2319">
        <v>18</v>
      </c>
      <c r="Z2319" t="s">
        <v>238</v>
      </c>
      <c r="AA2319" s="2">
        <v>70713</v>
      </c>
      <c r="AB2319">
        <v>2.97</v>
      </c>
      <c r="AC2319" s="2">
        <v>23809</v>
      </c>
    </row>
    <row r="2320" spans="1:29" x14ac:dyDescent="0.2">
      <c r="A2320" t="s">
        <v>3230</v>
      </c>
      <c r="B2320" t="s">
        <v>209</v>
      </c>
      <c r="C2320" s="1">
        <v>825000</v>
      </c>
      <c r="D2320">
        <v>5</v>
      </c>
      <c r="E2320">
        <v>2</v>
      </c>
      <c r="F2320" s="2">
        <v>2184</v>
      </c>
      <c r="G2320" t="s">
        <v>3231</v>
      </c>
      <c r="H2320" t="s">
        <v>44</v>
      </c>
      <c r="I2320">
        <v>10314</v>
      </c>
      <c r="J2320" t="s">
        <v>65</v>
      </c>
      <c r="K2320" t="s">
        <v>34</v>
      </c>
      <c r="L2320">
        <v>-74.167972899999995</v>
      </c>
      <c r="M2320">
        <v>40.603316100000001</v>
      </c>
      <c r="N2320">
        <v>13.88</v>
      </c>
      <c r="O2320" s="1">
        <f t="shared" si="181"/>
        <v>165000</v>
      </c>
      <c r="P2320" s="3">
        <v>6.7500000000000004E-2</v>
      </c>
      <c r="Q2320">
        <v>30</v>
      </c>
      <c r="R2320" s="1">
        <v>660000</v>
      </c>
      <c r="S2320" s="8">
        <f t="shared" si="182"/>
        <v>-5350.9342966877757</v>
      </c>
      <c r="T2320" s="1">
        <f t="shared" si="183"/>
        <v>837.74625000000015</v>
      </c>
      <c r="U2320" s="7">
        <f t="shared" si="184"/>
        <v>171.875</v>
      </c>
      <c r="V2320" s="4">
        <v>600</v>
      </c>
      <c r="W2320" s="1">
        <f t="shared" si="185"/>
        <v>6960.5555466877759</v>
      </c>
      <c r="X2320">
        <v>10</v>
      </c>
      <c r="Y2320">
        <v>14</v>
      </c>
      <c r="Z2320" t="s">
        <v>66</v>
      </c>
      <c r="AA2320" s="2">
        <v>145000</v>
      </c>
      <c r="AB2320">
        <v>21.3</v>
      </c>
      <c r="AC2320" s="2">
        <v>6808</v>
      </c>
    </row>
    <row r="2321" spans="1:29" x14ac:dyDescent="0.2">
      <c r="A2321" t="s">
        <v>3232</v>
      </c>
      <c r="B2321" t="s">
        <v>30</v>
      </c>
      <c r="C2321" s="1">
        <v>745000</v>
      </c>
      <c r="D2321">
        <v>2</v>
      </c>
      <c r="E2321">
        <v>2</v>
      </c>
      <c r="F2321" s="2">
        <v>2184</v>
      </c>
      <c r="G2321" t="s">
        <v>93</v>
      </c>
      <c r="H2321" t="s">
        <v>55</v>
      </c>
      <c r="I2321">
        <v>11221</v>
      </c>
      <c r="J2321" t="s">
        <v>236</v>
      </c>
      <c r="K2321" t="s">
        <v>237</v>
      </c>
      <c r="L2321">
        <v>-73.940230099999994</v>
      </c>
      <c r="M2321">
        <v>40.688685399999997</v>
      </c>
      <c r="N2321">
        <v>4.78</v>
      </c>
      <c r="O2321" s="1">
        <f t="shared" si="181"/>
        <v>149000</v>
      </c>
      <c r="P2321" s="3">
        <v>6.7500000000000004E-2</v>
      </c>
      <c r="Q2321">
        <v>30</v>
      </c>
      <c r="R2321" s="1">
        <v>596000</v>
      </c>
      <c r="S2321" s="8">
        <f t="shared" si="182"/>
        <v>-4832.0558194332034</v>
      </c>
      <c r="T2321" s="1">
        <f t="shared" si="183"/>
        <v>756.51025000000016</v>
      </c>
      <c r="U2321" s="7">
        <f t="shared" si="184"/>
        <v>155.20833333333334</v>
      </c>
      <c r="V2321" s="4">
        <v>600</v>
      </c>
      <c r="W2321" s="1">
        <f t="shared" si="185"/>
        <v>6343.7744027665367</v>
      </c>
      <c r="X2321">
        <v>4</v>
      </c>
      <c r="Y2321">
        <v>14</v>
      </c>
      <c r="Z2321" t="s">
        <v>238</v>
      </c>
      <c r="AA2321" s="2">
        <v>70713</v>
      </c>
      <c r="AB2321">
        <v>2.97</v>
      </c>
      <c r="AC2321" s="2">
        <v>23809</v>
      </c>
    </row>
    <row r="2322" spans="1:29" x14ac:dyDescent="0.2">
      <c r="A2322" t="s">
        <v>3233</v>
      </c>
      <c r="B2322" t="s">
        <v>68</v>
      </c>
      <c r="C2322" s="1">
        <v>440000</v>
      </c>
      <c r="D2322">
        <v>2</v>
      </c>
      <c r="E2322">
        <v>1</v>
      </c>
      <c r="F2322" s="2">
        <v>2184</v>
      </c>
      <c r="G2322" t="s">
        <v>3234</v>
      </c>
      <c r="H2322" t="s">
        <v>84</v>
      </c>
      <c r="I2322">
        <v>11372</v>
      </c>
      <c r="J2322" t="s">
        <v>85</v>
      </c>
      <c r="K2322" t="s">
        <v>61</v>
      </c>
      <c r="L2322">
        <v>-73.891244299999997</v>
      </c>
      <c r="M2322">
        <v>40.749953400000003</v>
      </c>
      <c r="N2322">
        <v>4.9400000000000004</v>
      </c>
      <c r="O2322" s="1">
        <f t="shared" si="181"/>
        <v>88000</v>
      </c>
      <c r="P2322" s="3">
        <v>6.7500000000000004E-2</v>
      </c>
      <c r="Q2322">
        <v>30</v>
      </c>
      <c r="R2322" s="1">
        <v>352000</v>
      </c>
      <c r="S2322" s="8">
        <f t="shared" si="182"/>
        <v>-2853.8316249001473</v>
      </c>
      <c r="T2322" s="1">
        <f t="shared" si="183"/>
        <v>446.79800000000006</v>
      </c>
      <c r="U2322" s="7">
        <f t="shared" si="184"/>
        <v>91.666666666666671</v>
      </c>
      <c r="V2322" s="4">
        <v>600</v>
      </c>
      <c r="W2322" s="1">
        <f t="shared" si="185"/>
        <v>3992.296291566814</v>
      </c>
      <c r="X2322">
        <v>4</v>
      </c>
      <c r="Y2322">
        <v>18</v>
      </c>
      <c r="Z2322" t="s">
        <v>86</v>
      </c>
      <c r="AA2322" s="2">
        <v>108152</v>
      </c>
      <c r="AB2322">
        <v>0.77</v>
      </c>
      <c r="AC2322" s="2">
        <v>140457</v>
      </c>
    </row>
    <row r="2323" spans="1:29" x14ac:dyDescent="0.2">
      <c r="A2323" t="s">
        <v>3235</v>
      </c>
      <c r="B2323" t="s">
        <v>30</v>
      </c>
      <c r="C2323" s="1">
        <v>7750000</v>
      </c>
      <c r="D2323">
        <v>3</v>
      </c>
      <c r="E2323">
        <v>4</v>
      </c>
      <c r="F2323" s="2">
        <v>2855</v>
      </c>
      <c r="G2323" t="s">
        <v>454</v>
      </c>
      <c r="H2323" t="s">
        <v>32</v>
      </c>
      <c r="I2323">
        <v>10024</v>
      </c>
      <c r="J2323" t="s">
        <v>215</v>
      </c>
      <c r="K2323" t="s">
        <v>39</v>
      </c>
      <c r="L2323">
        <v>-73.968608599999996</v>
      </c>
      <c r="M2323">
        <v>40.786870100000002</v>
      </c>
      <c r="N2323">
        <v>2.77</v>
      </c>
      <c r="O2323" s="1">
        <f t="shared" si="181"/>
        <v>1550000</v>
      </c>
      <c r="P2323" s="3">
        <v>6.7500000000000004E-2</v>
      </c>
      <c r="Q2323">
        <v>30</v>
      </c>
      <c r="R2323" s="1">
        <v>6200000</v>
      </c>
      <c r="S2323" s="8">
        <f t="shared" si="182"/>
        <v>-50266.352484036681</v>
      </c>
      <c r="T2323" s="1">
        <f t="shared" si="183"/>
        <v>7869.7375000000002</v>
      </c>
      <c r="U2323" s="7">
        <f t="shared" si="184"/>
        <v>1614.5833333333333</v>
      </c>
      <c r="V2323" s="4">
        <v>600</v>
      </c>
      <c r="W2323" s="1">
        <f t="shared" si="185"/>
        <v>60350.67331737002</v>
      </c>
      <c r="X2323">
        <v>6</v>
      </c>
      <c r="Y2323">
        <v>12</v>
      </c>
      <c r="Z2323" t="s">
        <v>216</v>
      </c>
      <c r="AA2323" s="2">
        <v>61207</v>
      </c>
      <c r="AB2323">
        <v>1.76</v>
      </c>
      <c r="AC2323" s="2">
        <v>34777</v>
      </c>
    </row>
    <row r="2324" spans="1:29" x14ac:dyDescent="0.2">
      <c r="A2324" t="s">
        <v>3236</v>
      </c>
      <c r="B2324" t="s">
        <v>249</v>
      </c>
      <c r="C2324" s="1">
        <v>399900</v>
      </c>
      <c r="D2324">
        <v>3</v>
      </c>
      <c r="E2324">
        <v>2.5</v>
      </c>
      <c r="F2324" s="2">
        <v>2184</v>
      </c>
      <c r="G2324" t="s">
        <v>1726</v>
      </c>
      <c r="H2324" t="s">
        <v>44</v>
      </c>
      <c r="I2324">
        <v>10305</v>
      </c>
      <c r="J2324" t="s">
        <v>118</v>
      </c>
      <c r="K2324" t="s">
        <v>34</v>
      </c>
      <c r="L2324">
        <v>-74.082969899999995</v>
      </c>
      <c r="M2324">
        <v>40.577187600000002</v>
      </c>
      <c r="N2324">
        <v>12.9</v>
      </c>
      <c r="O2324" s="1">
        <f t="shared" si="181"/>
        <v>79980</v>
      </c>
      <c r="P2324" s="3">
        <v>6.7500000000000004E-2</v>
      </c>
      <c r="Q2324">
        <v>30</v>
      </c>
      <c r="R2324" s="1">
        <v>319920</v>
      </c>
      <c r="S2324" s="8">
        <f t="shared" si="182"/>
        <v>-2593.7437881762926</v>
      </c>
      <c r="T2324" s="1">
        <f t="shared" si="183"/>
        <v>406.07845500000008</v>
      </c>
      <c r="U2324" s="7">
        <f t="shared" si="184"/>
        <v>83.3125</v>
      </c>
      <c r="V2324" s="4">
        <v>600</v>
      </c>
      <c r="W2324" s="1">
        <f t="shared" si="185"/>
        <v>3683.1347431762924</v>
      </c>
      <c r="X2324">
        <v>6</v>
      </c>
      <c r="Y2324">
        <v>12</v>
      </c>
      <c r="Z2324" t="s">
        <v>119</v>
      </c>
      <c r="AA2324" s="2">
        <v>181200</v>
      </c>
      <c r="AB2324">
        <v>13.5</v>
      </c>
      <c r="AC2324" s="2">
        <v>13422</v>
      </c>
    </row>
    <row r="2325" spans="1:29" x14ac:dyDescent="0.2">
      <c r="A2325" t="s">
        <v>3237</v>
      </c>
      <c r="B2325" t="s">
        <v>30</v>
      </c>
      <c r="C2325" s="1">
        <v>990000</v>
      </c>
      <c r="D2325">
        <v>1</v>
      </c>
      <c r="E2325">
        <v>1</v>
      </c>
      <c r="F2325">
        <v>791</v>
      </c>
      <c r="G2325" t="s">
        <v>48</v>
      </c>
      <c r="H2325" t="s">
        <v>32</v>
      </c>
      <c r="I2325">
        <v>10069</v>
      </c>
      <c r="J2325" t="s">
        <v>215</v>
      </c>
      <c r="K2325" t="s">
        <v>39</v>
      </c>
      <c r="L2325">
        <v>-73.987143399999994</v>
      </c>
      <c r="M2325">
        <v>40.780472099999997</v>
      </c>
      <c r="N2325">
        <v>2.19</v>
      </c>
      <c r="O2325" s="1">
        <f t="shared" si="181"/>
        <v>198000</v>
      </c>
      <c r="P2325" s="3">
        <v>6.7500000000000004E-2</v>
      </c>
      <c r="Q2325">
        <v>30</v>
      </c>
      <c r="R2325" s="1">
        <v>792000</v>
      </c>
      <c r="S2325" s="8">
        <f t="shared" si="182"/>
        <v>-6421.1211560253314</v>
      </c>
      <c r="T2325" s="1">
        <f t="shared" si="183"/>
        <v>1005.2955000000002</v>
      </c>
      <c r="U2325" s="7">
        <f t="shared" si="184"/>
        <v>206.25</v>
      </c>
      <c r="V2325" s="4">
        <v>205</v>
      </c>
      <c r="W2325" s="1">
        <f t="shared" si="185"/>
        <v>7837.6666560253316</v>
      </c>
      <c r="X2325">
        <v>2</v>
      </c>
      <c r="Y2325">
        <v>7</v>
      </c>
      <c r="Z2325" t="s">
        <v>216</v>
      </c>
      <c r="AA2325" s="2">
        <v>61207</v>
      </c>
      <c r="AB2325">
        <v>1.76</v>
      </c>
      <c r="AC2325" s="2">
        <v>34777</v>
      </c>
    </row>
    <row r="2326" spans="1:29" x14ac:dyDescent="0.2">
      <c r="A2326" t="s">
        <v>3238</v>
      </c>
      <c r="B2326" t="s">
        <v>125</v>
      </c>
      <c r="C2326" s="1">
        <v>1150000</v>
      </c>
      <c r="D2326">
        <v>4</v>
      </c>
      <c r="E2326">
        <v>3</v>
      </c>
      <c r="F2326" s="2">
        <v>2184</v>
      </c>
      <c r="G2326" t="s">
        <v>3239</v>
      </c>
      <c r="H2326" t="s">
        <v>84</v>
      </c>
      <c r="I2326">
        <v>11369</v>
      </c>
      <c r="J2326" t="s">
        <v>441</v>
      </c>
      <c r="K2326" t="s">
        <v>34</v>
      </c>
      <c r="L2326">
        <v>-73.881106200000005</v>
      </c>
      <c r="M2326">
        <v>40.7569734</v>
      </c>
      <c r="N2326">
        <v>5.5</v>
      </c>
      <c r="O2326" s="1">
        <f t="shared" si="181"/>
        <v>230000</v>
      </c>
      <c r="P2326" s="3">
        <v>6.7500000000000004E-2</v>
      </c>
      <c r="Q2326">
        <v>30</v>
      </c>
      <c r="R2326" s="1">
        <v>920000</v>
      </c>
      <c r="S2326" s="8">
        <f t="shared" si="182"/>
        <v>-7458.8781105344751</v>
      </c>
      <c r="T2326" s="1">
        <f t="shared" si="183"/>
        <v>1167.7675000000002</v>
      </c>
      <c r="U2326" s="7">
        <f t="shared" si="184"/>
        <v>239.58333333333334</v>
      </c>
      <c r="V2326" s="4">
        <v>600</v>
      </c>
      <c r="W2326" s="1">
        <f t="shared" si="185"/>
        <v>9466.228943867809</v>
      </c>
      <c r="X2326">
        <v>8</v>
      </c>
      <c r="Y2326">
        <v>11</v>
      </c>
      <c r="Z2326" t="s">
        <v>442</v>
      </c>
      <c r="AA2326" s="2">
        <v>137098</v>
      </c>
      <c r="AB2326">
        <v>1.25</v>
      </c>
      <c r="AC2326" s="2">
        <v>109678</v>
      </c>
    </row>
    <row r="2327" spans="1:29" x14ac:dyDescent="0.2">
      <c r="A2327" t="s">
        <v>3240</v>
      </c>
      <c r="B2327" t="s">
        <v>30</v>
      </c>
      <c r="C2327" s="1">
        <v>2300000</v>
      </c>
      <c r="D2327">
        <v>1</v>
      </c>
      <c r="E2327">
        <v>2</v>
      </c>
      <c r="F2327">
        <v>1100</v>
      </c>
      <c r="G2327" t="s">
        <v>48</v>
      </c>
      <c r="H2327" t="s">
        <v>32</v>
      </c>
      <c r="I2327">
        <v>10075</v>
      </c>
      <c r="J2327" t="s">
        <v>52</v>
      </c>
      <c r="K2327" t="s">
        <v>39</v>
      </c>
      <c r="L2327">
        <v>-73.960618999999994</v>
      </c>
      <c r="M2327">
        <v>40.776129599999997</v>
      </c>
      <c r="N2327">
        <v>2.29</v>
      </c>
      <c r="O2327" s="1">
        <f t="shared" si="181"/>
        <v>460000</v>
      </c>
      <c r="P2327" s="3">
        <v>6.7500000000000004E-2</v>
      </c>
      <c r="Q2327">
        <v>30</v>
      </c>
      <c r="R2327" s="1">
        <v>1840000</v>
      </c>
      <c r="S2327" s="8">
        <f t="shared" si="182"/>
        <v>-14917.75622106895</v>
      </c>
      <c r="T2327" s="1">
        <f t="shared" si="183"/>
        <v>2335.5350000000003</v>
      </c>
      <c r="U2327" s="7">
        <f t="shared" si="184"/>
        <v>479.16666666666669</v>
      </c>
      <c r="V2327" s="4">
        <v>375</v>
      </c>
      <c r="W2327" s="1">
        <f t="shared" si="185"/>
        <v>18107.457887735618</v>
      </c>
      <c r="X2327">
        <v>2</v>
      </c>
      <c r="Y2327">
        <v>7</v>
      </c>
      <c r="Z2327" t="s">
        <v>53</v>
      </c>
      <c r="AA2327" s="2">
        <v>61207</v>
      </c>
      <c r="AB2327">
        <v>1.76</v>
      </c>
      <c r="AC2327" s="2">
        <v>34777</v>
      </c>
    </row>
    <row r="2328" spans="1:29" x14ac:dyDescent="0.2">
      <c r="A2328" t="s">
        <v>3241</v>
      </c>
      <c r="B2328" t="s">
        <v>68</v>
      </c>
      <c r="C2328" s="1">
        <v>4999000</v>
      </c>
      <c r="D2328">
        <v>3</v>
      </c>
      <c r="E2328">
        <v>2</v>
      </c>
      <c r="F2328" s="2">
        <v>2160</v>
      </c>
      <c r="G2328" t="s">
        <v>1029</v>
      </c>
      <c r="H2328" t="s">
        <v>32</v>
      </c>
      <c r="I2328">
        <v>10003</v>
      </c>
      <c r="J2328" t="s">
        <v>676</v>
      </c>
      <c r="K2328" t="s">
        <v>105</v>
      </c>
      <c r="L2328">
        <v>-73.984954200000004</v>
      </c>
      <c r="M2328">
        <v>40.737522300000002</v>
      </c>
      <c r="N2328">
        <v>0.78</v>
      </c>
      <c r="O2328" s="1">
        <f t="shared" si="181"/>
        <v>999800</v>
      </c>
      <c r="P2328" s="3">
        <v>6.7500000000000004E-2</v>
      </c>
      <c r="Q2328">
        <v>30</v>
      </c>
      <c r="R2328" s="1">
        <v>3999200</v>
      </c>
      <c r="S2328" s="8">
        <f t="shared" si="182"/>
        <v>-32423.418847445078</v>
      </c>
      <c r="T2328" s="1">
        <f t="shared" si="183"/>
        <v>5076.2345500000001</v>
      </c>
      <c r="U2328" s="7">
        <f t="shared" si="184"/>
        <v>1041.4583333333333</v>
      </c>
      <c r="V2328" s="4">
        <v>600</v>
      </c>
      <c r="W2328" s="1">
        <f t="shared" si="185"/>
        <v>39141.111730778415</v>
      </c>
      <c r="X2328">
        <v>6</v>
      </c>
      <c r="Y2328">
        <v>14</v>
      </c>
      <c r="Z2328" t="s">
        <v>677</v>
      </c>
      <c r="AA2328" s="2">
        <v>44136</v>
      </c>
      <c r="AB2328">
        <v>0.94</v>
      </c>
      <c r="AC2328" s="2">
        <v>46953</v>
      </c>
    </row>
    <row r="2329" spans="1:29" x14ac:dyDescent="0.2">
      <c r="A2329" t="s">
        <v>3242</v>
      </c>
      <c r="B2329" t="s">
        <v>30</v>
      </c>
      <c r="C2329" s="1">
        <v>350000</v>
      </c>
      <c r="D2329">
        <v>1</v>
      </c>
      <c r="E2329">
        <v>1</v>
      </c>
      <c r="F2329">
        <v>738</v>
      </c>
      <c r="G2329" t="s">
        <v>113</v>
      </c>
      <c r="H2329" t="s">
        <v>44</v>
      </c>
      <c r="I2329">
        <v>10314</v>
      </c>
      <c r="J2329" t="s">
        <v>65</v>
      </c>
      <c r="K2329" t="s">
        <v>34</v>
      </c>
      <c r="L2329">
        <v>-74.162686899999997</v>
      </c>
      <c r="M2329">
        <v>40.578182599999998</v>
      </c>
      <c r="N2329">
        <v>15.01</v>
      </c>
      <c r="O2329" s="1">
        <f t="shared" si="181"/>
        <v>70000</v>
      </c>
      <c r="P2329" s="3">
        <v>6.7500000000000004E-2</v>
      </c>
      <c r="Q2329">
        <v>30</v>
      </c>
      <c r="R2329" s="1">
        <v>280000</v>
      </c>
      <c r="S2329" s="8">
        <f t="shared" si="182"/>
        <v>-2270.0933379887533</v>
      </c>
      <c r="T2329" s="1">
        <f t="shared" si="183"/>
        <v>355.40750000000003</v>
      </c>
      <c r="U2329" s="7">
        <f t="shared" si="184"/>
        <v>72.916666666666671</v>
      </c>
      <c r="V2329" s="4">
        <v>205</v>
      </c>
      <c r="W2329" s="1">
        <f t="shared" si="185"/>
        <v>2903.4175046554196</v>
      </c>
      <c r="X2329">
        <v>2</v>
      </c>
      <c r="Y2329">
        <v>6</v>
      </c>
      <c r="Z2329" t="s">
        <v>66</v>
      </c>
      <c r="AA2329" s="2">
        <v>145000</v>
      </c>
      <c r="AB2329">
        <v>21.3</v>
      </c>
      <c r="AC2329" s="2">
        <v>6808</v>
      </c>
    </row>
    <row r="2330" spans="1:29" x14ac:dyDescent="0.2">
      <c r="A2330" t="s">
        <v>3243</v>
      </c>
      <c r="B2330" t="s">
        <v>125</v>
      </c>
      <c r="C2330" s="1">
        <v>1900000</v>
      </c>
      <c r="D2330">
        <v>5</v>
      </c>
      <c r="E2330">
        <v>4</v>
      </c>
      <c r="F2330" s="2">
        <v>3640</v>
      </c>
      <c r="G2330" t="s">
        <v>2234</v>
      </c>
      <c r="H2330" t="s">
        <v>32</v>
      </c>
      <c r="I2330">
        <v>10030</v>
      </c>
      <c r="J2330" t="s">
        <v>60</v>
      </c>
      <c r="K2330" t="s">
        <v>61</v>
      </c>
      <c r="L2330">
        <v>-73.945683399999993</v>
      </c>
      <c r="M2330">
        <v>40.818842199999999</v>
      </c>
      <c r="N2330">
        <v>5.26</v>
      </c>
      <c r="O2330" s="1">
        <f t="shared" si="181"/>
        <v>380000</v>
      </c>
      <c r="P2330" s="3">
        <v>6.7500000000000004E-2</v>
      </c>
      <c r="Q2330">
        <v>30</v>
      </c>
      <c r="R2330" s="1">
        <v>1520000</v>
      </c>
      <c r="S2330" s="8">
        <f t="shared" si="182"/>
        <v>-12323.36383479609</v>
      </c>
      <c r="T2330" s="1">
        <f t="shared" si="183"/>
        <v>1929.3550000000002</v>
      </c>
      <c r="U2330" s="7">
        <f t="shared" si="184"/>
        <v>395.83333333333331</v>
      </c>
      <c r="V2330" s="4">
        <v>1000</v>
      </c>
      <c r="W2330" s="1">
        <f t="shared" si="185"/>
        <v>15648.552168129423</v>
      </c>
      <c r="X2330">
        <v>10</v>
      </c>
      <c r="Y2330">
        <v>15</v>
      </c>
      <c r="Z2330" t="s">
        <v>62</v>
      </c>
      <c r="AA2330" s="2">
        <v>133184</v>
      </c>
      <c r="AB2330">
        <v>1.96</v>
      </c>
      <c r="AC2330" s="2">
        <v>67951</v>
      </c>
    </row>
    <row r="2331" spans="1:29" x14ac:dyDescent="0.2">
      <c r="A2331" t="s">
        <v>3244</v>
      </c>
      <c r="B2331" t="s">
        <v>125</v>
      </c>
      <c r="C2331" s="1">
        <v>2498000</v>
      </c>
      <c r="D2331">
        <v>6</v>
      </c>
      <c r="E2331">
        <v>6</v>
      </c>
      <c r="F2331">
        <v>3184</v>
      </c>
      <c r="G2331" t="s">
        <v>159</v>
      </c>
      <c r="H2331" t="s">
        <v>84</v>
      </c>
      <c r="I2331">
        <v>11361</v>
      </c>
      <c r="J2331" t="s">
        <v>355</v>
      </c>
      <c r="K2331" t="s">
        <v>39</v>
      </c>
      <c r="L2331">
        <v>-73.766057200000006</v>
      </c>
      <c r="M2331">
        <v>40.764488399999998</v>
      </c>
      <c r="N2331">
        <v>11.56</v>
      </c>
      <c r="O2331" s="1">
        <f t="shared" si="181"/>
        <v>499600</v>
      </c>
      <c r="P2331" s="3">
        <v>6.7500000000000004E-2</v>
      </c>
      <c r="Q2331">
        <v>30</v>
      </c>
      <c r="R2331" s="1">
        <v>1998400</v>
      </c>
      <c r="S2331" s="8">
        <f t="shared" si="182"/>
        <v>-16201.980452274016</v>
      </c>
      <c r="T2331" s="1">
        <f t="shared" si="183"/>
        <v>2536.5941000000003</v>
      </c>
      <c r="U2331" s="7">
        <f t="shared" si="184"/>
        <v>520.41666666666663</v>
      </c>
      <c r="V2331" s="4">
        <v>1000</v>
      </c>
      <c r="W2331" s="1">
        <f t="shared" si="185"/>
        <v>20258.991218940686</v>
      </c>
      <c r="X2331">
        <v>12</v>
      </c>
      <c r="Y2331">
        <v>10</v>
      </c>
      <c r="Z2331" t="s">
        <v>356</v>
      </c>
      <c r="AA2331" s="2">
        <v>43808</v>
      </c>
      <c r="AB2331">
        <v>6.68</v>
      </c>
      <c r="AC2331" s="2">
        <v>6558</v>
      </c>
    </row>
    <row r="2332" spans="1:29" x14ac:dyDescent="0.2">
      <c r="A2332" t="s">
        <v>3245</v>
      </c>
      <c r="B2332" t="s">
        <v>68</v>
      </c>
      <c r="C2332" s="1">
        <v>3500000</v>
      </c>
      <c r="D2332">
        <v>3</v>
      </c>
      <c r="E2332">
        <v>2</v>
      </c>
      <c r="F2332" s="2">
        <v>2184</v>
      </c>
      <c r="G2332" t="s">
        <v>214</v>
      </c>
      <c r="H2332" t="s">
        <v>32</v>
      </c>
      <c r="I2332">
        <v>10011</v>
      </c>
      <c r="J2332" t="s">
        <v>38</v>
      </c>
      <c r="K2332" t="s">
        <v>39</v>
      </c>
      <c r="L2332">
        <v>-73.997729500000005</v>
      </c>
      <c r="M2332">
        <v>40.736156299999998</v>
      </c>
      <c r="N2332">
        <v>1.0900000000000001</v>
      </c>
      <c r="O2332" s="1">
        <f t="shared" si="181"/>
        <v>700000</v>
      </c>
      <c r="P2332" s="3">
        <v>6.7500000000000004E-2</v>
      </c>
      <c r="Q2332">
        <v>30</v>
      </c>
      <c r="R2332" s="1">
        <v>2800000</v>
      </c>
      <c r="S2332" s="8">
        <f t="shared" si="182"/>
        <v>-22700.933379887534</v>
      </c>
      <c r="T2332" s="1">
        <f t="shared" si="183"/>
        <v>3554.0750000000003</v>
      </c>
      <c r="U2332" s="7">
        <f t="shared" si="184"/>
        <v>729.16666666666663</v>
      </c>
      <c r="V2332" s="4">
        <v>600</v>
      </c>
      <c r="W2332" s="1">
        <f t="shared" si="185"/>
        <v>27584.175046554203</v>
      </c>
      <c r="X2332">
        <v>6</v>
      </c>
      <c r="Y2332">
        <v>14</v>
      </c>
      <c r="Z2332" t="s">
        <v>40</v>
      </c>
      <c r="AA2332" s="2">
        <v>70150</v>
      </c>
      <c r="AB2332">
        <v>0.77</v>
      </c>
      <c r="AC2332" s="2">
        <v>91104</v>
      </c>
    </row>
    <row r="2333" spans="1:29" x14ac:dyDescent="0.2">
      <c r="A2333" t="s">
        <v>3246</v>
      </c>
      <c r="B2333" t="s">
        <v>209</v>
      </c>
      <c r="C2333" s="1">
        <v>995000</v>
      </c>
      <c r="D2333">
        <v>5</v>
      </c>
      <c r="E2333">
        <v>2</v>
      </c>
      <c r="F2333" s="2">
        <v>2128</v>
      </c>
      <c r="G2333" t="s">
        <v>113</v>
      </c>
      <c r="H2333" t="s">
        <v>55</v>
      </c>
      <c r="I2333">
        <v>11225</v>
      </c>
      <c r="J2333" t="s">
        <v>1212</v>
      </c>
      <c r="K2333" t="s">
        <v>39</v>
      </c>
      <c r="L2333">
        <v>-73.954419900000005</v>
      </c>
      <c r="M2333">
        <v>40.663113600000003</v>
      </c>
      <c r="N2333">
        <v>6.13</v>
      </c>
      <c r="O2333" s="1">
        <f t="shared" si="181"/>
        <v>199000</v>
      </c>
      <c r="P2333" s="3">
        <v>6.7500000000000004E-2</v>
      </c>
      <c r="Q2333">
        <v>30</v>
      </c>
      <c r="R2333" s="1">
        <v>796000</v>
      </c>
      <c r="S2333" s="8">
        <f t="shared" si="182"/>
        <v>-6453.5510608537415</v>
      </c>
      <c r="T2333" s="1">
        <f t="shared" si="183"/>
        <v>1010.3727500000001</v>
      </c>
      <c r="U2333" s="7">
        <f t="shared" si="184"/>
        <v>207.29166666666666</v>
      </c>
      <c r="V2333" s="4">
        <v>600</v>
      </c>
      <c r="W2333" s="1">
        <f t="shared" si="185"/>
        <v>8271.215477520409</v>
      </c>
      <c r="X2333">
        <v>10</v>
      </c>
      <c r="Y2333">
        <v>13</v>
      </c>
      <c r="Z2333" t="s">
        <v>1213</v>
      </c>
      <c r="AA2333" s="2">
        <v>156159</v>
      </c>
      <c r="AB2333">
        <v>2.4</v>
      </c>
      <c r="AC2333" s="2">
        <v>65066</v>
      </c>
    </row>
    <row r="2334" spans="1:29" x14ac:dyDescent="0.2">
      <c r="A2334" t="s">
        <v>3247</v>
      </c>
      <c r="B2334" t="s">
        <v>209</v>
      </c>
      <c r="C2334" s="1">
        <v>193999</v>
      </c>
      <c r="D2334">
        <v>3</v>
      </c>
      <c r="E2334">
        <v>1</v>
      </c>
      <c r="F2334">
        <v>435</v>
      </c>
      <c r="G2334" t="s">
        <v>3248</v>
      </c>
      <c r="H2334" t="s">
        <v>44</v>
      </c>
      <c r="I2334">
        <v>10306</v>
      </c>
      <c r="J2334" t="s">
        <v>65</v>
      </c>
      <c r="K2334" t="s">
        <v>34</v>
      </c>
      <c r="L2334">
        <v>-74.138768099999993</v>
      </c>
      <c r="M2334">
        <v>40.555975500000002</v>
      </c>
      <c r="N2334">
        <v>15.56</v>
      </c>
      <c r="O2334" s="1">
        <f t="shared" si="181"/>
        <v>38799.800000000003</v>
      </c>
      <c r="P2334" s="3">
        <v>6.7500000000000004E-2</v>
      </c>
      <c r="Q2334">
        <v>30</v>
      </c>
      <c r="R2334" s="1">
        <v>155199.20000000001</v>
      </c>
      <c r="S2334" s="8">
        <f t="shared" si="182"/>
        <v>-1258.2738213613718</v>
      </c>
      <c r="T2334" s="1">
        <f t="shared" si="183"/>
        <v>196.99628455000001</v>
      </c>
      <c r="U2334" s="7">
        <f t="shared" si="184"/>
        <v>40.416458333333331</v>
      </c>
      <c r="V2334" s="4">
        <v>160</v>
      </c>
      <c r="W2334" s="1">
        <f t="shared" si="185"/>
        <v>1655.6865642447051</v>
      </c>
      <c r="X2334">
        <v>6</v>
      </c>
      <c r="Y2334">
        <v>4</v>
      </c>
      <c r="Z2334" t="s">
        <v>66</v>
      </c>
      <c r="AA2334" s="2">
        <v>145000</v>
      </c>
      <c r="AB2334">
        <v>21.3</v>
      </c>
      <c r="AC2334" s="2">
        <v>6808</v>
      </c>
    </row>
    <row r="2335" spans="1:29" x14ac:dyDescent="0.2">
      <c r="A2335" t="s">
        <v>3249</v>
      </c>
      <c r="B2335" t="s">
        <v>68</v>
      </c>
      <c r="C2335" s="1">
        <v>245000</v>
      </c>
      <c r="D2335">
        <v>3</v>
      </c>
      <c r="E2335">
        <v>1</v>
      </c>
      <c r="F2335">
        <v>713</v>
      </c>
      <c r="G2335" t="s">
        <v>3250</v>
      </c>
      <c r="H2335" t="s">
        <v>84</v>
      </c>
      <c r="I2335">
        <v>11375</v>
      </c>
      <c r="J2335" t="s">
        <v>122</v>
      </c>
      <c r="K2335" t="s">
        <v>39</v>
      </c>
      <c r="L2335">
        <v>-73.847071799999995</v>
      </c>
      <c r="M2335">
        <v>40.737922699999999</v>
      </c>
      <c r="N2335">
        <v>7.3</v>
      </c>
      <c r="O2335" s="1">
        <f t="shared" si="181"/>
        <v>49000</v>
      </c>
      <c r="P2335" s="3">
        <v>6.7500000000000004E-2</v>
      </c>
      <c r="Q2335">
        <v>30</v>
      </c>
      <c r="R2335" s="1">
        <v>196000</v>
      </c>
      <c r="S2335" s="8">
        <f t="shared" si="182"/>
        <v>-1589.0653365921273</v>
      </c>
      <c r="T2335" s="1">
        <f t="shared" si="183"/>
        <v>248.78525000000002</v>
      </c>
      <c r="U2335" s="7">
        <f t="shared" si="184"/>
        <v>51.041666666666664</v>
      </c>
      <c r="V2335" s="4">
        <v>205</v>
      </c>
      <c r="W2335" s="1">
        <f t="shared" si="185"/>
        <v>2093.892253258794</v>
      </c>
      <c r="X2335">
        <v>6</v>
      </c>
      <c r="Y2335">
        <v>6</v>
      </c>
      <c r="Z2335" t="s">
        <v>123</v>
      </c>
      <c r="AA2335" s="2">
        <v>83728</v>
      </c>
      <c r="AB2335">
        <v>2.6</v>
      </c>
      <c r="AC2335" s="2">
        <v>32203</v>
      </c>
    </row>
    <row r="2336" spans="1:29" x14ac:dyDescent="0.2">
      <c r="A2336" t="s">
        <v>3251</v>
      </c>
      <c r="B2336" t="s">
        <v>30</v>
      </c>
      <c r="C2336" s="1">
        <v>8495000</v>
      </c>
      <c r="D2336">
        <v>3</v>
      </c>
      <c r="E2336">
        <v>4</v>
      </c>
      <c r="F2336">
        <v>4781</v>
      </c>
      <c r="G2336" t="s">
        <v>48</v>
      </c>
      <c r="H2336" t="s">
        <v>32</v>
      </c>
      <c r="I2336">
        <v>10013</v>
      </c>
      <c r="J2336" t="s">
        <v>199</v>
      </c>
      <c r="K2336" t="s">
        <v>39</v>
      </c>
      <c r="L2336">
        <v>-74.0038646</v>
      </c>
      <c r="M2336">
        <v>40.718987300000002</v>
      </c>
      <c r="N2336">
        <v>2.27</v>
      </c>
      <c r="O2336" s="1">
        <f t="shared" si="181"/>
        <v>1699000</v>
      </c>
      <c r="P2336" s="3">
        <v>6.7500000000000004E-2</v>
      </c>
      <c r="Q2336">
        <v>30</v>
      </c>
      <c r="R2336" s="1">
        <v>6796000</v>
      </c>
      <c r="S2336" s="8">
        <f t="shared" si="182"/>
        <v>-55098.408303469878</v>
      </c>
      <c r="T2336" s="1">
        <f t="shared" si="183"/>
        <v>8626.2477500000005</v>
      </c>
      <c r="U2336" s="7">
        <f t="shared" si="184"/>
        <v>1769.7916666666667</v>
      </c>
      <c r="V2336" s="4">
        <v>1400</v>
      </c>
      <c r="W2336" s="1">
        <f t="shared" si="185"/>
        <v>66894.447720136552</v>
      </c>
      <c r="X2336">
        <v>6</v>
      </c>
      <c r="Y2336">
        <v>20</v>
      </c>
      <c r="Z2336" t="s">
        <v>200</v>
      </c>
      <c r="AA2336" s="2">
        <v>42742</v>
      </c>
      <c r="AB2336">
        <v>0.9</v>
      </c>
      <c r="AC2336" s="2">
        <v>47491</v>
      </c>
    </row>
    <row r="2337" spans="1:29" x14ac:dyDescent="0.2">
      <c r="A2337" t="s">
        <v>3252</v>
      </c>
      <c r="B2337" t="s">
        <v>30</v>
      </c>
      <c r="C2337" s="1">
        <v>12500000</v>
      </c>
      <c r="D2337">
        <v>4</v>
      </c>
      <c r="E2337">
        <v>4</v>
      </c>
      <c r="F2337">
        <v>2938</v>
      </c>
      <c r="G2337" t="s">
        <v>37</v>
      </c>
      <c r="H2337" t="s">
        <v>32</v>
      </c>
      <c r="I2337">
        <v>10007</v>
      </c>
      <c r="J2337" t="s">
        <v>199</v>
      </c>
      <c r="K2337" t="s">
        <v>39</v>
      </c>
      <c r="L2337">
        <v>-74.007026199999999</v>
      </c>
      <c r="M2337">
        <v>40.714922000000001</v>
      </c>
      <c r="N2337">
        <v>2.6</v>
      </c>
      <c r="O2337" s="1">
        <f t="shared" si="181"/>
        <v>2500000</v>
      </c>
      <c r="P2337" s="3">
        <v>6.7500000000000004E-2</v>
      </c>
      <c r="Q2337">
        <v>30</v>
      </c>
      <c r="R2337" s="1">
        <v>10000000</v>
      </c>
      <c r="S2337" s="8">
        <f t="shared" si="182"/>
        <v>-81074.762071026911</v>
      </c>
      <c r="T2337" s="1">
        <f t="shared" si="183"/>
        <v>12693.125000000002</v>
      </c>
      <c r="U2337" s="7">
        <f t="shared" si="184"/>
        <v>2604.1666666666665</v>
      </c>
      <c r="V2337" s="4">
        <v>600</v>
      </c>
      <c r="W2337" s="1">
        <f t="shared" si="185"/>
        <v>96972.053737693583</v>
      </c>
      <c r="X2337">
        <v>8</v>
      </c>
      <c r="Y2337">
        <v>12</v>
      </c>
      <c r="Z2337" t="s">
        <v>200</v>
      </c>
      <c r="AA2337" s="2">
        <v>42742</v>
      </c>
      <c r="AB2337">
        <v>0.9</v>
      </c>
      <c r="AC2337" s="2">
        <v>47491</v>
      </c>
    </row>
    <row r="2338" spans="1:29" x14ac:dyDescent="0.2">
      <c r="A2338" t="s">
        <v>3253</v>
      </c>
      <c r="B2338" t="s">
        <v>42</v>
      </c>
      <c r="C2338" s="1">
        <v>849000</v>
      </c>
      <c r="D2338">
        <v>3</v>
      </c>
      <c r="E2338">
        <v>3</v>
      </c>
      <c r="F2338" s="2">
        <v>2184</v>
      </c>
      <c r="G2338" t="s">
        <v>178</v>
      </c>
      <c r="H2338" t="s">
        <v>55</v>
      </c>
      <c r="I2338">
        <v>11214</v>
      </c>
      <c r="J2338" t="s">
        <v>138</v>
      </c>
      <c r="K2338" t="s">
        <v>110</v>
      </c>
      <c r="L2338">
        <v>-73.989028899999994</v>
      </c>
      <c r="M2338">
        <v>40.586812199999997</v>
      </c>
      <c r="N2338">
        <v>11.18</v>
      </c>
      <c r="O2338" s="1">
        <f t="shared" si="181"/>
        <v>169800</v>
      </c>
      <c r="P2338" s="3">
        <v>6.7500000000000004E-2</v>
      </c>
      <c r="Q2338">
        <v>30</v>
      </c>
      <c r="R2338" s="1">
        <v>679200</v>
      </c>
      <c r="S2338" s="8">
        <f t="shared" si="182"/>
        <v>-5506.5978398641473</v>
      </c>
      <c r="T2338" s="1">
        <f t="shared" si="183"/>
        <v>862.11705000000018</v>
      </c>
      <c r="U2338" s="7">
        <f t="shared" si="184"/>
        <v>176.875</v>
      </c>
      <c r="V2338" s="4">
        <v>600</v>
      </c>
      <c r="W2338" s="1">
        <f t="shared" si="185"/>
        <v>7145.5898898641472</v>
      </c>
      <c r="X2338">
        <v>6</v>
      </c>
      <c r="Y2338">
        <v>11</v>
      </c>
      <c r="Z2338" t="s">
        <v>139</v>
      </c>
      <c r="AA2338" s="2">
        <v>29436</v>
      </c>
      <c r="AB2338">
        <v>1.46</v>
      </c>
      <c r="AC2338" s="2">
        <v>20162</v>
      </c>
    </row>
    <row r="2339" spans="1:29" x14ac:dyDescent="0.2">
      <c r="A2339" t="s">
        <v>3254</v>
      </c>
      <c r="B2339" t="s">
        <v>30</v>
      </c>
      <c r="C2339" s="1">
        <v>500000</v>
      </c>
      <c r="D2339">
        <v>1</v>
      </c>
      <c r="E2339">
        <v>2.5</v>
      </c>
      <c r="F2339" s="2">
        <v>2184</v>
      </c>
      <c r="G2339" t="s">
        <v>1029</v>
      </c>
      <c r="H2339" t="s">
        <v>55</v>
      </c>
      <c r="I2339">
        <v>11225</v>
      </c>
      <c r="J2339" t="s">
        <v>1212</v>
      </c>
      <c r="K2339" t="s">
        <v>39</v>
      </c>
      <c r="L2339">
        <v>-73.948817500000004</v>
      </c>
      <c r="M2339">
        <v>40.658606399999996</v>
      </c>
      <c r="N2339">
        <v>6.51</v>
      </c>
      <c r="O2339" s="1">
        <f t="shared" si="181"/>
        <v>100000</v>
      </c>
      <c r="P2339" s="3">
        <v>6.7500000000000004E-2</v>
      </c>
      <c r="Q2339">
        <v>30</v>
      </c>
      <c r="R2339" s="1">
        <v>400000</v>
      </c>
      <c r="S2339" s="8">
        <f t="shared" si="182"/>
        <v>-3242.9904828410763</v>
      </c>
      <c r="T2339" s="1">
        <f t="shared" si="183"/>
        <v>507.72500000000008</v>
      </c>
      <c r="U2339" s="7">
        <f t="shared" si="184"/>
        <v>104.16666666666667</v>
      </c>
      <c r="V2339" s="4">
        <v>600</v>
      </c>
      <c r="W2339" s="1">
        <f t="shared" si="185"/>
        <v>4454.8821495077427</v>
      </c>
      <c r="X2339">
        <v>2</v>
      </c>
      <c r="Y2339">
        <v>12</v>
      </c>
      <c r="Z2339" t="s">
        <v>1213</v>
      </c>
      <c r="AA2339" s="2">
        <v>156159</v>
      </c>
      <c r="AB2339">
        <v>2.4</v>
      </c>
      <c r="AC2339" s="2">
        <v>65066</v>
      </c>
    </row>
    <row r="2340" spans="1:29" x14ac:dyDescent="0.2">
      <c r="A2340" t="s">
        <v>3255</v>
      </c>
      <c r="B2340" t="s">
        <v>30</v>
      </c>
      <c r="C2340" s="1">
        <v>1895000</v>
      </c>
      <c r="D2340">
        <v>3</v>
      </c>
      <c r="E2340">
        <v>2</v>
      </c>
      <c r="F2340" s="2">
        <v>1929</v>
      </c>
      <c r="G2340" t="s">
        <v>48</v>
      </c>
      <c r="H2340" t="s">
        <v>32</v>
      </c>
      <c r="I2340">
        <v>10019</v>
      </c>
      <c r="J2340" t="s">
        <v>38</v>
      </c>
      <c r="K2340" t="s">
        <v>39</v>
      </c>
      <c r="L2340">
        <v>-73.989081200000001</v>
      </c>
      <c r="M2340">
        <v>40.764790400000003</v>
      </c>
      <c r="N2340">
        <v>1.1200000000000001</v>
      </c>
      <c r="O2340" s="1">
        <f t="shared" si="181"/>
        <v>379000</v>
      </c>
      <c r="P2340" s="3">
        <v>6.7500000000000004E-2</v>
      </c>
      <c r="Q2340">
        <v>30</v>
      </c>
      <c r="R2340" s="1">
        <v>1516000</v>
      </c>
      <c r="S2340" s="8">
        <f t="shared" si="182"/>
        <v>-12290.933929967678</v>
      </c>
      <c r="T2340" s="1">
        <f t="shared" si="183"/>
        <v>1924.2777500000002</v>
      </c>
      <c r="U2340" s="7">
        <f t="shared" si="184"/>
        <v>394.79166666666669</v>
      </c>
      <c r="V2340" s="4">
        <v>550</v>
      </c>
      <c r="W2340" s="1">
        <f t="shared" si="185"/>
        <v>15160.003346634343</v>
      </c>
      <c r="X2340">
        <v>6</v>
      </c>
      <c r="Y2340">
        <v>12</v>
      </c>
      <c r="Z2340" t="s">
        <v>40</v>
      </c>
      <c r="AA2340" s="2">
        <v>70150</v>
      </c>
      <c r="AB2340">
        <v>0.77</v>
      </c>
      <c r="AC2340" s="2">
        <v>91104</v>
      </c>
    </row>
    <row r="2341" spans="1:29" x14ac:dyDescent="0.2">
      <c r="A2341" t="s">
        <v>3256</v>
      </c>
      <c r="B2341" t="s">
        <v>68</v>
      </c>
      <c r="C2341" s="1">
        <v>189900</v>
      </c>
      <c r="D2341">
        <v>1</v>
      </c>
      <c r="E2341">
        <v>1</v>
      </c>
      <c r="F2341">
        <v>600</v>
      </c>
      <c r="G2341" t="s">
        <v>1221</v>
      </c>
      <c r="H2341" t="s">
        <v>55</v>
      </c>
      <c r="I2341">
        <v>11223</v>
      </c>
      <c r="J2341" t="s">
        <v>156</v>
      </c>
      <c r="K2341" t="s">
        <v>105</v>
      </c>
      <c r="L2341">
        <v>-73.963948000000002</v>
      </c>
      <c r="M2341">
        <v>40.594138100000002</v>
      </c>
      <c r="N2341">
        <v>10.73</v>
      </c>
      <c r="O2341" s="1">
        <f t="shared" si="181"/>
        <v>37980</v>
      </c>
      <c r="P2341" s="3">
        <v>6.7500000000000004E-2</v>
      </c>
      <c r="Q2341">
        <v>30</v>
      </c>
      <c r="R2341" s="1">
        <v>151920</v>
      </c>
      <c r="S2341" s="8">
        <f t="shared" si="182"/>
        <v>-1231.6877853830406</v>
      </c>
      <c r="T2341" s="1">
        <f t="shared" si="183"/>
        <v>192.83395500000003</v>
      </c>
      <c r="U2341" s="7">
        <f t="shared" si="184"/>
        <v>39.5625</v>
      </c>
      <c r="V2341" s="4">
        <v>205</v>
      </c>
      <c r="W2341" s="1">
        <f t="shared" si="185"/>
        <v>1669.0842403830407</v>
      </c>
      <c r="X2341">
        <v>2</v>
      </c>
      <c r="Y2341">
        <v>5</v>
      </c>
      <c r="Z2341" t="s">
        <v>157</v>
      </c>
      <c r="AA2341" s="2">
        <v>151705</v>
      </c>
      <c r="AB2341">
        <v>2.25</v>
      </c>
      <c r="AC2341" s="2">
        <v>67424</v>
      </c>
    </row>
    <row r="2342" spans="1:29" x14ac:dyDescent="0.2">
      <c r="A2342" t="s">
        <v>3257</v>
      </c>
      <c r="B2342" t="s">
        <v>68</v>
      </c>
      <c r="C2342" s="1">
        <v>5500000</v>
      </c>
      <c r="D2342">
        <v>3</v>
      </c>
      <c r="E2342">
        <v>4</v>
      </c>
      <c r="F2342" s="2">
        <v>2184</v>
      </c>
      <c r="G2342" t="s">
        <v>51</v>
      </c>
      <c r="H2342" t="s">
        <v>32</v>
      </c>
      <c r="I2342">
        <v>10128</v>
      </c>
      <c r="J2342" t="s">
        <v>52</v>
      </c>
      <c r="K2342" t="s">
        <v>39</v>
      </c>
      <c r="L2342">
        <v>-73.957806700000006</v>
      </c>
      <c r="M2342">
        <v>40.781987399999998</v>
      </c>
      <c r="N2342">
        <v>2.71</v>
      </c>
      <c r="O2342" s="1">
        <f t="shared" si="181"/>
        <v>1100000</v>
      </c>
      <c r="P2342" s="3">
        <v>6.7500000000000004E-2</v>
      </c>
      <c r="Q2342">
        <v>30</v>
      </c>
      <c r="R2342" s="1">
        <v>4400000</v>
      </c>
      <c r="S2342" s="8">
        <f t="shared" si="182"/>
        <v>-35672.895311251836</v>
      </c>
      <c r="T2342" s="1">
        <f t="shared" si="183"/>
        <v>5584.9750000000013</v>
      </c>
      <c r="U2342" s="7">
        <f t="shared" si="184"/>
        <v>1145.8333333333333</v>
      </c>
      <c r="V2342" s="4">
        <v>600</v>
      </c>
      <c r="W2342" s="1">
        <f t="shared" si="185"/>
        <v>43003.70364458517</v>
      </c>
      <c r="X2342">
        <v>6</v>
      </c>
      <c r="Y2342">
        <v>9</v>
      </c>
      <c r="Z2342" t="s">
        <v>53</v>
      </c>
      <c r="AA2342" s="2">
        <v>61207</v>
      </c>
      <c r="AB2342">
        <v>1.76</v>
      </c>
      <c r="AC2342" s="2">
        <v>34777</v>
      </c>
    </row>
    <row r="2343" spans="1:29" x14ac:dyDescent="0.2">
      <c r="A2343" t="s">
        <v>3258</v>
      </c>
      <c r="B2343" t="s">
        <v>30</v>
      </c>
      <c r="C2343" s="1">
        <v>10850000</v>
      </c>
      <c r="D2343">
        <v>4</v>
      </c>
      <c r="E2343">
        <v>2.5</v>
      </c>
      <c r="F2343">
        <v>4372</v>
      </c>
      <c r="G2343" t="s">
        <v>51</v>
      </c>
      <c r="H2343" t="s">
        <v>32</v>
      </c>
      <c r="I2343">
        <v>10024</v>
      </c>
      <c r="J2343" t="s">
        <v>215</v>
      </c>
      <c r="K2343" t="s">
        <v>39</v>
      </c>
      <c r="L2343">
        <v>-73.977814699999996</v>
      </c>
      <c r="M2343">
        <v>40.7895088</v>
      </c>
      <c r="N2343">
        <v>2.84</v>
      </c>
      <c r="O2343" s="1">
        <f t="shared" si="181"/>
        <v>2170000</v>
      </c>
      <c r="P2343" s="3">
        <v>6.7500000000000004E-2</v>
      </c>
      <c r="Q2343">
        <v>30</v>
      </c>
      <c r="R2343" s="1">
        <v>8680000</v>
      </c>
      <c r="S2343" s="8">
        <f t="shared" si="182"/>
        <v>-70372.893477651349</v>
      </c>
      <c r="T2343" s="1">
        <f t="shared" si="183"/>
        <v>11017.632500000002</v>
      </c>
      <c r="U2343" s="7">
        <f t="shared" si="184"/>
        <v>2260.4166666666665</v>
      </c>
      <c r="V2343" s="4">
        <v>1400</v>
      </c>
      <c r="W2343" s="1">
        <f t="shared" si="185"/>
        <v>85050.942644318027</v>
      </c>
      <c r="X2343">
        <v>8</v>
      </c>
      <c r="Y2343">
        <v>24</v>
      </c>
      <c r="Z2343" t="s">
        <v>216</v>
      </c>
      <c r="AA2343" s="2">
        <v>61207</v>
      </c>
      <c r="AB2343">
        <v>1.76</v>
      </c>
      <c r="AC2343" s="2">
        <v>34777</v>
      </c>
    </row>
    <row r="2344" spans="1:29" x14ac:dyDescent="0.2">
      <c r="A2344" t="s">
        <v>3259</v>
      </c>
      <c r="B2344" t="s">
        <v>125</v>
      </c>
      <c r="C2344" s="1">
        <v>999000</v>
      </c>
      <c r="D2344">
        <v>5</v>
      </c>
      <c r="E2344">
        <v>4</v>
      </c>
      <c r="F2344" s="2">
        <v>1980</v>
      </c>
      <c r="G2344" t="s">
        <v>952</v>
      </c>
      <c r="H2344" t="s">
        <v>70</v>
      </c>
      <c r="I2344">
        <v>10465</v>
      </c>
      <c r="J2344" t="s">
        <v>126</v>
      </c>
      <c r="K2344" t="s">
        <v>105</v>
      </c>
      <c r="L2344">
        <v>-73.816944300000003</v>
      </c>
      <c r="M2344">
        <v>40.8232894</v>
      </c>
      <c r="N2344">
        <v>10.220000000000001</v>
      </c>
      <c r="O2344" s="1">
        <f t="shared" si="181"/>
        <v>199800</v>
      </c>
      <c r="P2344" s="3">
        <v>6.7500000000000004E-2</v>
      </c>
      <c r="Q2344">
        <v>30</v>
      </c>
      <c r="R2344" s="1">
        <v>799200</v>
      </c>
      <c r="S2344" s="8">
        <f t="shared" si="182"/>
        <v>-6479.4949847164698</v>
      </c>
      <c r="T2344" s="1">
        <f t="shared" si="183"/>
        <v>1014.4345500000001</v>
      </c>
      <c r="U2344" s="7">
        <f t="shared" si="184"/>
        <v>208.125</v>
      </c>
      <c r="V2344" s="4">
        <v>550</v>
      </c>
      <c r="W2344" s="1">
        <f t="shared" si="185"/>
        <v>8252.0545347164698</v>
      </c>
      <c r="X2344">
        <v>10</v>
      </c>
      <c r="Y2344">
        <v>8</v>
      </c>
      <c r="Z2344" t="s">
        <v>127</v>
      </c>
      <c r="AA2344" s="2">
        <v>21009</v>
      </c>
      <c r="AB2344">
        <v>0.92</v>
      </c>
      <c r="AC2344" s="2">
        <v>22836</v>
      </c>
    </row>
    <row r="2345" spans="1:29" x14ac:dyDescent="0.2">
      <c r="A2345" t="s">
        <v>3260</v>
      </c>
      <c r="B2345" t="s">
        <v>30</v>
      </c>
      <c r="C2345" s="1">
        <v>2195000</v>
      </c>
      <c r="D2345">
        <v>3</v>
      </c>
      <c r="E2345">
        <v>2</v>
      </c>
      <c r="F2345" s="2">
        <v>1708</v>
      </c>
      <c r="G2345" t="s">
        <v>93</v>
      </c>
      <c r="H2345" t="s">
        <v>32</v>
      </c>
      <c r="I2345">
        <v>10022</v>
      </c>
      <c r="J2345" t="s">
        <v>33</v>
      </c>
      <c r="K2345" t="s">
        <v>34</v>
      </c>
      <c r="L2345">
        <v>-73.970545200000004</v>
      </c>
      <c r="M2345">
        <v>40.762960399999997</v>
      </c>
      <c r="N2345">
        <v>1.25</v>
      </c>
      <c r="O2345" s="1">
        <f t="shared" si="181"/>
        <v>439000</v>
      </c>
      <c r="P2345" s="3">
        <v>6.7500000000000004E-2</v>
      </c>
      <c r="Q2345">
        <v>30</v>
      </c>
      <c r="R2345" s="1">
        <v>1756000</v>
      </c>
      <c r="S2345" s="8">
        <f t="shared" si="182"/>
        <v>-14236.728219672326</v>
      </c>
      <c r="T2345" s="1">
        <f t="shared" si="183"/>
        <v>2228.91275</v>
      </c>
      <c r="U2345" s="7">
        <f t="shared" si="184"/>
        <v>457.29166666666669</v>
      </c>
      <c r="V2345" s="4">
        <v>550</v>
      </c>
      <c r="W2345" s="1">
        <f t="shared" si="185"/>
        <v>17472.932636338996</v>
      </c>
      <c r="X2345">
        <v>6</v>
      </c>
      <c r="Y2345">
        <v>11</v>
      </c>
      <c r="Z2345" t="s">
        <v>35</v>
      </c>
      <c r="AA2345" s="2">
        <v>27988</v>
      </c>
      <c r="AB2345">
        <v>0.17</v>
      </c>
      <c r="AC2345" s="2">
        <v>164635</v>
      </c>
    </row>
    <row r="2346" spans="1:29" x14ac:dyDescent="0.2">
      <c r="A2346" t="s">
        <v>3261</v>
      </c>
      <c r="B2346" t="s">
        <v>125</v>
      </c>
      <c r="C2346" s="1">
        <v>1260000</v>
      </c>
      <c r="D2346">
        <v>7</v>
      </c>
      <c r="E2346">
        <v>2</v>
      </c>
      <c r="F2346" s="2">
        <v>2000</v>
      </c>
      <c r="G2346" t="s">
        <v>868</v>
      </c>
      <c r="H2346" t="s">
        <v>55</v>
      </c>
      <c r="I2346">
        <v>11204</v>
      </c>
      <c r="J2346" t="s">
        <v>156</v>
      </c>
      <c r="K2346" t="s">
        <v>105</v>
      </c>
      <c r="L2346">
        <v>-73.995249900000005</v>
      </c>
      <c r="M2346">
        <v>40.618689199999999</v>
      </c>
      <c r="N2346">
        <v>8.99</v>
      </c>
      <c r="O2346" s="1">
        <f t="shared" si="181"/>
        <v>252000</v>
      </c>
      <c r="P2346" s="3">
        <v>6.7500000000000004E-2</v>
      </c>
      <c r="Q2346">
        <v>30</v>
      </c>
      <c r="R2346" s="1">
        <v>1008000</v>
      </c>
      <c r="S2346" s="8">
        <f t="shared" si="182"/>
        <v>-8172.3360167595119</v>
      </c>
      <c r="T2346" s="1">
        <f t="shared" si="183"/>
        <v>1279.4670000000001</v>
      </c>
      <c r="U2346" s="7">
        <f t="shared" si="184"/>
        <v>262.5</v>
      </c>
      <c r="V2346" s="4">
        <v>600</v>
      </c>
      <c r="W2346" s="1">
        <f t="shared" si="185"/>
        <v>10314.303016759512</v>
      </c>
      <c r="X2346">
        <v>14</v>
      </c>
      <c r="Y2346">
        <v>13</v>
      </c>
      <c r="Z2346" t="s">
        <v>157</v>
      </c>
      <c r="AA2346" s="2">
        <v>151705</v>
      </c>
      <c r="AB2346">
        <v>2.25</v>
      </c>
      <c r="AC2346" s="2">
        <v>67424</v>
      </c>
    </row>
    <row r="2347" spans="1:29" x14ac:dyDescent="0.2">
      <c r="A2347" t="s">
        <v>3262</v>
      </c>
      <c r="B2347" t="s">
        <v>68</v>
      </c>
      <c r="C2347" s="1">
        <v>675000</v>
      </c>
      <c r="D2347">
        <v>1</v>
      </c>
      <c r="E2347">
        <v>1</v>
      </c>
      <c r="F2347" s="2">
        <v>2184</v>
      </c>
      <c r="G2347" t="s">
        <v>176</v>
      </c>
      <c r="H2347" t="s">
        <v>32</v>
      </c>
      <c r="I2347">
        <v>10011</v>
      </c>
      <c r="J2347" t="s">
        <v>38</v>
      </c>
      <c r="K2347" t="s">
        <v>39</v>
      </c>
      <c r="L2347">
        <v>-74.002591300000006</v>
      </c>
      <c r="M2347">
        <v>40.744365899999998</v>
      </c>
      <c r="N2347">
        <v>0.95</v>
      </c>
      <c r="O2347" s="1">
        <f t="shared" si="181"/>
        <v>135000</v>
      </c>
      <c r="P2347" s="3">
        <v>6.7500000000000004E-2</v>
      </c>
      <c r="Q2347">
        <v>30</v>
      </c>
      <c r="R2347" s="1">
        <v>540000</v>
      </c>
      <c r="S2347" s="8">
        <f t="shared" si="182"/>
        <v>-4378.0371518354523</v>
      </c>
      <c r="T2347" s="1">
        <f t="shared" si="183"/>
        <v>685.42875000000004</v>
      </c>
      <c r="U2347" s="7">
        <f t="shared" si="184"/>
        <v>140.625</v>
      </c>
      <c r="V2347" s="4">
        <v>600</v>
      </c>
      <c r="W2347" s="1">
        <f t="shared" si="185"/>
        <v>5804.0909018354523</v>
      </c>
      <c r="X2347">
        <v>2</v>
      </c>
      <c r="Y2347">
        <v>18</v>
      </c>
      <c r="Z2347" t="s">
        <v>40</v>
      </c>
      <c r="AA2347" s="2">
        <v>70150</v>
      </c>
      <c r="AB2347">
        <v>0.77</v>
      </c>
      <c r="AC2347" s="2">
        <v>91104</v>
      </c>
    </row>
    <row r="2348" spans="1:29" x14ac:dyDescent="0.2">
      <c r="A2348" t="s">
        <v>3263</v>
      </c>
      <c r="B2348" t="s">
        <v>68</v>
      </c>
      <c r="C2348" s="1">
        <v>225000</v>
      </c>
      <c r="D2348">
        <v>2</v>
      </c>
      <c r="E2348">
        <v>1</v>
      </c>
      <c r="F2348">
        <v>600</v>
      </c>
      <c r="G2348" t="s">
        <v>176</v>
      </c>
      <c r="H2348" t="s">
        <v>32</v>
      </c>
      <c r="I2348">
        <v>10032</v>
      </c>
      <c r="J2348" t="s">
        <v>336</v>
      </c>
      <c r="K2348" t="s">
        <v>34</v>
      </c>
      <c r="L2348">
        <v>-73.940712300000001</v>
      </c>
      <c r="M2348">
        <v>40.837510299999998</v>
      </c>
      <c r="N2348">
        <v>6.55</v>
      </c>
      <c r="O2348" s="1">
        <f t="shared" si="181"/>
        <v>45000</v>
      </c>
      <c r="P2348" s="3">
        <v>6.7500000000000004E-2</v>
      </c>
      <c r="Q2348">
        <v>30</v>
      </c>
      <c r="R2348" s="1">
        <v>180000</v>
      </c>
      <c r="S2348" s="8">
        <f t="shared" si="182"/>
        <v>-1459.3457172784842</v>
      </c>
      <c r="T2348" s="1">
        <f t="shared" si="183"/>
        <v>228.47625000000002</v>
      </c>
      <c r="U2348" s="7">
        <f t="shared" si="184"/>
        <v>46.875</v>
      </c>
      <c r="V2348" s="4">
        <v>205</v>
      </c>
      <c r="W2348" s="1">
        <f t="shared" si="185"/>
        <v>1939.6969672784842</v>
      </c>
      <c r="X2348">
        <v>4</v>
      </c>
      <c r="Y2348">
        <v>5</v>
      </c>
      <c r="Z2348" t="s">
        <v>337</v>
      </c>
      <c r="AA2348" s="2">
        <v>151574</v>
      </c>
      <c r="AB2348">
        <v>1.64</v>
      </c>
      <c r="AC2348" s="2">
        <v>92423</v>
      </c>
    </row>
    <row r="2349" spans="1:29" x14ac:dyDescent="0.2">
      <c r="A2349" t="s">
        <v>3264</v>
      </c>
      <c r="B2349" t="s">
        <v>68</v>
      </c>
      <c r="C2349" s="1">
        <v>229000</v>
      </c>
      <c r="D2349">
        <v>1</v>
      </c>
      <c r="E2349">
        <v>1</v>
      </c>
      <c r="F2349">
        <v>650</v>
      </c>
      <c r="G2349" t="s">
        <v>1524</v>
      </c>
      <c r="H2349" t="s">
        <v>55</v>
      </c>
      <c r="I2349">
        <v>11209</v>
      </c>
      <c r="J2349" t="s">
        <v>104</v>
      </c>
      <c r="K2349" t="s">
        <v>105</v>
      </c>
      <c r="L2349">
        <v>-74.025016500000007</v>
      </c>
      <c r="M2349">
        <v>40.6308291</v>
      </c>
      <c r="N2349">
        <v>8.4</v>
      </c>
      <c r="O2349" s="1">
        <f t="shared" si="181"/>
        <v>45800</v>
      </c>
      <c r="P2349" s="3">
        <v>6.7500000000000004E-2</v>
      </c>
      <c r="Q2349">
        <v>30</v>
      </c>
      <c r="R2349" s="1">
        <v>183200</v>
      </c>
      <c r="S2349" s="8">
        <f t="shared" si="182"/>
        <v>-1485.289641141213</v>
      </c>
      <c r="T2349" s="1">
        <f t="shared" si="183"/>
        <v>232.53805000000003</v>
      </c>
      <c r="U2349" s="7">
        <f t="shared" si="184"/>
        <v>47.708333333333336</v>
      </c>
      <c r="V2349" s="4">
        <v>205</v>
      </c>
      <c r="W2349" s="1">
        <f t="shared" si="185"/>
        <v>1970.5360244745464</v>
      </c>
      <c r="X2349">
        <v>2</v>
      </c>
      <c r="Y2349">
        <v>5</v>
      </c>
      <c r="Z2349" t="s">
        <v>106</v>
      </c>
      <c r="AA2349" s="2">
        <v>79731</v>
      </c>
      <c r="AB2349">
        <v>1.71</v>
      </c>
      <c r="AC2349" s="2">
        <v>46626</v>
      </c>
    </row>
    <row r="2350" spans="1:29" x14ac:dyDescent="0.2">
      <c r="A2350" t="s">
        <v>3265</v>
      </c>
      <c r="B2350" t="s">
        <v>125</v>
      </c>
      <c r="C2350" s="1">
        <v>1275000</v>
      </c>
      <c r="D2350">
        <v>6</v>
      </c>
      <c r="E2350">
        <v>5</v>
      </c>
      <c r="F2350">
        <v>2500</v>
      </c>
      <c r="G2350" t="s">
        <v>504</v>
      </c>
      <c r="H2350" t="s">
        <v>44</v>
      </c>
      <c r="I2350">
        <v>10312</v>
      </c>
      <c r="J2350" t="s">
        <v>45</v>
      </c>
      <c r="K2350" t="s">
        <v>34</v>
      </c>
      <c r="L2350">
        <v>-74.195589900000002</v>
      </c>
      <c r="M2350">
        <v>40.542392300000003</v>
      </c>
      <c r="N2350">
        <v>18.02</v>
      </c>
      <c r="O2350" s="1">
        <f t="shared" si="181"/>
        <v>255000</v>
      </c>
      <c r="P2350" s="3">
        <v>6.7500000000000004E-2</v>
      </c>
      <c r="Q2350">
        <v>30</v>
      </c>
      <c r="R2350" s="1">
        <v>1020000</v>
      </c>
      <c r="S2350" s="8">
        <f t="shared" si="182"/>
        <v>-8269.6257312447451</v>
      </c>
      <c r="T2350" s="1">
        <f t="shared" si="183"/>
        <v>1294.6987500000002</v>
      </c>
      <c r="U2350" s="7">
        <f t="shared" si="184"/>
        <v>265.625</v>
      </c>
      <c r="V2350" s="4">
        <v>600</v>
      </c>
      <c r="W2350" s="1">
        <f t="shared" si="185"/>
        <v>10429.949481244745</v>
      </c>
      <c r="X2350">
        <v>12</v>
      </c>
      <c r="Y2350">
        <v>9</v>
      </c>
      <c r="Z2350" t="s">
        <v>46</v>
      </c>
      <c r="AA2350" s="2">
        <v>167500</v>
      </c>
      <c r="AB2350">
        <v>21.5</v>
      </c>
      <c r="AC2350" s="2">
        <v>7791</v>
      </c>
    </row>
    <row r="2351" spans="1:29" x14ac:dyDescent="0.2">
      <c r="A2351" t="s">
        <v>3266</v>
      </c>
      <c r="B2351" t="s">
        <v>30</v>
      </c>
      <c r="C2351" s="1">
        <v>5495000</v>
      </c>
      <c r="D2351">
        <v>5</v>
      </c>
      <c r="E2351">
        <v>4</v>
      </c>
      <c r="F2351">
        <v>4014</v>
      </c>
      <c r="G2351" t="s">
        <v>59</v>
      </c>
      <c r="H2351" t="s">
        <v>32</v>
      </c>
      <c r="I2351">
        <v>10007</v>
      </c>
      <c r="J2351" t="s">
        <v>199</v>
      </c>
      <c r="K2351" t="s">
        <v>39</v>
      </c>
      <c r="L2351">
        <v>-74.0066281</v>
      </c>
      <c r="M2351">
        <v>40.714119799999999</v>
      </c>
      <c r="N2351">
        <v>2.64</v>
      </c>
      <c r="O2351" s="1">
        <f t="shared" si="181"/>
        <v>1099000</v>
      </c>
      <c r="P2351" s="3">
        <v>6.7500000000000004E-2</v>
      </c>
      <c r="Q2351">
        <v>30</v>
      </c>
      <c r="R2351" s="1">
        <v>4396000</v>
      </c>
      <c r="S2351" s="8">
        <f t="shared" si="182"/>
        <v>-35640.465406423427</v>
      </c>
      <c r="T2351" s="1">
        <f t="shared" si="183"/>
        <v>5579.8977500000001</v>
      </c>
      <c r="U2351" s="7">
        <f t="shared" si="184"/>
        <v>1144.7916666666667</v>
      </c>
      <c r="V2351" s="4">
        <v>1400</v>
      </c>
      <c r="W2351" s="1">
        <f t="shared" si="185"/>
        <v>43765.154823090088</v>
      </c>
      <c r="X2351">
        <v>10</v>
      </c>
      <c r="Y2351">
        <v>17</v>
      </c>
      <c r="Z2351" t="s">
        <v>200</v>
      </c>
      <c r="AA2351" s="2">
        <v>42742</v>
      </c>
      <c r="AB2351">
        <v>0.9</v>
      </c>
      <c r="AC2351" s="2">
        <v>47491</v>
      </c>
    </row>
    <row r="2352" spans="1:29" x14ac:dyDescent="0.2">
      <c r="A2352" t="s">
        <v>3267</v>
      </c>
      <c r="B2352" t="s">
        <v>68</v>
      </c>
      <c r="C2352" s="1">
        <v>850000</v>
      </c>
      <c r="D2352">
        <v>2</v>
      </c>
      <c r="E2352">
        <v>2</v>
      </c>
      <c r="F2352" s="2">
        <v>2184</v>
      </c>
      <c r="G2352" t="s">
        <v>1694</v>
      </c>
      <c r="H2352" t="s">
        <v>55</v>
      </c>
      <c r="I2352">
        <v>11201</v>
      </c>
      <c r="J2352" t="s">
        <v>428</v>
      </c>
      <c r="K2352" t="s">
        <v>39</v>
      </c>
      <c r="L2352">
        <v>-73.988398700000005</v>
      </c>
      <c r="M2352">
        <v>40.696577599999998</v>
      </c>
      <c r="N2352">
        <v>3.61</v>
      </c>
      <c r="O2352" s="1">
        <f t="shared" si="181"/>
        <v>170000</v>
      </c>
      <c r="P2352" s="3">
        <v>6.7500000000000004E-2</v>
      </c>
      <c r="Q2352">
        <v>30</v>
      </c>
      <c r="R2352" s="1">
        <v>680000</v>
      </c>
      <c r="S2352" s="8">
        <f t="shared" si="182"/>
        <v>-5513.0838208298292</v>
      </c>
      <c r="T2352" s="1">
        <f t="shared" si="183"/>
        <v>863.13250000000005</v>
      </c>
      <c r="U2352" s="7">
        <f t="shared" si="184"/>
        <v>177.08333333333334</v>
      </c>
      <c r="V2352" s="4">
        <v>600</v>
      </c>
      <c r="W2352" s="1">
        <f t="shared" si="185"/>
        <v>7153.2996541631619</v>
      </c>
      <c r="X2352">
        <v>4</v>
      </c>
      <c r="Y2352">
        <v>14</v>
      </c>
      <c r="Z2352" t="s">
        <v>429</v>
      </c>
      <c r="AA2352" s="2">
        <v>22887</v>
      </c>
      <c r="AB2352">
        <v>0.34</v>
      </c>
      <c r="AC2352" s="2">
        <v>67315</v>
      </c>
    </row>
    <row r="2353" spans="1:29" x14ac:dyDescent="0.2">
      <c r="A2353" t="s">
        <v>3268</v>
      </c>
      <c r="B2353" t="s">
        <v>42</v>
      </c>
      <c r="C2353" s="1">
        <v>450000</v>
      </c>
      <c r="D2353">
        <v>4</v>
      </c>
      <c r="E2353">
        <v>3</v>
      </c>
      <c r="F2353" s="2">
        <v>2184</v>
      </c>
      <c r="G2353" t="s">
        <v>2380</v>
      </c>
      <c r="H2353" t="s">
        <v>70</v>
      </c>
      <c r="I2353">
        <v>10466</v>
      </c>
      <c r="J2353" t="s">
        <v>255</v>
      </c>
      <c r="K2353" t="s">
        <v>61</v>
      </c>
      <c r="L2353">
        <v>-73.860617099999999</v>
      </c>
      <c r="M2353">
        <v>40.890490900000003</v>
      </c>
      <c r="N2353">
        <v>11.76</v>
      </c>
      <c r="O2353" s="1">
        <f t="shared" si="181"/>
        <v>90000</v>
      </c>
      <c r="P2353" s="3">
        <v>6.7500000000000004E-2</v>
      </c>
      <c r="Q2353">
        <v>30</v>
      </c>
      <c r="R2353" s="1">
        <v>360000</v>
      </c>
      <c r="S2353" s="8">
        <f t="shared" si="182"/>
        <v>-2918.6914345569685</v>
      </c>
      <c r="T2353" s="1">
        <f t="shared" si="183"/>
        <v>456.95250000000004</v>
      </c>
      <c r="U2353" s="7">
        <f t="shared" si="184"/>
        <v>93.75</v>
      </c>
      <c r="V2353" s="4">
        <v>600</v>
      </c>
      <c r="W2353" s="1">
        <f t="shared" si="185"/>
        <v>4069.3939345569684</v>
      </c>
      <c r="X2353">
        <v>8</v>
      </c>
      <c r="Y2353">
        <v>11</v>
      </c>
      <c r="Z2353" t="s">
        <v>256</v>
      </c>
      <c r="AA2353" s="2">
        <v>34517</v>
      </c>
      <c r="AB2353">
        <v>1.5</v>
      </c>
      <c r="AC2353" s="2">
        <v>23011</v>
      </c>
    </row>
    <row r="2354" spans="1:29" x14ac:dyDescent="0.2">
      <c r="A2354" t="s">
        <v>3269</v>
      </c>
      <c r="B2354" t="s">
        <v>125</v>
      </c>
      <c r="C2354" s="1">
        <v>950000</v>
      </c>
      <c r="D2354">
        <v>3</v>
      </c>
      <c r="E2354">
        <v>2</v>
      </c>
      <c r="F2354" s="2">
        <v>2184</v>
      </c>
      <c r="G2354" t="s">
        <v>3270</v>
      </c>
      <c r="H2354" t="s">
        <v>84</v>
      </c>
      <c r="I2354">
        <v>11369</v>
      </c>
      <c r="J2354" t="s">
        <v>441</v>
      </c>
      <c r="K2354" t="s">
        <v>34</v>
      </c>
      <c r="L2354">
        <v>-73.878545200000005</v>
      </c>
      <c r="M2354">
        <v>40.7689418</v>
      </c>
      <c r="N2354">
        <v>5.78</v>
      </c>
      <c r="O2354" s="1">
        <f t="shared" si="181"/>
        <v>190000</v>
      </c>
      <c r="P2354" s="3">
        <v>6.7500000000000004E-2</v>
      </c>
      <c r="Q2354">
        <v>30</v>
      </c>
      <c r="R2354" s="1">
        <v>760000</v>
      </c>
      <c r="S2354" s="8">
        <f t="shared" si="182"/>
        <v>-6161.6819173980448</v>
      </c>
      <c r="T2354" s="1">
        <f t="shared" si="183"/>
        <v>964.67750000000012</v>
      </c>
      <c r="U2354" s="7">
        <f t="shared" si="184"/>
        <v>197.91666666666666</v>
      </c>
      <c r="V2354" s="4">
        <v>600</v>
      </c>
      <c r="W2354" s="1">
        <f t="shared" si="185"/>
        <v>7924.2760840647115</v>
      </c>
      <c r="X2354">
        <v>6</v>
      </c>
      <c r="Y2354">
        <v>14</v>
      </c>
      <c r="Z2354" t="s">
        <v>442</v>
      </c>
      <c r="AA2354" s="2">
        <v>137098</v>
      </c>
      <c r="AB2354">
        <v>1.25</v>
      </c>
      <c r="AC2354" s="2">
        <v>109678</v>
      </c>
    </row>
    <row r="2355" spans="1:29" x14ac:dyDescent="0.2">
      <c r="A2355" t="s">
        <v>3271</v>
      </c>
      <c r="B2355" t="s">
        <v>42</v>
      </c>
      <c r="C2355" s="1">
        <v>730000</v>
      </c>
      <c r="D2355">
        <v>4</v>
      </c>
      <c r="E2355">
        <v>3</v>
      </c>
      <c r="F2355" s="2">
        <v>1648</v>
      </c>
      <c r="G2355" t="s">
        <v>881</v>
      </c>
      <c r="H2355" t="s">
        <v>84</v>
      </c>
      <c r="I2355">
        <v>11412</v>
      </c>
      <c r="J2355" t="s">
        <v>769</v>
      </c>
      <c r="K2355" t="s">
        <v>34</v>
      </c>
      <c r="L2355">
        <v>-73.761793999999995</v>
      </c>
      <c r="M2355">
        <v>40.698700000000002</v>
      </c>
      <c r="N2355">
        <v>12.24</v>
      </c>
      <c r="O2355" s="1">
        <f t="shared" si="181"/>
        <v>146000</v>
      </c>
      <c r="P2355" s="3">
        <v>6.7500000000000004E-2</v>
      </c>
      <c r="Q2355">
        <v>30</v>
      </c>
      <c r="R2355" s="1">
        <v>584000</v>
      </c>
      <c r="S2355" s="8">
        <f t="shared" si="182"/>
        <v>-4734.7661049479711</v>
      </c>
      <c r="T2355" s="1">
        <f t="shared" si="183"/>
        <v>741.27850000000001</v>
      </c>
      <c r="U2355" s="7">
        <f t="shared" si="184"/>
        <v>152.08333333333334</v>
      </c>
      <c r="V2355" s="4">
        <v>550</v>
      </c>
      <c r="W2355" s="1">
        <f t="shared" si="185"/>
        <v>6178.1279382813045</v>
      </c>
      <c r="X2355">
        <v>8</v>
      </c>
      <c r="Y2355">
        <v>8</v>
      </c>
      <c r="Z2355" t="s">
        <v>770</v>
      </c>
      <c r="AA2355" s="2">
        <v>217706</v>
      </c>
      <c r="AB2355">
        <v>2.66</v>
      </c>
      <c r="AC2355" s="2">
        <v>81844</v>
      </c>
    </row>
    <row r="2356" spans="1:29" x14ac:dyDescent="0.2">
      <c r="A2356" t="s">
        <v>3272</v>
      </c>
      <c r="B2356" t="s">
        <v>30</v>
      </c>
      <c r="C2356" s="1">
        <v>830000</v>
      </c>
      <c r="D2356">
        <v>2</v>
      </c>
      <c r="E2356">
        <v>2</v>
      </c>
      <c r="F2356" s="2">
        <v>2184</v>
      </c>
      <c r="G2356" t="s">
        <v>1850</v>
      </c>
      <c r="H2356" t="s">
        <v>84</v>
      </c>
      <c r="I2356">
        <v>11361</v>
      </c>
      <c r="J2356" t="s">
        <v>355</v>
      </c>
      <c r="K2356" t="s">
        <v>39</v>
      </c>
      <c r="L2356">
        <v>-73.771090200000003</v>
      </c>
      <c r="M2356">
        <v>40.762417300000003</v>
      </c>
      <c r="N2356">
        <v>11.29</v>
      </c>
      <c r="O2356" s="1">
        <f t="shared" si="181"/>
        <v>166000</v>
      </c>
      <c r="P2356" s="3">
        <v>6.7500000000000004E-2</v>
      </c>
      <c r="Q2356">
        <v>30</v>
      </c>
      <c r="R2356" s="1">
        <v>664000</v>
      </c>
      <c r="S2356" s="8">
        <f t="shared" si="182"/>
        <v>-5383.3642015161859</v>
      </c>
      <c r="T2356" s="1">
        <f t="shared" si="183"/>
        <v>842.82350000000008</v>
      </c>
      <c r="U2356" s="7">
        <f t="shared" si="184"/>
        <v>172.91666666666666</v>
      </c>
      <c r="V2356" s="4">
        <v>600</v>
      </c>
      <c r="W2356" s="1">
        <f t="shared" si="185"/>
        <v>6999.1043681828532</v>
      </c>
      <c r="X2356">
        <v>4</v>
      </c>
      <c r="Y2356">
        <v>14</v>
      </c>
      <c r="Z2356" t="s">
        <v>356</v>
      </c>
      <c r="AA2356" s="2">
        <v>43808</v>
      </c>
      <c r="AB2356">
        <v>6.68</v>
      </c>
      <c r="AC2356" s="2">
        <v>6558</v>
      </c>
    </row>
    <row r="2357" spans="1:29" x14ac:dyDescent="0.2">
      <c r="A2357" t="s">
        <v>3273</v>
      </c>
      <c r="B2357" t="s">
        <v>42</v>
      </c>
      <c r="C2357" s="1">
        <v>829000</v>
      </c>
      <c r="D2357">
        <v>5</v>
      </c>
      <c r="E2357">
        <v>4</v>
      </c>
      <c r="F2357" s="2">
        <v>2184</v>
      </c>
      <c r="G2357" t="s">
        <v>2016</v>
      </c>
      <c r="H2357" t="s">
        <v>84</v>
      </c>
      <c r="I2357">
        <v>11433</v>
      </c>
      <c r="J2357" t="s">
        <v>133</v>
      </c>
      <c r="K2357" t="s">
        <v>61</v>
      </c>
      <c r="L2357">
        <v>-73.785556499999998</v>
      </c>
      <c r="M2357">
        <v>40.693567399999999</v>
      </c>
      <c r="N2357">
        <v>11.16</v>
      </c>
      <c r="O2357" s="1">
        <f t="shared" si="181"/>
        <v>165800</v>
      </c>
      <c r="P2357" s="3">
        <v>6.7500000000000004E-2</v>
      </c>
      <c r="Q2357">
        <v>30</v>
      </c>
      <c r="R2357" s="1">
        <v>663200</v>
      </c>
      <c r="S2357" s="8">
        <f t="shared" si="182"/>
        <v>-5376.878220550504</v>
      </c>
      <c r="T2357" s="1">
        <f t="shared" si="183"/>
        <v>841.80805000000009</v>
      </c>
      <c r="U2357" s="7">
        <f t="shared" si="184"/>
        <v>172.70833333333334</v>
      </c>
      <c r="V2357" s="4">
        <v>600</v>
      </c>
      <c r="W2357" s="1">
        <f t="shared" si="185"/>
        <v>6991.3946038838376</v>
      </c>
      <c r="X2357">
        <v>10</v>
      </c>
      <c r="Y2357">
        <v>9</v>
      </c>
      <c r="Z2357" t="s">
        <v>134</v>
      </c>
      <c r="AA2357" s="2">
        <v>217706</v>
      </c>
      <c r="AB2357">
        <v>2.66</v>
      </c>
      <c r="AC2357" s="2">
        <v>81844</v>
      </c>
    </row>
    <row r="2358" spans="1:29" x14ac:dyDescent="0.2">
      <c r="A2358" t="s">
        <v>3274</v>
      </c>
      <c r="B2358" t="s">
        <v>30</v>
      </c>
      <c r="C2358" s="1">
        <v>555000</v>
      </c>
      <c r="D2358">
        <v>3</v>
      </c>
      <c r="E2358">
        <v>1</v>
      </c>
      <c r="F2358" s="2">
        <v>2184</v>
      </c>
      <c r="G2358" t="s">
        <v>314</v>
      </c>
      <c r="H2358" t="s">
        <v>32</v>
      </c>
      <c r="I2358">
        <v>10024</v>
      </c>
      <c r="J2358" t="s">
        <v>215</v>
      </c>
      <c r="K2358" t="s">
        <v>39</v>
      </c>
      <c r="L2358">
        <v>-73.977677499999999</v>
      </c>
      <c r="M2358">
        <v>40.783511400000002</v>
      </c>
      <c r="N2358">
        <v>2.4300000000000002</v>
      </c>
      <c r="O2358" s="1">
        <f t="shared" si="181"/>
        <v>111000</v>
      </c>
      <c r="P2358" s="3">
        <v>6.7500000000000004E-2</v>
      </c>
      <c r="Q2358">
        <v>30</v>
      </c>
      <c r="R2358" s="1">
        <v>444000</v>
      </c>
      <c r="S2358" s="8">
        <f t="shared" si="182"/>
        <v>-3599.7194359535947</v>
      </c>
      <c r="T2358" s="1">
        <f t="shared" si="183"/>
        <v>563.57475000000011</v>
      </c>
      <c r="U2358" s="7">
        <f t="shared" si="184"/>
        <v>115.625</v>
      </c>
      <c r="V2358" s="4">
        <v>600</v>
      </c>
      <c r="W2358" s="1">
        <f t="shared" si="185"/>
        <v>4878.9191859535949</v>
      </c>
      <c r="X2358">
        <v>6</v>
      </c>
      <c r="Y2358">
        <v>18</v>
      </c>
      <c r="Z2358" t="s">
        <v>216</v>
      </c>
      <c r="AA2358" s="2">
        <v>61207</v>
      </c>
      <c r="AB2358">
        <v>1.76</v>
      </c>
      <c r="AC2358" s="2">
        <v>34777</v>
      </c>
    </row>
    <row r="2359" spans="1:29" x14ac:dyDescent="0.2">
      <c r="A2359" t="s">
        <v>3275</v>
      </c>
      <c r="B2359" t="s">
        <v>42</v>
      </c>
      <c r="C2359" s="1">
        <v>888000</v>
      </c>
      <c r="D2359">
        <v>4</v>
      </c>
      <c r="E2359">
        <v>2</v>
      </c>
      <c r="F2359" s="2">
        <v>2184</v>
      </c>
      <c r="G2359" t="s">
        <v>3276</v>
      </c>
      <c r="H2359" t="s">
        <v>84</v>
      </c>
      <c r="I2359">
        <v>11001</v>
      </c>
      <c r="J2359" t="s">
        <v>2346</v>
      </c>
      <c r="K2359" t="s">
        <v>39</v>
      </c>
      <c r="L2359">
        <v>-73.703903699999998</v>
      </c>
      <c r="M2359">
        <v>40.736743599999997</v>
      </c>
      <c r="N2359">
        <v>14.8</v>
      </c>
      <c r="O2359" s="1">
        <f t="shared" si="181"/>
        <v>177600</v>
      </c>
      <c r="P2359" s="3">
        <v>6.7500000000000004E-2</v>
      </c>
      <c r="Q2359">
        <v>30</v>
      </c>
      <c r="R2359" s="1">
        <v>710400</v>
      </c>
      <c r="S2359" s="8">
        <f t="shared" si="182"/>
        <v>-5759.5510975257512</v>
      </c>
      <c r="T2359" s="1">
        <f t="shared" si="183"/>
        <v>901.71960000000001</v>
      </c>
      <c r="U2359" s="7">
        <f t="shared" si="184"/>
        <v>185</v>
      </c>
      <c r="V2359" s="4">
        <v>600</v>
      </c>
      <c r="W2359" s="1">
        <f t="shared" si="185"/>
        <v>7446.2706975257515</v>
      </c>
      <c r="X2359">
        <v>8</v>
      </c>
      <c r="Y2359">
        <v>14</v>
      </c>
      <c r="Z2359" t="s">
        <v>2347</v>
      </c>
      <c r="AA2359" s="2">
        <v>22571</v>
      </c>
      <c r="AB2359">
        <v>0.56000000000000005</v>
      </c>
      <c r="AC2359" s="2">
        <v>40305</v>
      </c>
    </row>
    <row r="2360" spans="1:29" x14ac:dyDescent="0.2">
      <c r="A2360" t="s">
        <v>3277</v>
      </c>
      <c r="B2360" t="s">
        <v>125</v>
      </c>
      <c r="C2360" s="1">
        <v>1149000</v>
      </c>
      <c r="D2360">
        <v>6</v>
      </c>
      <c r="E2360">
        <v>3</v>
      </c>
      <c r="F2360" s="2">
        <v>2600</v>
      </c>
      <c r="G2360" t="s">
        <v>817</v>
      </c>
      <c r="H2360" t="s">
        <v>84</v>
      </c>
      <c r="I2360">
        <v>11694</v>
      </c>
      <c r="J2360" t="s">
        <v>339</v>
      </c>
      <c r="K2360" t="s">
        <v>90</v>
      </c>
      <c r="L2360">
        <v>-73.844994600000007</v>
      </c>
      <c r="M2360">
        <v>40.578124099999997</v>
      </c>
      <c r="N2360">
        <v>13.9</v>
      </c>
      <c r="O2360" s="1">
        <f t="shared" si="181"/>
        <v>229800</v>
      </c>
      <c r="P2360" s="3">
        <v>6.7500000000000004E-2</v>
      </c>
      <c r="Q2360">
        <v>30</v>
      </c>
      <c r="R2360" s="1">
        <v>919200</v>
      </c>
      <c r="S2360" s="8">
        <f t="shared" si="182"/>
        <v>-7452.3921295687933</v>
      </c>
      <c r="T2360" s="1">
        <f t="shared" si="183"/>
        <v>1166.7520500000001</v>
      </c>
      <c r="U2360" s="7">
        <f t="shared" si="184"/>
        <v>239.375</v>
      </c>
      <c r="V2360" s="4">
        <v>600</v>
      </c>
      <c r="W2360" s="1">
        <f t="shared" si="185"/>
        <v>9458.5191795687933</v>
      </c>
      <c r="X2360">
        <v>12</v>
      </c>
      <c r="Y2360">
        <v>13</v>
      </c>
      <c r="Z2360" t="s">
        <v>340</v>
      </c>
      <c r="AA2360" s="2">
        <v>50058</v>
      </c>
      <c r="AB2360">
        <v>11.5</v>
      </c>
      <c r="AC2360" s="2">
        <v>4353</v>
      </c>
    </row>
    <row r="2361" spans="1:29" x14ac:dyDescent="0.2">
      <c r="A2361" t="s">
        <v>3278</v>
      </c>
      <c r="B2361" t="s">
        <v>209</v>
      </c>
      <c r="C2361" s="1">
        <v>648000</v>
      </c>
      <c r="D2361">
        <v>3</v>
      </c>
      <c r="E2361">
        <v>2</v>
      </c>
      <c r="F2361" s="2">
        <v>2112</v>
      </c>
      <c r="G2361" t="s">
        <v>82</v>
      </c>
      <c r="H2361" t="s">
        <v>44</v>
      </c>
      <c r="I2361">
        <v>10312</v>
      </c>
      <c r="J2361" t="s">
        <v>45</v>
      </c>
      <c r="K2361" t="s">
        <v>34</v>
      </c>
      <c r="L2361">
        <v>-74.179580599999994</v>
      </c>
      <c r="M2361">
        <v>40.539557799999997</v>
      </c>
      <c r="N2361">
        <v>17.68</v>
      </c>
      <c r="O2361" s="1">
        <f t="shared" si="181"/>
        <v>129600</v>
      </c>
      <c r="P2361" s="3">
        <v>6.7500000000000004E-2</v>
      </c>
      <c r="Q2361">
        <v>30</v>
      </c>
      <c r="R2361" s="1">
        <v>518400</v>
      </c>
      <c r="S2361" s="8">
        <f t="shared" si="182"/>
        <v>-4202.9156657620342</v>
      </c>
      <c r="T2361" s="1">
        <f t="shared" si="183"/>
        <v>658.01160000000004</v>
      </c>
      <c r="U2361" s="7">
        <f t="shared" si="184"/>
        <v>135</v>
      </c>
      <c r="V2361" s="4">
        <v>600</v>
      </c>
      <c r="W2361" s="1">
        <f t="shared" si="185"/>
        <v>5595.927265762034</v>
      </c>
      <c r="X2361">
        <v>6</v>
      </c>
      <c r="Y2361">
        <v>13</v>
      </c>
      <c r="Z2361" t="s">
        <v>46</v>
      </c>
      <c r="AA2361" s="2">
        <v>167500</v>
      </c>
      <c r="AB2361">
        <v>21.5</v>
      </c>
      <c r="AC2361" s="2">
        <v>7791</v>
      </c>
    </row>
    <row r="2362" spans="1:29" x14ac:dyDescent="0.2">
      <c r="A2362" t="s">
        <v>3279</v>
      </c>
      <c r="B2362" t="s">
        <v>30</v>
      </c>
      <c r="C2362" s="1">
        <v>499000</v>
      </c>
      <c r="D2362">
        <v>2</v>
      </c>
      <c r="E2362">
        <v>1</v>
      </c>
      <c r="F2362">
        <v>825</v>
      </c>
      <c r="G2362" t="s">
        <v>1052</v>
      </c>
      <c r="H2362" t="s">
        <v>55</v>
      </c>
      <c r="I2362">
        <v>11209</v>
      </c>
      <c r="J2362" t="s">
        <v>104</v>
      </c>
      <c r="K2362" t="s">
        <v>105</v>
      </c>
      <c r="L2362">
        <v>-74.0396973</v>
      </c>
      <c r="M2362">
        <v>40.620502000000002</v>
      </c>
      <c r="N2362">
        <v>9.3000000000000007</v>
      </c>
      <c r="O2362" s="1">
        <f t="shared" si="181"/>
        <v>99800</v>
      </c>
      <c r="P2362" s="3">
        <v>6.7500000000000004E-2</v>
      </c>
      <c r="Q2362">
        <v>30</v>
      </c>
      <c r="R2362" s="1">
        <v>399200</v>
      </c>
      <c r="S2362" s="8">
        <f t="shared" si="182"/>
        <v>-3236.5045018753935</v>
      </c>
      <c r="T2362" s="1">
        <f t="shared" si="183"/>
        <v>506.70955000000004</v>
      </c>
      <c r="U2362" s="7">
        <f t="shared" si="184"/>
        <v>103.95833333333333</v>
      </c>
      <c r="V2362" s="4">
        <v>205</v>
      </c>
      <c r="W2362" s="1">
        <f t="shared" si="185"/>
        <v>4052.1723852087271</v>
      </c>
      <c r="X2362">
        <v>4</v>
      </c>
      <c r="Y2362">
        <v>7</v>
      </c>
      <c r="Z2362" t="s">
        <v>106</v>
      </c>
      <c r="AA2362" s="2">
        <v>79731</v>
      </c>
      <c r="AB2362">
        <v>1.71</v>
      </c>
      <c r="AC2362" s="2">
        <v>46626</v>
      </c>
    </row>
    <row r="2363" spans="1:29" x14ac:dyDescent="0.2">
      <c r="A2363" t="s">
        <v>3280</v>
      </c>
      <c r="B2363" t="s">
        <v>30</v>
      </c>
      <c r="C2363" s="1">
        <v>450000</v>
      </c>
      <c r="D2363">
        <v>2</v>
      </c>
      <c r="E2363">
        <v>1</v>
      </c>
      <c r="F2363" s="2">
        <v>1249</v>
      </c>
      <c r="G2363" t="s">
        <v>3281</v>
      </c>
      <c r="H2363" t="s">
        <v>84</v>
      </c>
      <c r="I2363">
        <v>11692</v>
      </c>
      <c r="J2363" t="s">
        <v>983</v>
      </c>
      <c r="K2363" t="s">
        <v>61</v>
      </c>
      <c r="L2363">
        <v>-73.7896353</v>
      </c>
      <c r="M2363">
        <v>40.589494600000002</v>
      </c>
      <c r="N2363">
        <v>15.06</v>
      </c>
      <c r="O2363" s="1">
        <f t="shared" si="181"/>
        <v>90000</v>
      </c>
      <c r="P2363" s="3">
        <v>6.7500000000000004E-2</v>
      </c>
      <c r="Q2363">
        <v>30</v>
      </c>
      <c r="R2363" s="1">
        <v>360000</v>
      </c>
      <c r="S2363" s="8">
        <f t="shared" si="182"/>
        <v>-2918.6914345569685</v>
      </c>
      <c r="T2363" s="1">
        <f t="shared" si="183"/>
        <v>456.95250000000004</v>
      </c>
      <c r="U2363" s="7">
        <f t="shared" si="184"/>
        <v>93.75</v>
      </c>
      <c r="V2363" s="4">
        <v>375</v>
      </c>
      <c r="W2363" s="1">
        <f t="shared" si="185"/>
        <v>3844.3939345569684</v>
      </c>
      <c r="X2363">
        <v>4</v>
      </c>
      <c r="Y2363">
        <v>10</v>
      </c>
      <c r="Z2363" t="s">
        <v>984</v>
      </c>
      <c r="AA2363" s="2">
        <v>50058</v>
      </c>
      <c r="AB2363">
        <v>11.5</v>
      </c>
      <c r="AC2363" s="2">
        <v>4353</v>
      </c>
    </row>
    <row r="2364" spans="1:29" x14ac:dyDescent="0.2">
      <c r="A2364" t="s">
        <v>3282</v>
      </c>
      <c r="B2364" t="s">
        <v>125</v>
      </c>
      <c r="C2364" s="1">
        <v>3900000</v>
      </c>
      <c r="D2364">
        <v>6</v>
      </c>
      <c r="E2364">
        <v>3</v>
      </c>
      <c r="F2364">
        <v>2184</v>
      </c>
      <c r="G2364" t="s">
        <v>113</v>
      </c>
      <c r="H2364" t="s">
        <v>84</v>
      </c>
      <c r="I2364">
        <v>11413</v>
      </c>
      <c r="J2364" t="s">
        <v>331</v>
      </c>
      <c r="K2364" t="s">
        <v>34</v>
      </c>
      <c r="L2364">
        <v>-73.762529400000005</v>
      </c>
      <c r="M2364">
        <v>40.663241200000002</v>
      </c>
      <c r="N2364">
        <v>13.11</v>
      </c>
      <c r="O2364" s="1">
        <f t="shared" si="181"/>
        <v>780000</v>
      </c>
      <c r="P2364" s="3">
        <v>6.7500000000000004E-2</v>
      </c>
      <c r="Q2364">
        <v>30</v>
      </c>
      <c r="R2364" s="1">
        <v>3120000</v>
      </c>
      <c r="S2364" s="8">
        <f t="shared" si="182"/>
        <v>-25295.325766160397</v>
      </c>
      <c r="T2364" s="1">
        <f t="shared" si="183"/>
        <v>3960.2550000000006</v>
      </c>
      <c r="U2364" s="7">
        <f t="shared" si="184"/>
        <v>812.5</v>
      </c>
      <c r="V2364" s="4">
        <v>600</v>
      </c>
      <c r="W2364" s="1">
        <f t="shared" si="185"/>
        <v>30668.080766160398</v>
      </c>
      <c r="X2364">
        <v>12</v>
      </c>
      <c r="Y2364">
        <v>11</v>
      </c>
      <c r="Z2364" t="s">
        <v>332</v>
      </c>
      <c r="AA2364" s="2">
        <v>45541</v>
      </c>
      <c r="AB2364">
        <v>0.69</v>
      </c>
      <c r="AC2364" s="2">
        <v>66483</v>
      </c>
    </row>
    <row r="2365" spans="1:29" x14ac:dyDescent="0.2">
      <c r="A2365" t="s">
        <v>3283</v>
      </c>
      <c r="B2365" t="s">
        <v>42</v>
      </c>
      <c r="C2365" s="1">
        <v>558000</v>
      </c>
      <c r="D2365">
        <v>3</v>
      </c>
      <c r="E2365">
        <v>2</v>
      </c>
      <c r="F2365" s="2">
        <v>1108</v>
      </c>
      <c r="G2365" t="s">
        <v>143</v>
      </c>
      <c r="H2365" t="s">
        <v>44</v>
      </c>
      <c r="I2365">
        <v>10308</v>
      </c>
      <c r="J2365" t="s">
        <v>45</v>
      </c>
      <c r="K2365" t="s">
        <v>34</v>
      </c>
      <c r="L2365">
        <v>-74.142002599999998</v>
      </c>
      <c r="M2365">
        <v>40.5463363</v>
      </c>
      <c r="N2365">
        <v>16.21</v>
      </c>
      <c r="O2365" s="1">
        <f t="shared" si="181"/>
        <v>111600</v>
      </c>
      <c r="P2365" s="3">
        <v>6.7500000000000004E-2</v>
      </c>
      <c r="Q2365">
        <v>30</v>
      </c>
      <c r="R2365" s="1">
        <v>446400</v>
      </c>
      <c r="S2365" s="8">
        <f t="shared" si="182"/>
        <v>-3619.1773788506412</v>
      </c>
      <c r="T2365" s="1">
        <f t="shared" si="183"/>
        <v>566.62110000000007</v>
      </c>
      <c r="U2365" s="7">
        <f t="shared" si="184"/>
        <v>116.25</v>
      </c>
      <c r="V2365" s="4">
        <v>375</v>
      </c>
      <c r="W2365" s="1">
        <f t="shared" si="185"/>
        <v>4677.048478850641</v>
      </c>
      <c r="X2365">
        <v>6</v>
      </c>
      <c r="Y2365">
        <v>7</v>
      </c>
      <c r="Z2365" t="s">
        <v>46</v>
      </c>
      <c r="AA2365" s="2">
        <v>167500</v>
      </c>
      <c r="AB2365">
        <v>21.5</v>
      </c>
      <c r="AC2365" s="2">
        <v>7791</v>
      </c>
    </row>
    <row r="2366" spans="1:29" x14ac:dyDescent="0.2">
      <c r="A2366" t="s">
        <v>3284</v>
      </c>
      <c r="B2366" t="s">
        <v>125</v>
      </c>
      <c r="C2366" s="1">
        <v>1695000</v>
      </c>
      <c r="D2366">
        <v>4</v>
      </c>
      <c r="E2366">
        <v>2</v>
      </c>
      <c r="F2366" s="2">
        <v>2184</v>
      </c>
      <c r="G2366" t="s">
        <v>168</v>
      </c>
      <c r="H2366" t="s">
        <v>55</v>
      </c>
      <c r="I2366">
        <v>11215</v>
      </c>
      <c r="J2366" t="s">
        <v>311</v>
      </c>
      <c r="K2366" t="s">
        <v>39</v>
      </c>
      <c r="L2366">
        <v>-73.986793500000005</v>
      </c>
      <c r="M2366">
        <v>40.676841099999997</v>
      </c>
      <c r="N2366">
        <v>4.97</v>
      </c>
      <c r="O2366" s="1">
        <f t="shared" si="181"/>
        <v>339000</v>
      </c>
      <c r="P2366" s="3">
        <v>6.7500000000000004E-2</v>
      </c>
      <c r="Q2366">
        <v>30</v>
      </c>
      <c r="R2366" s="1">
        <v>1356000</v>
      </c>
      <c r="S2366" s="8">
        <f t="shared" si="182"/>
        <v>-10993.737736831248</v>
      </c>
      <c r="T2366" s="1">
        <f t="shared" si="183"/>
        <v>1721.1877500000001</v>
      </c>
      <c r="U2366" s="7">
        <f t="shared" si="184"/>
        <v>353.125</v>
      </c>
      <c r="V2366" s="4">
        <v>600</v>
      </c>
      <c r="W2366" s="1">
        <f t="shared" si="185"/>
        <v>13668.050486831249</v>
      </c>
      <c r="X2366">
        <v>8</v>
      </c>
      <c r="Y2366">
        <v>14</v>
      </c>
      <c r="Z2366" t="s">
        <v>312</v>
      </c>
      <c r="AA2366" s="2">
        <v>67649</v>
      </c>
      <c r="AB2366">
        <v>0.66</v>
      </c>
      <c r="AC2366" s="2">
        <v>102499</v>
      </c>
    </row>
    <row r="2367" spans="1:29" x14ac:dyDescent="0.2">
      <c r="A2367" t="s">
        <v>3285</v>
      </c>
      <c r="B2367" t="s">
        <v>42</v>
      </c>
      <c r="C2367" s="1">
        <v>725000</v>
      </c>
      <c r="D2367">
        <v>5</v>
      </c>
      <c r="E2367">
        <v>2.5</v>
      </c>
      <c r="F2367" s="2">
        <v>2184</v>
      </c>
      <c r="G2367" t="s">
        <v>93</v>
      </c>
      <c r="H2367" t="s">
        <v>84</v>
      </c>
      <c r="I2367">
        <v>11413</v>
      </c>
      <c r="J2367" t="s">
        <v>331</v>
      </c>
      <c r="K2367" t="s">
        <v>34</v>
      </c>
      <c r="L2367">
        <v>-73.745418299999997</v>
      </c>
      <c r="M2367">
        <v>40.670249099999999</v>
      </c>
      <c r="N2367">
        <v>13.72</v>
      </c>
      <c r="O2367" s="1">
        <f t="shared" si="181"/>
        <v>145000</v>
      </c>
      <c r="P2367" s="3">
        <v>6.7500000000000004E-2</v>
      </c>
      <c r="Q2367">
        <v>30</v>
      </c>
      <c r="R2367" s="1">
        <v>580000</v>
      </c>
      <c r="S2367" s="8">
        <f t="shared" si="182"/>
        <v>-4702.336200119561</v>
      </c>
      <c r="T2367" s="1">
        <f t="shared" si="183"/>
        <v>736.20125000000007</v>
      </c>
      <c r="U2367" s="7">
        <f t="shared" si="184"/>
        <v>151.04166666666666</v>
      </c>
      <c r="V2367" s="4">
        <v>600</v>
      </c>
      <c r="W2367" s="1">
        <f t="shared" si="185"/>
        <v>6189.579116786228</v>
      </c>
      <c r="X2367">
        <v>10</v>
      </c>
      <c r="Y2367">
        <v>12</v>
      </c>
      <c r="Z2367" t="s">
        <v>332</v>
      </c>
      <c r="AA2367" s="2">
        <v>45541</v>
      </c>
      <c r="AB2367">
        <v>0.69</v>
      </c>
      <c r="AC2367" s="2">
        <v>66483</v>
      </c>
    </row>
    <row r="2368" spans="1:29" x14ac:dyDescent="0.2">
      <c r="A2368" t="s">
        <v>3286</v>
      </c>
      <c r="B2368" t="s">
        <v>68</v>
      </c>
      <c r="C2368" s="1">
        <v>940000</v>
      </c>
      <c r="D2368">
        <v>3</v>
      </c>
      <c r="E2368">
        <v>2</v>
      </c>
      <c r="F2368" s="2">
        <v>2184</v>
      </c>
      <c r="G2368" t="s">
        <v>48</v>
      </c>
      <c r="H2368" t="s">
        <v>84</v>
      </c>
      <c r="I2368">
        <v>11372</v>
      </c>
      <c r="J2368" t="s">
        <v>85</v>
      </c>
      <c r="K2368" t="s">
        <v>61</v>
      </c>
      <c r="L2368">
        <v>-73.887219999999999</v>
      </c>
      <c r="M2368">
        <v>40.755359900000002</v>
      </c>
      <c r="N2368">
        <v>5.17</v>
      </c>
      <c r="O2368" s="1">
        <f t="shared" si="181"/>
        <v>188000</v>
      </c>
      <c r="P2368" s="3">
        <v>6.7500000000000004E-2</v>
      </c>
      <c r="Q2368">
        <v>30</v>
      </c>
      <c r="R2368" s="1">
        <v>752000</v>
      </c>
      <c r="S2368" s="8">
        <f t="shared" si="182"/>
        <v>-6096.8221077412236</v>
      </c>
      <c r="T2368" s="1">
        <f t="shared" si="183"/>
        <v>954.52300000000014</v>
      </c>
      <c r="U2368" s="7">
        <f t="shared" si="184"/>
        <v>195.83333333333334</v>
      </c>
      <c r="V2368" s="4">
        <v>600</v>
      </c>
      <c r="W2368" s="1">
        <f t="shared" si="185"/>
        <v>7847.1784410745568</v>
      </c>
      <c r="X2368">
        <v>6</v>
      </c>
      <c r="Y2368">
        <v>14</v>
      </c>
      <c r="Z2368" t="s">
        <v>86</v>
      </c>
      <c r="AA2368" s="2">
        <v>108152</v>
      </c>
      <c r="AB2368">
        <v>0.77</v>
      </c>
      <c r="AC2368" s="2">
        <v>140457</v>
      </c>
    </row>
    <row r="2369" spans="1:29" x14ac:dyDescent="0.2">
      <c r="A2369" t="s">
        <v>3287</v>
      </c>
      <c r="B2369" t="s">
        <v>30</v>
      </c>
      <c r="C2369" s="1">
        <v>539000</v>
      </c>
      <c r="D2369">
        <v>2</v>
      </c>
      <c r="E2369">
        <v>2</v>
      </c>
      <c r="F2369">
        <v>821</v>
      </c>
      <c r="G2369" t="s">
        <v>82</v>
      </c>
      <c r="H2369" t="s">
        <v>55</v>
      </c>
      <c r="I2369">
        <v>11229</v>
      </c>
      <c r="J2369" t="s">
        <v>306</v>
      </c>
      <c r="K2369" t="s">
        <v>34</v>
      </c>
      <c r="L2369">
        <v>-73.946314900000004</v>
      </c>
      <c r="M2369">
        <v>40.614581600000001</v>
      </c>
      <c r="N2369">
        <v>9.49</v>
      </c>
      <c r="O2369" s="1">
        <f t="shared" si="181"/>
        <v>107800</v>
      </c>
      <c r="P2369" s="3">
        <v>6.7500000000000004E-2</v>
      </c>
      <c r="Q2369">
        <v>30</v>
      </c>
      <c r="R2369" s="1">
        <v>431200</v>
      </c>
      <c r="S2369" s="8">
        <f t="shared" si="182"/>
        <v>-3495.9437405026802</v>
      </c>
      <c r="T2369" s="1">
        <f t="shared" si="183"/>
        <v>547.32755000000009</v>
      </c>
      <c r="U2369" s="7">
        <f t="shared" si="184"/>
        <v>112.29166666666667</v>
      </c>
      <c r="V2369" s="4">
        <v>205</v>
      </c>
      <c r="W2369" s="1">
        <f t="shared" si="185"/>
        <v>4360.5629571693471</v>
      </c>
      <c r="X2369">
        <v>4</v>
      </c>
      <c r="Y2369">
        <v>5</v>
      </c>
      <c r="Z2369" t="s">
        <v>307</v>
      </c>
      <c r="AA2369" s="2">
        <v>64518</v>
      </c>
      <c r="AB2369">
        <v>0.98</v>
      </c>
      <c r="AC2369" s="2">
        <v>65835</v>
      </c>
    </row>
    <row r="2370" spans="1:29" x14ac:dyDescent="0.2">
      <c r="A2370" t="s">
        <v>3288</v>
      </c>
      <c r="B2370" t="s">
        <v>68</v>
      </c>
      <c r="C2370" s="1">
        <v>99000</v>
      </c>
      <c r="D2370">
        <v>1</v>
      </c>
      <c r="E2370">
        <v>1</v>
      </c>
      <c r="F2370">
        <v>859</v>
      </c>
      <c r="G2370" t="s">
        <v>574</v>
      </c>
      <c r="H2370" t="s">
        <v>70</v>
      </c>
      <c r="I2370">
        <v>10452</v>
      </c>
      <c r="J2370" t="s">
        <v>85</v>
      </c>
      <c r="K2370" t="s">
        <v>61</v>
      </c>
      <c r="L2370">
        <v>-73.923958600000006</v>
      </c>
      <c r="M2370">
        <v>40.8366623</v>
      </c>
      <c r="N2370">
        <v>6.87</v>
      </c>
      <c r="O2370" s="1">
        <f t="shared" si="181"/>
        <v>19800</v>
      </c>
      <c r="P2370" s="3">
        <v>6.7500000000000004E-2</v>
      </c>
      <c r="Q2370">
        <v>30</v>
      </c>
      <c r="R2370" s="1">
        <v>79200</v>
      </c>
      <c r="S2370" s="8">
        <f t="shared" si="182"/>
        <v>-642.11211560253309</v>
      </c>
      <c r="T2370" s="1">
        <f t="shared" si="183"/>
        <v>100.52955000000001</v>
      </c>
      <c r="U2370" s="7">
        <f t="shared" si="184"/>
        <v>20.625</v>
      </c>
      <c r="V2370" s="4">
        <v>205</v>
      </c>
      <c r="W2370" s="1">
        <f t="shared" si="185"/>
        <v>968.26666560253307</v>
      </c>
      <c r="X2370">
        <v>2</v>
      </c>
      <c r="Y2370">
        <v>7</v>
      </c>
      <c r="Z2370" t="s">
        <v>86</v>
      </c>
      <c r="AA2370" s="2">
        <v>108152</v>
      </c>
      <c r="AB2370">
        <v>0.77</v>
      </c>
      <c r="AC2370" s="2">
        <v>140457</v>
      </c>
    </row>
    <row r="2371" spans="1:29" x14ac:dyDescent="0.2">
      <c r="A2371" t="s">
        <v>3289</v>
      </c>
      <c r="B2371" t="s">
        <v>68</v>
      </c>
      <c r="C2371" s="1">
        <v>895000</v>
      </c>
      <c r="D2371">
        <v>2</v>
      </c>
      <c r="E2371">
        <v>2</v>
      </c>
      <c r="F2371">
        <v>1111</v>
      </c>
      <c r="G2371" t="s">
        <v>1025</v>
      </c>
      <c r="H2371" t="s">
        <v>32</v>
      </c>
      <c r="I2371">
        <v>10021</v>
      </c>
      <c r="J2371" t="s">
        <v>52</v>
      </c>
      <c r="K2371" t="s">
        <v>39</v>
      </c>
      <c r="L2371">
        <v>-73.955710400000001</v>
      </c>
      <c r="M2371">
        <v>40.769686100000001</v>
      </c>
      <c r="N2371">
        <v>2.12</v>
      </c>
      <c r="O2371" s="1">
        <f t="shared" ref="O2371:O2434" si="186">$C2371*0.2</f>
        <v>179000</v>
      </c>
      <c r="P2371" s="3">
        <v>6.7500000000000004E-2</v>
      </c>
      <c r="Q2371">
        <v>30</v>
      </c>
      <c r="R2371" s="1">
        <v>716000</v>
      </c>
      <c r="S2371" s="8">
        <f t="shared" ref="S2371:S2434" si="187">PMT(($P2371/12),(30*12),$C2371)</f>
        <v>-5804.9529642855268</v>
      </c>
      <c r="T2371" s="1">
        <f t="shared" ref="T2371:T2434" si="188">(($C2371* 6%) * 20.309%)/12</f>
        <v>908.82775000000004</v>
      </c>
      <c r="U2371" s="7">
        <f t="shared" ref="U2371:U2434" si="189">($C2371*0.0025)/12</f>
        <v>186.45833333333334</v>
      </c>
      <c r="V2371" s="4">
        <v>375</v>
      </c>
      <c r="W2371" s="1">
        <f t="shared" ref="W2371:W2434" si="190">SUM(($S2371*-1),$T2371,$U2371,$V2371)</f>
        <v>7275.2390476188602</v>
      </c>
      <c r="X2371">
        <v>4</v>
      </c>
      <c r="Y2371">
        <v>7</v>
      </c>
      <c r="Z2371" t="s">
        <v>53</v>
      </c>
      <c r="AA2371" s="2">
        <v>61207</v>
      </c>
      <c r="AB2371">
        <v>1.76</v>
      </c>
      <c r="AC2371" s="2">
        <v>34777</v>
      </c>
    </row>
    <row r="2372" spans="1:29" x14ac:dyDescent="0.2">
      <c r="A2372" t="s">
        <v>3290</v>
      </c>
      <c r="B2372" t="s">
        <v>68</v>
      </c>
      <c r="C2372" s="1">
        <v>995000</v>
      </c>
      <c r="D2372">
        <v>3</v>
      </c>
      <c r="E2372">
        <v>2</v>
      </c>
      <c r="F2372">
        <v>1300</v>
      </c>
      <c r="G2372" t="s">
        <v>48</v>
      </c>
      <c r="H2372" t="s">
        <v>32</v>
      </c>
      <c r="I2372">
        <v>10075</v>
      </c>
      <c r="J2372" t="s">
        <v>52</v>
      </c>
      <c r="K2372" t="s">
        <v>39</v>
      </c>
      <c r="L2372">
        <v>-73.962509299999994</v>
      </c>
      <c r="M2372">
        <v>40.776763000000003</v>
      </c>
      <c r="N2372">
        <v>2.27</v>
      </c>
      <c r="O2372" s="1">
        <f t="shared" si="186"/>
        <v>199000</v>
      </c>
      <c r="P2372" s="3">
        <v>6.7500000000000004E-2</v>
      </c>
      <c r="Q2372">
        <v>30</v>
      </c>
      <c r="R2372" s="1">
        <v>796000</v>
      </c>
      <c r="S2372" s="8">
        <f t="shared" si="187"/>
        <v>-6453.5510608537415</v>
      </c>
      <c r="T2372" s="1">
        <f t="shared" si="188"/>
        <v>1010.3727500000001</v>
      </c>
      <c r="U2372" s="7">
        <f t="shared" si="189"/>
        <v>207.29166666666666</v>
      </c>
      <c r="V2372" s="4">
        <v>375</v>
      </c>
      <c r="W2372" s="1">
        <f t="shared" si="190"/>
        <v>8046.215477520409</v>
      </c>
      <c r="X2372">
        <v>6</v>
      </c>
      <c r="Y2372">
        <v>8</v>
      </c>
      <c r="Z2372" t="s">
        <v>53</v>
      </c>
      <c r="AA2372" s="2">
        <v>61207</v>
      </c>
      <c r="AB2372">
        <v>1.76</v>
      </c>
      <c r="AC2372" s="2">
        <v>34777</v>
      </c>
    </row>
    <row r="2373" spans="1:29" x14ac:dyDescent="0.2">
      <c r="A2373" t="s">
        <v>3291</v>
      </c>
      <c r="B2373" t="s">
        <v>30</v>
      </c>
      <c r="C2373" s="1">
        <v>2550000</v>
      </c>
      <c r="D2373">
        <v>3</v>
      </c>
      <c r="E2373">
        <v>2</v>
      </c>
      <c r="F2373" s="2">
        <v>2400</v>
      </c>
      <c r="G2373" t="s">
        <v>97</v>
      </c>
      <c r="H2373" t="s">
        <v>55</v>
      </c>
      <c r="I2373">
        <v>11231</v>
      </c>
      <c r="J2373" t="s">
        <v>202</v>
      </c>
      <c r="K2373" t="s">
        <v>39</v>
      </c>
      <c r="L2373">
        <v>-74.000196599999995</v>
      </c>
      <c r="M2373">
        <v>40.676336599999999</v>
      </c>
      <c r="N2373">
        <v>5.0599999999999996</v>
      </c>
      <c r="O2373" s="1">
        <f t="shared" si="186"/>
        <v>510000</v>
      </c>
      <c r="P2373" s="3">
        <v>6.7500000000000004E-2</v>
      </c>
      <c r="Q2373">
        <v>30</v>
      </c>
      <c r="R2373" s="1">
        <v>2040000</v>
      </c>
      <c r="S2373" s="8">
        <f t="shared" si="187"/>
        <v>-16539.25146248949</v>
      </c>
      <c r="T2373" s="1">
        <f t="shared" si="188"/>
        <v>2589.3975000000005</v>
      </c>
      <c r="U2373" s="7">
        <f t="shared" si="189"/>
        <v>531.25</v>
      </c>
      <c r="V2373" s="4">
        <v>600</v>
      </c>
      <c r="W2373" s="1">
        <f t="shared" si="190"/>
        <v>20259.898962489489</v>
      </c>
      <c r="X2373">
        <v>6</v>
      </c>
      <c r="Y2373">
        <v>15</v>
      </c>
      <c r="Z2373" t="s">
        <v>203</v>
      </c>
      <c r="AA2373" s="2">
        <v>38353</v>
      </c>
      <c r="AB2373">
        <v>0.78</v>
      </c>
      <c r="AC2373" s="2">
        <v>49171</v>
      </c>
    </row>
    <row r="2374" spans="1:29" x14ac:dyDescent="0.2">
      <c r="A2374" t="s">
        <v>3292</v>
      </c>
      <c r="B2374" t="s">
        <v>68</v>
      </c>
      <c r="C2374" s="1">
        <v>345000</v>
      </c>
      <c r="D2374">
        <v>2</v>
      </c>
      <c r="E2374">
        <v>1</v>
      </c>
      <c r="F2374" s="2">
        <v>1000</v>
      </c>
      <c r="G2374" t="s">
        <v>82</v>
      </c>
      <c r="H2374" t="s">
        <v>55</v>
      </c>
      <c r="I2374">
        <v>11214</v>
      </c>
      <c r="J2374" t="s">
        <v>138</v>
      </c>
      <c r="K2374" t="s">
        <v>110</v>
      </c>
      <c r="L2374">
        <v>-73.984096500000007</v>
      </c>
      <c r="M2374">
        <v>40.587190700000001</v>
      </c>
      <c r="N2374">
        <v>11.15</v>
      </c>
      <c r="O2374" s="1">
        <f t="shared" si="186"/>
        <v>69000</v>
      </c>
      <c r="P2374" s="3">
        <v>6.7500000000000004E-2</v>
      </c>
      <c r="Q2374">
        <v>30</v>
      </c>
      <c r="R2374" s="1">
        <v>276000</v>
      </c>
      <c r="S2374" s="8">
        <f t="shared" si="187"/>
        <v>-2237.6634331603423</v>
      </c>
      <c r="T2374" s="1">
        <f t="shared" si="188"/>
        <v>350.33025000000004</v>
      </c>
      <c r="U2374" s="7">
        <f t="shared" si="189"/>
        <v>71.875</v>
      </c>
      <c r="V2374" s="4">
        <v>375</v>
      </c>
      <c r="W2374" s="1">
        <f t="shared" si="190"/>
        <v>3034.8686831603422</v>
      </c>
      <c r="X2374">
        <v>4</v>
      </c>
      <c r="Y2374">
        <v>8</v>
      </c>
      <c r="Z2374" t="s">
        <v>139</v>
      </c>
      <c r="AA2374" s="2">
        <v>29436</v>
      </c>
      <c r="AB2374">
        <v>1.46</v>
      </c>
      <c r="AC2374" s="2">
        <v>20162</v>
      </c>
    </row>
    <row r="2375" spans="1:29" x14ac:dyDescent="0.2">
      <c r="A2375" t="s">
        <v>3293</v>
      </c>
      <c r="B2375" t="s">
        <v>42</v>
      </c>
      <c r="C2375" s="1">
        <v>879000</v>
      </c>
      <c r="D2375">
        <v>4</v>
      </c>
      <c r="E2375">
        <v>2</v>
      </c>
      <c r="F2375" s="2">
        <v>2240</v>
      </c>
      <c r="G2375" t="s">
        <v>82</v>
      </c>
      <c r="H2375" t="s">
        <v>44</v>
      </c>
      <c r="I2375">
        <v>10306</v>
      </c>
      <c r="J2375" t="s">
        <v>65</v>
      </c>
      <c r="K2375" t="s">
        <v>34</v>
      </c>
      <c r="L2375">
        <v>-74.117916899999997</v>
      </c>
      <c r="M2375">
        <v>40.570808900000003</v>
      </c>
      <c r="N2375">
        <v>14.12</v>
      </c>
      <c r="O2375" s="1">
        <f t="shared" si="186"/>
        <v>175800</v>
      </c>
      <c r="P2375" s="3">
        <v>6.7500000000000004E-2</v>
      </c>
      <c r="Q2375">
        <v>30</v>
      </c>
      <c r="R2375" s="1">
        <v>703200</v>
      </c>
      <c r="S2375" s="8">
        <f t="shared" si="187"/>
        <v>-5701.1772688346118</v>
      </c>
      <c r="T2375" s="1">
        <f t="shared" si="188"/>
        <v>892.58055000000013</v>
      </c>
      <c r="U2375" s="7">
        <f t="shared" si="189"/>
        <v>183.125</v>
      </c>
      <c r="V2375" s="4">
        <v>600</v>
      </c>
      <c r="W2375" s="1">
        <f t="shared" si="190"/>
        <v>7376.8828188346124</v>
      </c>
      <c r="X2375">
        <v>8</v>
      </c>
      <c r="Y2375">
        <v>14</v>
      </c>
      <c r="Z2375" t="s">
        <v>66</v>
      </c>
      <c r="AA2375" s="2">
        <v>145000</v>
      </c>
      <c r="AB2375">
        <v>21.3</v>
      </c>
      <c r="AC2375" s="2">
        <v>6808</v>
      </c>
    </row>
    <row r="2376" spans="1:29" x14ac:dyDescent="0.2">
      <c r="A2376" t="s">
        <v>3294</v>
      </c>
      <c r="B2376" t="s">
        <v>68</v>
      </c>
      <c r="C2376" s="1">
        <v>945000</v>
      </c>
      <c r="D2376">
        <v>2</v>
      </c>
      <c r="E2376">
        <v>1</v>
      </c>
      <c r="F2376" s="2">
        <v>2184</v>
      </c>
      <c r="G2376" t="s">
        <v>93</v>
      </c>
      <c r="H2376" t="s">
        <v>32</v>
      </c>
      <c r="I2376">
        <v>10023</v>
      </c>
      <c r="J2376" t="s">
        <v>215</v>
      </c>
      <c r="K2376" t="s">
        <v>39</v>
      </c>
      <c r="L2376">
        <v>-73.982497899999998</v>
      </c>
      <c r="M2376">
        <v>40.781379200000003</v>
      </c>
      <c r="N2376">
        <v>2.25</v>
      </c>
      <c r="O2376" s="1">
        <f t="shared" si="186"/>
        <v>189000</v>
      </c>
      <c r="P2376" s="3">
        <v>6.7500000000000004E-2</v>
      </c>
      <c r="Q2376">
        <v>30</v>
      </c>
      <c r="R2376" s="1">
        <v>756000</v>
      </c>
      <c r="S2376" s="8">
        <f t="shared" si="187"/>
        <v>-6129.2520125696337</v>
      </c>
      <c r="T2376" s="1">
        <f t="shared" si="188"/>
        <v>959.60025000000007</v>
      </c>
      <c r="U2376" s="7">
        <f t="shared" si="189"/>
        <v>196.875</v>
      </c>
      <c r="V2376" s="4">
        <v>600</v>
      </c>
      <c r="W2376" s="1">
        <f t="shared" si="190"/>
        <v>7885.7272625696341</v>
      </c>
      <c r="X2376">
        <v>4</v>
      </c>
      <c r="Y2376">
        <v>18</v>
      </c>
      <c r="Z2376" t="s">
        <v>216</v>
      </c>
      <c r="AA2376" s="2">
        <v>61207</v>
      </c>
      <c r="AB2376">
        <v>1.76</v>
      </c>
      <c r="AC2376" s="2">
        <v>34777</v>
      </c>
    </row>
    <row r="2377" spans="1:29" x14ac:dyDescent="0.2">
      <c r="A2377" t="s">
        <v>3295</v>
      </c>
      <c r="B2377" t="s">
        <v>42</v>
      </c>
      <c r="C2377" s="1">
        <v>939999</v>
      </c>
      <c r="D2377">
        <v>3</v>
      </c>
      <c r="E2377">
        <v>2</v>
      </c>
      <c r="F2377" s="2">
        <v>3096</v>
      </c>
      <c r="G2377" t="s">
        <v>2410</v>
      </c>
      <c r="H2377" t="s">
        <v>84</v>
      </c>
      <c r="I2377">
        <v>11429</v>
      </c>
      <c r="J2377" t="s">
        <v>690</v>
      </c>
      <c r="K2377" t="s">
        <v>34</v>
      </c>
      <c r="L2377">
        <v>-73.7305803</v>
      </c>
      <c r="M2377">
        <v>40.714633200000002</v>
      </c>
      <c r="N2377">
        <v>13.58</v>
      </c>
      <c r="O2377" s="1">
        <f t="shared" si="186"/>
        <v>187999.80000000002</v>
      </c>
      <c r="P2377" s="3">
        <v>6.7500000000000004E-2</v>
      </c>
      <c r="Q2377">
        <v>30</v>
      </c>
      <c r="R2377" s="1">
        <v>751999.2</v>
      </c>
      <c r="S2377" s="8">
        <f t="shared" si="187"/>
        <v>-6096.8156217602573</v>
      </c>
      <c r="T2377" s="1">
        <f t="shared" si="188"/>
        <v>954.52198455000007</v>
      </c>
      <c r="U2377" s="7">
        <f t="shared" si="189"/>
        <v>195.833125</v>
      </c>
      <c r="V2377" s="4">
        <v>1000</v>
      </c>
      <c r="W2377" s="1">
        <f t="shared" si="190"/>
        <v>8247.1707313102561</v>
      </c>
      <c r="X2377">
        <v>6</v>
      </c>
      <c r="Y2377">
        <v>19</v>
      </c>
      <c r="Z2377" t="s">
        <v>691</v>
      </c>
      <c r="AA2377" s="2">
        <v>52504</v>
      </c>
      <c r="AB2377">
        <v>1.86</v>
      </c>
      <c r="AC2377" s="2">
        <v>28228</v>
      </c>
    </row>
    <row r="2378" spans="1:29" x14ac:dyDescent="0.2">
      <c r="A2378" t="s">
        <v>3296</v>
      </c>
      <c r="B2378" t="s">
        <v>68</v>
      </c>
      <c r="C2378" s="1">
        <v>500000</v>
      </c>
      <c r="D2378">
        <v>3</v>
      </c>
      <c r="E2378">
        <v>2</v>
      </c>
      <c r="F2378" s="2">
        <v>1200</v>
      </c>
      <c r="G2378" t="s">
        <v>48</v>
      </c>
      <c r="H2378" t="s">
        <v>84</v>
      </c>
      <c r="I2378">
        <v>11374</v>
      </c>
      <c r="J2378" t="s">
        <v>114</v>
      </c>
      <c r="K2378" t="s">
        <v>105</v>
      </c>
      <c r="L2378">
        <v>-73.858624199999994</v>
      </c>
      <c r="M2378">
        <v>40.732990899999997</v>
      </c>
      <c r="N2378">
        <v>6.74</v>
      </c>
      <c r="O2378" s="1">
        <f t="shared" si="186"/>
        <v>100000</v>
      </c>
      <c r="P2378" s="3">
        <v>6.7500000000000004E-2</v>
      </c>
      <c r="Q2378">
        <v>30</v>
      </c>
      <c r="R2378" s="1">
        <v>400000</v>
      </c>
      <c r="S2378" s="8">
        <f t="shared" si="187"/>
        <v>-3242.9904828410763</v>
      </c>
      <c r="T2378" s="1">
        <f t="shared" si="188"/>
        <v>507.72500000000008</v>
      </c>
      <c r="U2378" s="7">
        <f t="shared" si="189"/>
        <v>104.16666666666667</v>
      </c>
      <c r="V2378" s="4">
        <v>375</v>
      </c>
      <c r="W2378" s="1">
        <f t="shared" si="190"/>
        <v>4229.8821495077427</v>
      </c>
      <c r="X2378">
        <v>6</v>
      </c>
      <c r="Y2378">
        <v>8</v>
      </c>
      <c r="Z2378" t="s">
        <v>115</v>
      </c>
      <c r="AA2378" s="2">
        <v>28260</v>
      </c>
      <c r="AB2378">
        <v>1.61</v>
      </c>
      <c r="AC2378" s="2">
        <v>17553</v>
      </c>
    </row>
    <row r="2379" spans="1:29" x14ac:dyDescent="0.2">
      <c r="A2379" t="s">
        <v>3297</v>
      </c>
      <c r="B2379" t="s">
        <v>68</v>
      </c>
      <c r="C2379" s="1">
        <v>475000</v>
      </c>
      <c r="D2379">
        <v>1</v>
      </c>
      <c r="E2379">
        <v>1</v>
      </c>
      <c r="F2379" s="2">
        <v>2184</v>
      </c>
      <c r="G2379" t="s">
        <v>59</v>
      </c>
      <c r="H2379" t="s">
        <v>32</v>
      </c>
      <c r="I2379">
        <v>10025</v>
      </c>
      <c r="J2379" t="s">
        <v>215</v>
      </c>
      <c r="K2379" t="s">
        <v>39</v>
      </c>
      <c r="L2379">
        <v>-73.966358700000001</v>
      </c>
      <c r="M2379">
        <v>40.792065700000002</v>
      </c>
      <c r="N2379">
        <v>3.15</v>
      </c>
      <c r="O2379" s="1">
        <f t="shared" si="186"/>
        <v>95000</v>
      </c>
      <c r="P2379" s="3">
        <v>6.7500000000000004E-2</v>
      </c>
      <c r="Q2379">
        <v>30</v>
      </c>
      <c r="R2379" s="1">
        <v>380000</v>
      </c>
      <c r="S2379" s="8">
        <f t="shared" si="187"/>
        <v>-3080.8409586990224</v>
      </c>
      <c r="T2379" s="1">
        <f t="shared" si="188"/>
        <v>482.33875000000006</v>
      </c>
      <c r="U2379" s="7">
        <f t="shared" si="189"/>
        <v>98.958333333333329</v>
      </c>
      <c r="V2379" s="4">
        <v>600</v>
      </c>
      <c r="W2379" s="1">
        <f t="shared" si="190"/>
        <v>4262.1380420323558</v>
      </c>
      <c r="X2379">
        <v>2</v>
      </c>
      <c r="Y2379">
        <v>18</v>
      </c>
      <c r="Z2379" t="s">
        <v>216</v>
      </c>
      <c r="AA2379" s="2">
        <v>61207</v>
      </c>
      <c r="AB2379">
        <v>1.76</v>
      </c>
      <c r="AC2379" s="2">
        <v>34777</v>
      </c>
    </row>
    <row r="2380" spans="1:29" x14ac:dyDescent="0.2">
      <c r="A2380" t="s">
        <v>3298</v>
      </c>
      <c r="B2380" t="s">
        <v>42</v>
      </c>
      <c r="C2380" s="1">
        <v>1288000</v>
      </c>
      <c r="D2380">
        <v>3</v>
      </c>
      <c r="E2380">
        <v>4</v>
      </c>
      <c r="F2380" s="2">
        <v>2184</v>
      </c>
      <c r="G2380" t="s">
        <v>3299</v>
      </c>
      <c r="H2380" t="s">
        <v>84</v>
      </c>
      <c r="I2380">
        <v>11370</v>
      </c>
      <c r="J2380" t="s">
        <v>89</v>
      </c>
      <c r="K2380" t="s">
        <v>90</v>
      </c>
      <c r="L2380">
        <v>-73.889201700000001</v>
      </c>
      <c r="M2380">
        <v>40.770111800000002</v>
      </c>
      <c r="N2380">
        <v>5.26</v>
      </c>
      <c r="O2380" s="1">
        <f t="shared" si="186"/>
        <v>257600</v>
      </c>
      <c r="P2380" s="3">
        <v>6.7500000000000004E-2</v>
      </c>
      <c r="Q2380">
        <v>30</v>
      </c>
      <c r="R2380" s="1">
        <v>1030400</v>
      </c>
      <c r="S2380" s="8">
        <f t="shared" si="187"/>
        <v>-8353.9434837986119</v>
      </c>
      <c r="T2380" s="1">
        <f t="shared" si="188"/>
        <v>1307.8996000000002</v>
      </c>
      <c r="U2380" s="7">
        <f t="shared" si="189"/>
        <v>268.33333333333331</v>
      </c>
      <c r="V2380" s="4">
        <v>600</v>
      </c>
      <c r="W2380" s="1">
        <f t="shared" si="190"/>
        <v>10530.176417131946</v>
      </c>
      <c r="X2380">
        <v>6</v>
      </c>
      <c r="Y2380">
        <v>9</v>
      </c>
      <c r="Z2380" t="s">
        <v>91</v>
      </c>
      <c r="AA2380" s="2">
        <v>137098</v>
      </c>
      <c r="AB2380">
        <v>1.25</v>
      </c>
      <c r="AC2380" s="2">
        <v>109678</v>
      </c>
    </row>
    <row r="2381" spans="1:29" x14ac:dyDescent="0.2">
      <c r="A2381" t="s">
        <v>3300</v>
      </c>
      <c r="B2381" t="s">
        <v>125</v>
      </c>
      <c r="C2381" s="1">
        <v>3099000</v>
      </c>
      <c r="D2381">
        <v>36</v>
      </c>
      <c r="E2381">
        <v>16</v>
      </c>
      <c r="F2381" s="2">
        <v>12460</v>
      </c>
      <c r="G2381" t="s">
        <v>82</v>
      </c>
      <c r="H2381" t="s">
        <v>55</v>
      </c>
      <c r="I2381">
        <v>11220</v>
      </c>
      <c r="J2381" t="s">
        <v>104</v>
      </c>
      <c r="K2381" t="s">
        <v>105</v>
      </c>
      <c r="L2381">
        <v>-74.009674399999994</v>
      </c>
      <c r="M2381">
        <v>40.642652200000001</v>
      </c>
      <c r="N2381">
        <v>7.44</v>
      </c>
      <c r="O2381" s="1">
        <f t="shared" si="186"/>
        <v>619800</v>
      </c>
      <c r="P2381" s="3">
        <v>6.7500000000000004E-2</v>
      </c>
      <c r="Q2381">
        <v>30</v>
      </c>
      <c r="R2381" s="1">
        <v>2479200</v>
      </c>
      <c r="S2381" s="8">
        <f t="shared" si="187"/>
        <v>-20100.055012648991</v>
      </c>
      <c r="T2381" s="1">
        <f t="shared" si="188"/>
        <v>3146.8795500000001</v>
      </c>
      <c r="U2381" s="7">
        <f t="shared" si="189"/>
        <v>645.625</v>
      </c>
      <c r="V2381" s="4">
        <f>(5*$F2381)/12</f>
        <v>5191.666666666667</v>
      </c>
      <c r="W2381" s="1">
        <f t="shared" si="190"/>
        <v>29084.22622931566</v>
      </c>
      <c r="X2381">
        <v>72</v>
      </c>
      <c r="Y2381">
        <v>17</v>
      </c>
      <c r="Z2381" t="s">
        <v>106</v>
      </c>
      <c r="AA2381" s="2">
        <v>79731</v>
      </c>
      <c r="AB2381">
        <v>1.71</v>
      </c>
      <c r="AC2381" s="2">
        <v>46626</v>
      </c>
    </row>
    <row r="2382" spans="1:29" x14ac:dyDescent="0.2">
      <c r="A2382" t="s">
        <v>3301</v>
      </c>
      <c r="B2382" t="s">
        <v>50</v>
      </c>
      <c r="C2382" s="1">
        <v>1238000</v>
      </c>
      <c r="D2382">
        <v>3</v>
      </c>
      <c r="E2382">
        <v>2</v>
      </c>
      <c r="F2382" s="2">
        <v>1500</v>
      </c>
      <c r="G2382" t="s">
        <v>535</v>
      </c>
      <c r="H2382" t="s">
        <v>84</v>
      </c>
      <c r="I2382">
        <v>11375</v>
      </c>
      <c r="J2382" t="s">
        <v>122</v>
      </c>
      <c r="K2382" t="s">
        <v>39</v>
      </c>
      <c r="L2382">
        <v>-73.8477757</v>
      </c>
      <c r="M2382">
        <v>40.736784700000001</v>
      </c>
      <c r="N2382">
        <v>7.27</v>
      </c>
      <c r="O2382" s="1">
        <f t="shared" si="186"/>
        <v>247600</v>
      </c>
      <c r="P2382" s="3">
        <v>6.7500000000000004E-2</v>
      </c>
      <c r="Q2382">
        <v>30</v>
      </c>
      <c r="R2382" s="1">
        <v>990400</v>
      </c>
      <c r="S2382" s="8">
        <f t="shared" si="187"/>
        <v>-8029.6444355145049</v>
      </c>
      <c r="T2382" s="1">
        <f t="shared" si="188"/>
        <v>1257.1271000000002</v>
      </c>
      <c r="U2382" s="7">
        <f t="shared" si="189"/>
        <v>257.91666666666669</v>
      </c>
      <c r="V2382" s="4">
        <v>550</v>
      </c>
      <c r="W2382" s="1">
        <f t="shared" si="190"/>
        <v>10094.688202181171</v>
      </c>
      <c r="X2382">
        <v>6</v>
      </c>
      <c r="Y2382">
        <v>9</v>
      </c>
      <c r="Z2382" t="s">
        <v>123</v>
      </c>
      <c r="AA2382" s="2">
        <v>83728</v>
      </c>
      <c r="AB2382">
        <v>2.6</v>
      </c>
      <c r="AC2382" s="2">
        <v>32203</v>
      </c>
    </row>
    <row r="2383" spans="1:29" x14ac:dyDescent="0.2">
      <c r="A2383" t="s">
        <v>3302</v>
      </c>
      <c r="B2383" t="s">
        <v>68</v>
      </c>
      <c r="C2383" s="1">
        <v>1450000</v>
      </c>
      <c r="D2383">
        <v>2</v>
      </c>
      <c r="E2383">
        <v>2</v>
      </c>
      <c r="F2383" s="2">
        <v>2184</v>
      </c>
      <c r="G2383" t="s">
        <v>2786</v>
      </c>
      <c r="H2383" t="s">
        <v>32</v>
      </c>
      <c r="I2383">
        <v>10023</v>
      </c>
      <c r="J2383" t="s">
        <v>215</v>
      </c>
      <c r="K2383" t="s">
        <v>39</v>
      </c>
      <c r="L2383">
        <v>-73.980546599999997</v>
      </c>
      <c r="M2383">
        <v>40.771746700000001</v>
      </c>
      <c r="N2383">
        <v>1.6</v>
      </c>
      <c r="O2383" s="1">
        <f t="shared" si="186"/>
        <v>290000</v>
      </c>
      <c r="P2383" s="3">
        <v>6.7500000000000004E-2</v>
      </c>
      <c r="Q2383">
        <v>30</v>
      </c>
      <c r="R2383" s="1">
        <v>1160000</v>
      </c>
      <c r="S2383" s="8">
        <f t="shared" si="187"/>
        <v>-9404.672400239122</v>
      </c>
      <c r="T2383" s="1">
        <f t="shared" si="188"/>
        <v>1472.4025000000001</v>
      </c>
      <c r="U2383" s="7">
        <f t="shared" si="189"/>
        <v>302.08333333333331</v>
      </c>
      <c r="V2383" s="4">
        <v>600</v>
      </c>
      <c r="W2383" s="1">
        <f t="shared" si="190"/>
        <v>11779.158233572456</v>
      </c>
      <c r="X2383">
        <v>4</v>
      </c>
      <c r="Y2383">
        <v>14</v>
      </c>
      <c r="Z2383" t="s">
        <v>216</v>
      </c>
      <c r="AA2383" s="2">
        <v>61207</v>
      </c>
      <c r="AB2383">
        <v>1.76</v>
      </c>
      <c r="AC2383" s="2">
        <v>34777</v>
      </c>
    </row>
    <row r="2384" spans="1:29" x14ac:dyDescent="0.2">
      <c r="A2384" t="s">
        <v>3303</v>
      </c>
      <c r="B2384" t="s">
        <v>68</v>
      </c>
      <c r="C2384" s="1">
        <v>370000</v>
      </c>
      <c r="D2384">
        <v>2</v>
      </c>
      <c r="E2384">
        <v>1</v>
      </c>
      <c r="F2384">
        <v>800</v>
      </c>
      <c r="G2384" t="s">
        <v>3304</v>
      </c>
      <c r="H2384" t="s">
        <v>55</v>
      </c>
      <c r="I2384">
        <v>11228</v>
      </c>
      <c r="J2384" t="s">
        <v>456</v>
      </c>
      <c r="K2384" t="s">
        <v>39</v>
      </c>
      <c r="L2384">
        <v>-74.016080500000001</v>
      </c>
      <c r="M2384">
        <v>40.6033288</v>
      </c>
      <c r="N2384">
        <v>10.17</v>
      </c>
      <c r="O2384" s="1">
        <f t="shared" si="186"/>
        <v>74000</v>
      </c>
      <c r="P2384" s="3">
        <v>6.7500000000000004E-2</v>
      </c>
      <c r="Q2384">
        <v>30</v>
      </c>
      <c r="R2384" s="1">
        <v>296000</v>
      </c>
      <c r="S2384" s="8">
        <f t="shared" si="187"/>
        <v>-2399.8129573023966</v>
      </c>
      <c r="T2384" s="1">
        <f t="shared" si="188"/>
        <v>375.71650000000005</v>
      </c>
      <c r="U2384" s="7">
        <f t="shared" si="189"/>
        <v>77.083333333333329</v>
      </c>
      <c r="V2384" s="4">
        <v>205</v>
      </c>
      <c r="W2384" s="1">
        <f t="shared" si="190"/>
        <v>3057.6127906357301</v>
      </c>
      <c r="X2384">
        <v>4</v>
      </c>
      <c r="Y2384">
        <v>7</v>
      </c>
      <c r="Z2384" t="s">
        <v>457</v>
      </c>
      <c r="AA2384" s="2">
        <v>42419</v>
      </c>
      <c r="AB2384">
        <v>1.43</v>
      </c>
      <c r="AC2384" s="2">
        <v>29664</v>
      </c>
    </row>
    <row r="2385" spans="1:29" x14ac:dyDescent="0.2">
      <c r="A2385" t="s">
        <v>3305</v>
      </c>
      <c r="B2385" t="s">
        <v>30</v>
      </c>
      <c r="C2385" s="1">
        <v>595000</v>
      </c>
      <c r="D2385">
        <v>1</v>
      </c>
      <c r="E2385">
        <v>1</v>
      </c>
      <c r="F2385">
        <v>574</v>
      </c>
      <c r="G2385" t="s">
        <v>48</v>
      </c>
      <c r="H2385" t="s">
        <v>32</v>
      </c>
      <c r="I2385">
        <v>10027</v>
      </c>
      <c r="J2385" t="s">
        <v>60</v>
      </c>
      <c r="K2385" t="s">
        <v>61</v>
      </c>
      <c r="L2385">
        <v>-73.942606600000005</v>
      </c>
      <c r="M2385">
        <v>40.8080535</v>
      </c>
      <c r="N2385">
        <v>4.66</v>
      </c>
      <c r="O2385" s="1">
        <f t="shared" si="186"/>
        <v>119000</v>
      </c>
      <c r="P2385" s="3">
        <v>6.7500000000000004E-2</v>
      </c>
      <c r="Q2385">
        <v>30</v>
      </c>
      <c r="R2385" s="1">
        <v>476000</v>
      </c>
      <c r="S2385" s="8">
        <f t="shared" si="187"/>
        <v>-3859.1586745808804</v>
      </c>
      <c r="T2385" s="1">
        <f t="shared" si="188"/>
        <v>604.19275000000005</v>
      </c>
      <c r="U2385" s="7">
        <f t="shared" si="189"/>
        <v>123.95833333333333</v>
      </c>
      <c r="V2385" s="4">
        <v>205</v>
      </c>
      <c r="W2385" s="1">
        <f t="shared" si="190"/>
        <v>4792.3097579142132</v>
      </c>
      <c r="X2385">
        <v>2</v>
      </c>
      <c r="Y2385">
        <v>5</v>
      </c>
      <c r="Z2385" t="s">
        <v>62</v>
      </c>
      <c r="AA2385" s="2">
        <v>133184</v>
      </c>
      <c r="AB2385">
        <v>1.96</v>
      </c>
      <c r="AC2385" s="2">
        <v>67951</v>
      </c>
    </row>
    <row r="2386" spans="1:29" x14ac:dyDescent="0.2">
      <c r="A2386" t="s">
        <v>3306</v>
      </c>
      <c r="B2386" t="s">
        <v>30</v>
      </c>
      <c r="C2386" s="1">
        <v>2799000</v>
      </c>
      <c r="D2386">
        <v>3</v>
      </c>
      <c r="E2386">
        <v>3</v>
      </c>
      <c r="F2386">
        <v>2350</v>
      </c>
      <c r="G2386" t="s">
        <v>2262</v>
      </c>
      <c r="H2386" t="s">
        <v>55</v>
      </c>
      <c r="I2386">
        <v>11215</v>
      </c>
      <c r="J2386" t="s">
        <v>311</v>
      </c>
      <c r="K2386" t="s">
        <v>39</v>
      </c>
      <c r="L2386">
        <v>-73.993126500000002</v>
      </c>
      <c r="M2386">
        <v>40.6676042</v>
      </c>
      <c r="N2386">
        <v>5.62</v>
      </c>
      <c r="O2386" s="1">
        <f t="shared" si="186"/>
        <v>559800</v>
      </c>
      <c r="P2386" s="3">
        <v>6.7500000000000004E-2</v>
      </c>
      <c r="Q2386">
        <v>30</v>
      </c>
      <c r="R2386" s="1">
        <v>2239200</v>
      </c>
      <c r="S2386" s="8">
        <f t="shared" si="187"/>
        <v>-18154.260722944346</v>
      </c>
      <c r="T2386" s="1">
        <f t="shared" si="188"/>
        <v>2842.2445499999999</v>
      </c>
      <c r="U2386" s="7">
        <f t="shared" si="189"/>
        <v>583.125</v>
      </c>
      <c r="V2386" s="4">
        <v>600</v>
      </c>
      <c r="W2386" s="1">
        <f t="shared" si="190"/>
        <v>22179.630272944345</v>
      </c>
      <c r="X2386">
        <v>6</v>
      </c>
      <c r="Y2386">
        <v>12</v>
      </c>
      <c r="Z2386" t="s">
        <v>312</v>
      </c>
      <c r="AA2386" s="2">
        <v>67649</v>
      </c>
      <c r="AB2386">
        <v>0.66</v>
      </c>
      <c r="AC2386" s="2">
        <v>102499</v>
      </c>
    </row>
    <row r="2387" spans="1:29" x14ac:dyDescent="0.2">
      <c r="A2387" t="s">
        <v>3307</v>
      </c>
      <c r="B2387" t="s">
        <v>68</v>
      </c>
      <c r="C2387" s="1">
        <v>289000</v>
      </c>
      <c r="D2387">
        <v>1</v>
      </c>
      <c r="E2387">
        <v>1</v>
      </c>
      <c r="F2387">
        <v>520</v>
      </c>
      <c r="G2387" t="s">
        <v>522</v>
      </c>
      <c r="H2387" t="s">
        <v>55</v>
      </c>
      <c r="I2387">
        <v>11209</v>
      </c>
      <c r="J2387" t="s">
        <v>104</v>
      </c>
      <c r="K2387" t="s">
        <v>105</v>
      </c>
      <c r="L2387">
        <v>-74.036346600000002</v>
      </c>
      <c r="M2387">
        <v>40.633993699999998</v>
      </c>
      <c r="N2387">
        <v>8.36</v>
      </c>
      <c r="O2387" s="1">
        <f t="shared" si="186"/>
        <v>57800</v>
      </c>
      <c r="P2387" s="3">
        <v>6.7500000000000004E-2</v>
      </c>
      <c r="Q2387">
        <v>30</v>
      </c>
      <c r="R2387" s="1">
        <v>231200</v>
      </c>
      <c r="S2387" s="8">
        <f t="shared" si="187"/>
        <v>-1874.448499082142</v>
      </c>
      <c r="T2387" s="1">
        <f t="shared" si="188"/>
        <v>293.46505000000002</v>
      </c>
      <c r="U2387" s="7">
        <f t="shared" si="189"/>
        <v>60.208333333333336</v>
      </c>
      <c r="V2387" s="4">
        <v>205</v>
      </c>
      <c r="W2387" s="1">
        <f t="shared" si="190"/>
        <v>2433.1218824154753</v>
      </c>
      <c r="X2387">
        <v>2</v>
      </c>
      <c r="Y2387">
        <v>4</v>
      </c>
      <c r="Z2387" t="s">
        <v>106</v>
      </c>
      <c r="AA2387" s="2">
        <v>79731</v>
      </c>
      <c r="AB2387">
        <v>1.71</v>
      </c>
      <c r="AC2387" s="2">
        <v>46626</v>
      </c>
    </row>
    <row r="2388" spans="1:29" x14ac:dyDescent="0.2">
      <c r="A2388" t="s">
        <v>3308</v>
      </c>
      <c r="B2388" t="s">
        <v>68</v>
      </c>
      <c r="C2388" s="1">
        <v>595000</v>
      </c>
      <c r="D2388">
        <v>1</v>
      </c>
      <c r="E2388">
        <v>1</v>
      </c>
      <c r="F2388" s="2">
        <v>2184</v>
      </c>
      <c r="G2388" t="s">
        <v>59</v>
      </c>
      <c r="H2388" t="s">
        <v>32</v>
      </c>
      <c r="I2388">
        <v>10009</v>
      </c>
      <c r="J2388" t="s">
        <v>676</v>
      </c>
      <c r="K2388" t="s">
        <v>105</v>
      </c>
      <c r="L2388">
        <v>-73.978755899999996</v>
      </c>
      <c r="M2388">
        <v>40.721198299999998</v>
      </c>
      <c r="N2388">
        <v>1.94</v>
      </c>
      <c r="O2388" s="1">
        <f t="shared" si="186"/>
        <v>119000</v>
      </c>
      <c r="P2388" s="3">
        <v>6.7500000000000004E-2</v>
      </c>
      <c r="Q2388">
        <v>30</v>
      </c>
      <c r="R2388" s="1">
        <v>476000</v>
      </c>
      <c r="S2388" s="8">
        <f t="shared" si="187"/>
        <v>-3859.1586745808804</v>
      </c>
      <c r="T2388" s="1">
        <f t="shared" si="188"/>
        <v>604.19275000000005</v>
      </c>
      <c r="U2388" s="7">
        <f t="shared" si="189"/>
        <v>123.95833333333333</v>
      </c>
      <c r="V2388" s="4">
        <v>600</v>
      </c>
      <c r="W2388" s="1">
        <f t="shared" si="190"/>
        <v>5187.3097579142132</v>
      </c>
      <c r="X2388">
        <v>2</v>
      </c>
      <c r="Y2388">
        <v>18</v>
      </c>
      <c r="Z2388" t="s">
        <v>677</v>
      </c>
      <c r="AA2388" s="2">
        <v>44136</v>
      </c>
      <c r="AB2388">
        <v>0.94</v>
      </c>
      <c r="AC2388" s="2">
        <v>46953</v>
      </c>
    </row>
    <row r="2389" spans="1:29" x14ac:dyDescent="0.2">
      <c r="A2389" t="s">
        <v>3309</v>
      </c>
      <c r="B2389" t="s">
        <v>68</v>
      </c>
      <c r="C2389" s="1">
        <v>669000</v>
      </c>
      <c r="D2389">
        <v>3</v>
      </c>
      <c r="E2389">
        <v>1</v>
      </c>
      <c r="F2389">
        <v>1080</v>
      </c>
      <c r="G2389" t="s">
        <v>3310</v>
      </c>
      <c r="H2389" t="s">
        <v>84</v>
      </c>
      <c r="I2389">
        <v>11363</v>
      </c>
      <c r="J2389" t="s">
        <v>445</v>
      </c>
      <c r="K2389" t="s">
        <v>39</v>
      </c>
      <c r="L2389">
        <v>-73.740360499999994</v>
      </c>
      <c r="M2389">
        <v>40.769615899999998</v>
      </c>
      <c r="N2389">
        <v>12.94</v>
      </c>
      <c r="O2389" s="1">
        <f t="shared" si="186"/>
        <v>133800</v>
      </c>
      <c r="P2389" s="3">
        <v>6.7500000000000004E-2</v>
      </c>
      <c r="Q2389">
        <v>30</v>
      </c>
      <c r="R2389" s="1">
        <v>535200</v>
      </c>
      <c r="S2389" s="8">
        <f t="shared" si="187"/>
        <v>-4339.1212660413594</v>
      </c>
      <c r="T2389" s="1">
        <f t="shared" si="188"/>
        <v>679.33605</v>
      </c>
      <c r="U2389" s="7">
        <f t="shared" si="189"/>
        <v>139.375</v>
      </c>
      <c r="V2389" s="4">
        <v>375</v>
      </c>
      <c r="W2389" s="1">
        <f t="shared" si="190"/>
        <v>5532.8323160413593</v>
      </c>
      <c r="X2389">
        <v>6</v>
      </c>
      <c r="Y2389">
        <v>9</v>
      </c>
      <c r="Z2389" t="s">
        <v>446</v>
      </c>
      <c r="AA2389" s="2">
        <v>24739</v>
      </c>
      <c r="AB2389">
        <v>4.41</v>
      </c>
      <c r="AC2389" s="2">
        <v>5610</v>
      </c>
    </row>
    <row r="2390" spans="1:29" x14ac:dyDescent="0.2">
      <c r="A2390" t="s">
        <v>3311</v>
      </c>
      <c r="B2390" t="s">
        <v>50</v>
      </c>
      <c r="C2390" s="1">
        <v>13995000</v>
      </c>
      <c r="D2390">
        <v>5</v>
      </c>
      <c r="E2390">
        <v>2.5</v>
      </c>
      <c r="F2390" s="2">
        <v>6815</v>
      </c>
      <c r="G2390" t="s">
        <v>48</v>
      </c>
      <c r="H2390" t="s">
        <v>32</v>
      </c>
      <c r="I2390">
        <v>10024</v>
      </c>
      <c r="J2390" t="s">
        <v>215</v>
      </c>
      <c r="K2390" t="s">
        <v>39</v>
      </c>
      <c r="L2390">
        <v>-73.977693700000003</v>
      </c>
      <c r="M2390">
        <v>40.781383599999998</v>
      </c>
      <c r="N2390">
        <v>2.2799999999999998</v>
      </c>
      <c r="O2390" s="1">
        <f t="shared" si="186"/>
        <v>2799000</v>
      </c>
      <c r="P2390" s="3">
        <v>6.7500000000000004E-2</v>
      </c>
      <c r="Q2390">
        <v>30</v>
      </c>
      <c r="R2390" s="1">
        <v>11196000</v>
      </c>
      <c r="S2390" s="8">
        <f t="shared" si="187"/>
        <v>-90771.303614721721</v>
      </c>
      <c r="T2390" s="1">
        <f t="shared" si="188"/>
        <v>14211.222750000001</v>
      </c>
      <c r="U2390" s="7">
        <f t="shared" si="189"/>
        <v>2915.625</v>
      </c>
      <c r="V2390" s="4">
        <v>2000</v>
      </c>
      <c r="W2390" s="1">
        <f t="shared" si="190"/>
        <v>109898.15136472172</v>
      </c>
      <c r="X2390">
        <v>10</v>
      </c>
      <c r="Y2390">
        <v>38</v>
      </c>
      <c r="Z2390" t="s">
        <v>216</v>
      </c>
      <c r="AA2390" s="2">
        <v>61207</v>
      </c>
      <c r="AB2390">
        <v>1.76</v>
      </c>
      <c r="AC2390" s="2">
        <v>34777</v>
      </c>
    </row>
    <row r="2391" spans="1:29" x14ac:dyDescent="0.2">
      <c r="A2391" t="s">
        <v>3312</v>
      </c>
      <c r="B2391" t="s">
        <v>68</v>
      </c>
      <c r="C2391" s="1">
        <v>2095000</v>
      </c>
      <c r="D2391">
        <v>4</v>
      </c>
      <c r="E2391">
        <v>4</v>
      </c>
      <c r="F2391" s="2">
        <v>2184</v>
      </c>
      <c r="G2391" t="s">
        <v>3313</v>
      </c>
      <c r="H2391" t="s">
        <v>32</v>
      </c>
      <c r="I2391">
        <v>10022</v>
      </c>
      <c r="J2391" t="s">
        <v>33</v>
      </c>
      <c r="K2391" t="s">
        <v>34</v>
      </c>
      <c r="L2391">
        <v>-73.963675699999996</v>
      </c>
      <c r="M2391">
        <v>40.757967700000002</v>
      </c>
      <c r="N2391">
        <v>1.3</v>
      </c>
      <c r="O2391" s="1">
        <f t="shared" si="186"/>
        <v>419000</v>
      </c>
      <c r="P2391" s="3">
        <v>6.7500000000000004E-2</v>
      </c>
      <c r="Q2391">
        <v>30</v>
      </c>
      <c r="R2391" s="1">
        <v>1676000</v>
      </c>
      <c r="S2391" s="8">
        <f t="shared" si="187"/>
        <v>-13588.130123104109</v>
      </c>
      <c r="T2391" s="1">
        <f t="shared" si="188"/>
        <v>2127.3677500000003</v>
      </c>
      <c r="U2391" s="7">
        <f t="shared" si="189"/>
        <v>436.45833333333331</v>
      </c>
      <c r="V2391" s="4">
        <v>600</v>
      </c>
      <c r="W2391" s="1">
        <f t="shared" si="190"/>
        <v>16751.95620643744</v>
      </c>
      <c r="X2391">
        <v>8</v>
      </c>
      <c r="Y2391">
        <v>9</v>
      </c>
      <c r="Z2391" t="s">
        <v>35</v>
      </c>
      <c r="AA2391" s="2">
        <v>27988</v>
      </c>
      <c r="AB2391">
        <v>0.17</v>
      </c>
      <c r="AC2391" s="2">
        <v>164635</v>
      </c>
    </row>
    <row r="2392" spans="1:29" x14ac:dyDescent="0.2">
      <c r="A2392" t="s">
        <v>3314</v>
      </c>
      <c r="B2392" t="s">
        <v>68</v>
      </c>
      <c r="C2392" s="1">
        <v>585000</v>
      </c>
      <c r="D2392">
        <v>3</v>
      </c>
      <c r="E2392">
        <v>1</v>
      </c>
      <c r="F2392" s="2">
        <v>1050</v>
      </c>
      <c r="G2392" t="s">
        <v>3315</v>
      </c>
      <c r="H2392" t="s">
        <v>84</v>
      </c>
      <c r="I2392">
        <v>11372</v>
      </c>
      <c r="J2392" t="s">
        <v>85</v>
      </c>
      <c r="K2392" t="s">
        <v>61</v>
      </c>
      <c r="L2392">
        <v>-73.881443300000001</v>
      </c>
      <c r="M2392">
        <v>40.751250499999998</v>
      </c>
      <c r="N2392">
        <v>5.46</v>
      </c>
      <c r="O2392" s="1">
        <f t="shared" si="186"/>
        <v>117000</v>
      </c>
      <c r="P2392" s="3">
        <v>6.7500000000000004E-2</v>
      </c>
      <c r="Q2392">
        <v>30</v>
      </c>
      <c r="R2392" s="1">
        <v>468000</v>
      </c>
      <c r="S2392" s="8">
        <f t="shared" si="187"/>
        <v>-3794.2988649240592</v>
      </c>
      <c r="T2392" s="1">
        <f t="shared" si="188"/>
        <v>594.03825000000006</v>
      </c>
      <c r="U2392" s="7">
        <f t="shared" si="189"/>
        <v>121.875</v>
      </c>
      <c r="V2392" s="4">
        <v>375</v>
      </c>
      <c r="W2392" s="1">
        <f t="shared" si="190"/>
        <v>4885.2121149240593</v>
      </c>
      <c r="X2392">
        <v>6</v>
      </c>
      <c r="Y2392">
        <v>9</v>
      </c>
      <c r="Z2392" t="s">
        <v>86</v>
      </c>
      <c r="AA2392" s="2">
        <v>108152</v>
      </c>
      <c r="AB2392">
        <v>0.77</v>
      </c>
      <c r="AC2392" s="2">
        <v>140457</v>
      </c>
    </row>
    <row r="2393" spans="1:29" x14ac:dyDescent="0.2">
      <c r="A2393" t="s">
        <v>3316</v>
      </c>
      <c r="B2393" t="s">
        <v>42</v>
      </c>
      <c r="C2393" s="1">
        <v>699000</v>
      </c>
      <c r="D2393">
        <v>3</v>
      </c>
      <c r="E2393">
        <v>2</v>
      </c>
      <c r="F2393" s="2">
        <v>1538</v>
      </c>
      <c r="G2393" t="s">
        <v>1515</v>
      </c>
      <c r="H2393" t="s">
        <v>44</v>
      </c>
      <c r="I2393">
        <v>10314</v>
      </c>
      <c r="J2393" t="s">
        <v>118</v>
      </c>
      <c r="K2393" t="s">
        <v>34</v>
      </c>
      <c r="L2393">
        <v>-74.164479900000003</v>
      </c>
      <c r="M2393">
        <v>40.605960899999999</v>
      </c>
      <c r="N2393">
        <v>13.63</v>
      </c>
      <c r="O2393" s="1">
        <f t="shared" si="186"/>
        <v>139800</v>
      </c>
      <c r="P2393" s="3">
        <v>6.7500000000000004E-2</v>
      </c>
      <c r="Q2393">
        <v>30</v>
      </c>
      <c r="R2393" s="1">
        <v>559200</v>
      </c>
      <c r="S2393" s="8">
        <f t="shared" si="187"/>
        <v>-4533.7006950118248</v>
      </c>
      <c r="T2393" s="1">
        <f t="shared" si="188"/>
        <v>709.79955000000007</v>
      </c>
      <c r="U2393" s="7">
        <f t="shared" si="189"/>
        <v>145.625</v>
      </c>
      <c r="V2393" s="4">
        <v>550</v>
      </c>
      <c r="W2393" s="1">
        <f t="shared" si="190"/>
        <v>5939.1252450118245</v>
      </c>
      <c r="X2393">
        <v>6</v>
      </c>
      <c r="Y2393">
        <v>10</v>
      </c>
      <c r="Z2393" t="s">
        <v>119</v>
      </c>
      <c r="AA2393" s="2">
        <v>181200</v>
      </c>
      <c r="AB2393">
        <v>13.5</v>
      </c>
      <c r="AC2393" s="2">
        <v>13422</v>
      </c>
    </row>
    <row r="2394" spans="1:29" x14ac:dyDescent="0.2">
      <c r="A2394" t="s">
        <v>3317</v>
      </c>
      <c r="B2394" t="s">
        <v>30</v>
      </c>
      <c r="C2394" s="1">
        <v>340000</v>
      </c>
      <c r="D2394">
        <v>1</v>
      </c>
      <c r="E2394">
        <v>1</v>
      </c>
      <c r="F2394">
        <v>850</v>
      </c>
      <c r="G2394" t="s">
        <v>205</v>
      </c>
      <c r="H2394" t="s">
        <v>55</v>
      </c>
      <c r="I2394">
        <v>11224</v>
      </c>
      <c r="J2394" t="s">
        <v>413</v>
      </c>
      <c r="K2394" t="s">
        <v>61</v>
      </c>
      <c r="L2394">
        <v>-73.971986599999994</v>
      </c>
      <c r="M2394">
        <v>40.577769099999998</v>
      </c>
      <c r="N2394">
        <v>11.82</v>
      </c>
      <c r="O2394" s="1">
        <f t="shared" si="186"/>
        <v>68000</v>
      </c>
      <c r="P2394" s="3">
        <v>6.7500000000000004E-2</v>
      </c>
      <c r="Q2394">
        <v>30</v>
      </c>
      <c r="R2394" s="1">
        <v>272000</v>
      </c>
      <c r="S2394" s="8">
        <f t="shared" si="187"/>
        <v>-2205.2335283319317</v>
      </c>
      <c r="T2394" s="1">
        <f t="shared" si="188"/>
        <v>345.25299999999999</v>
      </c>
      <c r="U2394" s="7">
        <f t="shared" si="189"/>
        <v>70.833333333333329</v>
      </c>
      <c r="V2394" s="4">
        <v>205</v>
      </c>
      <c r="W2394" s="1">
        <f t="shared" si="190"/>
        <v>2826.3198616652653</v>
      </c>
      <c r="X2394">
        <v>2</v>
      </c>
      <c r="Y2394">
        <v>7</v>
      </c>
      <c r="Z2394" t="s">
        <v>414</v>
      </c>
      <c r="AA2394" s="2">
        <v>31965</v>
      </c>
      <c r="AB2394">
        <v>1.1399999999999999</v>
      </c>
      <c r="AC2394" s="2">
        <v>28039</v>
      </c>
    </row>
    <row r="2395" spans="1:29" x14ac:dyDescent="0.2">
      <c r="A2395" t="s">
        <v>3318</v>
      </c>
      <c r="B2395" t="s">
        <v>30</v>
      </c>
      <c r="C2395" s="1">
        <v>15500000</v>
      </c>
      <c r="D2395">
        <v>5</v>
      </c>
      <c r="E2395">
        <v>5</v>
      </c>
      <c r="F2395" s="2">
        <v>4193</v>
      </c>
      <c r="G2395" t="s">
        <v>176</v>
      </c>
      <c r="H2395" t="s">
        <v>32</v>
      </c>
      <c r="I2395">
        <v>10075</v>
      </c>
      <c r="J2395" t="s">
        <v>52</v>
      </c>
      <c r="K2395" t="s">
        <v>39</v>
      </c>
      <c r="L2395">
        <v>-73.961594700000006</v>
      </c>
      <c r="M2395">
        <v>40.7766637</v>
      </c>
      <c r="N2395">
        <v>2.29</v>
      </c>
      <c r="O2395" s="1">
        <f t="shared" si="186"/>
        <v>3100000</v>
      </c>
      <c r="P2395" s="3">
        <v>6.7500000000000004E-2</v>
      </c>
      <c r="Q2395">
        <v>30</v>
      </c>
      <c r="R2395" s="1">
        <v>12400000</v>
      </c>
      <c r="S2395" s="8">
        <f t="shared" si="187"/>
        <v>-100532.70496807336</v>
      </c>
      <c r="T2395" s="1">
        <f t="shared" si="188"/>
        <v>15739.475</v>
      </c>
      <c r="U2395" s="7">
        <f t="shared" si="189"/>
        <v>3229.1666666666665</v>
      </c>
      <c r="V2395" s="4">
        <v>1400</v>
      </c>
      <c r="W2395" s="1">
        <f t="shared" si="190"/>
        <v>120901.34663474004</v>
      </c>
      <c r="X2395">
        <v>10</v>
      </c>
      <c r="Y2395">
        <v>15</v>
      </c>
      <c r="Z2395" t="s">
        <v>53</v>
      </c>
      <c r="AA2395" s="2">
        <v>61207</v>
      </c>
      <c r="AB2395">
        <v>1.76</v>
      </c>
      <c r="AC2395" s="2">
        <v>34777</v>
      </c>
    </row>
    <row r="2396" spans="1:29" x14ac:dyDescent="0.2">
      <c r="A2396" t="s">
        <v>3319</v>
      </c>
      <c r="B2396" t="s">
        <v>68</v>
      </c>
      <c r="C2396" s="1">
        <v>199999</v>
      </c>
      <c r="D2396">
        <v>1</v>
      </c>
      <c r="E2396">
        <v>1</v>
      </c>
      <c r="F2396">
        <v>550</v>
      </c>
      <c r="G2396" t="s">
        <v>1524</v>
      </c>
      <c r="H2396" t="s">
        <v>55</v>
      </c>
      <c r="I2396">
        <v>11229</v>
      </c>
      <c r="J2396" t="s">
        <v>306</v>
      </c>
      <c r="K2396" t="s">
        <v>34</v>
      </c>
      <c r="L2396">
        <v>-73.954942599999995</v>
      </c>
      <c r="M2396">
        <v>40.607961899999999</v>
      </c>
      <c r="N2396">
        <v>9.85</v>
      </c>
      <c r="O2396" s="1">
        <f t="shared" si="186"/>
        <v>39999.800000000003</v>
      </c>
      <c r="P2396" s="3">
        <v>6.7500000000000004E-2</v>
      </c>
      <c r="Q2396">
        <v>30</v>
      </c>
      <c r="R2396" s="1">
        <v>159999.20000000001</v>
      </c>
      <c r="S2396" s="8">
        <f t="shared" si="187"/>
        <v>-1297.1897071554647</v>
      </c>
      <c r="T2396" s="1">
        <f t="shared" si="188"/>
        <v>203.08898454999999</v>
      </c>
      <c r="U2396" s="7">
        <f t="shared" si="189"/>
        <v>41.666458333333331</v>
      </c>
      <c r="V2396" s="4">
        <v>205</v>
      </c>
      <c r="W2396" s="1">
        <f t="shared" si="190"/>
        <v>1746.9451500387981</v>
      </c>
      <c r="X2396">
        <v>2</v>
      </c>
      <c r="Y2396">
        <v>5</v>
      </c>
      <c r="Z2396" t="s">
        <v>307</v>
      </c>
      <c r="AA2396" s="2">
        <v>64518</v>
      </c>
      <c r="AB2396">
        <v>0.98</v>
      </c>
      <c r="AC2396" s="2">
        <v>65835</v>
      </c>
    </row>
    <row r="2397" spans="1:29" x14ac:dyDescent="0.2">
      <c r="A2397" t="s">
        <v>3320</v>
      </c>
      <c r="B2397" t="s">
        <v>209</v>
      </c>
      <c r="C2397" s="1">
        <v>2495000</v>
      </c>
      <c r="D2397">
        <v>5</v>
      </c>
      <c r="E2397">
        <v>4</v>
      </c>
      <c r="F2397" s="2">
        <v>4230</v>
      </c>
      <c r="G2397" t="s">
        <v>59</v>
      </c>
      <c r="H2397" t="s">
        <v>32</v>
      </c>
      <c r="I2397">
        <v>10027</v>
      </c>
      <c r="J2397" t="s">
        <v>60</v>
      </c>
      <c r="K2397" t="s">
        <v>61</v>
      </c>
      <c r="L2397">
        <v>-73.9505281</v>
      </c>
      <c r="M2397">
        <v>40.807580999999999</v>
      </c>
      <c r="N2397">
        <v>4.45</v>
      </c>
      <c r="O2397" s="1">
        <f t="shared" si="186"/>
        <v>499000</v>
      </c>
      <c r="P2397" s="3">
        <v>6.7500000000000004E-2</v>
      </c>
      <c r="Q2397">
        <v>30</v>
      </c>
      <c r="R2397" s="1">
        <v>1996000</v>
      </c>
      <c r="S2397" s="8">
        <f t="shared" si="187"/>
        <v>-16182.522509376971</v>
      </c>
      <c r="T2397" s="1">
        <f t="shared" si="188"/>
        <v>2533.5477500000002</v>
      </c>
      <c r="U2397" s="7">
        <f t="shared" si="189"/>
        <v>519.79166666666663</v>
      </c>
      <c r="V2397" s="4">
        <v>1400</v>
      </c>
      <c r="W2397" s="1">
        <f t="shared" si="190"/>
        <v>20635.861926043639</v>
      </c>
      <c r="X2397">
        <v>10</v>
      </c>
      <c r="Y2397">
        <v>18</v>
      </c>
      <c r="Z2397" t="s">
        <v>62</v>
      </c>
      <c r="AA2397" s="2">
        <v>133184</v>
      </c>
      <c r="AB2397">
        <v>1.96</v>
      </c>
      <c r="AC2397" s="2">
        <v>67951</v>
      </c>
    </row>
    <row r="2398" spans="1:29" x14ac:dyDescent="0.2">
      <c r="A2398" t="s">
        <v>3321</v>
      </c>
      <c r="B2398" t="s">
        <v>68</v>
      </c>
      <c r="C2398" s="1">
        <v>799000</v>
      </c>
      <c r="D2398">
        <v>2</v>
      </c>
      <c r="E2398">
        <v>2</v>
      </c>
      <c r="F2398">
        <v>1043</v>
      </c>
      <c r="G2398" t="s">
        <v>59</v>
      </c>
      <c r="H2398" t="s">
        <v>55</v>
      </c>
      <c r="I2398">
        <v>11201</v>
      </c>
      <c r="J2398" t="s">
        <v>428</v>
      </c>
      <c r="K2398" t="s">
        <v>39</v>
      </c>
      <c r="L2398">
        <v>-73.988191099999995</v>
      </c>
      <c r="M2398">
        <v>40.698571399999999</v>
      </c>
      <c r="N2398">
        <v>3.47</v>
      </c>
      <c r="O2398" s="1">
        <f t="shared" si="186"/>
        <v>159800</v>
      </c>
      <c r="P2398" s="3">
        <v>6.7500000000000004E-2</v>
      </c>
      <c r="Q2398">
        <v>30</v>
      </c>
      <c r="R2398" s="1">
        <v>639200</v>
      </c>
      <c r="S2398" s="8">
        <f t="shared" si="187"/>
        <v>-5182.2987915800395</v>
      </c>
      <c r="T2398" s="1">
        <f t="shared" si="188"/>
        <v>811.34455000000014</v>
      </c>
      <c r="U2398" s="7">
        <f t="shared" si="189"/>
        <v>166.45833333333334</v>
      </c>
      <c r="V2398" s="4">
        <v>375</v>
      </c>
      <c r="W2398" s="1">
        <f t="shared" si="190"/>
        <v>6535.1016749133723</v>
      </c>
      <c r="X2398">
        <v>4</v>
      </c>
      <c r="Y2398">
        <v>7</v>
      </c>
      <c r="Z2398" t="s">
        <v>429</v>
      </c>
      <c r="AA2398" s="2">
        <v>22887</v>
      </c>
      <c r="AB2398">
        <v>0.34</v>
      </c>
      <c r="AC2398" s="2">
        <v>67315</v>
      </c>
    </row>
    <row r="2399" spans="1:29" x14ac:dyDescent="0.2">
      <c r="A2399" t="s">
        <v>3322</v>
      </c>
      <c r="B2399" t="s">
        <v>42</v>
      </c>
      <c r="C2399" s="1">
        <v>888888</v>
      </c>
      <c r="D2399">
        <v>4</v>
      </c>
      <c r="E2399">
        <v>3</v>
      </c>
      <c r="F2399" s="2">
        <v>2088</v>
      </c>
      <c r="G2399" t="s">
        <v>1389</v>
      </c>
      <c r="H2399" t="s">
        <v>44</v>
      </c>
      <c r="I2399">
        <v>10308</v>
      </c>
      <c r="J2399" t="s">
        <v>45</v>
      </c>
      <c r="K2399" t="s">
        <v>34</v>
      </c>
      <c r="L2399">
        <v>-74.141376399999999</v>
      </c>
      <c r="M2399">
        <v>40.5469948</v>
      </c>
      <c r="N2399">
        <v>16.16</v>
      </c>
      <c r="O2399" s="1">
        <f t="shared" si="186"/>
        <v>177777.6</v>
      </c>
      <c r="P2399" s="3">
        <v>6.7500000000000004E-2</v>
      </c>
      <c r="Q2399">
        <v>30</v>
      </c>
      <c r="R2399" s="1">
        <v>711110.4</v>
      </c>
      <c r="S2399" s="8">
        <f t="shared" si="187"/>
        <v>-5765.3106486232773</v>
      </c>
      <c r="T2399" s="1">
        <f t="shared" si="188"/>
        <v>902.62131959999999</v>
      </c>
      <c r="U2399" s="7">
        <f t="shared" si="189"/>
        <v>185.18500000000003</v>
      </c>
      <c r="V2399" s="4">
        <v>600</v>
      </c>
      <c r="W2399" s="1">
        <f t="shared" si="190"/>
        <v>7453.1169682232776</v>
      </c>
      <c r="X2399">
        <v>8</v>
      </c>
      <c r="Y2399">
        <v>10</v>
      </c>
      <c r="Z2399" t="s">
        <v>46</v>
      </c>
      <c r="AA2399" s="2">
        <v>167500</v>
      </c>
      <c r="AB2399">
        <v>21.5</v>
      </c>
      <c r="AC2399" s="2">
        <v>7791</v>
      </c>
    </row>
    <row r="2400" spans="1:29" x14ac:dyDescent="0.2">
      <c r="A2400" t="s">
        <v>3323</v>
      </c>
      <c r="B2400" t="s">
        <v>42</v>
      </c>
      <c r="C2400" s="1">
        <v>1690000</v>
      </c>
      <c r="D2400">
        <v>3</v>
      </c>
      <c r="E2400">
        <v>2</v>
      </c>
      <c r="F2400" s="2">
        <v>1536</v>
      </c>
      <c r="G2400" t="s">
        <v>814</v>
      </c>
      <c r="H2400" t="s">
        <v>55</v>
      </c>
      <c r="I2400">
        <v>11229</v>
      </c>
      <c r="J2400" t="s">
        <v>306</v>
      </c>
      <c r="K2400" t="s">
        <v>34</v>
      </c>
      <c r="L2400">
        <v>-73.946797000000004</v>
      </c>
      <c r="M2400">
        <v>40.604218199999998</v>
      </c>
      <c r="N2400">
        <v>10.18</v>
      </c>
      <c r="O2400" s="1">
        <f t="shared" si="186"/>
        <v>338000</v>
      </c>
      <c r="P2400" s="3">
        <v>6.7500000000000004E-2</v>
      </c>
      <c r="Q2400">
        <v>30</v>
      </c>
      <c r="R2400" s="1">
        <v>1352000</v>
      </c>
      <c r="S2400" s="8">
        <f t="shared" si="187"/>
        <v>-10961.307832002836</v>
      </c>
      <c r="T2400" s="1">
        <f t="shared" si="188"/>
        <v>1716.1105</v>
      </c>
      <c r="U2400" s="7">
        <f t="shared" si="189"/>
        <v>352.08333333333331</v>
      </c>
      <c r="V2400" s="4">
        <v>550</v>
      </c>
      <c r="W2400" s="1">
        <f t="shared" si="190"/>
        <v>13579.501665336171</v>
      </c>
      <c r="X2400">
        <v>6</v>
      </c>
      <c r="Y2400">
        <v>10</v>
      </c>
      <c r="Z2400" t="s">
        <v>307</v>
      </c>
      <c r="AA2400" s="2">
        <v>64518</v>
      </c>
      <c r="AB2400">
        <v>0.98</v>
      </c>
      <c r="AC2400" s="2">
        <v>65835</v>
      </c>
    </row>
    <row r="2401" spans="1:29" x14ac:dyDescent="0.2">
      <c r="A2401" t="s">
        <v>3324</v>
      </c>
      <c r="B2401" t="s">
        <v>30</v>
      </c>
      <c r="C2401" s="1">
        <v>8950000</v>
      </c>
      <c r="D2401">
        <v>2</v>
      </c>
      <c r="E2401">
        <v>2</v>
      </c>
      <c r="F2401" s="2">
        <v>2270</v>
      </c>
      <c r="G2401" t="s">
        <v>1029</v>
      </c>
      <c r="H2401" t="s">
        <v>32</v>
      </c>
      <c r="I2401">
        <v>10011</v>
      </c>
      <c r="J2401" t="s">
        <v>38</v>
      </c>
      <c r="K2401" t="s">
        <v>39</v>
      </c>
      <c r="L2401">
        <v>-73.998774100000006</v>
      </c>
      <c r="M2401">
        <v>40.741226699999999</v>
      </c>
      <c r="N2401">
        <v>0.87</v>
      </c>
      <c r="O2401" s="1">
        <f t="shared" si="186"/>
        <v>1790000</v>
      </c>
      <c r="P2401" s="3">
        <v>6.7500000000000004E-2</v>
      </c>
      <c r="Q2401">
        <v>30</v>
      </c>
      <c r="R2401" s="1">
        <v>7160000</v>
      </c>
      <c r="S2401" s="8">
        <f t="shared" si="187"/>
        <v>-58049.529642855261</v>
      </c>
      <c r="T2401" s="1">
        <f t="shared" si="188"/>
        <v>9088.277500000002</v>
      </c>
      <c r="U2401" s="7">
        <f t="shared" si="189"/>
        <v>1864.5833333333333</v>
      </c>
      <c r="V2401" s="4">
        <v>600</v>
      </c>
      <c r="W2401" s="1">
        <f t="shared" si="190"/>
        <v>69602.390476188593</v>
      </c>
      <c r="X2401">
        <v>4</v>
      </c>
      <c r="Y2401">
        <v>14</v>
      </c>
      <c r="Z2401" t="s">
        <v>40</v>
      </c>
      <c r="AA2401" s="2">
        <v>70150</v>
      </c>
      <c r="AB2401">
        <v>0.77</v>
      </c>
      <c r="AC2401" s="2">
        <v>91104</v>
      </c>
    </row>
    <row r="2402" spans="1:29" x14ac:dyDescent="0.2">
      <c r="A2402" t="s">
        <v>3325</v>
      </c>
      <c r="B2402" t="s">
        <v>42</v>
      </c>
      <c r="C2402" s="1">
        <v>1449000</v>
      </c>
      <c r="D2402">
        <v>3</v>
      </c>
      <c r="E2402">
        <v>4</v>
      </c>
      <c r="F2402" s="2">
        <v>3600</v>
      </c>
      <c r="G2402" t="s">
        <v>345</v>
      </c>
      <c r="H2402" t="s">
        <v>44</v>
      </c>
      <c r="I2402">
        <v>10301</v>
      </c>
      <c r="J2402" t="s">
        <v>118</v>
      </c>
      <c r="K2402" t="s">
        <v>34</v>
      </c>
      <c r="L2402">
        <v>-74.107639399999996</v>
      </c>
      <c r="M2402">
        <v>40.613152999999997</v>
      </c>
      <c r="N2402">
        <v>11.35</v>
      </c>
      <c r="O2402" s="1">
        <f t="shared" si="186"/>
        <v>289800</v>
      </c>
      <c r="P2402" s="3">
        <v>6.7500000000000004E-2</v>
      </c>
      <c r="Q2402">
        <v>30</v>
      </c>
      <c r="R2402" s="1">
        <v>1159200</v>
      </c>
      <c r="S2402" s="8">
        <f t="shared" si="187"/>
        <v>-9398.1864192734392</v>
      </c>
      <c r="T2402" s="1">
        <f t="shared" si="188"/>
        <v>1471.3870500000003</v>
      </c>
      <c r="U2402" s="7">
        <f t="shared" si="189"/>
        <v>301.875</v>
      </c>
      <c r="V2402" s="4">
        <v>1000</v>
      </c>
      <c r="W2402" s="1">
        <f t="shared" si="190"/>
        <v>12171.44846927344</v>
      </c>
      <c r="X2402">
        <v>6</v>
      </c>
      <c r="Y2402">
        <v>15</v>
      </c>
      <c r="Z2402" t="s">
        <v>119</v>
      </c>
      <c r="AA2402" s="2">
        <v>181200</v>
      </c>
      <c r="AB2402">
        <v>13.5</v>
      </c>
      <c r="AC2402" s="2">
        <v>13422</v>
      </c>
    </row>
    <row r="2403" spans="1:29" x14ac:dyDescent="0.2">
      <c r="A2403" t="s">
        <v>3326</v>
      </c>
      <c r="B2403" t="s">
        <v>30</v>
      </c>
      <c r="C2403" s="1">
        <v>1295000</v>
      </c>
      <c r="D2403">
        <v>2</v>
      </c>
      <c r="E2403">
        <v>2</v>
      </c>
      <c r="F2403" s="2">
        <v>1160</v>
      </c>
      <c r="G2403" t="s">
        <v>93</v>
      </c>
      <c r="H2403" t="s">
        <v>32</v>
      </c>
      <c r="I2403">
        <v>10128</v>
      </c>
      <c r="J2403" t="s">
        <v>52</v>
      </c>
      <c r="K2403" t="s">
        <v>39</v>
      </c>
      <c r="L2403">
        <v>-73.9509367</v>
      </c>
      <c r="M2403">
        <v>40.782223500000001</v>
      </c>
      <c r="N2403">
        <v>2.93</v>
      </c>
      <c r="O2403" s="1">
        <f t="shared" si="186"/>
        <v>259000</v>
      </c>
      <c r="P2403" s="3">
        <v>6.7500000000000004E-2</v>
      </c>
      <c r="Q2403">
        <v>30</v>
      </c>
      <c r="R2403" s="1">
        <v>1036000</v>
      </c>
      <c r="S2403" s="8">
        <f t="shared" si="187"/>
        <v>-8399.3453505583875</v>
      </c>
      <c r="T2403" s="1">
        <f t="shared" si="188"/>
        <v>1315.00775</v>
      </c>
      <c r="U2403" s="7">
        <f t="shared" si="189"/>
        <v>269.79166666666669</v>
      </c>
      <c r="V2403" s="4">
        <v>375</v>
      </c>
      <c r="W2403" s="1">
        <f t="shared" si="190"/>
        <v>10359.144767225054</v>
      </c>
      <c r="X2403">
        <v>4</v>
      </c>
      <c r="Y2403">
        <v>7</v>
      </c>
      <c r="Z2403" t="s">
        <v>53</v>
      </c>
      <c r="AA2403" s="2">
        <v>61207</v>
      </c>
      <c r="AB2403">
        <v>1.76</v>
      </c>
      <c r="AC2403" s="2">
        <v>34777</v>
      </c>
    </row>
    <row r="2404" spans="1:29" x14ac:dyDescent="0.2">
      <c r="A2404" t="s">
        <v>3327</v>
      </c>
      <c r="B2404" t="s">
        <v>68</v>
      </c>
      <c r="C2404" s="1">
        <v>599000</v>
      </c>
      <c r="D2404">
        <v>1</v>
      </c>
      <c r="E2404">
        <v>1</v>
      </c>
      <c r="F2404">
        <v>800</v>
      </c>
      <c r="G2404" t="s">
        <v>176</v>
      </c>
      <c r="H2404" t="s">
        <v>32</v>
      </c>
      <c r="I2404">
        <v>10002</v>
      </c>
      <c r="J2404" t="s">
        <v>223</v>
      </c>
      <c r="K2404" t="s">
        <v>34</v>
      </c>
      <c r="L2404">
        <v>-73.979218299999999</v>
      </c>
      <c r="M2404">
        <v>40.7142822</v>
      </c>
      <c r="N2404">
        <v>2.41</v>
      </c>
      <c r="O2404" s="1">
        <f t="shared" si="186"/>
        <v>119800</v>
      </c>
      <c r="P2404" s="3">
        <v>6.7500000000000004E-2</v>
      </c>
      <c r="Q2404">
        <v>30</v>
      </c>
      <c r="R2404" s="1">
        <v>479200</v>
      </c>
      <c r="S2404" s="8">
        <f t="shared" si="187"/>
        <v>-3885.1025984436092</v>
      </c>
      <c r="T2404" s="1">
        <f t="shared" si="188"/>
        <v>608.25454999999999</v>
      </c>
      <c r="U2404" s="7">
        <f t="shared" si="189"/>
        <v>124.79166666666667</v>
      </c>
      <c r="V2404" s="4">
        <v>205</v>
      </c>
      <c r="W2404" s="1">
        <f t="shared" si="190"/>
        <v>4823.1488151102758</v>
      </c>
      <c r="X2404">
        <v>2</v>
      </c>
      <c r="Y2404">
        <v>7</v>
      </c>
      <c r="Z2404" t="s">
        <v>224</v>
      </c>
      <c r="AA2404" s="2">
        <v>72957</v>
      </c>
      <c r="AB2404">
        <v>0.78</v>
      </c>
      <c r="AC2404" s="2">
        <v>93535</v>
      </c>
    </row>
    <row r="2405" spans="1:29" x14ac:dyDescent="0.2">
      <c r="A2405" t="s">
        <v>3328</v>
      </c>
      <c r="B2405" t="s">
        <v>42</v>
      </c>
      <c r="C2405" s="1">
        <v>628000</v>
      </c>
      <c r="D2405">
        <v>3</v>
      </c>
      <c r="E2405">
        <v>2</v>
      </c>
      <c r="F2405">
        <v>960</v>
      </c>
      <c r="G2405" t="s">
        <v>1495</v>
      </c>
      <c r="H2405" t="s">
        <v>44</v>
      </c>
      <c r="I2405">
        <v>10305</v>
      </c>
      <c r="J2405" t="s">
        <v>118</v>
      </c>
      <c r="K2405" t="s">
        <v>34</v>
      </c>
      <c r="L2405">
        <v>-74.092875899999996</v>
      </c>
      <c r="M2405">
        <v>40.588303799999998</v>
      </c>
      <c r="N2405">
        <v>12.43</v>
      </c>
      <c r="O2405" s="1">
        <f t="shared" si="186"/>
        <v>125600</v>
      </c>
      <c r="P2405" s="3">
        <v>6.7500000000000004E-2</v>
      </c>
      <c r="Q2405">
        <v>30</v>
      </c>
      <c r="R2405" s="1">
        <v>502400</v>
      </c>
      <c r="S2405" s="8">
        <f t="shared" si="187"/>
        <v>-4073.1960464483918</v>
      </c>
      <c r="T2405" s="1">
        <f t="shared" si="188"/>
        <v>637.70260000000007</v>
      </c>
      <c r="U2405" s="7">
        <f t="shared" si="189"/>
        <v>130.83333333333334</v>
      </c>
      <c r="V2405" s="4">
        <v>205</v>
      </c>
      <c r="W2405" s="1">
        <f t="shared" si="190"/>
        <v>5046.7319797817245</v>
      </c>
      <c r="X2405">
        <v>6</v>
      </c>
      <c r="Y2405">
        <v>6</v>
      </c>
      <c r="Z2405" t="s">
        <v>119</v>
      </c>
      <c r="AA2405" s="2">
        <v>181200</v>
      </c>
      <c r="AB2405">
        <v>13.5</v>
      </c>
      <c r="AC2405" s="2">
        <v>13422</v>
      </c>
    </row>
    <row r="2406" spans="1:29" x14ac:dyDescent="0.2">
      <c r="A2406" t="s">
        <v>3329</v>
      </c>
      <c r="B2406" t="s">
        <v>30</v>
      </c>
      <c r="C2406" s="1">
        <v>593000</v>
      </c>
      <c r="D2406">
        <v>2</v>
      </c>
      <c r="E2406">
        <v>2</v>
      </c>
      <c r="F2406">
        <v>1312</v>
      </c>
      <c r="G2406" t="s">
        <v>189</v>
      </c>
      <c r="H2406" t="s">
        <v>44</v>
      </c>
      <c r="I2406">
        <v>10305</v>
      </c>
      <c r="J2406" t="s">
        <v>118</v>
      </c>
      <c r="K2406" t="s">
        <v>34</v>
      </c>
      <c r="L2406">
        <v>-74.064635899999999</v>
      </c>
      <c r="M2406">
        <v>40.615184900000003</v>
      </c>
      <c r="N2406">
        <v>10.119999999999999</v>
      </c>
      <c r="O2406" s="1">
        <f t="shared" si="186"/>
        <v>118600</v>
      </c>
      <c r="P2406" s="3">
        <v>6.7500000000000004E-2</v>
      </c>
      <c r="Q2406">
        <v>30</v>
      </c>
      <c r="R2406" s="1">
        <v>474400</v>
      </c>
      <c r="S2406" s="8">
        <f t="shared" si="187"/>
        <v>-3846.1867126495163</v>
      </c>
      <c r="T2406" s="1">
        <f t="shared" si="188"/>
        <v>602.16185000000007</v>
      </c>
      <c r="U2406" s="7">
        <f t="shared" si="189"/>
        <v>123.54166666666667</v>
      </c>
      <c r="V2406" s="4">
        <v>375</v>
      </c>
      <c r="W2406" s="1">
        <f t="shared" si="190"/>
        <v>4946.8902293161836</v>
      </c>
      <c r="X2406">
        <v>4</v>
      </c>
      <c r="Y2406">
        <v>8</v>
      </c>
      <c r="Z2406" t="s">
        <v>119</v>
      </c>
      <c r="AA2406" s="2">
        <v>181200</v>
      </c>
      <c r="AB2406">
        <v>13.5</v>
      </c>
      <c r="AC2406" s="2">
        <v>13422</v>
      </c>
    </row>
    <row r="2407" spans="1:29" x14ac:dyDescent="0.2">
      <c r="A2407" t="s">
        <v>3330</v>
      </c>
      <c r="B2407" t="s">
        <v>42</v>
      </c>
      <c r="C2407" s="1">
        <v>634900</v>
      </c>
      <c r="D2407">
        <v>2</v>
      </c>
      <c r="E2407">
        <v>2</v>
      </c>
      <c r="F2407">
        <v>2184</v>
      </c>
      <c r="G2407" t="s">
        <v>1134</v>
      </c>
      <c r="H2407" t="s">
        <v>84</v>
      </c>
      <c r="I2407">
        <v>11429</v>
      </c>
      <c r="J2407" t="s">
        <v>690</v>
      </c>
      <c r="K2407" t="s">
        <v>34</v>
      </c>
      <c r="L2407">
        <v>-73.753051400000004</v>
      </c>
      <c r="M2407">
        <v>40.712364800000003</v>
      </c>
      <c r="N2407">
        <v>12.45</v>
      </c>
      <c r="O2407" s="1">
        <f t="shared" si="186"/>
        <v>126980</v>
      </c>
      <c r="P2407" s="3">
        <v>6.7500000000000004E-2</v>
      </c>
      <c r="Q2407">
        <v>30</v>
      </c>
      <c r="R2407" s="1">
        <v>507920</v>
      </c>
      <c r="S2407" s="8">
        <f t="shared" si="187"/>
        <v>-4117.9493151115985</v>
      </c>
      <c r="T2407" s="1">
        <f t="shared" si="188"/>
        <v>644.709205</v>
      </c>
      <c r="U2407" s="7">
        <f t="shared" si="189"/>
        <v>132.27083333333334</v>
      </c>
      <c r="V2407" s="4">
        <v>600</v>
      </c>
      <c r="W2407" s="1">
        <f t="shared" si="190"/>
        <v>5494.9293534449316</v>
      </c>
      <c r="X2407">
        <v>4</v>
      </c>
      <c r="Y2407">
        <v>14</v>
      </c>
      <c r="Z2407" t="s">
        <v>691</v>
      </c>
      <c r="AA2407" s="2">
        <v>52504</v>
      </c>
      <c r="AB2407">
        <v>1.86</v>
      </c>
      <c r="AC2407" s="2">
        <v>28228</v>
      </c>
    </row>
    <row r="2408" spans="1:29" x14ac:dyDescent="0.2">
      <c r="A2408" t="s">
        <v>3331</v>
      </c>
      <c r="B2408" t="s">
        <v>30</v>
      </c>
      <c r="C2408" s="1">
        <v>499900</v>
      </c>
      <c r="D2408">
        <v>2</v>
      </c>
      <c r="E2408">
        <v>2</v>
      </c>
      <c r="F2408">
        <v>960</v>
      </c>
      <c r="G2408" t="s">
        <v>3332</v>
      </c>
      <c r="H2408" t="s">
        <v>44</v>
      </c>
      <c r="I2408">
        <v>10306</v>
      </c>
      <c r="J2408" t="s">
        <v>65</v>
      </c>
      <c r="K2408" t="s">
        <v>34</v>
      </c>
      <c r="L2408">
        <v>-74.096019200000001</v>
      </c>
      <c r="M2408">
        <v>40.5741868</v>
      </c>
      <c r="N2408">
        <v>13.38</v>
      </c>
      <c r="O2408" s="1">
        <f t="shared" si="186"/>
        <v>99980</v>
      </c>
      <c r="P2408" s="3">
        <v>6.7500000000000004E-2</v>
      </c>
      <c r="Q2408">
        <v>30</v>
      </c>
      <c r="R2408" s="1">
        <v>399920</v>
      </c>
      <c r="S2408" s="8">
        <f t="shared" si="187"/>
        <v>-3242.3418847445078</v>
      </c>
      <c r="T2408" s="1">
        <f t="shared" si="188"/>
        <v>507.62345500000009</v>
      </c>
      <c r="U2408" s="7">
        <f t="shared" si="189"/>
        <v>104.14583333333333</v>
      </c>
      <c r="V2408" s="4">
        <v>205</v>
      </c>
      <c r="W2408" s="1">
        <f t="shared" si="190"/>
        <v>4059.1111730778412</v>
      </c>
      <c r="X2408">
        <v>4</v>
      </c>
      <c r="Y2408">
        <v>6</v>
      </c>
      <c r="Z2408" t="s">
        <v>66</v>
      </c>
      <c r="AA2408" s="2">
        <v>145000</v>
      </c>
      <c r="AB2408">
        <v>21.3</v>
      </c>
      <c r="AC2408" s="2">
        <v>6808</v>
      </c>
    </row>
    <row r="2409" spans="1:29" x14ac:dyDescent="0.2">
      <c r="A2409" t="s">
        <v>3333</v>
      </c>
      <c r="B2409" t="s">
        <v>30</v>
      </c>
      <c r="C2409" s="1">
        <v>540000</v>
      </c>
      <c r="D2409">
        <v>3</v>
      </c>
      <c r="E2409">
        <v>1</v>
      </c>
      <c r="F2409">
        <v>509</v>
      </c>
      <c r="G2409" t="s">
        <v>1225</v>
      </c>
      <c r="H2409" t="s">
        <v>32</v>
      </c>
      <c r="I2409">
        <v>10016</v>
      </c>
      <c r="J2409" t="s">
        <v>519</v>
      </c>
      <c r="K2409" t="s">
        <v>39</v>
      </c>
      <c r="L2409">
        <v>-73.977590300000003</v>
      </c>
      <c r="M2409">
        <v>40.747848699999999</v>
      </c>
      <c r="N2409">
        <v>0.42</v>
      </c>
      <c r="O2409" s="1">
        <f t="shared" si="186"/>
        <v>108000</v>
      </c>
      <c r="P2409" s="3">
        <v>6.7500000000000004E-2</v>
      </c>
      <c r="Q2409">
        <v>30</v>
      </c>
      <c r="R2409" s="1">
        <v>432000</v>
      </c>
      <c r="S2409" s="8">
        <f t="shared" si="187"/>
        <v>-3502.429721468362</v>
      </c>
      <c r="T2409" s="1">
        <f t="shared" si="188"/>
        <v>548.34300000000007</v>
      </c>
      <c r="U2409" s="7">
        <f t="shared" si="189"/>
        <v>112.5</v>
      </c>
      <c r="V2409" s="4">
        <v>205</v>
      </c>
      <c r="W2409" s="1">
        <f t="shared" si="190"/>
        <v>4368.2727214683619</v>
      </c>
      <c r="X2409">
        <v>6</v>
      </c>
      <c r="Y2409">
        <v>4</v>
      </c>
      <c r="Z2409" t="s">
        <v>520</v>
      </c>
      <c r="AA2409" s="2">
        <v>27988</v>
      </c>
      <c r="AB2409">
        <v>0.17</v>
      </c>
      <c r="AC2409" s="2">
        <v>164635</v>
      </c>
    </row>
    <row r="2410" spans="1:29" x14ac:dyDescent="0.2">
      <c r="A2410" t="s">
        <v>3334</v>
      </c>
      <c r="B2410" t="s">
        <v>42</v>
      </c>
      <c r="C2410" s="1">
        <v>1950000</v>
      </c>
      <c r="D2410">
        <v>3</v>
      </c>
      <c r="E2410">
        <v>2</v>
      </c>
      <c r="F2410">
        <v>2184</v>
      </c>
      <c r="G2410" t="s">
        <v>178</v>
      </c>
      <c r="H2410" t="s">
        <v>84</v>
      </c>
      <c r="I2410">
        <v>11432</v>
      </c>
      <c r="J2410" t="s">
        <v>133</v>
      </c>
      <c r="K2410" t="s">
        <v>61</v>
      </c>
      <c r="L2410">
        <v>-73.788321800000006</v>
      </c>
      <c r="M2410">
        <v>40.721482000000002</v>
      </c>
      <c r="N2410">
        <v>10.52</v>
      </c>
      <c r="O2410" s="1">
        <f t="shared" si="186"/>
        <v>390000</v>
      </c>
      <c r="P2410" s="3">
        <v>6.7500000000000004E-2</v>
      </c>
      <c r="Q2410">
        <v>30</v>
      </c>
      <c r="R2410" s="1">
        <v>1560000</v>
      </c>
      <c r="S2410" s="8">
        <f t="shared" si="187"/>
        <v>-12647.662883080198</v>
      </c>
      <c r="T2410" s="1">
        <f t="shared" si="188"/>
        <v>1980.1275000000003</v>
      </c>
      <c r="U2410" s="7">
        <f t="shared" si="189"/>
        <v>406.25</v>
      </c>
      <c r="V2410" s="4">
        <v>600</v>
      </c>
      <c r="W2410" s="1">
        <f t="shared" si="190"/>
        <v>15634.040383080199</v>
      </c>
      <c r="X2410">
        <v>6</v>
      </c>
      <c r="Y2410">
        <v>14</v>
      </c>
      <c r="Z2410" t="s">
        <v>134</v>
      </c>
      <c r="AA2410" s="2">
        <v>217706</v>
      </c>
      <c r="AB2410">
        <v>2.66</v>
      </c>
      <c r="AC2410" s="2">
        <v>81844</v>
      </c>
    </row>
    <row r="2411" spans="1:29" x14ac:dyDescent="0.2">
      <c r="A2411" t="s">
        <v>3335</v>
      </c>
      <c r="B2411" t="s">
        <v>68</v>
      </c>
      <c r="C2411" s="1">
        <v>379000</v>
      </c>
      <c r="D2411">
        <v>2</v>
      </c>
      <c r="E2411">
        <v>1</v>
      </c>
      <c r="F2411">
        <v>2184</v>
      </c>
      <c r="G2411" t="s">
        <v>1218</v>
      </c>
      <c r="H2411" t="s">
        <v>84</v>
      </c>
      <c r="I2411">
        <v>11374</v>
      </c>
      <c r="J2411" t="s">
        <v>114</v>
      </c>
      <c r="K2411" t="s">
        <v>105</v>
      </c>
      <c r="L2411">
        <v>-73.861662300000006</v>
      </c>
      <c r="M2411">
        <v>40.7286188</v>
      </c>
      <c r="N2411">
        <v>6.64</v>
      </c>
      <c r="O2411" s="1">
        <f t="shared" si="186"/>
        <v>75800</v>
      </c>
      <c r="P2411" s="3">
        <v>6.7500000000000004E-2</v>
      </c>
      <c r="Q2411">
        <v>30</v>
      </c>
      <c r="R2411" s="1">
        <v>303200</v>
      </c>
      <c r="S2411" s="8">
        <f t="shared" si="187"/>
        <v>-2458.1867859935355</v>
      </c>
      <c r="T2411" s="1">
        <f t="shared" si="188"/>
        <v>384.85555000000005</v>
      </c>
      <c r="U2411" s="7">
        <f t="shared" si="189"/>
        <v>78.958333333333329</v>
      </c>
      <c r="V2411" s="4">
        <v>600</v>
      </c>
      <c r="W2411" s="1">
        <f t="shared" si="190"/>
        <v>3522.0006693268692</v>
      </c>
      <c r="X2411">
        <v>4</v>
      </c>
      <c r="Y2411">
        <v>18</v>
      </c>
      <c r="Z2411" t="s">
        <v>115</v>
      </c>
      <c r="AA2411" s="2">
        <v>28260</v>
      </c>
      <c r="AB2411">
        <v>1.61</v>
      </c>
      <c r="AC2411" s="2">
        <v>17553</v>
      </c>
    </row>
    <row r="2412" spans="1:29" x14ac:dyDescent="0.2">
      <c r="A2412" t="s">
        <v>3336</v>
      </c>
      <c r="B2412" t="s">
        <v>68</v>
      </c>
      <c r="C2412" s="1">
        <v>299000</v>
      </c>
      <c r="D2412">
        <v>1</v>
      </c>
      <c r="E2412">
        <v>1</v>
      </c>
      <c r="F2412">
        <v>800</v>
      </c>
      <c r="G2412" t="s">
        <v>59</v>
      </c>
      <c r="H2412" t="s">
        <v>84</v>
      </c>
      <c r="I2412">
        <v>11373</v>
      </c>
      <c r="J2412" t="s">
        <v>89</v>
      </c>
      <c r="K2412" t="s">
        <v>90</v>
      </c>
      <c r="L2412">
        <v>-73.868796399999994</v>
      </c>
      <c r="M2412">
        <v>40.736515799999999</v>
      </c>
      <c r="N2412">
        <v>6.18</v>
      </c>
      <c r="O2412" s="1">
        <f t="shared" si="186"/>
        <v>59800</v>
      </c>
      <c r="P2412" s="3">
        <v>6.7500000000000004E-2</v>
      </c>
      <c r="Q2412">
        <v>30</v>
      </c>
      <c r="R2412" s="1">
        <v>239200</v>
      </c>
      <c r="S2412" s="8">
        <f t="shared" si="187"/>
        <v>-1939.3083087389634</v>
      </c>
      <c r="T2412" s="1">
        <f t="shared" si="188"/>
        <v>303.61955000000006</v>
      </c>
      <c r="U2412" s="7">
        <f t="shared" si="189"/>
        <v>62.291666666666664</v>
      </c>
      <c r="V2412" s="4">
        <v>205</v>
      </c>
      <c r="W2412" s="1">
        <f t="shared" si="190"/>
        <v>2510.2195254056301</v>
      </c>
      <c r="X2412">
        <v>2</v>
      </c>
      <c r="Y2412">
        <v>7</v>
      </c>
      <c r="Z2412" t="s">
        <v>91</v>
      </c>
      <c r="AA2412" s="2">
        <v>137098</v>
      </c>
      <c r="AB2412">
        <v>1.25</v>
      </c>
      <c r="AC2412" s="2">
        <v>109678</v>
      </c>
    </row>
    <row r="2413" spans="1:29" x14ac:dyDescent="0.2">
      <c r="A2413" t="s">
        <v>3337</v>
      </c>
      <c r="B2413" t="s">
        <v>125</v>
      </c>
      <c r="C2413" s="1">
        <v>850000</v>
      </c>
      <c r="D2413">
        <v>6</v>
      </c>
      <c r="E2413">
        <v>3</v>
      </c>
      <c r="F2413" s="2">
        <v>2230</v>
      </c>
      <c r="G2413" t="s">
        <v>3338</v>
      </c>
      <c r="H2413" t="s">
        <v>70</v>
      </c>
      <c r="I2413">
        <v>10463</v>
      </c>
      <c r="J2413" t="s">
        <v>109</v>
      </c>
      <c r="K2413" t="s">
        <v>110</v>
      </c>
      <c r="L2413">
        <v>-73.902119299999995</v>
      </c>
      <c r="M2413">
        <v>40.876098300000002</v>
      </c>
      <c r="N2413">
        <v>9.81</v>
      </c>
      <c r="O2413" s="1">
        <f t="shared" si="186"/>
        <v>170000</v>
      </c>
      <c r="P2413" s="3">
        <v>6.7500000000000004E-2</v>
      </c>
      <c r="Q2413">
        <v>30</v>
      </c>
      <c r="R2413" s="1">
        <v>680000</v>
      </c>
      <c r="S2413" s="8">
        <f t="shared" si="187"/>
        <v>-5513.0838208298292</v>
      </c>
      <c r="T2413" s="1">
        <f t="shared" si="188"/>
        <v>863.13250000000005</v>
      </c>
      <c r="U2413" s="7">
        <f t="shared" si="189"/>
        <v>177.08333333333334</v>
      </c>
      <c r="V2413" s="4">
        <v>600</v>
      </c>
      <c r="W2413" s="1">
        <f t="shared" si="190"/>
        <v>7153.2996541631619</v>
      </c>
      <c r="X2413">
        <v>12</v>
      </c>
      <c r="Y2413">
        <v>11</v>
      </c>
      <c r="Z2413" t="s">
        <v>111</v>
      </c>
      <c r="AA2413" s="2">
        <v>27860</v>
      </c>
      <c r="AB2413">
        <v>3.52</v>
      </c>
      <c r="AC2413" s="2">
        <v>7915</v>
      </c>
    </row>
    <row r="2414" spans="1:29" x14ac:dyDescent="0.2">
      <c r="A2414" t="s">
        <v>3339</v>
      </c>
      <c r="B2414" t="s">
        <v>68</v>
      </c>
      <c r="C2414" s="1">
        <v>199999</v>
      </c>
      <c r="D2414">
        <v>9</v>
      </c>
      <c r="E2414">
        <v>3</v>
      </c>
      <c r="F2414">
        <v>2184</v>
      </c>
      <c r="G2414" t="s">
        <v>3340</v>
      </c>
      <c r="H2414" t="s">
        <v>55</v>
      </c>
      <c r="I2414">
        <v>11207</v>
      </c>
      <c r="J2414" t="s">
        <v>149</v>
      </c>
      <c r="K2414" t="s">
        <v>150</v>
      </c>
      <c r="L2414">
        <v>-73.894204999999999</v>
      </c>
      <c r="M2414">
        <v>40.666792000000001</v>
      </c>
      <c r="N2414">
        <v>7.41</v>
      </c>
      <c r="O2414" s="1">
        <f t="shared" si="186"/>
        <v>39999.800000000003</v>
      </c>
      <c r="P2414" s="3">
        <v>6.7500000000000004E-2</v>
      </c>
      <c r="Q2414">
        <v>30</v>
      </c>
      <c r="R2414" s="1">
        <v>159999.20000000001</v>
      </c>
      <c r="S2414" s="8">
        <f t="shared" si="187"/>
        <v>-1297.1897071554647</v>
      </c>
      <c r="T2414" s="1">
        <f t="shared" si="188"/>
        <v>203.08898454999999</v>
      </c>
      <c r="U2414" s="7">
        <f t="shared" si="189"/>
        <v>41.666458333333331</v>
      </c>
      <c r="V2414" s="4">
        <v>600</v>
      </c>
      <c r="W2414" s="1">
        <f t="shared" si="190"/>
        <v>2141.9451500387981</v>
      </c>
      <c r="X2414">
        <v>18</v>
      </c>
      <c r="Y2414">
        <v>11</v>
      </c>
      <c r="Z2414" t="s">
        <v>151</v>
      </c>
      <c r="AA2414" s="2">
        <v>121301</v>
      </c>
      <c r="AB2414">
        <v>3.96</v>
      </c>
      <c r="AC2414" s="2">
        <v>30632</v>
      </c>
    </row>
    <row r="2415" spans="1:29" x14ac:dyDescent="0.2">
      <c r="A2415" t="s">
        <v>3341</v>
      </c>
      <c r="B2415" t="s">
        <v>125</v>
      </c>
      <c r="C2415" s="1">
        <v>899000</v>
      </c>
      <c r="D2415">
        <v>4</v>
      </c>
      <c r="E2415">
        <v>3</v>
      </c>
      <c r="F2415" s="2">
        <v>1892</v>
      </c>
      <c r="G2415" t="s">
        <v>3342</v>
      </c>
      <c r="H2415" t="s">
        <v>55</v>
      </c>
      <c r="I2415">
        <v>11236</v>
      </c>
      <c r="J2415" t="s">
        <v>626</v>
      </c>
      <c r="K2415" t="s">
        <v>90</v>
      </c>
      <c r="L2415">
        <v>-73.9042326</v>
      </c>
      <c r="M2415">
        <v>40.634461299999998</v>
      </c>
      <c r="N2415">
        <v>8.9700000000000006</v>
      </c>
      <c r="O2415" s="1">
        <f t="shared" si="186"/>
        <v>179800</v>
      </c>
      <c r="P2415" s="3">
        <v>6.7500000000000004E-2</v>
      </c>
      <c r="Q2415">
        <v>30</v>
      </c>
      <c r="R2415" s="1">
        <v>719200</v>
      </c>
      <c r="S2415" s="8">
        <f t="shared" si="187"/>
        <v>-5830.8968881482551</v>
      </c>
      <c r="T2415" s="1">
        <f t="shared" si="188"/>
        <v>912.88954999999999</v>
      </c>
      <c r="U2415" s="7">
        <f t="shared" si="189"/>
        <v>187.29166666666666</v>
      </c>
      <c r="V2415" s="4">
        <v>550</v>
      </c>
      <c r="W2415" s="1">
        <f t="shared" si="190"/>
        <v>7481.078104814922</v>
      </c>
      <c r="X2415">
        <v>8</v>
      </c>
      <c r="Y2415">
        <v>9</v>
      </c>
      <c r="Z2415" t="s">
        <v>627</v>
      </c>
      <c r="AA2415" s="2">
        <v>83693</v>
      </c>
      <c r="AB2415">
        <v>3.13</v>
      </c>
      <c r="AC2415" s="2">
        <v>26739</v>
      </c>
    </row>
    <row r="2416" spans="1:29" x14ac:dyDescent="0.2">
      <c r="A2416" t="s">
        <v>3343</v>
      </c>
      <c r="B2416" t="s">
        <v>125</v>
      </c>
      <c r="C2416" s="1">
        <v>1299000</v>
      </c>
      <c r="D2416">
        <v>10</v>
      </c>
      <c r="E2416">
        <v>6</v>
      </c>
      <c r="F2416" s="2">
        <v>4500</v>
      </c>
      <c r="G2416" t="s">
        <v>113</v>
      </c>
      <c r="H2416" t="s">
        <v>55</v>
      </c>
      <c r="I2416">
        <v>11220</v>
      </c>
      <c r="J2416" t="s">
        <v>104</v>
      </c>
      <c r="K2416" t="s">
        <v>105</v>
      </c>
      <c r="L2416">
        <v>-74.026617599999994</v>
      </c>
      <c r="M2416">
        <v>40.637813600000001</v>
      </c>
      <c r="N2416">
        <v>7.96</v>
      </c>
      <c r="O2416" s="1">
        <f t="shared" si="186"/>
        <v>259800</v>
      </c>
      <c r="P2416" s="3">
        <v>6.7500000000000004E-2</v>
      </c>
      <c r="Q2416">
        <v>30</v>
      </c>
      <c r="R2416" s="1">
        <v>1039200</v>
      </c>
      <c r="S2416" s="8">
        <f t="shared" si="187"/>
        <v>-8425.2892744211149</v>
      </c>
      <c r="T2416" s="1">
        <f t="shared" si="188"/>
        <v>1319.0695500000002</v>
      </c>
      <c r="U2416" s="7">
        <f t="shared" si="189"/>
        <v>270.625</v>
      </c>
      <c r="V2416" s="4">
        <v>1400</v>
      </c>
      <c r="W2416" s="1">
        <f t="shared" si="190"/>
        <v>11414.983824421115</v>
      </c>
      <c r="X2416">
        <v>20</v>
      </c>
      <c r="Y2416">
        <v>14</v>
      </c>
      <c r="Z2416" t="s">
        <v>106</v>
      </c>
      <c r="AA2416" s="2">
        <v>79731</v>
      </c>
      <c r="AB2416">
        <v>1.71</v>
      </c>
      <c r="AC2416" s="2">
        <v>46626</v>
      </c>
    </row>
    <row r="2417" spans="1:29" x14ac:dyDescent="0.2">
      <c r="A2417" t="s">
        <v>3344</v>
      </c>
      <c r="B2417" t="s">
        <v>42</v>
      </c>
      <c r="C2417" s="1">
        <v>699000</v>
      </c>
      <c r="D2417">
        <v>3</v>
      </c>
      <c r="E2417">
        <v>3</v>
      </c>
      <c r="F2417" s="2">
        <v>2184</v>
      </c>
      <c r="G2417" t="s">
        <v>1244</v>
      </c>
      <c r="H2417" t="s">
        <v>70</v>
      </c>
      <c r="I2417">
        <v>10473</v>
      </c>
      <c r="J2417" t="s">
        <v>71</v>
      </c>
      <c r="K2417" t="s">
        <v>61</v>
      </c>
      <c r="L2417">
        <v>-73.846125299999997</v>
      </c>
      <c r="M2417">
        <v>40.816388400000001</v>
      </c>
      <c r="N2417">
        <v>8.67</v>
      </c>
      <c r="O2417" s="1">
        <f t="shared" si="186"/>
        <v>139800</v>
      </c>
      <c r="P2417" s="3">
        <v>6.7500000000000004E-2</v>
      </c>
      <c r="Q2417">
        <v>30</v>
      </c>
      <c r="R2417" s="1">
        <v>559200</v>
      </c>
      <c r="S2417" s="8">
        <f t="shared" si="187"/>
        <v>-4533.7006950118248</v>
      </c>
      <c r="T2417" s="1">
        <f t="shared" si="188"/>
        <v>709.79955000000007</v>
      </c>
      <c r="U2417" s="7">
        <f t="shared" si="189"/>
        <v>145.625</v>
      </c>
      <c r="V2417" s="4">
        <v>600</v>
      </c>
      <c r="W2417" s="1">
        <f t="shared" si="190"/>
        <v>5989.1252450118245</v>
      </c>
      <c r="X2417">
        <v>6</v>
      </c>
      <c r="Y2417">
        <v>11</v>
      </c>
      <c r="Z2417" t="s">
        <v>72</v>
      </c>
      <c r="AA2417" s="2">
        <v>53686</v>
      </c>
      <c r="AB2417">
        <v>1.04</v>
      </c>
      <c r="AC2417" s="2">
        <v>51621</v>
      </c>
    </row>
    <row r="2418" spans="1:29" x14ac:dyDescent="0.2">
      <c r="A2418" t="s">
        <v>3345</v>
      </c>
      <c r="B2418" t="s">
        <v>30</v>
      </c>
      <c r="C2418" s="1">
        <v>579000</v>
      </c>
      <c r="D2418">
        <v>2</v>
      </c>
      <c r="E2418">
        <v>2</v>
      </c>
      <c r="F2418">
        <v>750</v>
      </c>
      <c r="G2418" t="s">
        <v>159</v>
      </c>
      <c r="H2418" t="s">
        <v>84</v>
      </c>
      <c r="I2418">
        <v>11355</v>
      </c>
      <c r="J2418" t="s">
        <v>160</v>
      </c>
      <c r="K2418" t="s">
        <v>34</v>
      </c>
      <c r="L2418">
        <v>-73.821995999999999</v>
      </c>
      <c r="M2418">
        <v>40.754669999999997</v>
      </c>
      <c r="N2418">
        <v>8.59</v>
      </c>
      <c r="O2418" s="1">
        <f t="shared" si="186"/>
        <v>115800</v>
      </c>
      <c r="P2418" s="3">
        <v>6.7500000000000004E-2</v>
      </c>
      <c r="Q2418">
        <v>30</v>
      </c>
      <c r="R2418" s="1">
        <v>463200</v>
      </c>
      <c r="S2418" s="8">
        <f t="shared" si="187"/>
        <v>-3755.3829791299659</v>
      </c>
      <c r="T2418" s="1">
        <f t="shared" si="188"/>
        <v>587.94555000000003</v>
      </c>
      <c r="U2418" s="7">
        <f t="shared" si="189"/>
        <v>120.625</v>
      </c>
      <c r="V2418" s="4">
        <v>205</v>
      </c>
      <c r="W2418" s="1">
        <f t="shared" si="190"/>
        <v>4668.9535291299662</v>
      </c>
      <c r="X2418">
        <v>4</v>
      </c>
      <c r="Y2418">
        <v>5</v>
      </c>
      <c r="Z2418" t="s">
        <v>161</v>
      </c>
      <c r="AA2418" s="2">
        <v>230183</v>
      </c>
      <c r="AB2418">
        <v>2.0299999999999998</v>
      </c>
      <c r="AC2418" s="2">
        <v>113391</v>
      </c>
    </row>
    <row r="2419" spans="1:29" x14ac:dyDescent="0.2">
      <c r="A2419" t="s">
        <v>3346</v>
      </c>
      <c r="B2419" t="s">
        <v>42</v>
      </c>
      <c r="C2419" s="1">
        <v>585000</v>
      </c>
      <c r="D2419">
        <v>3</v>
      </c>
      <c r="E2419">
        <v>2</v>
      </c>
      <c r="F2419" s="2">
        <v>1008</v>
      </c>
      <c r="G2419" t="s">
        <v>82</v>
      </c>
      <c r="H2419" t="s">
        <v>44</v>
      </c>
      <c r="I2419">
        <v>10302</v>
      </c>
      <c r="J2419" t="s">
        <v>118</v>
      </c>
      <c r="K2419" t="s">
        <v>34</v>
      </c>
      <c r="L2419">
        <v>-74.142966000000001</v>
      </c>
      <c r="M2419">
        <v>40.630230400000002</v>
      </c>
      <c r="N2419">
        <v>11.64</v>
      </c>
      <c r="O2419" s="1">
        <f t="shared" si="186"/>
        <v>117000</v>
      </c>
      <c r="P2419" s="3">
        <v>6.7500000000000004E-2</v>
      </c>
      <c r="Q2419">
        <v>30</v>
      </c>
      <c r="R2419" s="1">
        <v>468000</v>
      </c>
      <c r="S2419" s="8">
        <f t="shared" si="187"/>
        <v>-3794.2988649240592</v>
      </c>
      <c r="T2419" s="1">
        <f t="shared" si="188"/>
        <v>594.03825000000006</v>
      </c>
      <c r="U2419" s="7">
        <f t="shared" si="189"/>
        <v>121.875</v>
      </c>
      <c r="V2419" s="4">
        <v>375</v>
      </c>
      <c r="W2419" s="1">
        <f t="shared" si="190"/>
        <v>4885.2121149240593</v>
      </c>
      <c r="X2419">
        <v>6</v>
      </c>
      <c r="Y2419">
        <v>6</v>
      </c>
      <c r="Z2419" t="s">
        <v>119</v>
      </c>
      <c r="AA2419" s="2">
        <v>181200</v>
      </c>
      <c r="AB2419">
        <v>13.5</v>
      </c>
      <c r="AC2419" s="2">
        <v>13422</v>
      </c>
    </row>
    <row r="2420" spans="1:29" x14ac:dyDescent="0.2">
      <c r="A2420" t="s">
        <v>3347</v>
      </c>
      <c r="B2420" t="s">
        <v>68</v>
      </c>
      <c r="C2420" s="1">
        <v>579000</v>
      </c>
      <c r="D2420">
        <v>2</v>
      </c>
      <c r="E2420">
        <v>1</v>
      </c>
      <c r="F2420">
        <v>2184</v>
      </c>
      <c r="G2420" t="s">
        <v>48</v>
      </c>
      <c r="H2420" t="s">
        <v>84</v>
      </c>
      <c r="I2420">
        <v>11372</v>
      </c>
      <c r="J2420" t="s">
        <v>85</v>
      </c>
      <c r="K2420" t="s">
        <v>61</v>
      </c>
      <c r="L2420">
        <v>-73.881875699999995</v>
      </c>
      <c r="M2420">
        <v>40.753119099999999</v>
      </c>
      <c r="N2420">
        <v>5.44</v>
      </c>
      <c r="O2420" s="1">
        <f t="shared" si="186"/>
        <v>115800</v>
      </c>
      <c r="P2420" s="3">
        <v>6.7500000000000004E-2</v>
      </c>
      <c r="Q2420">
        <v>30</v>
      </c>
      <c r="R2420" s="1">
        <v>463200</v>
      </c>
      <c r="S2420" s="8">
        <f t="shared" si="187"/>
        <v>-3755.3829791299659</v>
      </c>
      <c r="T2420" s="1">
        <f t="shared" si="188"/>
        <v>587.94555000000003</v>
      </c>
      <c r="U2420" s="7">
        <f t="shared" si="189"/>
        <v>120.625</v>
      </c>
      <c r="V2420" s="4">
        <v>600</v>
      </c>
      <c r="W2420" s="1">
        <f t="shared" si="190"/>
        <v>5063.9535291299662</v>
      </c>
      <c r="X2420">
        <v>4</v>
      </c>
      <c r="Y2420">
        <v>18</v>
      </c>
      <c r="Z2420" t="s">
        <v>86</v>
      </c>
      <c r="AA2420" s="2">
        <v>108152</v>
      </c>
      <c r="AB2420">
        <v>0.77</v>
      </c>
      <c r="AC2420" s="2">
        <v>140457</v>
      </c>
    </row>
    <row r="2421" spans="1:29" x14ac:dyDescent="0.2">
      <c r="A2421" t="s">
        <v>3348</v>
      </c>
      <c r="B2421" t="s">
        <v>125</v>
      </c>
      <c r="C2421" s="1">
        <v>499000</v>
      </c>
      <c r="D2421">
        <v>3</v>
      </c>
      <c r="E2421">
        <v>3</v>
      </c>
      <c r="F2421" s="2">
        <v>2184</v>
      </c>
      <c r="G2421" t="s">
        <v>3204</v>
      </c>
      <c r="H2421" t="s">
        <v>55</v>
      </c>
      <c r="I2421">
        <v>11236</v>
      </c>
      <c r="J2421" t="s">
        <v>626</v>
      </c>
      <c r="K2421" t="s">
        <v>90</v>
      </c>
      <c r="L2421">
        <v>-73.909612999999993</v>
      </c>
      <c r="M2421">
        <v>40.6370243</v>
      </c>
      <c r="N2421">
        <v>8.68</v>
      </c>
      <c r="O2421" s="1">
        <f t="shared" si="186"/>
        <v>99800</v>
      </c>
      <c r="P2421" s="3">
        <v>6.7500000000000004E-2</v>
      </c>
      <c r="Q2421">
        <v>30</v>
      </c>
      <c r="R2421" s="1">
        <v>399200</v>
      </c>
      <c r="S2421" s="8">
        <f t="shared" si="187"/>
        <v>-3236.5045018753935</v>
      </c>
      <c r="T2421" s="1">
        <f t="shared" si="188"/>
        <v>506.70955000000004</v>
      </c>
      <c r="U2421" s="7">
        <f t="shared" si="189"/>
        <v>103.95833333333333</v>
      </c>
      <c r="V2421" s="4">
        <v>600</v>
      </c>
      <c r="W2421" s="1">
        <f t="shared" si="190"/>
        <v>4447.1723852087271</v>
      </c>
      <c r="X2421">
        <v>6</v>
      </c>
      <c r="Y2421">
        <v>11</v>
      </c>
      <c r="Z2421" t="s">
        <v>627</v>
      </c>
      <c r="AA2421" s="2">
        <v>83693</v>
      </c>
      <c r="AB2421">
        <v>3.13</v>
      </c>
      <c r="AC2421" s="2">
        <v>26739</v>
      </c>
    </row>
    <row r="2422" spans="1:29" x14ac:dyDescent="0.2">
      <c r="A2422" t="s">
        <v>3349</v>
      </c>
      <c r="B2422" t="s">
        <v>209</v>
      </c>
      <c r="C2422" s="1">
        <v>350000</v>
      </c>
      <c r="D2422">
        <v>3</v>
      </c>
      <c r="E2422">
        <v>2</v>
      </c>
      <c r="F2422" s="2">
        <v>1137</v>
      </c>
      <c r="G2422" t="s">
        <v>2370</v>
      </c>
      <c r="H2422" t="s">
        <v>44</v>
      </c>
      <c r="I2422">
        <v>10306</v>
      </c>
      <c r="J2422" t="s">
        <v>65</v>
      </c>
      <c r="K2422" t="s">
        <v>34</v>
      </c>
      <c r="L2422">
        <v>-74.107616500000006</v>
      </c>
      <c r="M2422">
        <v>40.579062</v>
      </c>
      <c r="N2422">
        <v>13.36</v>
      </c>
      <c r="O2422" s="1">
        <f t="shared" si="186"/>
        <v>70000</v>
      </c>
      <c r="P2422" s="3">
        <v>6.7500000000000004E-2</v>
      </c>
      <c r="Q2422">
        <v>30</v>
      </c>
      <c r="R2422" s="1">
        <v>280000</v>
      </c>
      <c r="S2422" s="8">
        <f t="shared" si="187"/>
        <v>-2270.0933379887533</v>
      </c>
      <c r="T2422" s="1">
        <f t="shared" si="188"/>
        <v>355.40750000000003</v>
      </c>
      <c r="U2422" s="7">
        <f t="shared" si="189"/>
        <v>72.916666666666671</v>
      </c>
      <c r="V2422" s="4">
        <v>375</v>
      </c>
      <c r="W2422" s="1">
        <f t="shared" si="190"/>
        <v>3073.4175046554196</v>
      </c>
      <c r="X2422">
        <v>6</v>
      </c>
      <c r="Y2422">
        <v>7</v>
      </c>
      <c r="Z2422" t="s">
        <v>66</v>
      </c>
      <c r="AA2422" s="2">
        <v>145000</v>
      </c>
      <c r="AB2422">
        <v>21.3</v>
      </c>
      <c r="AC2422" s="2">
        <v>6808</v>
      </c>
    </row>
    <row r="2423" spans="1:29" x14ac:dyDescent="0.2">
      <c r="A2423" t="s">
        <v>3350</v>
      </c>
      <c r="B2423" t="s">
        <v>42</v>
      </c>
      <c r="C2423" s="1">
        <v>1250000</v>
      </c>
      <c r="D2423">
        <v>3</v>
      </c>
      <c r="E2423">
        <v>2</v>
      </c>
      <c r="F2423" s="2">
        <v>2072</v>
      </c>
      <c r="G2423" t="s">
        <v>48</v>
      </c>
      <c r="H2423" t="s">
        <v>44</v>
      </c>
      <c r="I2423">
        <v>10304</v>
      </c>
      <c r="J2423" t="s">
        <v>118</v>
      </c>
      <c r="K2423" t="s">
        <v>34</v>
      </c>
      <c r="L2423">
        <v>-74.080612299999999</v>
      </c>
      <c r="M2423">
        <v>40.6321382</v>
      </c>
      <c r="N2423">
        <v>9.48</v>
      </c>
      <c r="O2423" s="1">
        <f t="shared" si="186"/>
        <v>250000</v>
      </c>
      <c r="P2423" s="3">
        <v>6.7500000000000004E-2</v>
      </c>
      <c r="Q2423">
        <v>30</v>
      </c>
      <c r="R2423" s="1">
        <v>1000000</v>
      </c>
      <c r="S2423" s="8">
        <f t="shared" si="187"/>
        <v>-8107.4762071026908</v>
      </c>
      <c r="T2423" s="1">
        <f t="shared" si="188"/>
        <v>1269.3125000000002</v>
      </c>
      <c r="U2423" s="7">
        <f t="shared" si="189"/>
        <v>260.41666666666669</v>
      </c>
      <c r="V2423" s="4">
        <v>600</v>
      </c>
      <c r="W2423" s="1">
        <f t="shared" si="190"/>
        <v>10237.205373769357</v>
      </c>
      <c r="X2423">
        <v>6</v>
      </c>
      <c r="Y2423">
        <v>13</v>
      </c>
      <c r="Z2423" t="s">
        <v>119</v>
      </c>
      <c r="AA2423" s="2">
        <v>181200</v>
      </c>
      <c r="AB2423">
        <v>13.5</v>
      </c>
      <c r="AC2423" s="2">
        <v>13422</v>
      </c>
    </row>
    <row r="2424" spans="1:29" x14ac:dyDescent="0.2">
      <c r="A2424" t="s">
        <v>3351</v>
      </c>
      <c r="B2424" t="s">
        <v>125</v>
      </c>
      <c r="C2424" s="1">
        <v>899000</v>
      </c>
      <c r="D2424">
        <v>4</v>
      </c>
      <c r="E2424">
        <v>3</v>
      </c>
      <c r="F2424" s="2">
        <v>2184</v>
      </c>
      <c r="G2424" t="s">
        <v>178</v>
      </c>
      <c r="H2424" t="s">
        <v>84</v>
      </c>
      <c r="I2424">
        <v>11368</v>
      </c>
      <c r="J2424" t="s">
        <v>506</v>
      </c>
      <c r="K2424" t="s">
        <v>61</v>
      </c>
      <c r="L2424">
        <v>-73.857424100000003</v>
      </c>
      <c r="M2424">
        <v>40.7431111</v>
      </c>
      <c r="N2424">
        <v>6.73</v>
      </c>
      <c r="O2424" s="1">
        <f t="shared" si="186"/>
        <v>179800</v>
      </c>
      <c r="P2424" s="3">
        <v>6.7500000000000004E-2</v>
      </c>
      <c r="Q2424">
        <v>30</v>
      </c>
      <c r="R2424" s="1">
        <v>719200</v>
      </c>
      <c r="S2424" s="8">
        <f t="shared" si="187"/>
        <v>-5830.8968881482551</v>
      </c>
      <c r="T2424" s="1">
        <f t="shared" si="188"/>
        <v>912.88954999999999</v>
      </c>
      <c r="U2424" s="7">
        <f t="shared" si="189"/>
        <v>187.29166666666666</v>
      </c>
      <c r="V2424" s="4">
        <v>600</v>
      </c>
      <c r="W2424" s="1">
        <f t="shared" si="190"/>
        <v>7531.078104814922</v>
      </c>
      <c r="X2424">
        <v>8</v>
      </c>
      <c r="Y2424">
        <v>11</v>
      </c>
      <c r="Z2424" t="s">
        <v>507</v>
      </c>
      <c r="AA2424" s="2">
        <v>109695</v>
      </c>
      <c r="AB2424">
        <v>2.25</v>
      </c>
      <c r="AC2424" s="2">
        <v>48753</v>
      </c>
    </row>
    <row r="2425" spans="1:29" x14ac:dyDescent="0.2">
      <c r="A2425" t="s">
        <v>3352</v>
      </c>
      <c r="B2425" t="s">
        <v>50</v>
      </c>
      <c r="C2425" s="1">
        <v>1979000</v>
      </c>
      <c r="D2425">
        <v>5</v>
      </c>
      <c r="E2425">
        <v>2.5</v>
      </c>
      <c r="F2425" s="2">
        <v>3150</v>
      </c>
      <c r="G2425" t="s">
        <v>48</v>
      </c>
      <c r="H2425" t="s">
        <v>55</v>
      </c>
      <c r="I2425">
        <v>11221</v>
      </c>
      <c r="J2425" t="s">
        <v>236</v>
      </c>
      <c r="K2425" t="s">
        <v>237</v>
      </c>
      <c r="L2425">
        <v>-73.911709599999995</v>
      </c>
      <c r="M2425">
        <v>40.690842199999999</v>
      </c>
      <c r="N2425">
        <v>5.57</v>
      </c>
      <c r="O2425" s="1">
        <f t="shared" si="186"/>
        <v>395800</v>
      </c>
      <c r="P2425" s="3">
        <v>6.7500000000000004E-2</v>
      </c>
      <c r="Q2425">
        <v>30</v>
      </c>
      <c r="R2425" s="1">
        <v>1583200</v>
      </c>
      <c r="S2425" s="8">
        <f t="shared" si="187"/>
        <v>-12835.756331084978</v>
      </c>
      <c r="T2425" s="1">
        <f t="shared" si="188"/>
        <v>2009.5755500000002</v>
      </c>
      <c r="U2425" s="7">
        <f t="shared" si="189"/>
        <v>412.29166666666669</v>
      </c>
      <c r="V2425" s="4">
        <v>1000</v>
      </c>
      <c r="W2425" s="1">
        <f t="shared" si="190"/>
        <v>16257.623547751644</v>
      </c>
      <c r="X2425">
        <v>10</v>
      </c>
      <c r="Y2425">
        <v>18</v>
      </c>
      <c r="Z2425" t="s">
        <v>238</v>
      </c>
      <c r="AA2425" s="2">
        <v>70713</v>
      </c>
      <c r="AB2425">
        <v>2.97</v>
      </c>
      <c r="AC2425" s="2">
        <v>23809</v>
      </c>
    </row>
    <row r="2426" spans="1:29" x14ac:dyDescent="0.2">
      <c r="A2426" t="s">
        <v>3353</v>
      </c>
      <c r="B2426" t="s">
        <v>42</v>
      </c>
      <c r="C2426" s="1">
        <v>599000</v>
      </c>
      <c r="D2426">
        <v>3</v>
      </c>
      <c r="E2426">
        <v>2</v>
      </c>
      <c r="F2426">
        <v>780</v>
      </c>
      <c r="G2426" t="s">
        <v>631</v>
      </c>
      <c r="H2426" t="s">
        <v>44</v>
      </c>
      <c r="I2426">
        <v>10305</v>
      </c>
      <c r="J2426" t="s">
        <v>118</v>
      </c>
      <c r="K2426" t="s">
        <v>34</v>
      </c>
      <c r="L2426">
        <v>-74.085878100000002</v>
      </c>
      <c r="M2426">
        <v>40.588053799999997</v>
      </c>
      <c r="N2426">
        <v>12.28</v>
      </c>
      <c r="O2426" s="1">
        <f t="shared" si="186"/>
        <v>119800</v>
      </c>
      <c r="P2426" s="3">
        <v>6.7500000000000004E-2</v>
      </c>
      <c r="Q2426">
        <v>30</v>
      </c>
      <c r="R2426" s="1">
        <v>479200</v>
      </c>
      <c r="S2426" s="8">
        <f t="shared" si="187"/>
        <v>-3885.1025984436092</v>
      </c>
      <c r="T2426" s="1">
        <f t="shared" si="188"/>
        <v>608.25454999999999</v>
      </c>
      <c r="U2426" s="7">
        <f t="shared" si="189"/>
        <v>124.79166666666667</v>
      </c>
      <c r="V2426" s="4">
        <v>205</v>
      </c>
      <c r="W2426" s="1">
        <f t="shared" si="190"/>
        <v>4823.1488151102758</v>
      </c>
      <c r="X2426">
        <v>6</v>
      </c>
      <c r="Y2426">
        <v>5</v>
      </c>
      <c r="Z2426" t="s">
        <v>119</v>
      </c>
      <c r="AA2426" s="2">
        <v>181200</v>
      </c>
      <c r="AB2426">
        <v>13.5</v>
      </c>
      <c r="AC2426" s="2">
        <v>13422</v>
      </c>
    </row>
    <row r="2427" spans="1:29" x14ac:dyDescent="0.2">
      <c r="A2427" t="s">
        <v>3354</v>
      </c>
      <c r="B2427" t="s">
        <v>42</v>
      </c>
      <c r="C2427" s="1">
        <v>779000</v>
      </c>
      <c r="D2427">
        <v>4</v>
      </c>
      <c r="E2427">
        <v>2</v>
      </c>
      <c r="F2427" s="2">
        <v>2188</v>
      </c>
      <c r="G2427" t="s">
        <v>465</v>
      </c>
      <c r="H2427" t="s">
        <v>44</v>
      </c>
      <c r="I2427">
        <v>10301</v>
      </c>
      <c r="J2427" t="s">
        <v>118</v>
      </c>
      <c r="K2427" t="s">
        <v>34</v>
      </c>
      <c r="L2427">
        <v>-74.0818972</v>
      </c>
      <c r="M2427">
        <v>40.644504499999996</v>
      </c>
      <c r="N2427">
        <v>8.8000000000000007</v>
      </c>
      <c r="O2427" s="1">
        <f t="shared" si="186"/>
        <v>155800</v>
      </c>
      <c r="P2427" s="3">
        <v>6.7500000000000004E-2</v>
      </c>
      <c r="Q2427">
        <v>30</v>
      </c>
      <c r="R2427" s="1">
        <v>623200</v>
      </c>
      <c r="S2427" s="8">
        <f t="shared" si="187"/>
        <v>-5052.5791722663971</v>
      </c>
      <c r="T2427" s="1">
        <f t="shared" si="188"/>
        <v>791.03555000000006</v>
      </c>
      <c r="U2427" s="7">
        <f t="shared" si="189"/>
        <v>162.29166666666666</v>
      </c>
      <c r="V2427" s="4">
        <v>600</v>
      </c>
      <c r="W2427" s="1">
        <f t="shared" si="190"/>
        <v>6605.9063889330637</v>
      </c>
      <c r="X2427">
        <v>8</v>
      </c>
      <c r="Y2427">
        <v>14</v>
      </c>
      <c r="Z2427" t="s">
        <v>119</v>
      </c>
      <c r="AA2427" s="2">
        <v>181200</v>
      </c>
      <c r="AB2427">
        <v>13.5</v>
      </c>
      <c r="AC2427" s="2">
        <v>13422</v>
      </c>
    </row>
    <row r="2428" spans="1:29" x14ac:dyDescent="0.2">
      <c r="A2428" t="s">
        <v>3355</v>
      </c>
      <c r="B2428" t="s">
        <v>50</v>
      </c>
      <c r="C2428" s="1">
        <v>25000000</v>
      </c>
      <c r="D2428">
        <v>6</v>
      </c>
      <c r="E2428">
        <v>6</v>
      </c>
      <c r="F2428">
        <v>2184</v>
      </c>
      <c r="G2428" t="s">
        <v>93</v>
      </c>
      <c r="H2428" t="s">
        <v>32</v>
      </c>
      <c r="I2428">
        <v>10065</v>
      </c>
      <c r="J2428" t="s">
        <v>52</v>
      </c>
      <c r="K2428" t="s">
        <v>39</v>
      </c>
      <c r="L2428">
        <v>-73.968983899999998</v>
      </c>
      <c r="M2428">
        <v>40.765980900000002</v>
      </c>
      <c r="N2428">
        <v>1.47</v>
      </c>
      <c r="O2428" s="1">
        <f t="shared" si="186"/>
        <v>5000000</v>
      </c>
      <c r="P2428" s="3">
        <v>6.7500000000000004E-2</v>
      </c>
      <c r="Q2428">
        <v>30</v>
      </c>
      <c r="R2428" s="1">
        <v>20000000</v>
      </c>
      <c r="S2428" s="8">
        <f t="shared" si="187"/>
        <v>-162149.52414205382</v>
      </c>
      <c r="T2428" s="1">
        <f t="shared" si="188"/>
        <v>25386.250000000004</v>
      </c>
      <c r="U2428" s="7">
        <f t="shared" si="189"/>
        <v>5208.333333333333</v>
      </c>
      <c r="V2428" s="4">
        <v>600</v>
      </c>
      <c r="W2428" s="1">
        <f t="shared" si="190"/>
        <v>193344.10747538717</v>
      </c>
      <c r="X2428">
        <v>12</v>
      </c>
      <c r="Y2428">
        <v>7</v>
      </c>
      <c r="Z2428" t="s">
        <v>53</v>
      </c>
      <c r="AA2428" s="2">
        <v>61207</v>
      </c>
      <c r="AB2428">
        <v>1.76</v>
      </c>
      <c r="AC2428" s="2">
        <v>34777</v>
      </c>
    </row>
    <row r="2429" spans="1:29" x14ac:dyDescent="0.2">
      <c r="A2429" t="s">
        <v>3356</v>
      </c>
      <c r="B2429" t="s">
        <v>68</v>
      </c>
      <c r="C2429" s="1">
        <v>1195000</v>
      </c>
      <c r="D2429">
        <v>2</v>
      </c>
      <c r="E2429">
        <v>2</v>
      </c>
      <c r="F2429" s="2">
        <v>2184</v>
      </c>
      <c r="G2429" t="s">
        <v>93</v>
      </c>
      <c r="H2429" t="s">
        <v>32</v>
      </c>
      <c r="I2429">
        <v>10024</v>
      </c>
      <c r="J2429" t="s">
        <v>215</v>
      </c>
      <c r="K2429" t="s">
        <v>39</v>
      </c>
      <c r="L2429">
        <v>-73.971914600000005</v>
      </c>
      <c r="M2429">
        <v>40.783636999999999</v>
      </c>
      <c r="N2429">
        <v>2.5099999999999998</v>
      </c>
      <c r="O2429" s="1">
        <f t="shared" si="186"/>
        <v>239000</v>
      </c>
      <c r="P2429" s="3">
        <v>6.7500000000000004E-2</v>
      </c>
      <c r="Q2429">
        <v>30</v>
      </c>
      <c r="R2429" s="1">
        <v>956000</v>
      </c>
      <c r="S2429" s="8">
        <f t="shared" si="187"/>
        <v>-7750.7472539901719</v>
      </c>
      <c r="T2429" s="1">
        <f t="shared" si="188"/>
        <v>1213.4627500000001</v>
      </c>
      <c r="U2429" s="7">
        <f t="shared" si="189"/>
        <v>248.95833333333334</v>
      </c>
      <c r="V2429" s="4">
        <v>600</v>
      </c>
      <c r="W2429" s="1">
        <f t="shared" si="190"/>
        <v>9813.1683373235064</v>
      </c>
      <c r="X2429">
        <v>4</v>
      </c>
      <c r="Y2429">
        <v>14</v>
      </c>
      <c r="Z2429" t="s">
        <v>216</v>
      </c>
      <c r="AA2429" s="2">
        <v>61207</v>
      </c>
      <c r="AB2429">
        <v>1.76</v>
      </c>
      <c r="AC2429" s="2">
        <v>34777</v>
      </c>
    </row>
    <row r="2430" spans="1:29" x14ac:dyDescent="0.2">
      <c r="A2430" t="s">
        <v>3357</v>
      </c>
      <c r="B2430" t="s">
        <v>30</v>
      </c>
      <c r="C2430" s="1">
        <v>1995000</v>
      </c>
      <c r="D2430">
        <v>2</v>
      </c>
      <c r="E2430">
        <v>3</v>
      </c>
      <c r="F2430" s="2">
        <v>1838</v>
      </c>
      <c r="G2430" t="s">
        <v>48</v>
      </c>
      <c r="H2430" t="s">
        <v>32</v>
      </c>
      <c r="I2430">
        <v>10009</v>
      </c>
      <c r="J2430" t="s">
        <v>676</v>
      </c>
      <c r="K2430" t="s">
        <v>105</v>
      </c>
      <c r="L2430">
        <v>-73.979335000000006</v>
      </c>
      <c r="M2430">
        <v>40.720539000000002</v>
      </c>
      <c r="N2430">
        <v>1.98</v>
      </c>
      <c r="O2430" s="1">
        <f t="shared" si="186"/>
        <v>399000</v>
      </c>
      <c r="P2430" s="3">
        <v>6.7500000000000004E-2</v>
      </c>
      <c r="Q2430">
        <v>30</v>
      </c>
      <c r="R2430" s="1">
        <v>1596000</v>
      </c>
      <c r="S2430" s="8">
        <f t="shared" si="187"/>
        <v>-12939.532026535893</v>
      </c>
      <c r="T2430" s="1">
        <f t="shared" si="188"/>
        <v>2025.8227500000003</v>
      </c>
      <c r="U2430" s="7">
        <f t="shared" si="189"/>
        <v>415.625</v>
      </c>
      <c r="V2430" s="4">
        <v>550</v>
      </c>
      <c r="W2430" s="1">
        <f t="shared" si="190"/>
        <v>15930.979776535893</v>
      </c>
      <c r="X2430">
        <v>4</v>
      </c>
      <c r="Y2430">
        <v>9</v>
      </c>
      <c r="Z2430" t="s">
        <v>677</v>
      </c>
      <c r="AA2430" s="2">
        <v>44136</v>
      </c>
      <c r="AB2430">
        <v>0.94</v>
      </c>
      <c r="AC2430" s="2">
        <v>46953</v>
      </c>
    </row>
    <row r="2431" spans="1:29" x14ac:dyDescent="0.2">
      <c r="A2431" t="s">
        <v>3358</v>
      </c>
      <c r="B2431" t="s">
        <v>68</v>
      </c>
      <c r="C2431" s="1">
        <v>564900</v>
      </c>
      <c r="D2431">
        <v>1</v>
      </c>
      <c r="E2431">
        <v>1</v>
      </c>
      <c r="F2431">
        <v>769</v>
      </c>
      <c r="G2431" t="s">
        <v>1840</v>
      </c>
      <c r="H2431" t="s">
        <v>55</v>
      </c>
      <c r="I2431">
        <v>11201</v>
      </c>
      <c r="J2431" t="s">
        <v>428</v>
      </c>
      <c r="K2431" t="s">
        <v>39</v>
      </c>
      <c r="L2431">
        <v>-73.988335000000006</v>
      </c>
      <c r="M2431">
        <v>40.697477999999997</v>
      </c>
      <c r="N2431">
        <v>3.55</v>
      </c>
      <c r="O2431" s="1">
        <f t="shared" si="186"/>
        <v>112980</v>
      </c>
      <c r="P2431" s="3">
        <v>6.7500000000000004E-2</v>
      </c>
      <c r="Q2431">
        <v>30</v>
      </c>
      <c r="R2431" s="1">
        <v>451920</v>
      </c>
      <c r="S2431" s="8">
        <f t="shared" si="187"/>
        <v>-3663.9306475138478</v>
      </c>
      <c r="T2431" s="1">
        <f t="shared" si="188"/>
        <v>573.62770499999999</v>
      </c>
      <c r="U2431" s="7">
        <f t="shared" si="189"/>
        <v>117.6875</v>
      </c>
      <c r="V2431" s="4">
        <v>205</v>
      </c>
      <c r="W2431" s="1">
        <f t="shared" si="190"/>
        <v>4560.2458525138481</v>
      </c>
      <c r="X2431">
        <v>2</v>
      </c>
      <c r="Y2431">
        <v>6</v>
      </c>
      <c r="Z2431" t="s">
        <v>429</v>
      </c>
      <c r="AA2431" s="2">
        <v>22887</v>
      </c>
      <c r="AB2431">
        <v>0.34</v>
      </c>
      <c r="AC2431" s="2">
        <v>67315</v>
      </c>
    </row>
    <row r="2432" spans="1:29" x14ac:dyDescent="0.2">
      <c r="A2432" t="s">
        <v>3359</v>
      </c>
      <c r="B2432" t="s">
        <v>125</v>
      </c>
      <c r="C2432" s="1">
        <v>1250000</v>
      </c>
      <c r="D2432">
        <v>6</v>
      </c>
      <c r="E2432">
        <v>4</v>
      </c>
      <c r="F2432" s="2">
        <v>2184</v>
      </c>
      <c r="G2432" t="s">
        <v>93</v>
      </c>
      <c r="H2432" t="s">
        <v>55</v>
      </c>
      <c r="I2432">
        <v>11207</v>
      </c>
      <c r="J2432" t="s">
        <v>149</v>
      </c>
      <c r="K2432" t="s">
        <v>150</v>
      </c>
      <c r="L2432">
        <v>-73.891499300000007</v>
      </c>
      <c r="M2432">
        <v>40.680039800000003</v>
      </c>
      <c r="N2432">
        <v>6.84</v>
      </c>
      <c r="O2432" s="1">
        <f t="shared" si="186"/>
        <v>250000</v>
      </c>
      <c r="P2432" s="3">
        <v>6.7500000000000004E-2</v>
      </c>
      <c r="Q2432">
        <v>30</v>
      </c>
      <c r="R2432" s="1">
        <v>1000000</v>
      </c>
      <c r="S2432" s="8">
        <f t="shared" si="187"/>
        <v>-8107.4762071026908</v>
      </c>
      <c r="T2432" s="1">
        <f t="shared" si="188"/>
        <v>1269.3125000000002</v>
      </c>
      <c r="U2432" s="7">
        <f t="shared" si="189"/>
        <v>260.41666666666669</v>
      </c>
      <c r="V2432" s="4">
        <v>600</v>
      </c>
      <c r="W2432" s="1">
        <f t="shared" si="190"/>
        <v>10237.205373769357</v>
      </c>
      <c r="X2432">
        <v>12</v>
      </c>
      <c r="Y2432">
        <v>9</v>
      </c>
      <c r="Z2432" t="s">
        <v>151</v>
      </c>
      <c r="AA2432" s="2">
        <v>121301</v>
      </c>
      <c r="AB2432">
        <v>3.96</v>
      </c>
      <c r="AC2432" s="2">
        <v>30632</v>
      </c>
    </row>
    <row r="2433" spans="1:29" x14ac:dyDescent="0.2">
      <c r="A2433" t="s">
        <v>3360</v>
      </c>
      <c r="B2433" t="s">
        <v>30</v>
      </c>
      <c r="C2433" s="1">
        <v>15000000</v>
      </c>
      <c r="D2433">
        <v>4</v>
      </c>
      <c r="E2433">
        <v>4</v>
      </c>
      <c r="F2433">
        <v>2184</v>
      </c>
      <c r="G2433" t="s">
        <v>93</v>
      </c>
      <c r="H2433" t="s">
        <v>32</v>
      </c>
      <c r="I2433">
        <v>10036</v>
      </c>
      <c r="J2433" t="s">
        <v>603</v>
      </c>
      <c r="K2433" t="s">
        <v>34</v>
      </c>
      <c r="L2433">
        <v>-73.982217000000006</v>
      </c>
      <c r="M2433">
        <v>40.756337799999997</v>
      </c>
      <c r="N2433">
        <v>0.55000000000000004</v>
      </c>
      <c r="O2433" s="1">
        <f t="shared" si="186"/>
        <v>3000000</v>
      </c>
      <c r="P2433" s="3">
        <v>6.7500000000000004E-2</v>
      </c>
      <c r="Q2433">
        <v>30</v>
      </c>
      <c r="R2433" s="1">
        <v>12000000</v>
      </c>
      <c r="S2433" s="8">
        <f t="shared" si="187"/>
        <v>-97289.714485232296</v>
      </c>
      <c r="T2433" s="1">
        <f t="shared" si="188"/>
        <v>15231.750000000002</v>
      </c>
      <c r="U2433" s="7">
        <f t="shared" si="189"/>
        <v>3125</v>
      </c>
      <c r="V2433" s="4">
        <v>600</v>
      </c>
      <c r="W2433" s="1">
        <f t="shared" si="190"/>
        <v>116246.4644852323</v>
      </c>
      <c r="X2433">
        <v>8</v>
      </c>
      <c r="Y2433">
        <v>9</v>
      </c>
      <c r="Z2433" t="s">
        <v>604</v>
      </c>
      <c r="AA2433" s="2">
        <v>70150</v>
      </c>
      <c r="AB2433">
        <v>0.77</v>
      </c>
      <c r="AC2433" s="2">
        <v>91104</v>
      </c>
    </row>
    <row r="2434" spans="1:29" x14ac:dyDescent="0.2">
      <c r="A2434" t="s">
        <v>3361</v>
      </c>
      <c r="B2434" t="s">
        <v>125</v>
      </c>
      <c r="C2434" s="1">
        <v>1399000</v>
      </c>
      <c r="D2434">
        <v>4</v>
      </c>
      <c r="E2434">
        <v>3</v>
      </c>
      <c r="F2434" s="2">
        <v>2283</v>
      </c>
      <c r="G2434" t="s">
        <v>1622</v>
      </c>
      <c r="H2434" t="s">
        <v>84</v>
      </c>
      <c r="I2434">
        <v>11103</v>
      </c>
      <c r="J2434" t="s">
        <v>366</v>
      </c>
      <c r="K2434" t="s">
        <v>105</v>
      </c>
      <c r="L2434">
        <v>-73.914021500000004</v>
      </c>
      <c r="M2434">
        <v>40.758019699999998</v>
      </c>
      <c r="N2434">
        <v>3.8</v>
      </c>
      <c r="O2434" s="1">
        <f t="shared" si="186"/>
        <v>279800</v>
      </c>
      <c r="P2434" s="3">
        <v>6.7500000000000004E-2</v>
      </c>
      <c r="Q2434">
        <v>30</v>
      </c>
      <c r="R2434" s="1">
        <v>1119200</v>
      </c>
      <c r="S2434" s="8">
        <f t="shared" si="187"/>
        <v>-9073.8873709893305</v>
      </c>
      <c r="T2434" s="1">
        <f t="shared" si="188"/>
        <v>1420.6145500000002</v>
      </c>
      <c r="U2434" s="7">
        <f t="shared" si="189"/>
        <v>291.45833333333331</v>
      </c>
      <c r="V2434" s="4">
        <v>600</v>
      </c>
      <c r="W2434" s="1">
        <f t="shared" si="190"/>
        <v>11385.960254322665</v>
      </c>
      <c r="X2434">
        <v>8</v>
      </c>
      <c r="Y2434">
        <v>11</v>
      </c>
      <c r="Z2434" t="s">
        <v>367</v>
      </c>
      <c r="AA2434" s="2">
        <v>106607</v>
      </c>
      <c r="AB2434">
        <v>2.14</v>
      </c>
      <c r="AC2434" s="2">
        <v>49816</v>
      </c>
    </row>
    <row r="2435" spans="1:29" x14ac:dyDescent="0.2">
      <c r="A2435" t="s">
        <v>3362</v>
      </c>
      <c r="B2435" t="s">
        <v>42</v>
      </c>
      <c r="C2435" s="1">
        <v>1250000</v>
      </c>
      <c r="D2435">
        <v>4</v>
      </c>
      <c r="E2435">
        <v>2</v>
      </c>
      <c r="F2435" s="2">
        <v>3160</v>
      </c>
      <c r="G2435" t="s">
        <v>504</v>
      </c>
      <c r="H2435" t="s">
        <v>44</v>
      </c>
      <c r="I2435">
        <v>10306</v>
      </c>
      <c r="J2435" t="s">
        <v>65</v>
      </c>
      <c r="K2435" t="s">
        <v>34</v>
      </c>
      <c r="L2435">
        <v>-74.105941700000002</v>
      </c>
      <c r="M2435">
        <v>40.585661000000002</v>
      </c>
      <c r="N2435">
        <v>12.92</v>
      </c>
      <c r="O2435" s="1">
        <f t="shared" ref="O2435:O2498" si="191">$C2435*0.2</f>
        <v>250000</v>
      </c>
      <c r="P2435" s="3">
        <v>6.7500000000000004E-2</v>
      </c>
      <c r="Q2435">
        <v>30</v>
      </c>
      <c r="R2435" s="1">
        <v>1000000</v>
      </c>
      <c r="S2435" s="8">
        <f t="shared" ref="S2435:S2498" si="192">PMT(($P2435/12),(30*12),$C2435)</f>
        <v>-8107.4762071026908</v>
      </c>
      <c r="T2435" s="1">
        <f t="shared" ref="T2435:T2498" si="193">(($C2435* 6%) * 20.309%)/12</f>
        <v>1269.3125000000002</v>
      </c>
      <c r="U2435" s="7">
        <f t="shared" ref="U2435:U2498" si="194">($C2435*0.0025)/12</f>
        <v>260.41666666666669</v>
      </c>
      <c r="V2435" s="4">
        <v>1000</v>
      </c>
      <c r="W2435" s="1">
        <f t="shared" ref="W2435:W2498" si="195">SUM(($S2435*-1),$T2435,$U2435,$V2435)</f>
        <v>10637.205373769357</v>
      </c>
      <c r="X2435">
        <v>8</v>
      </c>
      <c r="Y2435">
        <v>20</v>
      </c>
      <c r="Z2435" t="s">
        <v>66</v>
      </c>
      <c r="AA2435" s="2">
        <v>145000</v>
      </c>
      <c r="AB2435">
        <v>21.3</v>
      </c>
      <c r="AC2435" s="2">
        <v>6808</v>
      </c>
    </row>
    <row r="2436" spans="1:29" x14ac:dyDescent="0.2">
      <c r="A2436" t="s">
        <v>3363</v>
      </c>
      <c r="B2436" t="s">
        <v>68</v>
      </c>
      <c r="C2436" s="1">
        <v>335000</v>
      </c>
      <c r="D2436">
        <v>1</v>
      </c>
      <c r="E2436">
        <v>1</v>
      </c>
      <c r="F2436" s="2">
        <v>2184</v>
      </c>
      <c r="G2436" t="s">
        <v>3364</v>
      </c>
      <c r="H2436" t="s">
        <v>84</v>
      </c>
      <c r="I2436">
        <v>11372</v>
      </c>
      <c r="J2436" t="s">
        <v>85</v>
      </c>
      <c r="K2436" t="s">
        <v>61</v>
      </c>
      <c r="L2436">
        <v>-73.885970599999993</v>
      </c>
      <c r="M2436">
        <v>40.754728200000002</v>
      </c>
      <c r="N2436">
        <v>5.23</v>
      </c>
      <c r="O2436" s="1">
        <f t="shared" si="191"/>
        <v>67000</v>
      </c>
      <c r="P2436" s="3">
        <v>6.7500000000000004E-2</v>
      </c>
      <c r="Q2436">
        <v>30</v>
      </c>
      <c r="R2436" s="1">
        <v>268000</v>
      </c>
      <c r="S2436" s="8">
        <f t="shared" si="192"/>
        <v>-2172.8036235035211</v>
      </c>
      <c r="T2436" s="1">
        <f t="shared" si="193"/>
        <v>340.17575000000005</v>
      </c>
      <c r="U2436" s="7">
        <f t="shared" si="194"/>
        <v>69.791666666666671</v>
      </c>
      <c r="V2436" s="4">
        <v>600</v>
      </c>
      <c r="W2436" s="1">
        <f t="shared" si="195"/>
        <v>3182.7710401701875</v>
      </c>
      <c r="X2436">
        <v>2</v>
      </c>
      <c r="Y2436">
        <v>18</v>
      </c>
      <c r="Z2436" t="s">
        <v>86</v>
      </c>
      <c r="AA2436" s="2">
        <v>108152</v>
      </c>
      <c r="AB2436">
        <v>0.77</v>
      </c>
      <c r="AC2436" s="2">
        <v>140457</v>
      </c>
    </row>
    <row r="2437" spans="1:29" x14ac:dyDescent="0.2">
      <c r="A2437" t="s">
        <v>3365</v>
      </c>
      <c r="B2437" t="s">
        <v>125</v>
      </c>
      <c r="C2437" s="1">
        <v>685000</v>
      </c>
      <c r="D2437">
        <v>4</v>
      </c>
      <c r="E2437">
        <v>2</v>
      </c>
      <c r="F2437" s="2">
        <v>2000</v>
      </c>
      <c r="G2437" t="s">
        <v>168</v>
      </c>
      <c r="H2437" t="s">
        <v>70</v>
      </c>
      <c r="I2437">
        <v>10459</v>
      </c>
      <c r="J2437" t="s">
        <v>1654</v>
      </c>
      <c r="K2437" t="s">
        <v>61</v>
      </c>
      <c r="L2437">
        <v>-73.900179199999997</v>
      </c>
      <c r="M2437">
        <v>40.819451299999997</v>
      </c>
      <c r="N2437">
        <v>6.61</v>
      </c>
      <c r="O2437" s="1">
        <f t="shared" si="191"/>
        <v>137000</v>
      </c>
      <c r="P2437" s="3">
        <v>6.7500000000000004E-2</v>
      </c>
      <c r="Q2437">
        <v>30</v>
      </c>
      <c r="R2437" s="1">
        <v>548000</v>
      </c>
      <c r="S2437" s="8">
        <f t="shared" si="192"/>
        <v>-4442.8969614922744</v>
      </c>
      <c r="T2437" s="1">
        <f t="shared" si="193"/>
        <v>695.58325000000013</v>
      </c>
      <c r="U2437" s="7">
        <f t="shared" si="194"/>
        <v>142.70833333333334</v>
      </c>
      <c r="V2437" s="4">
        <v>600</v>
      </c>
      <c r="W2437" s="1">
        <f t="shared" si="195"/>
        <v>5881.188544825608</v>
      </c>
      <c r="X2437">
        <v>8</v>
      </c>
      <c r="Y2437">
        <v>13</v>
      </c>
      <c r="Z2437" t="s">
        <v>1655</v>
      </c>
      <c r="AA2437" s="2">
        <v>27204</v>
      </c>
      <c r="AB2437">
        <v>0.94</v>
      </c>
      <c r="AC2437" s="2">
        <v>28940</v>
      </c>
    </row>
    <row r="2438" spans="1:29" x14ac:dyDescent="0.2">
      <c r="A2438" t="s">
        <v>3366</v>
      </c>
      <c r="B2438" t="s">
        <v>68</v>
      </c>
      <c r="C2438" s="1">
        <v>279999</v>
      </c>
      <c r="D2438">
        <v>2</v>
      </c>
      <c r="E2438">
        <v>1</v>
      </c>
      <c r="F2438">
        <v>666</v>
      </c>
      <c r="G2438" t="s">
        <v>3367</v>
      </c>
      <c r="H2438" t="s">
        <v>55</v>
      </c>
      <c r="I2438">
        <v>11235</v>
      </c>
      <c r="J2438" t="s">
        <v>219</v>
      </c>
      <c r="K2438" t="s">
        <v>34</v>
      </c>
      <c r="L2438">
        <v>-73.931611599999997</v>
      </c>
      <c r="M2438">
        <v>40.5844399</v>
      </c>
      <c r="N2438">
        <v>11.69</v>
      </c>
      <c r="O2438" s="1">
        <f t="shared" si="191"/>
        <v>55999.8</v>
      </c>
      <c r="P2438" s="3">
        <v>6.7500000000000004E-2</v>
      </c>
      <c r="Q2438">
        <v>30</v>
      </c>
      <c r="R2438" s="1">
        <v>223999.2</v>
      </c>
      <c r="S2438" s="8">
        <f t="shared" si="192"/>
        <v>-1816.068184410037</v>
      </c>
      <c r="T2438" s="1">
        <f t="shared" si="193"/>
        <v>284.32498455000001</v>
      </c>
      <c r="U2438" s="7">
        <f t="shared" si="194"/>
        <v>58.333125000000003</v>
      </c>
      <c r="V2438" s="4">
        <v>205</v>
      </c>
      <c r="W2438" s="1">
        <f t="shared" si="195"/>
        <v>2363.7262939600373</v>
      </c>
      <c r="X2438">
        <v>4</v>
      </c>
      <c r="Y2438">
        <v>6</v>
      </c>
      <c r="Z2438" t="s">
        <v>220</v>
      </c>
      <c r="AA2438" s="2">
        <v>35547</v>
      </c>
      <c r="AB2438">
        <v>0.73</v>
      </c>
      <c r="AC2438" s="2">
        <v>48695</v>
      </c>
    </row>
    <row r="2439" spans="1:29" x14ac:dyDescent="0.2">
      <c r="A2439" t="s">
        <v>3368</v>
      </c>
      <c r="B2439" t="s">
        <v>68</v>
      </c>
      <c r="C2439" s="1">
        <v>418000</v>
      </c>
      <c r="D2439">
        <v>2</v>
      </c>
      <c r="E2439">
        <v>1</v>
      </c>
      <c r="F2439" s="2">
        <v>2184</v>
      </c>
      <c r="G2439" t="s">
        <v>268</v>
      </c>
      <c r="H2439" t="s">
        <v>84</v>
      </c>
      <c r="I2439">
        <v>11375</v>
      </c>
      <c r="J2439" t="s">
        <v>122</v>
      </c>
      <c r="K2439" t="s">
        <v>39</v>
      </c>
      <c r="L2439">
        <v>-73.853019900000007</v>
      </c>
      <c r="M2439">
        <v>40.715519899999997</v>
      </c>
      <c r="N2439">
        <v>7.32</v>
      </c>
      <c r="O2439" s="1">
        <f t="shared" si="191"/>
        <v>83600</v>
      </c>
      <c r="P2439" s="3">
        <v>6.7500000000000004E-2</v>
      </c>
      <c r="Q2439">
        <v>30</v>
      </c>
      <c r="R2439" s="1">
        <v>334400</v>
      </c>
      <c r="S2439" s="8">
        <f t="shared" si="192"/>
        <v>-2711.1400436551398</v>
      </c>
      <c r="T2439" s="1">
        <f t="shared" si="193"/>
        <v>424.45810000000006</v>
      </c>
      <c r="U2439" s="7">
        <f t="shared" si="194"/>
        <v>87.083333333333329</v>
      </c>
      <c r="V2439" s="4">
        <v>600</v>
      </c>
      <c r="W2439" s="1">
        <f t="shared" si="195"/>
        <v>3822.6814769884736</v>
      </c>
      <c r="X2439">
        <v>4</v>
      </c>
      <c r="Y2439">
        <v>18</v>
      </c>
      <c r="Z2439" t="s">
        <v>123</v>
      </c>
      <c r="AA2439" s="2">
        <v>83728</v>
      </c>
      <c r="AB2439">
        <v>2.6</v>
      </c>
      <c r="AC2439" s="2">
        <v>32203</v>
      </c>
    </row>
    <row r="2440" spans="1:29" x14ac:dyDescent="0.2">
      <c r="A2440" t="s">
        <v>3369</v>
      </c>
      <c r="B2440" t="s">
        <v>125</v>
      </c>
      <c r="C2440" s="1">
        <v>1780000</v>
      </c>
      <c r="D2440">
        <v>10</v>
      </c>
      <c r="E2440">
        <v>7</v>
      </c>
      <c r="F2440">
        <v>2184</v>
      </c>
      <c r="G2440" t="s">
        <v>1079</v>
      </c>
      <c r="H2440" t="s">
        <v>84</v>
      </c>
      <c r="I2440">
        <v>11377</v>
      </c>
      <c r="J2440" t="s">
        <v>100</v>
      </c>
      <c r="K2440" t="s">
        <v>34</v>
      </c>
      <c r="L2440">
        <v>-73.894546199999994</v>
      </c>
      <c r="M2440">
        <v>40.742982599999998</v>
      </c>
      <c r="N2440">
        <v>4.79</v>
      </c>
      <c r="O2440" s="1">
        <f t="shared" si="191"/>
        <v>356000</v>
      </c>
      <c r="P2440" s="3">
        <v>6.7500000000000004E-2</v>
      </c>
      <c r="Q2440">
        <v>30</v>
      </c>
      <c r="R2440" s="1">
        <v>1424000</v>
      </c>
      <c r="S2440" s="8">
        <f t="shared" si="192"/>
        <v>-11545.046118914232</v>
      </c>
      <c r="T2440" s="1">
        <f t="shared" si="193"/>
        <v>1807.5010000000002</v>
      </c>
      <c r="U2440" s="7">
        <f t="shared" si="194"/>
        <v>370.83333333333331</v>
      </c>
      <c r="V2440" s="4">
        <v>600</v>
      </c>
      <c r="W2440" s="1">
        <f t="shared" si="195"/>
        <v>14323.380452247566</v>
      </c>
      <c r="X2440">
        <v>20</v>
      </c>
      <c r="Y2440">
        <v>6</v>
      </c>
      <c r="Z2440" t="s">
        <v>101</v>
      </c>
      <c r="AA2440" s="2">
        <v>45099</v>
      </c>
      <c r="AB2440">
        <v>1.86</v>
      </c>
      <c r="AC2440" s="2">
        <v>24247</v>
      </c>
    </row>
    <row r="2441" spans="1:29" x14ac:dyDescent="0.2">
      <c r="A2441" t="s">
        <v>3370</v>
      </c>
      <c r="B2441" t="s">
        <v>30</v>
      </c>
      <c r="C2441" s="1">
        <v>520000</v>
      </c>
      <c r="D2441">
        <v>2</v>
      </c>
      <c r="E2441">
        <v>1</v>
      </c>
      <c r="F2441">
        <v>741</v>
      </c>
      <c r="G2441" t="s">
        <v>113</v>
      </c>
      <c r="H2441" t="s">
        <v>32</v>
      </c>
      <c r="I2441">
        <v>10033</v>
      </c>
      <c r="J2441" t="s">
        <v>336</v>
      </c>
      <c r="K2441" t="s">
        <v>34</v>
      </c>
      <c r="L2441">
        <v>-73.934727499999994</v>
      </c>
      <c r="M2441">
        <v>40.8536742</v>
      </c>
      <c r="N2441">
        <v>7.71</v>
      </c>
      <c r="O2441" s="1">
        <f t="shared" si="191"/>
        <v>104000</v>
      </c>
      <c r="P2441" s="3">
        <v>6.7500000000000004E-2</v>
      </c>
      <c r="Q2441">
        <v>30</v>
      </c>
      <c r="R2441" s="1">
        <v>416000</v>
      </c>
      <c r="S2441" s="8">
        <f t="shared" si="192"/>
        <v>-3372.7101021547192</v>
      </c>
      <c r="T2441" s="1">
        <f t="shared" si="193"/>
        <v>528.03399999999999</v>
      </c>
      <c r="U2441" s="7">
        <f t="shared" si="194"/>
        <v>108.33333333333333</v>
      </c>
      <c r="V2441" s="4">
        <v>205</v>
      </c>
      <c r="W2441" s="1">
        <f t="shared" si="195"/>
        <v>4214.0774354880523</v>
      </c>
      <c r="X2441">
        <v>4</v>
      </c>
      <c r="Y2441">
        <v>6</v>
      </c>
      <c r="Z2441" t="s">
        <v>337</v>
      </c>
      <c r="AA2441" s="2">
        <v>151574</v>
      </c>
      <c r="AB2441">
        <v>1.64</v>
      </c>
      <c r="AC2441" s="2">
        <v>92423</v>
      </c>
    </row>
    <row r="2442" spans="1:29" x14ac:dyDescent="0.2">
      <c r="A2442" t="s">
        <v>3371</v>
      </c>
      <c r="B2442" t="s">
        <v>42</v>
      </c>
      <c r="C2442" s="1">
        <v>599900</v>
      </c>
      <c r="D2442">
        <v>3</v>
      </c>
      <c r="E2442">
        <v>2</v>
      </c>
      <c r="F2442" s="2">
        <v>1248</v>
      </c>
      <c r="G2442" t="s">
        <v>798</v>
      </c>
      <c r="H2442" t="s">
        <v>44</v>
      </c>
      <c r="I2442">
        <v>10314</v>
      </c>
      <c r="J2442" t="s">
        <v>65</v>
      </c>
      <c r="K2442" t="s">
        <v>34</v>
      </c>
      <c r="L2442">
        <v>-74.150832199999996</v>
      </c>
      <c r="M2442">
        <v>40.592225800000001</v>
      </c>
      <c r="N2442">
        <v>13.87</v>
      </c>
      <c r="O2442" s="1">
        <f t="shared" si="191"/>
        <v>119980</v>
      </c>
      <c r="P2442" s="3">
        <v>6.7500000000000004E-2</v>
      </c>
      <c r="Q2442">
        <v>30</v>
      </c>
      <c r="R2442" s="1">
        <v>479920</v>
      </c>
      <c r="S2442" s="8">
        <f t="shared" si="192"/>
        <v>-3890.9399813127234</v>
      </c>
      <c r="T2442" s="1">
        <f t="shared" si="193"/>
        <v>609.16845500000011</v>
      </c>
      <c r="U2442" s="7">
        <f t="shared" si="194"/>
        <v>124.97916666666667</v>
      </c>
      <c r="V2442" s="4">
        <v>375</v>
      </c>
      <c r="W2442" s="1">
        <f t="shared" si="195"/>
        <v>5000.0876029793908</v>
      </c>
      <c r="X2442">
        <v>6</v>
      </c>
      <c r="Y2442">
        <v>8</v>
      </c>
      <c r="Z2442" t="s">
        <v>66</v>
      </c>
      <c r="AA2442" s="2">
        <v>145000</v>
      </c>
      <c r="AB2442">
        <v>21.3</v>
      </c>
      <c r="AC2442" s="2">
        <v>6808</v>
      </c>
    </row>
    <row r="2443" spans="1:29" x14ac:dyDescent="0.2">
      <c r="A2443" t="s">
        <v>3372</v>
      </c>
      <c r="B2443" t="s">
        <v>125</v>
      </c>
      <c r="C2443" s="1">
        <v>885000</v>
      </c>
      <c r="D2443">
        <v>6</v>
      </c>
      <c r="E2443">
        <v>5</v>
      </c>
      <c r="F2443">
        <v>2680</v>
      </c>
      <c r="G2443" t="s">
        <v>59</v>
      </c>
      <c r="H2443" t="s">
        <v>70</v>
      </c>
      <c r="I2443">
        <v>10473</v>
      </c>
      <c r="J2443" t="s">
        <v>71</v>
      </c>
      <c r="K2443" t="s">
        <v>61</v>
      </c>
      <c r="L2443">
        <v>-73.870522199999996</v>
      </c>
      <c r="M2443">
        <v>40.823678299999997</v>
      </c>
      <c r="N2443">
        <v>7.94</v>
      </c>
      <c r="O2443" s="1">
        <f t="shared" si="191"/>
        <v>177000</v>
      </c>
      <c r="P2443" s="3">
        <v>6.7500000000000004E-2</v>
      </c>
      <c r="Q2443">
        <v>30</v>
      </c>
      <c r="R2443" s="1">
        <v>708000</v>
      </c>
      <c r="S2443" s="8">
        <f t="shared" si="192"/>
        <v>-5740.0931546287047</v>
      </c>
      <c r="T2443" s="1">
        <f t="shared" si="193"/>
        <v>898.67325000000017</v>
      </c>
      <c r="U2443" s="7">
        <f t="shared" si="194"/>
        <v>184.375</v>
      </c>
      <c r="V2443" s="4">
        <v>600</v>
      </c>
      <c r="W2443" s="1">
        <f t="shared" si="195"/>
        <v>7423.1414046287045</v>
      </c>
      <c r="X2443">
        <v>12</v>
      </c>
      <c r="Y2443">
        <v>10</v>
      </c>
      <c r="Z2443" t="s">
        <v>72</v>
      </c>
      <c r="AA2443" s="2">
        <v>53686</v>
      </c>
      <c r="AB2443">
        <v>1.04</v>
      </c>
      <c r="AC2443" s="2">
        <v>51621</v>
      </c>
    </row>
    <row r="2444" spans="1:29" x14ac:dyDescent="0.2">
      <c r="A2444" t="s">
        <v>3373</v>
      </c>
      <c r="B2444" t="s">
        <v>68</v>
      </c>
      <c r="C2444" s="1">
        <v>258000</v>
      </c>
      <c r="D2444">
        <v>1</v>
      </c>
      <c r="E2444">
        <v>1</v>
      </c>
      <c r="F2444">
        <v>650</v>
      </c>
      <c r="G2444" t="s">
        <v>3374</v>
      </c>
      <c r="H2444" t="s">
        <v>55</v>
      </c>
      <c r="I2444">
        <v>11235</v>
      </c>
      <c r="J2444" t="s">
        <v>219</v>
      </c>
      <c r="K2444" t="s">
        <v>34</v>
      </c>
      <c r="L2444">
        <v>-73.960785000000001</v>
      </c>
      <c r="M2444">
        <v>40.575998599999998</v>
      </c>
      <c r="N2444">
        <v>11.99</v>
      </c>
      <c r="O2444" s="1">
        <f t="shared" si="191"/>
        <v>51600</v>
      </c>
      <c r="P2444" s="3">
        <v>6.7500000000000004E-2</v>
      </c>
      <c r="Q2444">
        <v>30</v>
      </c>
      <c r="R2444" s="1">
        <v>206400</v>
      </c>
      <c r="S2444" s="8">
        <f t="shared" si="192"/>
        <v>-1673.3830891459954</v>
      </c>
      <c r="T2444" s="1">
        <f t="shared" si="193"/>
        <v>261.98610000000002</v>
      </c>
      <c r="U2444" s="7">
        <f t="shared" si="194"/>
        <v>53.75</v>
      </c>
      <c r="V2444" s="4">
        <v>205</v>
      </c>
      <c r="W2444" s="1">
        <f t="shared" si="195"/>
        <v>2194.1191891459957</v>
      </c>
      <c r="X2444">
        <v>2</v>
      </c>
      <c r="Y2444">
        <v>5</v>
      </c>
      <c r="Z2444" t="s">
        <v>220</v>
      </c>
      <c r="AA2444" s="2">
        <v>35547</v>
      </c>
      <c r="AB2444">
        <v>0.73</v>
      </c>
      <c r="AC2444" s="2">
        <v>48695</v>
      </c>
    </row>
    <row r="2445" spans="1:29" x14ac:dyDescent="0.2">
      <c r="A2445" t="s">
        <v>3375</v>
      </c>
      <c r="B2445" t="s">
        <v>30</v>
      </c>
      <c r="C2445" s="1">
        <v>700000</v>
      </c>
      <c r="D2445">
        <v>2</v>
      </c>
      <c r="E2445">
        <v>2</v>
      </c>
      <c r="F2445" s="2">
        <v>1124</v>
      </c>
      <c r="G2445" t="s">
        <v>980</v>
      </c>
      <c r="H2445" t="s">
        <v>84</v>
      </c>
      <c r="I2445">
        <v>11357</v>
      </c>
      <c r="J2445" t="s">
        <v>244</v>
      </c>
      <c r="K2445" t="s">
        <v>39</v>
      </c>
      <c r="L2445">
        <v>-73.795067799999998</v>
      </c>
      <c r="M2445">
        <v>40.794225500000003</v>
      </c>
      <c r="N2445">
        <v>10.47</v>
      </c>
      <c r="O2445" s="1">
        <f t="shared" si="191"/>
        <v>140000</v>
      </c>
      <c r="P2445" s="3">
        <v>6.7500000000000004E-2</v>
      </c>
      <c r="Q2445">
        <v>30</v>
      </c>
      <c r="R2445" s="1">
        <v>560000</v>
      </c>
      <c r="S2445" s="8">
        <f t="shared" si="192"/>
        <v>-4540.1866759775066</v>
      </c>
      <c r="T2445" s="1">
        <f t="shared" si="193"/>
        <v>710.81500000000005</v>
      </c>
      <c r="U2445" s="7">
        <f t="shared" si="194"/>
        <v>145.83333333333334</v>
      </c>
      <c r="V2445" s="4">
        <v>375</v>
      </c>
      <c r="W2445" s="1">
        <f t="shared" si="195"/>
        <v>5771.8350093108393</v>
      </c>
      <c r="X2445">
        <v>4</v>
      </c>
      <c r="Y2445">
        <v>7</v>
      </c>
      <c r="Z2445" t="s">
        <v>245</v>
      </c>
      <c r="AA2445" s="2">
        <v>30773</v>
      </c>
      <c r="AB2445">
        <v>2.6</v>
      </c>
      <c r="AC2445" s="2">
        <v>11836</v>
      </c>
    </row>
    <row r="2446" spans="1:29" x14ac:dyDescent="0.2">
      <c r="A2446" t="s">
        <v>3376</v>
      </c>
      <c r="B2446" t="s">
        <v>125</v>
      </c>
      <c r="C2446" s="1">
        <v>25750000</v>
      </c>
      <c r="D2446">
        <v>6</v>
      </c>
      <c r="E2446">
        <v>6</v>
      </c>
      <c r="F2446">
        <v>2184</v>
      </c>
      <c r="G2446" t="s">
        <v>59</v>
      </c>
      <c r="H2446" t="s">
        <v>32</v>
      </c>
      <c r="I2446">
        <v>10021</v>
      </c>
      <c r="J2446" t="s">
        <v>52</v>
      </c>
      <c r="K2446" t="s">
        <v>39</v>
      </c>
      <c r="L2446">
        <v>-73.963959500000001</v>
      </c>
      <c r="M2446">
        <v>40.774781699999998</v>
      </c>
      <c r="N2446">
        <v>2.12</v>
      </c>
      <c r="O2446" s="1">
        <f t="shared" si="191"/>
        <v>5150000</v>
      </c>
      <c r="P2446" s="3">
        <v>6.7500000000000004E-2</v>
      </c>
      <c r="Q2446">
        <v>30</v>
      </c>
      <c r="R2446" s="1">
        <v>20600000</v>
      </c>
      <c r="S2446" s="8">
        <f t="shared" si="192"/>
        <v>-167014.00986631541</v>
      </c>
      <c r="T2446" s="1">
        <f t="shared" si="193"/>
        <v>26147.837500000005</v>
      </c>
      <c r="U2446" s="7">
        <f t="shared" si="194"/>
        <v>5364.583333333333</v>
      </c>
      <c r="V2446" s="4">
        <v>600</v>
      </c>
      <c r="W2446" s="1">
        <f t="shared" si="195"/>
        <v>199126.43069964874</v>
      </c>
      <c r="X2446">
        <v>12</v>
      </c>
      <c r="Y2446">
        <v>7</v>
      </c>
      <c r="Z2446" t="s">
        <v>53</v>
      </c>
      <c r="AA2446" s="2">
        <v>61207</v>
      </c>
      <c r="AB2446">
        <v>1.76</v>
      </c>
      <c r="AC2446" s="2">
        <v>34777</v>
      </c>
    </row>
    <row r="2447" spans="1:29" x14ac:dyDescent="0.2">
      <c r="A2447" t="s">
        <v>3377</v>
      </c>
      <c r="B2447" t="s">
        <v>42</v>
      </c>
      <c r="C2447" s="1">
        <v>999000</v>
      </c>
      <c r="D2447">
        <v>4</v>
      </c>
      <c r="E2447">
        <v>3</v>
      </c>
      <c r="F2447" s="2">
        <v>2184</v>
      </c>
      <c r="G2447" t="s">
        <v>268</v>
      </c>
      <c r="H2447" t="s">
        <v>84</v>
      </c>
      <c r="I2447">
        <v>11004</v>
      </c>
      <c r="J2447" t="s">
        <v>372</v>
      </c>
      <c r="K2447" t="s">
        <v>39</v>
      </c>
      <c r="L2447">
        <v>-73.704508099999998</v>
      </c>
      <c r="M2447">
        <v>40.749203600000001</v>
      </c>
      <c r="N2447">
        <v>14.74</v>
      </c>
      <c r="O2447" s="1">
        <f t="shared" si="191"/>
        <v>199800</v>
      </c>
      <c r="P2447" s="3">
        <v>6.7500000000000004E-2</v>
      </c>
      <c r="Q2447">
        <v>30</v>
      </c>
      <c r="R2447" s="1">
        <v>799200</v>
      </c>
      <c r="S2447" s="8">
        <f t="shared" si="192"/>
        <v>-6479.4949847164698</v>
      </c>
      <c r="T2447" s="1">
        <f t="shared" si="193"/>
        <v>1014.4345500000001</v>
      </c>
      <c r="U2447" s="7">
        <f t="shared" si="194"/>
        <v>208.125</v>
      </c>
      <c r="V2447" s="4">
        <v>600</v>
      </c>
      <c r="W2447" s="1">
        <f t="shared" si="195"/>
        <v>8302.0545347164698</v>
      </c>
      <c r="X2447">
        <v>8</v>
      </c>
      <c r="Y2447">
        <v>11</v>
      </c>
      <c r="Z2447" t="s">
        <v>373</v>
      </c>
      <c r="AA2447" s="2">
        <v>22571</v>
      </c>
      <c r="AB2447">
        <v>0.56000000000000005</v>
      </c>
      <c r="AC2447" s="2">
        <v>40305</v>
      </c>
    </row>
    <row r="2448" spans="1:29" x14ac:dyDescent="0.2">
      <c r="A2448" t="s">
        <v>3378</v>
      </c>
      <c r="B2448" t="s">
        <v>209</v>
      </c>
      <c r="C2448" s="1">
        <v>898000</v>
      </c>
      <c r="D2448">
        <v>3</v>
      </c>
      <c r="E2448">
        <v>1</v>
      </c>
      <c r="F2448" s="2">
        <v>2744</v>
      </c>
      <c r="G2448" t="s">
        <v>3379</v>
      </c>
      <c r="H2448" t="s">
        <v>44</v>
      </c>
      <c r="I2448">
        <v>10306</v>
      </c>
      <c r="J2448" t="s">
        <v>65</v>
      </c>
      <c r="K2448" t="s">
        <v>34</v>
      </c>
      <c r="L2448">
        <v>-74.113879400000002</v>
      </c>
      <c r="M2448">
        <v>40.578955299999997</v>
      </c>
      <c r="N2448">
        <v>13.53</v>
      </c>
      <c r="O2448" s="1">
        <f t="shared" si="191"/>
        <v>179600</v>
      </c>
      <c r="P2448" s="3">
        <v>6.7500000000000004E-2</v>
      </c>
      <c r="Q2448">
        <v>30</v>
      </c>
      <c r="R2448" s="1">
        <v>718400</v>
      </c>
      <c r="S2448" s="8">
        <f t="shared" si="192"/>
        <v>-5824.4109071825724</v>
      </c>
      <c r="T2448" s="1">
        <f t="shared" si="193"/>
        <v>911.87410000000011</v>
      </c>
      <c r="U2448" s="7">
        <f t="shared" si="194"/>
        <v>187.08333333333334</v>
      </c>
      <c r="V2448" s="4">
        <v>600</v>
      </c>
      <c r="W2448" s="1">
        <f t="shared" si="195"/>
        <v>7523.3683405159054</v>
      </c>
      <c r="X2448">
        <v>6</v>
      </c>
      <c r="Y2448">
        <v>23</v>
      </c>
      <c r="Z2448" t="s">
        <v>66</v>
      </c>
      <c r="AA2448" s="2">
        <v>145000</v>
      </c>
      <c r="AB2448">
        <v>21.3</v>
      </c>
      <c r="AC2448" s="2">
        <v>6808</v>
      </c>
    </row>
    <row r="2449" spans="1:29" x14ac:dyDescent="0.2">
      <c r="A2449" t="s">
        <v>3380</v>
      </c>
      <c r="B2449" t="s">
        <v>30</v>
      </c>
      <c r="C2449" s="1">
        <v>500000</v>
      </c>
      <c r="D2449">
        <v>1</v>
      </c>
      <c r="E2449">
        <v>1</v>
      </c>
      <c r="F2449">
        <v>720</v>
      </c>
      <c r="G2449" t="s">
        <v>48</v>
      </c>
      <c r="H2449" t="s">
        <v>32</v>
      </c>
      <c r="I2449">
        <v>10035</v>
      </c>
      <c r="J2449" t="s">
        <v>315</v>
      </c>
      <c r="K2449" t="s">
        <v>61</v>
      </c>
      <c r="L2449">
        <v>-73.937888000000001</v>
      </c>
      <c r="M2449">
        <v>40.798388299999999</v>
      </c>
      <c r="N2449">
        <v>4.2300000000000004</v>
      </c>
      <c r="O2449" s="1">
        <f t="shared" si="191"/>
        <v>100000</v>
      </c>
      <c r="P2449" s="3">
        <v>6.7500000000000004E-2</v>
      </c>
      <c r="Q2449">
        <v>30</v>
      </c>
      <c r="R2449" s="1">
        <v>400000</v>
      </c>
      <c r="S2449" s="8">
        <f t="shared" si="192"/>
        <v>-3242.9904828410763</v>
      </c>
      <c r="T2449" s="1">
        <f t="shared" si="193"/>
        <v>507.72500000000008</v>
      </c>
      <c r="U2449" s="7">
        <f t="shared" si="194"/>
        <v>104.16666666666667</v>
      </c>
      <c r="V2449" s="4">
        <v>205</v>
      </c>
      <c r="W2449" s="1">
        <f t="shared" si="195"/>
        <v>4059.8821495077427</v>
      </c>
      <c r="X2449">
        <v>2</v>
      </c>
      <c r="Y2449">
        <v>6</v>
      </c>
      <c r="Z2449" t="s">
        <v>316</v>
      </c>
      <c r="AA2449" s="2">
        <v>115921</v>
      </c>
      <c r="AB2449">
        <v>1.54</v>
      </c>
      <c r="AC2449" s="2">
        <v>75273</v>
      </c>
    </row>
    <row r="2450" spans="1:29" x14ac:dyDescent="0.2">
      <c r="A2450" t="s">
        <v>3381</v>
      </c>
      <c r="B2450" t="s">
        <v>42</v>
      </c>
      <c r="C2450" s="1">
        <v>695000</v>
      </c>
      <c r="D2450">
        <v>3</v>
      </c>
      <c r="E2450">
        <v>2</v>
      </c>
      <c r="F2450" s="2">
        <v>1926</v>
      </c>
      <c r="G2450" t="s">
        <v>93</v>
      </c>
      <c r="H2450" t="s">
        <v>55</v>
      </c>
      <c r="I2450">
        <v>11208</v>
      </c>
      <c r="J2450" t="s">
        <v>149</v>
      </c>
      <c r="K2450" t="s">
        <v>150</v>
      </c>
      <c r="L2450">
        <v>-73.867347499999994</v>
      </c>
      <c r="M2450">
        <v>40.671364099999998</v>
      </c>
      <c r="N2450">
        <v>8.19</v>
      </c>
      <c r="O2450" s="1">
        <f t="shared" si="191"/>
        <v>139000</v>
      </c>
      <c r="P2450" s="3">
        <v>6.7500000000000004E-2</v>
      </c>
      <c r="Q2450">
        <v>30</v>
      </c>
      <c r="R2450" s="1">
        <v>556000</v>
      </c>
      <c r="S2450" s="8">
        <f t="shared" si="192"/>
        <v>-4507.7567711490956</v>
      </c>
      <c r="T2450" s="1">
        <f t="shared" si="193"/>
        <v>705.73775000000012</v>
      </c>
      <c r="U2450" s="7">
        <f t="shared" si="194"/>
        <v>144.79166666666666</v>
      </c>
      <c r="V2450" s="4">
        <v>550</v>
      </c>
      <c r="W2450" s="1">
        <f t="shared" si="195"/>
        <v>5908.2861878157628</v>
      </c>
      <c r="X2450">
        <v>6</v>
      </c>
      <c r="Y2450">
        <v>12</v>
      </c>
      <c r="Z2450" t="s">
        <v>151</v>
      </c>
      <c r="AA2450" s="2">
        <v>121301</v>
      </c>
      <c r="AB2450">
        <v>3.96</v>
      </c>
      <c r="AC2450" s="2">
        <v>30632</v>
      </c>
    </row>
    <row r="2451" spans="1:29" x14ac:dyDescent="0.2">
      <c r="A2451" t="s">
        <v>3382</v>
      </c>
      <c r="B2451" t="s">
        <v>68</v>
      </c>
      <c r="C2451" s="1">
        <v>215000</v>
      </c>
      <c r="D2451">
        <v>3</v>
      </c>
      <c r="E2451">
        <v>1</v>
      </c>
      <c r="F2451">
        <v>2184</v>
      </c>
      <c r="G2451" t="s">
        <v>3383</v>
      </c>
      <c r="H2451" t="s">
        <v>84</v>
      </c>
      <c r="I2451">
        <v>11374</v>
      </c>
      <c r="J2451" t="s">
        <v>114</v>
      </c>
      <c r="K2451" t="s">
        <v>105</v>
      </c>
      <c r="L2451">
        <v>-73.862083699999999</v>
      </c>
      <c r="M2451">
        <v>40.733796499999997</v>
      </c>
      <c r="N2451">
        <v>6.56</v>
      </c>
      <c r="O2451" s="1">
        <f t="shared" si="191"/>
        <v>43000</v>
      </c>
      <c r="P2451" s="3">
        <v>6.7500000000000004E-2</v>
      </c>
      <c r="Q2451">
        <v>30</v>
      </c>
      <c r="R2451" s="1">
        <v>172000</v>
      </c>
      <c r="S2451" s="8">
        <f t="shared" si="192"/>
        <v>-1394.4859076216628</v>
      </c>
      <c r="T2451" s="1">
        <f t="shared" si="193"/>
        <v>218.32175000000004</v>
      </c>
      <c r="U2451" s="7">
        <f t="shared" si="194"/>
        <v>44.791666666666664</v>
      </c>
      <c r="V2451" s="4">
        <v>600</v>
      </c>
      <c r="W2451" s="1">
        <f t="shared" si="195"/>
        <v>2257.5993242883296</v>
      </c>
      <c r="X2451">
        <v>6</v>
      </c>
      <c r="Y2451">
        <v>18</v>
      </c>
      <c r="Z2451" t="s">
        <v>115</v>
      </c>
      <c r="AA2451" s="2">
        <v>28260</v>
      </c>
      <c r="AB2451">
        <v>1.61</v>
      </c>
      <c r="AC2451" s="2">
        <v>17553</v>
      </c>
    </row>
    <row r="2452" spans="1:29" x14ac:dyDescent="0.2">
      <c r="A2452" t="s">
        <v>3384</v>
      </c>
      <c r="B2452" t="s">
        <v>42</v>
      </c>
      <c r="C2452" s="1">
        <v>759000</v>
      </c>
      <c r="D2452">
        <v>3</v>
      </c>
      <c r="E2452">
        <v>1</v>
      </c>
      <c r="F2452" s="2">
        <v>2184</v>
      </c>
      <c r="G2452" t="s">
        <v>396</v>
      </c>
      <c r="H2452" t="s">
        <v>84</v>
      </c>
      <c r="I2452">
        <v>11379</v>
      </c>
      <c r="J2452" t="s">
        <v>713</v>
      </c>
      <c r="K2452" t="s">
        <v>34</v>
      </c>
      <c r="L2452">
        <v>-73.883047099999999</v>
      </c>
      <c r="M2452">
        <v>40.714247299999997</v>
      </c>
      <c r="N2452">
        <v>5.88</v>
      </c>
      <c r="O2452" s="1">
        <f t="shared" si="191"/>
        <v>151800</v>
      </c>
      <c r="P2452" s="3">
        <v>6.7500000000000004E-2</v>
      </c>
      <c r="Q2452">
        <v>30</v>
      </c>
      <c r="R2452" s="1">
        <v>607200</v>
      </c>
      <c r="S2452" s="8">
        <f t="shared" si="192"/>
        <v>-4922.8595529527538</v>
      </c>
      <c r="T2452" s="1">
        <f t="shared" si="193"/>
        <v>770.72654999999997</v>
      </c>
      <c r="U2452" s="7">
        <f t="shared" si="194"/>
        <v>158.125</v>
      </c>
      <c r="V2452" s="4">
        <v>600</v>
      </c>
      <c r="W2452" s="1">
        <f t="shared" si="195"/>
        <v>6451.7111029527541</v>
      </c>
      <c r="X2452">
        <v>6</v>
      </c>
      <c r="Y2452">
        <v>18</v>
      </c>
      <c r="Z2452" t="s">
        <v>714</v>
      </c>
      <c r="AA2452" s="2">
        <v>37929</v>
      </c>
      <c r="AB2452">
        <v>1.93</v>
      </c>
      <c r="AC2452" s="2">
        <v>19652</v>
      </c>
    </row>
    <row r="2453" spans="1:29" x14ac:dyDescent="0.2">
      <c r="A2453" t="s">
        <v>3385</v>
      </c>
      <c r="B2453" t="s">
        <v>68</v>
      </c>
      <c r="C2453" s="1">
        <v>375000</v>
      </c>
      <c r="D2453">
        <v>1</v>
      </c>
      <c r="E2453">
        <v>1</v>
      </c>
      <c r="F2453" s="2">
        <v>1185</v>
      </c>
      <c r="G2453" t="s">
        <v>37</v>
      </c>
      <c r="H2453" t="s">
        <v>44</v>
      </c>
      <c r="I2453">
        <v>10301</v>
      </c>
      <c r="J2453" t="s">
        <v>118</v>
      </c>
      <c r="K2453" t="s">
        <v>34</v>
      </c>
      <c r="L2453">
        <v>-74.073964000000004</v>
      </c>
      <c r="M2453">
        <v>40.638117999999999</v>
      </c>
      <c r="N2453">
        <v>8.94</v>
      </c>
      <c r="O2453" s="1">
        <f t="shared" si="191"/>
        <v>75000</v>
      </c>
      <c r="P2453" s="3">
        <v>6.7500000000000004E-2</v>
      </c>
      <c r="Q2453">
        <v>30</v>
      </c>
      <c r="R2453" s="1">
        <v>300000</v>
      </c>
      <c r="S2453" s="8">
        <f t="shared" si="192"/>
        <v>-2432.2428621308068</v>
      </c>
      <c r="T2453" s="1">
        <f t="shared" si="193"/>
        <v>380.79375000000005</v>
      </c>
      <c r="U2453" s="7">
        <f t="shared" si="194"/>
        <v>78.125</v>
      </c>
      <c r="V2453" s="4">
        <v>375</v>
      </c>
      <c r="W2453" s="1">
        <f t="shared" si="195"/>
        <v>3266.161612130807</v>
      </c>
      <c r="X2453">
        <v>2</v>
      </c>
      <c r="Y2453">
        <v>10</v>
      </c>
      <c r="Z2453" t="s">
        <v>119</v>
      </c>
      <c r="AA2453" s="2">
        <v>181200</v>
      </c>
      <c r="AB2453">
        <v>13.5</v>
      </c>
      <c r="AC2453" s="2">
        <v>13422</v>
      </c>
    </row>
    <row r="2454" spans="1:29" x14ac:dyDescent="0.2">
      <c r="A2454" t="s">
        <v>3386</v>
      </c>
      <c r="B2454" t="s">
        <v>125</v>
      </c>
      <c r="C2454" s="1">
        <v>2700000</v>
      </c>
      <c r="D2454">
        <v>24</v>
      </c>
      <c r="E2454">
        <v>24</v>
      </c>
      <c r="F2454" s="2">
        <v>18936</v>
      </c>
      <c r="G2454" t="s">
        <v>454</v>
      </c>
      <c r="H2454" t="s">
        <v>55</v>
      </c>
      <c r="I2454">
        <v>11203</v>
      </c>
      <c r="J2454" t="s">
        <v>282</v>
      </c>
      <c r="K2454" t="s">
        <v>34</v>
      </c>
      <c r="L2454">
        <v>-73.942939499999994</v>
      </c>
      <c r="M2454">
        <v>40.640180600000001</v>
      </c>
      <c r="N2454">
        <v>7.82</v>
      </c>
      <c r="O2454" s="1">
        <f t="shared" si="191"/>
        <v>540000</v>
      </c>
      <c r="P2454" s="3">
        <v>6.7500000000000004E-2</v>
      </c>
      <c r="Q2454">
        <v>30</v>
      </c>
      <c r="R2454" s="1">
        <v>2160000</v>
      </c>
      <c r="S2454" s="8">
        <f t="shared" si="192"/>
        <v>-17512.148607341809</v>
      </c>
      <c r="T2454" s="1">
        <f t="shared" si="193"/>
        <v>2741.7150000000001</v>
      </c>
      <c r="U2454" s="7">
        <f t="shared" si="194"/>
        <v>562.5</v>
      </c>
      <c r="V2454" s="4">
        <f>(5*$F2454)/12</f>
        <v>7890</v>
      </c>
      <c r="W2454" s="1">
        <f t="shared" si="195"/>
        <v>28706.363607341809</v>
      </c>
      <c r="X2454">
        <v>48</v>
      </c>
      <c r="Y2454">
        <v>18</v>
      </c>
      <c r="Z2454" t="s">
        <v>283</v>
      </c>
      <c r="AA2454" s="2">
        <v>156159</v>
      </c>
      <c r="AB2454">
        <v>2.4</v>
      </c>
      <c r="AC2454" s="2">
        <v>65066</v>
      </c>
    </row>
    <row r="2455" spans="1:29" x14ac:dyDescent="0.2">
      <c r="A2455" t="s">
        <v>3387</v>
      </c>
      <c r="B2455" t="s">
        <v>68</v>
      </c>
      <c r="C2455" s="1">
        <v>2100000</v>
      </c>
      <c r="D2455">
        <v>3</v>
      </c>
      <c r="E2455">
        <v>2</v>
      </c>
      <c r="F2455" s="2">
        <v>1902</v>
      </c>
      <c r="G2455" t="s">
        <v>93</v>
      </c>
      <c r="H2455" t="s">
        <v>55</v>
      </c>
      <c r="I2455">
        <v>11211</v>
      </c>
      <c r="J2455" t="s">
        <v>163</v>
      </c>
      <c r="K2455" t="s">
        <v>105</v>
      </c>
      <c r="L2455">
        <v>-73.947991000000002</v>
      </c>
      <c r="M2455">
        <v>40.711883200000003</v>
      </c>
      <c r="N2455">
        <v>3.22</v>
      </c>
      <c r="O2455" s="1">
        <f t="shared" si="191"/>
        <v>420000</v>
      </c>
      <c r="P2455" s="3">
        <v>6.7500000000000004E-2</v>
      </c>
      <c r="Q2455">
        <v>30</v>
      </c>
      <c r="R2455" s="1">
        <v>1680000</v>
      </c>
      <c r="S2455" s="8">
        <f t="shared" si="192"/>
        <v>-13620.560027932519</v>
      </c>
      <c r="T2455" s="1">
        <f t="shared" si="193"/>
        <v>2132.4450000000002</v>
      </c>
      <c r="U2455" s="7">
        <f t="shared" si="194"/>
        <v>437.5</v>
      </c>
      <c r="V2455" s="4">
        <v>550</v>
      </c>
      <c r="W2455" s="1">
        <f t="shared" si="195"/>
        <v>16740.505027932519</v>
      </c>
      <c r="X2455">
        <v>6</v>
      </c>
      <c r="Y2455">
        <v>12</v>
      </c>
      <c r="Z2455" t="s">
        <v>164</v>
      </c>
      <c r="AA2455" s="2">
        <v>151308</v>
      </c>
      <c r="AB2455">
        <v>2.91</v>
      </c>
      <c r="AC2455" s="2">
        <v>51996</v>
      </c>
    </row>
    <row r="2456" spans="1:29" x14ac:dyDescent="0.2">
      <c r="A2456" t="s">
        <v>3388</v>
      </c>
      <c r="B2456" t="s">
        <v>68</v>
      </c>
      <c r="C2456" s="1">
        <v>389888</v>
      </c>
      <c r="D2456">
        <v>1</v>
      </c>
      <c r="E2456">
        <v>1</v>
      </c>
      <c r="F2456">
        <v>730</v>
      </c>
      <c r="G2456" t="s">
        <v>168</v>
      </c>
      <c r="H2456" t="s">
        <v>84</v>
      </c>
      <c r="I2456">
        <v>11372</v>
      </c>
      <c r="J2456" t="s">
        <v>85</v>
      </c>
      <c r="K2456" t="s">
        <v>61</v>
      </c>
      <c r="L2456">
        <v>-73.892948799999999</v>
      </c>
      <c r="M2456">
        <v>40.747955599999997</v>
      </c>
      <c r="N2456">
        <v>4.8499999999999996</v>
      </c>
      <c r="O2456" s="1">
        <f t="shared" si="191"/>
        <v>77977.600000000006</v>
      </c>
      <c r="P2456" s="3">
        <v>6.7500000000000004E-2</v>
      </c>
      <c r="Q2456">
        <v>30</v>
      </c>
      <c r="R2456" s="1">
        <v>311910.40000000002</v>
      </c>
      <c r="S2456" s="8">
        <f t="shared" si="192"/>
        <v>-2528.8061467478828</v>
      </c>
      <c r="T2456" s="1">
        <f t="shared" si="193"/>
        <v>395.91176960000001</v>
      </c>
      <c r="U2456" s="7">
        <f t="shared" si="194"/>
        <v>81.226666666666674</v>
      </c>
      <c r="V2456" s="4">
        <v>205</v>
      </c>
      <c r="W2456" s="1">
        <f t="shared" si="195"/>
        <v>3210.9445830145492</v>
      </c>
      <c r="X2456">
        <v>2</v>
      </c>
      <c r="Y2456">
        <v>6</v>
      </c>
      <c r="Z2456" t="s">
        <v>86</v>
      </c>
      <c r="AA2456" s="2">
        <v>108152</v>
      </c>
      <c r="AB2456">
        <v>0.77</v>
      </c>
      <c r="AC2456" s="2">
        <v>140457</v>
      </c>
    </row>
    <row r="2457" spans="1:29" x14ac:dyDescent="0.2">
      <c r="A2457" t="s">
        <v>3389</v>
      </c>
      <c r="B2457" t="s">
        <v>68</v>
      </c>
      <c r="C2457" s="1">
        <v>285000</v>
      </c>
      <c r="D2457">
        <v>1</v>
      </c>
      <c r="E2457">
        <v>1</v>
      </c>
      <c r="F2457">
        <v>900</v>
      </c>
      <c r="G2457" t="s">
        <v>82</v>
      </c>
      <c r="H2457" t="s">
        <v>55</v>
      </c>
      <c r="I2457">
        <v>11235</v>
      </c>
      <c r="J2457" t="s">
        <v>219</v>
      </c>
      <c r="K2457" t="s">
        <v>34</v>
      </c>
      <c r="L2457">
        <v>-73.966748999999993</v>
      </c>
      <c r="M2457">
        <v>40.581106200000001</v>
      </c>
      <c r="N2457">
        <v>11.61</v>
      </c>
      <c r="O2457" s="1">
        <f t="shared" si="191"/>
        <v>57000</v>
      </c>
      <c r="P2457" s="3">
        <v>6.7500000000000004E-2</v>
      </c>
      <c r="Q2457">
        <v>30</v>
      </c>
      <c r="R2457" s="1">
        <v>228000</v>
      </c>
      <c r="S2457" s="8">
        <f t="shared" si="192"/>
        <v>-1848.5045752194135</v>
      </c>
      <c r="T2457" s="1">
        <f t="shared" si="193"/>
        <v>289.40325000000001</v>
      </c>
      <c r="U2457" s="7">
        <f t="shared" si="194"/>
        <v>59.375</v>
      </c>
      <c r="V2457" s="4">
        <v>205</v>
      </c>
      <c r="W2457" s="1">
        <f t="shared" si="195"/>
        <v>2402.2828252194136</v>
      </c>
      <c r="X2457">
        <v>2</v>
      </c>
      <c r="Y2457">
        <v>8</v>
      </c>
      <c r="Z2457" t="s">
        <v>220</v>
      </c>
      <c r="AA2457" s="2">
        <v>35547</v>
      </c>
      <c r="AB2457">
        <v>0.73</v>
      </c>
      <c r="AC2457" s="2">
        <v>48695</v>
      </c>
    </row>
    <row r="2458" spans="1:29" x14ac:dyDescent="0.2">
      <c r="A2458" t="s">
        <v>3390</v>
      </c>
      <c r="B2458" t="s">
        <v>68</v>
      </c>
      <c r="C2458" s="1">
        <v>2795000</v>
      </c>
      <c r="D2458">
        <v>4</v>
      </c>
      <c r="E2458">
        <v>2</v>
      </c>
      <c r="F2458">
        <v>2184</v>
      </c>
      <c r="G2458" t="s">
        <v>176</v>
      </c>
      <c r="H2458" t="s">
        <v>32</v>
      </c>
      <c r="I2458">
        <v>10025</v>
      </c>
      <c r="J2458" t="s">
        <v>215</v>
      </c>
      <c r="K2458" t="s">
        <v>39</v>
      </c>
      <c r="L2458">
        <v>-73.972038400000002</v>
      </c>
      <c r="M2458">
        <v>40.797564899999998</v>
      </c>
      <c r="N2458">
        <v>3.44</v>
      </c>
      <c r="O2458" s="1">
        <f t="shared" si="191"/>
        <v>559000</v>
      </c>
      <c r="P2458" s="3">
        <v>6.7500000000000004E-2</v>
      </c>
      <c r="Q2458">
        <v>30</v>
      </c>
      <c r="R2458" s="1">
        <v>2236000</v>
      </c>
      <c r="S2458" s="8">
        <f t="shared" si="192"/>
        <v>-18128.316799081618</v>
      </c>
      <c r="T2458" s="1">
        <f t="shared" si="193"/>
        <v>2838.1827500000004</v>
      </c>
      <c r="U2458" s="7">
        <f t="shared" si="194"/>
        <v>582.29166666666663</v>
      </c>
      <c r="V2458" s="4">
        <v>600</v>
      </c>
      <c r="W2458" s="1">
        <f t="shared" si="195"/>
        <v>22148.791215748286</v>
      </c>
      <c r="X2458">
        <v>8</v>
      </c>
      <c r="Y2458">
        <v>14</v>
      </c>
      <c r="Z2458" t="s">
        <v>216</v>
      </c>
      <c r="AA2458" s="2">
        <v>61207</v>
      </c>
      <c r="AB2458">
        <v>1.76</v>
      </c>
      <c r="AC2458" s="2">
        <v>34777</v>
      </c>
    </row>
    <row r="2459" spans="1:29" x14ac:dyDescent="0.2">
      <c r="A2459" t="s">
        <v>3391</v>
      </c>
      <c r="B2459" t="s">
        <v>30</v>
      </c>
      <c r="C2459" s="1">
        <v>674999</v>
      </c>
      <c r="D2459">
        <v>3</v>
      </c>
      <c r="E2459">
        <v>1</v>
      </c>
      <c r="F2459">
        <v>1299</v>
      </c>
      <c r="G2459" t="s">
        <v>1150</v>
      </c>
      <c r="H2459" t="s">
        <v>44</v>
      </c>
      <c r="I2459">
        <v>10301</v>
      </c>
      <c r="J2459" t="s">
        <v>118</v>
      </c>
      <c r="K2459" t="s">
        <v>34</v>
      </c>
      <c r="L2459">
        <v>-74.073757400000005</v>
      </c>
      <c r="M2459">
        <v>40.640365600000003</v>
      </c>
      <c r="N2459">
        <v>8.8000000000000007</v>
      </c>
      <c r="O2459" s="1">
        <f t="shared" si="191"/>
        <v>134999.80000000002</v>
      </c>
      <c r="P2459" s="3">
        <v>6.7500000000000004E-2</v>
      </c>
      <c r="Q2459">
        <v>30</v>
      </c>
      <c r="R2459" s="1">
        <v>539999.19999999995</v>
      </c>
      <c r="S2459" s="8">
        <f t="shared" si="192"/>
        <v>-4378.0306658544869</v>
      </c>
      <c r="T2459" s="1">
        <f t="shared" si="193"/>
        <v>685.42773454999997</v>
      </c>
      <c r="U2459" s="7">
        <f t="shared" si="194"/>
        <v>140.62479166666665</v>
      </c>
      <c r="V2459" s="4">
        <v>375</v>
      </c>
      <c r="W2459" s="1">
        <f t="shared" si="195"/>
        <v>5579.0831920711535</v>
      </c>
      <c r="X2459">
        <v>6</v>
      </c>
      <c r="Y2459">
        <v>11</v>
      </c>
      <c r="Z2459" t="s">
        <v>119</v>
      </c>
      <c r="AA2459" s="2">
        <v>181200</v>
      </c>
      <c r="AB2459">
        <v>13.5</v>
      </c>
      <c r="AC2459" s="2">
        <v>13422</v>
      </c>
    </row>
    <row r="2460" spans="1:29" x14ac:dyDescent="0.2">
      <c r="A2460" t="s">
        <v>3392</v>
      </c>
      <c r="B2460" t="s">
        <v>50</v>
      </c>
      <c r="C2460" s="1">
        <v>12995000</v>
      </c>
      <c r="D2460">
        <v>4</v>
      </c>
      <c r="E2460">
        <v>4</v>
      </c>
      <c r="F2460" s="2">
        <v>5608</v>
      </c>
      <c r="G2460" t="s">
        <v>37</v>
      </c>
      <c r="H2460" t="s">
        <v>32</v>
      </c>
      <c r="I2460">
        <v>10021</v>
      </c>
      <c r="J2460" t="s">
        <v>52</v>
      </c>
      <c r="K2460" t="s">
        <v>39</v>
      </c>
      <c r="L2460">
        <v>-73.963462500000006</v>
      </c>
      <c r="M2460">
        <v>40.769448699999998</v>
      </c>
      <c r="N2460">
        <v>1.83</v>
      </c>
      <c r="O2460" s="1">
        <f t="shared" si="191"/>
        <v>2599000</v>
      </c>
      <c r="P2460" s="3">
        <v>6.7500000000000004E-2</v>
      </c>
      <c r="Q2460">
        <v>30</v>
      </c>
      <c r="R2460" s="1">
        <v>10396000</v>
      </c>
      <c r="S2460" s="8">
        <f t="shared" si="192"/>
        <v>-84285.322649039561</v>
      </c>
      <c r="T2460" s="1">
        <f t="shared" si="193"/>
        <v>13195.772750000002</v>
      </c>
      <c r="U2460" s="7">
        <f t="shared" si="194"/>
        <v>2707.2916666666665</v>
      </c>
      <c r="V2460" s="4">
        <v>1700</v>
      </c>
      <c r="W2460" s="1">
        <f t="shared" si="195"/>
        <v>101888.38706570624</v>
      </c>
      <c r="X2460">
        <v>8</v>
      </c>
      <c r="Y2460">
        <v>23</v>
      </c>
      <c r="Z2460" t="s">
        <v>53</v>
      </c>
      <c r="AA2460" s="2">
        <v>61207</v>
      </c>
      <c r="AB2460">
        <v>1.76</v>
      </c>
      <c r="AC2460" s="2">
        <v>34777</v>
      </c>
    </row>
    <row r="2461" spans="1:29" x14ac:dyDescent="0.2">
      <c r="A2461" t="s">
        <v>3393</v>
      </c>
      <c r="B2461" t="s">
        <v>42</v>
      </c>
      <c r="C2461" s="1">
        <v>759000</v>
      </c>
      <c r="D2461">
        <v>3</v>
      </c>
      <c r="E2461">
        <v>2</v>
      </c>
      <c r="F2461" s="2">
        <v>1260</v>
      </c>
      <c r="G2461" t="s">
        <v>1221</v>
      </c>
      <c r="H2461" t="s">
        <v>55</v>
      </c>
      <c r="I2461">
        <v>11234</v>
      </c>
      <c r="J2461" t="s">
        <v>275</v>
      </c>
      <c r="K2461" t="s">
        <v>39</v>
      </c>
      <c r="L2461">
        <v>-73.911342099999999</v>
      </c>
      <c r="M2461">
        <v>40.618434700000002</v>
      </c>
      <c r="N2461">
        <v>9.8000000000000007</v>
      </c>
      <c r="O2461" s="1">
        <f t="shared" si="191"/>
        <v>151800</v>
      </c>
      <c r="P2461" s="3">
        <v>6.7500000000000004E-2</v>
      </c>
      <c r="Q2461">
        <v>30</v>
      </c>
      <c r="R2461" s="1">
        <v>607200</v>
      </c>
      <c r="S2461" s="8">
        <f t="shared" si="192"/>
        <v>-4922.8595529527538</v>
      </c>
      <c r="T2461" s="1">
        <f t="shared" si="193"/>
        <v>770.72654999999997</v>
      </c>
      <c r="U2461" s="7">
        <f t="shared" si="194"/>
        <v>158.125</v>
      </c>
      <c r="V2461" s="4">
        <v>375</v>
      </c>
      <c r="W2461" s="1">
        <f t="shared" si="195"/>
        <v>6226.7111029527541</v>
      </c>
      <c r="X2461">
        <v>6</v>
      </c>
      <c r="Y2461">
        <v>8</v>
      </c>
      <c r="Z2461" t="s">
        <v>276</v>
      </c>
      <c r="AA2461" s="2">
        <v>83693</v>
      </c>
      <c r="AB2461">
        <v>3.13</v>
      </c>
      <c r="AC2461" s="2">
        <v>26739</v>
      </c>
    </row>
    <row r="2462" spans="1:29" x14ac:dyDescent="0.2">
      <c r="A2462" t="s">
        <v>3394</v>
      </c>
      <c r="B2462" t="s">
        <v>30</v>
      </c>
      <c r="C2462" s="1">
        <v>995000</v>
      </c>
      <c r="D2462">
        <v>2</v>
      </c>
      <c r="E2462">
        <v>2</v>
      </c>
      <c r="F2462" s="2">
        <v>1030</v>
      </c>
      <c r="G2462" t="s">
        <v>176</v>
      </c>
      <c r="H2462" t="s">
        <v>55</v>
      </c>
      <c r="I2462">
        <v>11215</v>
      </c>
      <c r="J2462" t="s">
        <v>311</v>
      </c>
      <c r="K2462" t="s">
        <v>39</v>
      </c>
      <c r="L2462">
        <v>-73.992217100000005</v>
      </c>
      <c r="M2462">
        <v>40.665551299999997</v>
      </c>
      <c r="N2462">
        <v>5.76</v>
      </c>
      <c r="O2462" s="1">
        <f t="shared" si="191"/>
        <v>199000</v>
      </c>
      <c r="P2462" s="3">
        <v>6.7500000000000004E-2</v>
      </c>
      <c r="Q2462">
        <v>30</v>
      </c>
      <c r="R2462" s="1">
        <v>796000</v>
      </c>
      <c r="S2462" s="8">
        <f t="shared" si="192"/>
        <v>-6453.5510608537415</v>
      </c>
      <c r="T2462" s="1">
        <f t="shared" si="193"/>
        <v>1010.3727500000001</v>
      </c>
      <c r="U2462" s="7">
        <f t="shared" si="194"/>
        <v>207.29166666666666</v>
      </c>
      <c r="V2462" s="4">
        <v>375</v>
      </c>
      <c r="W2462" s="1">
        <f t="shared" si="195"/>
        <v>8046.215477520409</v>
      </c>
      <c r="X2462">
        <v>4</v>
      </c>
      <c r="Y2462">
        <v>6</v>
      </c>
      <c r="Z2462" t="s">
        <v>312</v>
      </c>
      <c r="AA2462" s="2">
        <v>67649</v>
      </c>
      <c r="AB2462">
        <v>0.66</v>
      </c>
      <c r="AC2462" s="2">
        <v>102499</v>
      </c>
    </row>
    <row r="2463" spans="1:29" x14ac:dyDescent="0.2">
      <c r="A2463" t="s">
        <v>3395</v>
      </c>
      <c r="B2463" t="s">
        <v>68</v>
      </c>
      <c r="C2463" s="1">
        <v>229000</v>
      </c>
      <c r="D2463">
        <v>1</v>
      </c>
      <c r="E2463">
        <v>1</v>
      </c>
      <c r="F2463" s="2">
        <v>2184</v>
      </c>
      <c r="G2463" t="s">
        <v>3396</v>
      </c>
      <c r="H2463" t="s">
        <v>55</v>
      </c>
      <c r="I2463">
        <v>11235</v>
      </c>
      <c r="J2463" t="s">
        <v>219</v>
      </c>
      <c r="K2463" t="s">
        <v>34</v>
      </c>
      <c r="L2463">
        <v>-73.948798699999998</v>
      </c>
      <c r="M2463">
        <v>40.587424900000002</v>
      </c>
      <c r="N2463">
        <v>11.3</v>
      </c>
      <c r="O2463" s="1">
        <f t="shared" si="191"/>
        <v>45800</v>
      </c>
      <c r="P2463" s="3">
        <v>6.7500000000000004E-2</v>
      </c>
      <c r="Q2463">
        <v>30</v>
      </c>
      <c r="R2463" s="1">
        <v>183200</v>
      </c>
      <c r="S2463" s="8">
        <f t="shared" si="192"/>
        <v>-1485.289641141213</v>
      </c>
      <c r="T2463" s="1">
        <f t="shared" si="193"/>
        <v>232.53805000000003</v>
      </c>
      <c r="U2463" s="7">
        <f t="shared" si="194"/>
        <v>47.708333333333336</v>
      </c>
      <c r="V2463" s="4">
        <v>600</v>
      </c>
      <c r="W2463" s="1">
        <f t="shared" si="195"/>
        <v>2365.5360244745461</v>
      </c>
      <c r="X2463">
        <v>2</v>
      </c>
      <c r="Y2463">
        <v>18</v>
      </c>
      <c r="Z2463" t="s">
        <v>220</v>
      </c>
      <c r="AA2463" s="2">
        <v>35547</v>
      </c>
      <c r="AB2463">
        <v>0.73</v>
      </c>
      <c r="AC2463" s="2">
        <v>48695</v>
      </c>
    </row>
    <row r="2464" spans="1:29" x14ac:dyDescent="0.2">
      <c r="A2464" t="s">
        <v>3397</v>
      </c>
      <c r="B2464" t="s">
        <v>68</v>
      </c>
      <c r="C2464" s="1">
        <v>239000</v>
      </c>
      <c r="D2464">
        <v>1</v>
      </c>
      <c r="E2464">
        <v>1</v>
      </c>
      <c r="F2464">
        <v>800</v>
      </c>
      <c r="G2464" t="s">
        <v>753</v>
      </c>
      <c r="H2464" t="s">
        <v>70</v>
      </c>
      <c r="I2464">
        <v>10463</v>
      </c>
      <c r="J2464" t="s">
        <v>109</v>
      </c>
      <c r="K2464" t="s">
        <v>110</v>
      </c>
      <c r="L2464">
        <v>-73.910232899999997</v>
      </c>
      <c r="M2464">
        <v>40.880985000000003</v>
      </c>
      <c r="N2464">
        <v>9.94</v>
      </c>
      <c r="O2464" s="1">
        <f t="shared" si="191"/>
        <v>47800</v>
      </c>
      <c r="P2464" s="3">
        <v>6.7500000000000004E-2</v>
      </c>
      <c r="Q2464">
        <v>30</v>
      </c>
      <c r="R2464" s="1">
        <v>191200</v>
      </c>
      <c r="S2464" s="8">
        <f t="shared" si="192"/>
        <v>-1550.1494507980346</v>
      </c>
      <c r="T2464" s="1">
        <f t="shared" si="193"/>
        <v>242.69255000000001</v>
      </c>
      <c r="U2464" s="7">
        <f t="shared" si="194"/>
        <v>49.791666666666664</v>
      </c>
      <c r="V2464" s="4">
        <v>205</v>
      </c>
      <c r="W2464" s="1">
        <f t="shared" si="195"/>
        <v>2047.6336674647014</v>
      </c>
      <c r="X2464">
        <v>2</v>
      </c>
      <c r="Y2464">
        <v>7</v>
      </c>
      <c r="Z2464" t="s">
        <v>111</v>
      </c>
      <c r="AA2464" s="2">
        <v>27860</v>
      </c>
      <c r="AB2464">
        <v>3.52</v>
      </c>
      <c r="AC2464" s="2">
        <v>7915</v>
      </c>
    </row>
    <row r="2465" spans="1:29" x14ac:dyDescent="0.2">
      <c r="A2465" t="s">
        <v>3398</v>
      </c>
      <c r="B2465" t="s">
        <v>68</v>
      </c>
      <c r="C2465" s="1">
        <v>315000</v>
      </c>
      <c r="D2465">
        <v>2</v>
      </c>
      <c r="E2465">
        <v>1</v>
      </c>
      <c r="F2465" s="2">
        <v>2184</v>
      </c>
      <c r="G2465" t="s">
        <v>48</v>
      </c>
      <c r="H2465" t="s">
        <v>32</v>
      </c>
      <c r="I2465">
        <v>10037</v>
      </c>
      <c r="J2465" t="s">
        <v>60</v>
      </c>
      <c r="K2465" t="s">
        <v>61</v>
      </c>
      <c r="L2465">
        <v>-73.938797199999996</v>
      </c>
      <c r="M2465">
        <v>40.810163299999999</v>
      </c>
      <c r="N2465">
        <v>4.8899999999999997</v>
      </c>
      <c r="O2465" s="1">
        <f t="shared" si="191"/>
        <v>63000</v>
      </c>
      <c r="P2465" s="3">
        <v>6.7500000000000004E-2</v>
      </c>
      <c r="Q2465">
        <v>30</v>
      </c>
      <c r="R2465" s="1">
        <v>252000</v>
      </c>
      <c r="S2465" s="8">
        <f t="shared" si="192"/>
        <v>-2043.084004189878</v>
      </c>
      <c r="T2465" s="1">
        <f t="shared" si="193"/>
        <v>319.86675000000002</v>
      </c>
      <c r="U2465" s="7">
        <f t="shared" si="194"/>
        <v>65.625</v>
      </c>
      <c r="V2465" s="4">
        <v>600</v>
      </c>
      <c r="W2465" s="1">
        <f t="shared" si="195"/>
        <v>3028.5757541898779</v>
      </c>
      <c r="X2465">
        <v>4</v>
      </c>
      <c r="Y2465">
        <v>18</v>
      </c>
      <c r="Z2465" t="s">
        <v>62</v>
      </c>
      <c r="AA2465" s="2">
        <v>133184</v>
      </c>
      <c r="AB2465">
        <v>1.96</v>
      </c>
      <c r="AC2465" s="2">
        <v>67951</v>
      </c>
    </row>
    <row r="2466" spans="1:29" x14ac:dyDescent="0.2">
      <c r="A2466" t="s">
        <v>3399</v>
      </c>
      <c r="B2466" t="s">
        <v>42</v>
      </c>
      <c r="C2466" s="1">
        <v>1100000</v>
      </c>
      <c r="D2466">
        <v>5</v>
      </c>
      <c r="E2466">
        <v>3</v>
      </c>
      <c r="F2466">
        <v>2192</v>
      </c>
      <c r="G2466" t="s">
        <v>3400</v>
      </c>
      <c r="H2466" t="s">
        <v>84</v>
      </c>
      <c r="I2466">
        <v>11414</v>
      </c>
      <c r="J2466" t="s">
        <v>397</v>
      </c>
      <c r="K2466" t="s">
        <v>34</v>
      </c>
      <c r="L2466">
        <v>-73.844778000000005</v>
      </c>
      <c r="M2466">
        <v>40.650022200000002</v>
      </c>
      <c r="N2466">
        <v>10.050000000000001</v>
      </c>
      <c r="O2466" s="1">
        <f t="shared" si="191"/>
        <v>220000</v>
      </c>
      <c r="P2466" s="3">
        <v>6.7500000000000004E-2</v>
      </c>
      <c r="Q2466">
        <v>30</v>
      </c>
      <c r="R2466" s="1">
        <v>880000</v>
      </c>
      <c r="S2466" s="8">
        <f t="shared" si="192"/>
        <v>-7134.5790622503673</v>
      </c>
      <c r="T2466" s="1">
        <f t="shared" si="193"/>
        <v>1116.9950000000001</v>
      </c>
      <c r="U2466" s="7">
        <f t="shared" si="194"/>
        <v>229.16666666666666</v>
      </c>
      <c r="V2466" s="4">
        <v>600</v>
      </c>
      <c r="W2466" s="1">
        <f t="shared" si="195"/>
        <v>9080.7407289170333</v>
      </c>
      <c r="X2466">
        <v>10</v>
      </c>
      <c r="Y2466">
        <v>11</v>
      </c>
      <c r="Z2466" t="s">
        <v>398</v>
      </c>
      <c r="AA2466" s="2">
        <v>26148</v>
      </c>
      <c r="AB2466">
        <v>2.66</v>
      </c>
      <c r="AC2466" s="2">
        <v>9830</v>
      </c>
    </row>
    <row r="2467" spans="1:29" x14ac:dyDescent="0.2">
      <c r="A2467" t="s">
        <v>3401</v>
      </c>
      <c r="B2467" t="s">
        <v>68</v>
      </c>
      <c r="C2467" s="1">
        <v>225000</v>
      </c>
      <c r="D2467">
        <v>1</v>
      </c>
      <c r="E2467">
        <v>1</v>
      </c>
      <c r="F2467" s="2">
        <v>2184</v>
      </c>
      <c r="G2467" t="s">
        <v>3402</v>
      </c>
      <c r="H2467" t="s">
        <v>84</v>
      </c>
      <c r="I2467">
        <v>11105</v>
      </c>
      <c r="J2467" t="s">
        <v>366</v>
      </c>
      <c r="K2467" t="s">
        <v>105</v>
      </c>
      <c r="L2467">
        <v>-73.908548199999998</v>
      </c>
      <c r="M2467">
        <v>40.775357200000002</v>
      </c>
      <c r="N2467">
        <v>4.43</v>
      </c>
      <c r="O2467" s="1">
        <f t="shared" si="191"/>
        <v>45000</v>
      </c>
      <c r="P2467" s="3">
        <v>6.7500000000000004E-2</v>
      </c>
      <c r="Q2467">
        <v>30</v>
      </c>
      <c r="R2467" s="1">
        <v>180000</v>
      </c>
      <c r="S2467" s="8">
        <f t="shared" si="192"/>
        <v>-1459.3457172784842</v>
      </c>
      <c r="T2467" s="1">
        <f t="shared" si="193"/>
        <v>228.47625000000002</v>
      </c>
      <c r="U2467" s="7">
        <f t="shared" si="194"/>
        <v>46.875</v>
      </c>
      <c r="V2467" s="4">
        <v>600</v>
      </c>
      <c r="W2467" s="1">
        <f t="shared" si="195"/>
        <v>2334.6969672784844</v>
      </c>
      <c r="X2467">
        <v>2</v>
      </c>
      <c r="Y2467">
        <v>18</v>
      </c>
      <c r="Z2467" t="s">
        <v>367</v>
      </c>
      <c r="AA2467" s="2">
        <v>106607</v>
      </c>
      <c r="AB2467">
        <v>2.14</v>
      </c>
      <c r="AC2467" s="2">
        <v>49816</v>
      </c>
    </row>
    <row r="2468" spans="1:29" x14ac:dyDescent="0.2">
      <c r="A2468" t="s">
        <v>3403</v>
      </c>
      <c r="B2468" t="s">
        <v>42</v>
      </c>
      <c r="C2468" s="1">
        <v>868000</v>
      </c>
      <c r="D2468">
        <v>3</v>
      </c>
      <c r="E2468">
        <v>2</v>
      </c>
      <c r="F2468" s="2">
        <v>1484</v>
      </c>
      <c r="G2468" t="s">
        <v>3404</v>
      </c>
      <c r="H2468" t="s">
        <v>44</v>
      </c>
      <c r="I2468">
        <v>10306</v>
      </c>
      <c r="J2468" t="s">
        <v>65</v>
      </c>
      <c r="K2468" t="s">
        <v>34</v>
      </c>
      <c r="L2468">
        <v>-74.101812199999998</v>
      </c>
      <c r="M2468">
        <v>40.5802397</v>
      </c>
      <c r="N2468">
        <v>13.14</v>
      </c>
      <c r="O2468" s="1">
        <f t="shared" si="191"/>
        <v>173600</v>
      </c>
      <c r="P2468" s="3">
        <v>6.7500000000000004E-2</v>
      </c>
      <c r="Q2468">
        <v>30</v>
      </c>
      <c r="R2468" s="1">
        <v>694400</v>
      </c>
      <c r="S2468" s="8">
        <f t="shared" si="192"/>
        <v>-5629.8314782121088</v>
      </c>
      <c r="T2468" s="1">
        <f t="shared" si="193"/>
        <v>881.41060000000016</v>
      </c>
      <c r="U2468" s="7">
        <f t="shared" si="194"/>
        <v>180.83333333333334</v>
      </c>
      <c r="V2468" s="4">
        <v>375</v>
      </c>
      <c r="W2468" s="1">
        <f t="shared" si="195"/>
        <v>7067.075411545442</v>
      </c>
      <c r="X2468">
        <v>6</v>
      </c>
      <c r="Y2468">
        <v>9</v>
      </c>
      <c r="Z2468" t="s">
        <v>66</v>
      </c>
      <c r="AA2468" s="2">
        <v>145000</v>
      </c>
      <c r="AB2468">
        <v>21.3</v>
      </c>
      <c r="AC2468" s="2">
        <v>6808</v>
      </c>
    </row>
    <row r="2469" spans="1:29" x14ac:dyDescent="0.2">
      <c r="A2469" t="s">
        <v>3405</v>
      </c>
      <c r="B2469" t="s">
        <v>125</v>
      </c>
      <c r="C2469" s="1">
        <v>1380000</v>
      </c>
      <c r="D2469">
        <v>5</v>
      </c>
      <c r="E2469">
        <v>3</v>
      </c>
      <c r="F2469" s="2">
        <v>2184</v>
      </c>
      <c r="G2469" t="s">
        <v>1079</v>
      </c>
      <c r="H2469" t="s">
        <v>84</v>
      </c>
      <c r="I2469">
        <v>11369</v>
      </c>
      <c r="J2469" t="s">
        <v>441</v>
      </c>
      <c r="K2469" t="s">
        <v>34</v>
      </c>
      <c r="L2469">
        <v>-73.869208099999994</v>
      </c>
      <c r="M2469">
        <v>40.760036599999999</v>
      </c>
      <c r="N2469">
        <v>6.15</v>
      </c>
      <c r="O2469" s="1">
        <f t="shared" si="191"/>
        <v>276000</v>
      </c>
      <c r="P2469" s="3">
        <v>6.7500000000000004E-2</v>
      </c>
      <c r="Q2469">
        <v>30</v>
      </c>
      <c r="R2469" s="1">
        <v>1104000</v>
      </c>
      <c r="S2469" s="8">
        <f t="shared" si="192"/>
        <v>-8950.6537326413691</v>
      </c>
      <c r="T2469" s="1">
        <f t="shared" si="193"/>
        <v>1401.3210000000001</v>
      </c>
      <c r="U2469" s="7">
        <f t="shared" si="194"/>
        <v>287.5</v>
      </c>
      <c r="V2469" s="4">
        <v>600</v>
      </c>
      <c r="W2469" s="1">
        <f t="shared" si="195"/>
        <v>11239.474732641369</v>
      </c>
      <c r="X2469">
        <v>10</v>
      </c>
      <c r="Y2469">
        <v>11</v>
      </c>
      <c r="Z2469" t="s">
        <v>442</v>
      </c>
      <c r="AA2469" s="2">
        <v>137098</v>
      </c>
      <c r="AB2469">
        <v>1.25</v>
      </c>
      <c r="AC2469" s="2">
        <v>109678</v>
      </c>
    </row>
    <row r="2470" spans="1:29" x14ac:dyDescent="0.2">
      <c r="A2470" t="s">
        <v>3406</v>
      </c>
      <c r="B2470" t="s">
        <v>42</v>
      </c>
      <c r="C2470" s="1">
        <v>1100000</v>
      </c>
      <c r="D2470">
        <v>4</v>
      </c>
      <c r="E2470">
        <v>2</v>
      </c>
      <c r="F2470" s="2">
        <v>1800</v>
      </c>
      <c r="G2470" t="s">
        <v>3407</v>
      </c>
      <c r="H2470" t="s">
        <v>44</v>
      </c>
      <c r="I2470">
        <v>10307</v>
      </c>
      <c r="J2470" t="s">
        <v>45</v>
      </c>
      <c r="K2470" t="s">
        <v>34</v>
      </c>
      <c r="L2470">
        <v>-74.242486700000001</v>
      </c>
      <c r="M2470">
        <v>40.510336899999999</v>
      </c>
      <c r="N2470">
        <v>21.29</v>
      </c>
      <c r="O2470" s="1">
        <f t="shared" si="191"/>
        <v>220000</v>
      </c>
      <c r="P2470" s="3">
        <v>6.7500000000000004E-2</v>
      </c>
      <c r="Q2470">
        <v>30</v>
      </c>
      <c r="R2470" s="1">
        <v>880000</v>
      </c>
      <c r="S2470" s="8">
        <f t="shared" si="192"/>
        <v>-7134.5790622503673</v>
      </c>
      <c r="T2470" s="1">
        <f t="shared" si="193"/>
        <v>1116.9950000000001</v>
      </c>
      <c r="U2470" s="7">
        <f t="shared" si="194"/>
        <v>229.16666666666666</v>
      </c>
      <c r="V2470" s="4">
        <v>550</v>
      </c>
      <c r="W2470" s="1">
        <f t="shared" si="195"/>
        <v>9030.7407289170333</v>
      </c>
      <c r="X2470">
        <v>8</v>
      </c>
      <c r="Y2470">
        <v>11</v>
      </c>
      <c r="Z2470" t="s">
        <v>46</v>
      </c>
      <c r="AA2470" s="2">
        <v>167500</v>
      </c>
      <c r="AB2470">
        <v>21.5</v>
      </c>
      <c r="AC2470" s="2">
        <v>7791</v>
      </c>
    </row>
    <row r="2471" spans="1:29" x14ac:dyDescent="0.2">
      <c r="A2471" t="s">
        <v>3408</v>
      </c>
      <c r="B2471" t="s">
        <v>68</v>
      </c>
      <c r="C2471" s="1">
        <v>865000</v>
      </c>
      <c r="D2471">
        <v>1</v>
      </c>
      <c r="E2471">
        <v>1</v>
      </c>
      <c r="F2471" s="2">
        <v>2184</v>
      </c>
      <c r="G2471" t="s">
        <v>48</v>
      </c>
      <c r="H2471" t="s">
        <v>32</v>
      </c>
      <c r="I2471">
        <v>10016</v>
      </c>
      <c r="J2471" t="s">
        <v>519</v>
      </c>
      <c r="K2471" t="s">
        <v>39</v>
      </c>
      <c r="L2471">
        <v>-73.983626000000001</v>
      </c>
      <c r="M2471">
        <v>40.743372999999998</v>
      </c>
      <c r="N2471">
        <v>0.39</v>
      </c>
      <c r="O2471" s="1">
        <f t="shared" si="191"/>
        <v>173000</v>
      </c>
      <c r="P2471" s="3">
        <v>6.7500000000000004E-2</v>
      </c>
      <c r="Q2471">
        <v>30</v>
      </c>
      <c r="R2471" s="1">
        <v>692000</v>
      </c>
      <c r="S2471" s="8">
        <f t="shared" si="192"/>
        <v>-5610.3735353150614</v>
      </c>
      <c r="T2471" s="1">
        <f t="shared" si="193"/>
        <v>878.36425000000008</v>
      </c>
      <c r="U2471" s="7">
        <f t="shared" si="194"/>
        <v>180.20833333333334</v>
      </c>
      <c r="V2471" s="4">
        <v>600</v>
      </c>
      <c r="W2471" s="1">
        <f t="shared" si="195"/>
        <v>7268.9461186483941</v>
      </c>
      <c r="X2471">
        <v>2</v>
      </c>
      <c r="Y2471">
        <v>18</v>
      </c>
      <c r="Z2471" t="s">
        <v>520</v>
      </c>
      <c r="AA2471" s="2">
        <v>27988</v>
      </c>
      <c r="AB2471">
        <v>0.17</v>
      </c>
      <c r="AC2471" s="2">
        <v>164635</v>
      </c>
    </row>
    <row r="2472" spans="1:29" x14ac:dyDescent="0.2">
      <c r="A2472" t="s">
        <v>3409</v>
      </c>
      <c r="B2472" t="s">
        <v>68</v>
      </c>
      <c r="C2472" s="1">
        <v>1895000</v>
      </c>
      <c r="D2472">
        <v>3</v>
      </c>
      <c r="E2472">
        <v>2</v>
      </c>
      <c r="F2472" s="2">
        <v>1230</v>
      </c>
      <c r="G2472" t="s">
        <v>48</v>
      </c>
      <c r="H2472" t="s">
        <v>55</v>
      </c>
      <c r="I2472">
        <v>11201</v>
      </c>
      <c r="J2472" t="s">
        <v>428</v>
      </c>
      <c r="K2472" t="s">
        <v>39</v>
      </c>
      <c r="L2472">
        <v>-73.984534499999995</v>
      </c>
      <c r="M2472">
        <v>40.703213099999999</v>
      </c>
      <c r="N2472">
        <v>3.15</v>
      </c>
      <c r="O2472" s="1">
        <f t="shared" si="191"/>
        <v>379000</v>
      </c>
      <c r="P2472" s="3">
        <v>6.7500000000000004E-2</v>
      </c>
      <c r="Q2472">
        <v>30</v>
      </c>
      <c r="R2472" s="1">
        <v>1516000</v>
      </c>
      <c r="S2472" s="8">
        <f t="shared" si="192"/>
        <v>-12290.933929967678</v>
      </c>
      <c r="T2472" s="1">
        <f t="shared" si="193"/>
        <v>1924.2777500000002</v>
      </c>
      <c r="U2472" s="7">
        <f t="shared" si="194"/>
        <v>394.79166666666669</v>
      </c>
      <c r="V2472" s="4">
        <v>375</v>
      </c>
      <c r="W2472" s="1">
        <f t="shared" si="195"/>
        <v>14985.003346634343</v>
      </c>
      <c r="X2472">
        <v>6</v>
      </c>
      <c r="Y2472">
        <v>8</v>
      </c>
      <c r="Z2472" t="s">
        <v>429</v>
      </c>
      <c r="AA2472" s="2">
        <v>22887</v>
      </c>
      <c r="AB2472">
        <v>0.34</v>
      </c>
      <c r="AC2472" s="2">
        <v>67315</v>
      </c>
    </row>
    <row r="2473" spans="1:29" x14ac:dyDescent="0.2">
      <c r="A2473" t="s">
        <v>3410</v>
      </c>
      <c r="B2473" t="s">
        <v>42</v>
      </c>
      <c r="C2473" s="1">
        <v>749000</v>
      </c>
      <c r="D2473">
        <v>3</v>
      </c>
      <c r="E2473">
        <v>2</v>
      </c>
      <c r="F2473" s="2">
        <v>1800</v>
      </c>
      <c r="G2473" t="s">
        <v>3411</v>
      </c>
      <c r="H2473" t="s">
        <v>44</v>
      </c>
      <c r="I2473">
        <v>10314</v>
      </c>
      <c r="J2473" t="s">
        <v>65</v>
      </c>
      <c r="K2473" t="s">
        <v>34</v>
      </c>
      <c r="L2473">
        <v>-74.123799099999999</v>
      </c>
      <c r="M2473">
        <v>40.610564799999999</v>
      </c>
      <c r="N2473">
        <v>11.99</v>
      </c>
      <c r="O2473" s="1">
        <f t="shared" si="191"/>
        <v>149800</v>
      </c>
      <c r="P2473" s="3">
        <v>6.7500000000000004E-2</v>
      </c>
      <c r="Q2473">
        <v>30</v>
      </c>
      <c r="R2473" s="1">
        <v>599200</v>
      </c>
      <c r="S2473" s="8">
        <f t="shared" si="192"/>
        <v>-4857.9997432959317</v>
      </c>
      <c r="T2473" s="1">
        <f t="shared" si="193"/>
        <v>760.5720500000001</v>
      </c>
      <c r="U2473" s="7">
        <f t="shared" si="194"/>
        <v>156.04166666666666</v>
      </c>
      <c r="V2473" s="4">
        <v>550</v>
      </c>
      <c r="W2473" s="1">
        <f t="shared" si="195"/>
        <v>6324.6134599625984</v>
      </c>
      <c r="X2473">
        <v>6</v>
      </c>
      <c r="Y2473">
        <v>11</v>
      </c>
      <c r="Z2473" t="s">
        <v>66</v>
      </c>
      <c r="AA2473" s="2">
        <v>145000</v>
      </c>
      <c r="AB2473">
        <v>21.3</v>
      </c>
      <c r="AC2473" s="2">
        <v>6808</v>
      </c>
    </row>
    <row r="2474" spans="1:29" x14ac:dyDescent="0.2">
      <c r="A2474" t="s">
        <v>3412</v>
      </c>
      <c r="B2474" t="s">
        <v>125</v>
      </c>
      <c r="C2474" s="1">
        <v>775000</v>
      </c>
      <c r="D2474">
        <v>5</v>
      </c>
      <c r="E2474">
        <v>2</v>
      </c>
      <c r="F2474" s="2">
        <v>1600</v>
      </c>
      <c r="G2474" t="s">
        <v>570</v>
      </c>
      <c r="H2474" t="s">
        <v>70</v>
      </c>
      <c r="I2474">
        <v>10465</v>
      </c>
      <c r="J2474" t="s">
        <v>126</v>
      </c>
      <c r="K2474" t="s">
        <v>105</v>
      </c>
      <c r="L2474">
        <v>-73.813944800000002</v>
      </c>
      <c r="M2474">
        <v>40.816662200000003</v>
      </c>
      <c r="N2474">
        <v>10.14</v>
      </c>
      <c r="O2474" s="1">
        <f t="shared" si="191"/>
        <v>155000</v>
      </c>
      <c r="P2474" s="3">
        <v>6.7500000000000004E-2</v>
      </c>
      <c r="Q2474">
        <v>30</v>
      </c>
      <c r="R2474" s="1">
        <v>620000</v>
      </c>
      <c r="S2474" s="8">
        <f t="shared" si="192"/>
        <v>-5026.6352484036679</v>
      </c>
      <c r="T2474" s="1">
        <f t="shared" si="193"/>
        <v>786.97375000000011</v>
      </c>
      <c r="U2474" s="7">
        <f t="shared" si="194"/>
        <v>161.45833333333334</v>
      </c>
      <c r="V2474" s="4">
        <v>550</v>
      </c>
      <c r="W2474" s="1">
        <f t="shared" si="195"/>
        <v>6525.067331737001</v>
      </c>
      <c r="X2474">
        <v>10</v>
      </c>
      <c r="Y2474">
        <v>10</v>
      </c>
      <c r="Z2474" t="s">
        <v>127</v>
      </c>
      <c r="AA2474" s="2">
        <v>21009</v>
      </c>
      <c r="AB2474">
        <v>0.92</v>
      </c>
      <c r="AC2474" s="2">
        <v>22836</v>
      </c>
    </row>
    <row r="2475" spans="1:29" x14ac:dyDescent="0.2">
      <c r="A2475" t="s">
        <v>3413</v>
      </c>
      <c r="B2475" t="s">
        <v>68</v>
      </c>
      <c r="C2475" s="1">
        <v>2395000</v>
      </c>
      <c r="D2475">
        <v>2</v>
      </c>
      <c r="E2475">
        <v>2</v>
      </c>
      <c r="F2475" s="2">
        <v>1650</v>
      </c>
      <c r="G2475" t="s">
        <v>93</v>
      </c>
      <c r="H2475" t="s">
        <v>32</v>
      </c>
      <c r="I2475">
        <v>10022</v>
      </c>
      <c r="J2475" t="s">
        <v>33</v>
      </c>
      <c r="K2475" t="s">
        <v>34</v>
      </c>
      <c r="L2475">
        <v>-73.964705699999996</v>
      </c>
      <c r="M2475">
        <v>40.758808100000003</v>
      </c>
      <c r="N2475">
        <v>1.29</v>
      </c>
      <c r="O2475" s="1">
        <f t="shared" si="191"/>
        <v>479000</v>
      </c>
      <c r="P2475" s="3">
        <v>6.7500000000000004E-2</v>
      </c>
      <c r="Q2475">
        <v>30</v>
      </c>
      <c r="R2475" s="1">
        <v>1916000</v>
      </c>
      <c r="S2475" s="8">
        <f t="shared" si="192"/>
        <v>-15533.924412808756</v>
      </c>
      <c r="T2475" s="1">
        <f t="shared" si="193"/>
        <v>2432.0027500000001</v>
      </c>
      <c r="U2475" s="7">
        <f t="shared" si="194"/>
        <v>498.95833333333331</v>
      </c>
      <c r="V2475" s="4">
        <v>550</v>
      </c>
      <c r="W2475" s="1">
        <f t="shared" si="195"/>
        <v>19014.885496142088</v>
      </c>
      <c r="X2475">
        <v>4</v>
      </c>
      <c r="Y2475">
        <v>10</v>
      </c>
      <c r="Z2475" t="s">
        <v>35</v>
      </c>
      <c r="AA2475" s="2">
        <v>27988</v>
      </c>
      <c r="AB2475">
        <v>0.17</v>
      </c>
      <c r="AC2475" s="2">
        <v>164635</v>
      </c>
    </row>
    <row r="2476" spans="1:29" x14ac:dyDescent="0.2">
      <c r="A2476" t="s">
        <v>3414</v>
      </c>
      <c r="B2476" t="s">
        <v>125</v>
      </c>
      <c r="C2476" s="1">
        <v>2300000</v>
      </c>
      <c r="D2476">
        <v>8</v>
      </c>
      <c r="E2476">
        <v>6</v>
      </c>
      <c r="F2476" s="2">
        <v>4000</v>
      </c>
      <c r="G2476" t="s">
        <v>82</v>
      </c>
      <c r="H2476" t="s">
        <v>55</v>
      </c>
      <c r="I2476">
        <v>11228</v>
      </c>
      <c r="J2476" t="s">
        <v>456</v>
      </c>
      <c r="K2476" t="s">
        <v>39</v>
      </c>
      <c r="L2476">
        <v>-74.011214499999994</v>
      </c>
      <c r="M2476">
        <v>40.608367000000001</v>
      </c>
      <c r="N2476">
        <v>9.7899999999999991</v>
      </c>
      <c r="O2476" s="1">
        <f t="shared" si="191"/>
        <v>460000</v>
      </c>
      <c r="P2476" s="3">
        <v>6.7500000000000004E-2</v>
      </c>
      <c r="Q2476">
        <v>30</v>
      </c>
      <c r="R2476" s="1">
        <v>1840000</v>
      </c>
      <c r="S2476" s="8">
        <f t="shared" si="192"/>
        <v>-14917.75622106895</v>
      </c>
      <c r="T2476" s="1">
        <f t="shared" si="193"/>
        <v>2335.5350000000003</v>
      </c>
      <c r="U2476" s="7">
        <f t="shared" si="194"/>
        <v>479.16666666666669</v>
      </c>
      <c r="V2476" s="4">
        <v>1400</v>
      </c>
      <c r="W2476" s="1">
        <f t="shared" si="195"/>
        <v>19132.457887735618</v>
      </c>
      <c r="X2476">
        <v>16</v>
      </c>
      <c r="Y2476">
        <v>13</v>
      </c>
      <c r="Z2476" t="s">
        <v>457</v>
      </c>
      <c r="AA2476" s="2">
        <v>42419</v>
      </c>
      <c r="AB2476">
        <v>1.43</v>
      </c>
      <c r="AC2476" s="2">
        <v>29664</v>
      </c>
    </row>
    <row r="2477" spans="1:29" x14ac:dyDescent="0.2">
      <c r="A2477" t="s">
        <v>3415</v>
      </c>
      <c r="B2477" t="s">
        <v>30</v>
      </c>
      <c r="C2477" s="1">
        <v>700000</v>
      </c>
      <c r="D2477">
        <v>1</v>
      </c>
      <c r="E2477">
        <v>2</v>
      </c>
      <c r="F2477">
        <v>900</v>
      </c>
      <c r="G2477" t="s">
        <v>113</v>
      </c>
      <c r="H2477" t="s">
        <v>32</v>
      </c>
      <c r="I2477">
        <v>10030</v>
      </c>
      <c r="J2477" t="s">
        <v>60</v>
      </c>
      <c r="K2477" t="s">
        <v>61</v>
      </c>
      <c r="L2477">
        <v>-73.944547499999999</v>
      </c>
      <c r="M2477">
        <v>40.821158199999999</v>
      </c>
      <c r="N2477">
        <v>5.43</v>
      </c>
      <c r="O2477" s="1">
        <f t="shared" si="191"/>
        <v>140000</v>
      </c>
      <c r="P2477" s="3">
        <v>6.7500000000000004E-2</v>
      </c>
      <c r="Q2477">
        <v>30</v>
      </c>
      <c r="R2477" s="1">
        <v>560000</v>
      </c>
      <c r="S2477" s="8">
        <f t="shared" si="192"/>
        <v>-4540.1866759775066</v>
      </c>
      <c r="T2477" s="1">
        <f t="shared" si="193"/>
        <v>710.81500000000005</v>
      </c>
      <c r="U2477" s="7">
        <f t="shared" si="194"/>
        <v>145.83333333333334</v>
      </c>
      <c r="V2477" s="4">
        <v>205</v>
      </c>
      <c r="W2477" s="1">
        <f t="shared" si="195"/>
        <v>5601.8350093108393</v>
      </c>
      <c r="X2477">
        <v>2</v>
      </c>
      <c r="Y2477">
        <v>6</v>
      </c>
      <c r="Z2477" t="s">
        <v>62</v>
      </c>
      <c r="AA2477" s="2">
        <v>133184</v>
      </c>
      <c r="AB2477">
        <v>1.96</v>
      </c>
      <c r="AC2477" s="2">
        <v>67951</v>
      </c>
    </row>
    <row r="2478" spans="1:29" x14ac:dyDescent="0.2">
      <c r="A2478" t="s">
        <v>3416</v>
      </c>
      <c r="B2478" t="s">
        <v>30</v>
      </c>
      <c r="C2478" s="1">
        <v>450000</v>
      </c>
      <c r="D2478">
        <v>3</v>
      </c>
      <c r="E2478">
        <v>1</v>
      </c>
      <c r="F2478">
        <v>494</v>
      </c>
      <c r="G2478" t="s">
        <v>93</v>
      </c>
      <c r="H2478" t="s">
        <v>55</v>
      </c>
      <c r="I2478">
        <v>11220</v>
      </c>
      <c r="J2478" t="s">
        <v>104</v>
      </c>
      <c r="K2478" t="s">
        <v>105</v>
      </c>
      <c r="L2478">
        <v>-74.011966000000001</v>
      </c>
      <c r="M2478">
        <v>40.646642999999997</v>
      </c>
      <c r="N2478">
        <v>7.19</v>
      </c>
      <c r="O2478" s="1">
        <f t="shared" si="191"/>
        <v>90000</v>
      </c>
      <c r="P2478" s="3">
        <v>6.7500000000000004E-2</v>
      </c>
      <c r="Q2478">
        <v>30</v>
      </c>
      <c r="R2478" s="1">
        <v>360000</v>
      </c>
      <c r="S2478" s="8">
        <f t="shared" si="192"/>
        <v>-2918.6914345569685</v>
      </c>
      <c r="T2478" s="1">
        <f t="shared" si="193"/>
        <v>456.95250000000004</v>
      </c>
      <c r="U2478" s="7">
        <f t="shared" si="194"/>
        <v>93.75</v>
      </c>
      <c r="V2478" s="4">
        <v>160</v>
      </c>
      <c r="W2478" s="1">
        <f t="shared" si="195"/>
        <v>3629.3939345569684</v>
      </c>
      <c r="X2478">
        <v>6</v>
      </c>
      <c r="Y2478">
        <v>4</v>
      </c>
      <c r="Z2478" t="s">
        <v>106</v>
      </c>
      <c r="AA2478" s="2">
        <v>79731</v>
      </c>
      <c r="AB2478">
        <v>1.71</v>
      </c>
      <c r="AC2478" s="2">
        <v>46626</v>
      </c>
    </row>
    <row r="2479" spans="1:29" x14ac:dyDescent="0.2">
      <c r="A2479" t="s">
        <v>3417</v>
      </c>
      <c r="B2479" t="s">
        <v>68</v>
      </c>
      <c r="C2479" s="1">
        <v>280000</v>
      </c>
      <c r="D2479">
        <v>3</v>
      </c>
      <c r="E2479">
        <v>1</v>
      </c>
      <c r="F2479">
        <v>2184</v>
      </c>
      <c r="G2479" t="s">
        <v>48</v>
      </c>
      <c r="H2479" t="s">
        <v>32</v>
      </c>
      <c r="I2479">
        <v>10028</v>
      </c>
      <c r="J2479" t="s">
        <v>52</v>
      </c>
      <c r="K2479" t="s">
        <v>39</v>
      </c>
      <c r="L2479">
        <v>-73.949586699999998</v>
      </c>
      <c r="M2479">
        <v>40.7737792</v>
      </c>
      <c r="N2479">
        <v>2.5499999999999998</v>
      </c>
      <c r="O2479" s="1">
        <f t="shared" si="191"/>
        <v>56000</v>
      </c>
      <c r="P2479" s="3">
        <v>6.7500000000000004E-2</v>
      </c>
      <c r="Q2479">
        <v>30</v>
      </c>
      <c r="R2479" s="1">
        <v>224000</v>
      </c>
      <c r="S2479" s="8">
        <f t="shared" si="192"/>
        <v>-1816.0746703910027</v>
      </c>
      <c r="T2479" s="1">
        <f t="shared" si="193"/>
        <v>284.32600000000002</v>
      </c>
      <c r="U2479" s="7">
        <f t="shared" si="194"/>
        <v>58.333333333333336</v>
      </c>
      <c r="V2479" s="4">
        <v>600</v>
      </c>
      <c r="W2479" s="1">
        <f t="shared" si="195"/>
        <v>2758.7340037243362</v>
      </c>
      <c r="X2479">
        <v>6</v>
      </c>
      <c r="Y2479">
        <v>18</v>
      </c>
      <c r="Z2479" t="s">
        <v>53</v>
      </c>
      <c r="AA2479" s="2">
        <v>61207</v>
      </c>
      <c r="AB2479">
        <v>1.76</v>
      </c>
      <c r="AC2479" s="2">
        <v>34777</v>
      </c>
    </row>
    <row r="2480" spans="1:29" x14ac:dyDescent="0.2">
      <c r="A2480" t="s">
        <v>3418</v>
      </c>
      <c r="B2480" t="s">
        <v>30</v>
      </c>
      <c r="C2480" s="1">
        <v>3890000</v>
      </c>
      <c r="D2480">
        <v>3</v>
      </c>
      <c r="E2480">
        <v>4</v>
      </c>
      <c r="F2480">
        <v>2446</v>
      </c>
      <c r="G2480" t="s">
        <v>37</v>
      </c>
      <c r="H2480" t="s">
        <v>32</v>
      </c>
      <c r="I2480">
        <v>10017</v>
      </c>
      <c r="J2480" t="s">
        <v>33</v>
      </c>
      <c r="K2480" t="s">
        <v>34</v>
      </c>
      <c r="L2480">
        <v>-73.972516799999994</v>
      </c>
      <c r="M2480">
        <v>40.7518502</v>
      </c>
      <c r="N2480">
        <v>0.71</v>
      </c>
      <c r="O2480" s="1">
        <f t="shared" si="191"/>
        <v>778000</v>
      </c>
      <c r="P2480" s="3">
        <v>6.7500000000000004E-2</v>
      </c>
      <c r="Q2480">
        <v>30</v>
      </c>
      <c r="R2480" s="1">
        <v>3112000</v>
      </c>
      <c r="S2480" s="8">
        <f t="shared" si="192"/>
        <v>-25230.465956503569</v>
      </c>
      <c r="T2480" s="1">
        <f t="shared" si="193"/>
        <v>3950.1005000000005</v>
      </c>
      <c r="U2480" s="7">
        <f t="shared" si="194"/>
        <v>810.41666666666663</v>
      </c>
      <c r="V2480" s="4">
        <v>600</v>
      </c>
      <c r="W2480" s="1">
        <f t="shared" si="195"/>
        <v>30590.983123170237</v>
      </c>
      <c r="X2480">
        <v>6</v>
      </c>
      <c r="Y2480">
        <v>10</v>
      </c>
      <c r="Z2480" t="s">
        <v>35</v>
      </c>
      <c r="AA2480" s="2">
        <v>27988</v>
      </c>
      <c r="AB2480">
        <v>0.17</v>
      </c>
      <c r="AC2480" s="2">
        <v>164635</v>
      </c>
    </row>
    <row r="2481" spans="1:29" x14ac:dyDescent="0.2">
      <c r="A2481" t="s">
        <v>3419</v>
      </c>
      <c r="B2481" t="s">
        <v>68</v>
      </c>
      <c r="C2481" s="1">
        <v>560000</v>
      </c>
      <c r="D2481">
        <v>2</v>
      </c>
      <c r="E2481">
        <v>1</v>
      </c>
      <c r="F2481" s="2">
        <v>2184</v>
      </c>
      <c r="G2481" t="s">
        <v>2465</v>
      </c>
      <c r="H2481" t="s">
        <v>55</v>
      </c>
      <c r="I2481">
        <v>11211</v>
      </c>
      <c r="J2481" t="s">
        <v>163</v>
      </c>
      <c r="K2481" t="s">
        <v>105</v>
      </c>
      <c r="L2481">
        <v>-73.962687099999997</v>
      </c>
      <c r="M2481">
        <v>40.712114700000001</v>
      </c>
      <c r="N2481">
        <v>2.8</v>
      </c>
      <c r="O2481" s="1">
        <f t="shared" si="191"/>
        <v>112000</v>
      </c>
      <c r="P2481" s="3">
        <v>6.7500000000000004E-2</v>
      </c>
      <c r="Q2481">
        <v>30</v>
      </c>
      <c r="R2481" s="1">
        <v>448000</v>
      </c>
      <c r="S2481" s="8">
        <f t="shared" si="192"/>
        <v>-3632.1493407820053</v>
      </c>
      <c r="T2481" s="1">
        <f t="shared" si="193"/>
        <v>568.65200000000004</v>
      </c>
      <c r="U2481" s="7">
        <f t="shared" si="194"/>
        <v>116.66666666666667</v>
      </c>
      <c r="V2481" s="4">
        <v>600</v>
      </c>
      <c r="W2481" s="1">
        <f t="shared" si="195"/>
        <v>4917.4680074486723</v>
      </c>
      <c r="X2481">
        <v>4</v>
      </c>
      <c r="Y2481">
        <v>18</v>
      </c>
      <c r="Z2481" t="s">
        <v>164</v>
      </c>
      <c r="AA2481" s="2">
        <v>151308</v>
      </c>
      <c r="AB2481">
        <v>2.91</v>
      </c>
      <c r="AC2481" s="2">
        <v>51996</v>
      </c>
    </row>
    <row r="2482" spans="1:29" x14ac:dyDescent="0.2">
      <c r="A2482" t="s">
        <v>3420</v>
      </c>
      <c r="B2482" t="s">
        <v>68</v>
      </c>
      <c r="C2482" s="1">
        <v>198000</v>
      </c>
      <c r="D2482">
        <v>1</v>
      </c>
      <c r="E2482">
        <v>1</v>
      </c>
      <c r="F2482" s="2">
        <v>2184</v>
      </c>
      <c r="G2482" t="s">
        <v>113</v>
      </c>
      <c r="H2482" t="s">
        <v>84</v>
      </c>
      <c r="I2482">
        <v>11374</v>
      </c>
      <c r="J2482" t="s">
        <v>114</v>
      </c>
      <c r="K2482" t="s">
        <v>105</v>
      </c>
      <c r="L2482">
        <v>-73.858929000000003</v>
      </c>
      <c r="M2482">
        <v>40.720846999999999</v>
      </c>
      <c r="N2482">
        <v>6.91</v>
      </c>
      <c r="O2482" s="1">
        <f t="shared" si="191"/>
        <v>39600</v>
      </c>
      <c r="P2482" s="3">
        <v>6.7500000000000004E-2</v>
      </c>
      <c r="Q2482">
        <v>30</v>
      </c>
      <c r="R2482" s="1">
        <v>158400</v>
      </c>
      <c r="S2482" s="8">
        <f t="shared" si="192"/>
        <v>-1284.2242312050662</v>
      </c>
      <c r="T2482" s="1">
        <f t="shared" si="193"/>
        <v>201.05910000000003</v>
      </c>
      <c r="U2482" s="7">
        <f t="shared" si="194"/>
        <v>41.25</v>
      </c>
      <c r="V2482" s="4">
        <v>600</v>
      </c>
      <c r="W2482" s="1">
        <f t="shared" si="195"/>
        <v>2126.5333312050661</v>
      </c>
      <c r="X2482">
        <v>2</v>
      </c>
      <c r="Y2482">
        <v>18</v>
      </c>
      <c r="Z2482" t="s">
        <v>115</v>
      </c>
      <c r="AA2482" s="2">
        <v>28260</v>
      </c>
      <c r="AB2482">
        <v>1.61</v>
      </c>
      <c r="AC2482" s="2">
        <v>17553</v>
      </c>
    </row>
    <row r="2483" spans="1:29" x14ac:dyDescent="0.2">
      <c r="A2483" t="s">
        <v>3421</v>
      </c>
      <c r="B2483" t="s">
        <v>42</v>
      </c>
      <c r="C2483" s="1">
        <v>1099000</v>
      </c>
      <c r="D2483">
        <v>3</v>
      </c>
      <c r="E2483">
        <v>2</v>
      </c>
      <c r="F2483" s="2">
        <v>1092</v>
      </c>
      <c r="G2483" t="s">
        <v>454</v>
      </c>
      <c r="H2483" t="s">
        <v>44</v>
      </c>
      <c r="I2483">
        <v>10305</v>
      </c>
      <c r="J2483" t="s">
        <v>118</v>
      </c>
      <c r="K2483" t="s">
        <v>34</v>
      </c>
      <c r="L2483">
        <v>-74.073912300000003</v>
      </c>
      <c r="M2483">
        <v>40.603874400000002</v>
      </c>
      <c r="N2483">
        <v>11.03</v>
      </c>
      <c r="O2483" s="1">
        <f t="shared" si="191"/>
        <v>219800</v>
      </c>
      <c r="P2483" s="3">
        <v>6.7500000000000004E-2</v>
      </c>
      <c r="Q2483">
        <v>30</v>
      </c>
      <c r="R2483" s="1">
        <v>879200</v>
      </c>
      <c r="S2483" s="8">
        <f t="shared" si="192"/>
        <v>-7128.0930812846846</v>
      </c>
      <c r="T2483" s="1">
        <f t="shared" si="193"/>
        <v>1115.9795500000002</v>
      </c>
      <c r="U2483" s="7">
        <f t="shared" si="194"/>
        <v>228.95833333333334</v>
      </c>
      <c r="V2483" s="4">
        <v>375</v>
      </c>
      <c r="W2483" s="1">
        <f t="shared" si="195"/>
        <v>8848.0309646180194</v>
      </c>
      <c r="X2483">
        <v>6</v>
      </c>
      <c r="Y2483">
        <v>7</v>
      </c>
      <c r="Z2483" t="s">
        <v>119</v>
      </c>
      <c r="AA2483" s="2">
        <v>181200</v>
      </c>
      <c r="AB2483">
        <v>13.5</v>
      </c>
      <c r="AC2483" s="2">
        <v>13422</v>
      </c>
    </row>
    <row r="2484" spans="1:29" x14ac:dyDescent="0.2">
      <c r="A2484" t="s">
        <v>3422</v>
      </c>
      <c r="B2484" t="s">
        <v>68</v>
      </c>
      <c r="C2484" s="1">
        <v>779000</v>
      </c>
      <c r="D2484">
        <v>1</v>
      </c>
      <c r="E2484">
        <v>1</v>
      </c>
      <c r="F2484">
        <v>800</v>
      </c>
      <c r="G2484" t="s">
        <v>3423</v>
      </c>
      <c r="H2484" t="s">
        <v>32</v>
      </c>
      <c r="I2484">
        <v>10024</v>
      </c>
      <c r="J2484" t="s">
        <v>215</v>
      </c>
      <c r="K2484" t="s">
        <v>39</v>
      </c>
      <c r="L2484">
        <v>-73.976781599999995</v>
      </c>
      <c r="M2484">
        <v>40.792003999999999</v>
      </c>
      <c r="N2484">
        <v>3.01</v>
      </c>
      <c r="O2484" s="1">
        <f t="shared" si="191"/>
        <v>155800</v>
      </c>
      <c r="P2484" s="3">
        <v>6.7500000000000004E-2</v>
      </c>
      <c r="Q2484">
        <v>30</v>
      </c>
      <c r="R2484" s="1">
        <v>623200</v>
      </c>
      <c r="S2484" s="8">
        <f t="shared" si="192"/>
        <v>-5052.5791722663971</v>
      </c>
      <c r="T2484" s="1">
        <f t="shared" si="193"/>
        <v>791.03555000000006</v>
      </c>
      <c r="U2484" s="7">
        <f t="shared" si="194"/>
        <v>162.29166666666666</v>
      </c>
      <c r="V2484" s="4">
        <v>205</v>
      </c>
      <c r="W2484" s="1">
        <f t="shared" si="195"/>
        <v>6210.9063889330637</v>
      </c>
      <c r="X2484">
        <v>2</v>
      </c>
      <c r="Y2484">
        <v>7</v>
      </c>
      <c r="Z2484" t="s">
        <v>216</v>
      </c>
      <c r="AA2484" s="2">
        <v>61207</v>
      </c>
      <c r="AB2484">
        <v>1.76</v>
      </c>
      <c r="AC2484" s="2">
        <v>34777</v>
      </c>
    </row>
    <row r="2485" spans="1:29" x14ac:dyDescent="0.2">
      <c r="A2485" t="s">
        <v>3424</v>
      </c>
      <c r="B2485" t="s">
        <v>125</v>
      </c>
      <c r="C2485" s="1">
        <v>1880000</v>
      </c>
      <c r="D2485">
        <v>5</v>
      </c>
      <c r="E2485">
        <v>2</v>
      </c>
      <c r="F2485" s="2">
        <v>1850</v>
      </c>
      <c r="G2485" t="s">
        <v>82</v>
      </c>
      <c r="H2485" t="s">
        <v>55</v>
      </c>
      <c r="I2485">
        <v>11204</v>
      </c>
      <c r="J2485" t="s">
        <v>156</v>
      </c>
      <c r="K2485" t="s">
        <v>105</v>
      </c>
      <c r="L2485">
        <v>-73.994924400000002</v>
      </c>
      <c r="M2485">
        <v>40.618454700000001</v>
      </c>
      <c r="N2485">
        <v>9.01</v>
      </c>
      <c r="O2485" s="1">
        <f t="shared" si="191"/>
        <v>376000</v>
      </c>
      <c r="P2485" s="3">
        <v>6.7500000000000004E-2</v>
      </c>
      <c r="Q2485">
        <v>30</v>
      </c>
      <c r="R2485" s="1">
        <v>1504000</v>
      </c>
      <c r="S2485" s="8">
        <f t="shared" si="192"/>
        <v>-12193.644215482447</v>
      </c>
      <c r="T2485" s="1">
        <f t="shared" si="193"/>
        <v>1909.0460000000003</v>
      </c>
      <c r="U2485" s="7">
        <f t="shared" si="194"/>
        <v>391.66666666666669</v>
      </c>
      <c r="V2485" s="4">
        <v>550</v>
      </c>
      <c r="W2485" s="1">
        <f t="shared" si="195"/>
        <v>15044.356882149114</v>
      </c>
      <c r="X2485">
        <v>10</v>
      </c>
      <c r="Y2485">
        <v>12</v>
      </c>
      <c r="Z2485" t="s">
        <v>157</v>
      </c>
      <c r="AA2485" s="2">
        <v>151705</v>
      </c>
      <c r="AB2485">
        <v>2.25</v>
      </c>
      <c r="AC2485" s="2">
        <v>67424</v>
      </c>
    </row>
    <row r="2486" spans="1:29" x14ac:dyDescent="0.2">
      <c r="A2486" t="s">
        <v>3425</v>
      </c>
      <c r="B2486" t="s">
        <v>42</v>
      </c>
      <c r="C2486" s="1">
        <v>509000</v>
      </c>
      <c r="D2486">
        <v>3</v>
      </c>
      <c r="E2486">
        <v>1</v>
      </c>
      <c r="F2486">
        <v>1100</v>
      </c>
      <c r="G2486" t="s">
        <v>1899</v>
      </c>
      <c r="H2486" t="s">
        <v>70</v>
      </c>
      <c r="I2486">
        <v>10465</v>
      </c>
      <c r="J2486" t="s">
        <v>126</v>
      </c>
      <c r="K2486" t="s">
        <v>105</v>
      </c>
      <c r="L2486">
        <v>-73.810545399999995</v>
      </c>
      <c r="M2486">
        <v>40.818142700000003</v>
      </c>
      <c r="N2486">
        <v>10.35</v>
      </c>
      <c r="O2486" s="1">
        <f t="shared" si="191"/>
        <v>101800</v>
      </c>
      <c r="P2486" s="3">
        <v>6.7500000000000004E-2</v>
      </c>
      <c r="Q2486">
        <v>30</v>
      </c>
      <c r="R2486" s="1">
        <v>407200</v>
      </c>
      <c r="S2486" s="8">
        <f t="shared" si="192"/>
        <v>-3301.3643115322152</v>
      </c>
      <c r="T2486" s="1">
        <f t="shared" si="193"/>
        <v>516.86405000000002</v>
      </c>
      <c r="U2486" s="7">
        <f t="shared" si="194"/>
        <v>106.04166666666667</v>
      </c>
      <c r="V2486" s="4">
        <v>375</v>
      </c>
      <c r="W2486" s="1">
        <f t="shared" si="195"/>
        <v>4299.2700281988818</v>
      </c>
      <c r="X2486">
        <v>6</v>
      </c>
      <c r="Y2486">
        <v>9</v>
      </c>
      <c r="Z2486" t="s">
        <v>127</v>
      </c>
      <c r="AA2486" s="2">
        <v>21009</v>
      </c>
      <c r="AB2486">
        <v>0.92</v>
      </c>
      <c r="AC2486" s="2">
        <v>22836</v>
      </c>
    </row>
    <row r="2487" spans="1:29" x14ac:dyDescent="0.2">
      <c r="A2487" t="s">
        <v>3426</v>
      </c>
      <c r="B2487" t="s">
        <v>30</v>
      </c>
      <c r="C2487" s="1">
        <v>499000</v>
      </c>
      <c r="D2487">
        <v>1</v>
      </c>
      <c r="E2487">
        <v>1</v>
      </c>
      <c r="F2487">
        <v>845</v>
      </c>
      <c r="G2487" t="s">
        <v>1029</v>
      </c>
      <c r="H2487" t="s">
        <v>55</v>
      </c>
      <c r="I2487">
        <v>11230</v>
      </c>
      <c r="J2487" t="s">
        <v>75</v>
      </c>
      <c r="K2487" t="s">
        <v>34</v>
      </c>
      <c r="L2487">
        <v>-73.954103000000003</v>
      </c>
      <c r="M2487">
        <v>40.611469</v>
      </c>
      <c r="N2487">
        <v>9.6199999999999992</v>
      </c>
      <c r="O2487" s="1">
        <f t="shared" si="191"/>
        <v>99800</v>
      </c>
      <c r="P2487" s="3">
        <v>6.7500000000000004E-2</v>
      </c>
      <c r="Q2487">
        <v>30</v>
      </c>
      <c r="R2487" s="1">
        <v>399200</v>
      </c>
      <c r="S2487" s="8">
        <f t="shared" si="192"/>
        <v>-3236.5045018753935</v>
      </c>
      <c r="T2487" s="1">
        <f t="shared" si="193"/>
        <v>506.70955000000004</v>
      </c>
      <c r="U2487" s="7">
        <f t="shared" si="194"/>
        <v>103.95833333333333</v>
      </c>
      <c r="V2487" s="4">
        <v>205</v>
      </c>
      <c r="W2487" s="1">
        <f t="shared" si="195"/>
        <v>4052.1723852087271</v>
      </c>
      <c r="X2487">
        <v>2</v>
      </c>
      <c r="Y2487">
        <v>7</v>
      </c>
      <c r="Z2487" t="s">
        <v>76</v>
      </c>
      <c r="AA2487" s="2">
        <v>106357</v>
      </c>
      <c r="AB2487">
        <v>2.25</v>
      </c>
      <c r="AC2487" s="2">
        <v>47270</v>
      </c>
    </row>
    <row r="2488" spans="1:29" x14ac:dyDescent="0.2">
      <c r="A2488" t="s">
        <v>3427</v>
      </c>
      <c r="B2488" t="s">
        <v>68</v>
      </c>
      <c r="C2488" s="1">
        <v>204888</v>
      </c>
      <c r="D2488">
        <v>3</v>
      </c>
      <c r="E2488">
        <v>1</v>
      </c>
      <c r="F2488" s="2">
        <v>2184</v>
      </c>
      <c r="G2488" t="s">
        <v>82</v>
      </c>
      <c r="H2488" t="s">
        <v>84</v>
      </c>
      <c r="I2488">
        <v>11375</v>
      </c>
      <c r="J2488" t="s">
        <v>122</v>
      </c>
      <c r="K2488" t="s">
        <v>39</v>
      </c>
      <c r="L2488">
        <v>-73.849239900000001</v>
      </c>
      <c r="M2488">
        <v>40.728449900000001</v>
      </c>
      <c r="N2488">
        <v>7.28</v>
      </c>
      <c r="O2488" s="1">
        <f t="shared" si="191"/>
        <v>40977.600000000006</v>
      </c>
      <c r="P2488" s="3">
        <v>6.7500000000000004E-2</v>
      </c>
      <c r="Q2488">
        <v>30</v>
      </c>
      <c r="R2488" s="1">
        <v>163910.39999999999</v>
      </c>
      <c r="S2488" s="8">
        <f t="shared" si="192"/>
        <v>-1328.8996680966848</v>
      </c>
      <c r="T2488" s="1">
        <f t="shared" si="193"/>
        <v>208.05351959999999</v>
      </c>
      <c r="U2488" s="7">
        <f t="shared" si="194"/>
        <v>42.685000000000002</v>
      </c>
      <c r="V2488" s="4">
        <v>600</v>
      </c>
      <c r="W2488" s="1">
        <f t="shared" si="195"/>
        <v>2179.6381876966848</v>
      </c>
      <c r="X2488">
        <v>6</v>
      </c>
      <c r="Y2488">
        <v>18</v>
      </c>
      <c r="Z2488" t="s">
        <v>123</v>
      </c>
      <c r="AA2488" s="2">
        <v>83728</v>
      </c>
      <c r="AB2488">
        <v>2.6</v>
      </c>
      <c r="AC2488" s="2">
        <v>32203</v>
      </c>
    </row>
    <row r="2489" spans="1:29" x14ac:dyDescent="0.2">
      <c r="A2489" t="s">
        <v>3428</v>
      </c>
      <c r="B2489" t="s">
        <v>125</v>
      </c>
      <c r="C2489" s="1">
        <v>1499000</v>
      </c>
      <c r="D2489">
        <v>8</v>
      </c>
      <c r="E2489">
        <v>3</v>
      </c>
      <c r="F2489">
        <v>3300</v>
      </c>
      <c r="G2489" t="s">
        <v>3429</v>
      </c>
      <c r="H2489" t="s">
        <v>70</v>
      </c>
      <c r="I2489">
        <v>10466</v>
      </c>
      <c r="J2489" t="s">
        <v>255</v>
      </c>
      <c r="K2489" t="s">
        <v>61</v>
      </c>
      <c r="L2489">
        <v>-73.852221</v>
      </c>
      <c r="M2489">
        <v>40.899861799999996</v>
      </c>
      <c r="N2489">
        <v>12.55</v>
      </c>
      <c r="O2489" s="1">
        <f t="shared" si="191"/>
        <v>299800</v>
      </c>
      <c r="P2489" s="3">
        <v>6.7500000000000004E-2</v>
      </c>
      <c r="Q2489">
        <v>30</v>
      </c>
      <c r="R2489" s="1">
        <v>1199200</v>
      </c>
      <c r="S2489" s="8">
        <f t="shared" si="192"/>
        <v>-9722.4854675575461</v>
      </c>
      <c r="T2489" s="1">
        <f t="shared" si="193"/>
        <v>1522.1595500000001</v>
      </c>
      <c r="U2489" s="7">
        <f t="shared" si="194"/>
        <v>312.29166666666669</v>
      </c>
      <c r="V2489" s="4">
        <v>1000</v>
      </c>
      <c r="W2489" s="1">
        <f t="shared" si="195"/>
        <v>12556.936684224213</v>
      </c>
      <c r="X2489">
        <v>16</v>
      </c>
      <c r="Y2489">
        <v>17</v>
      </c>
      <c r="Z2489" t="s">
        <v>256</v>
      </c>
      <c r="AA2489" s="2">
        <v>34517</v>
      </c>
      <c r="AB2489">
        <v>1.5</v>
      </c>
      <c r="AC2489" s="2">
        <v>23011</v>
      </c>
    </row>
    <row r="2490" spans="1:29" x14ac:dyDescent="0.2">
      <c r="A2490" t="s">
        <v>3430</v>
      </c>
      <c r="B2490" t="s">
        <v>42</v>
      </c>
      <c r="C2490" s="1">
        <v>1295000</v>
      </c>
      <c r="D2490">
        <v>8</v>
      </c>
      <c r="E2490">
        <v>3</v>
      </c>
      <c r="F2490" s="2">
        <v>3050</v>
      </c>
      <c r="G2490" t="s">
        <v>218</v>
      </c>
      <c r="H2490" t="s">
        <v>55</v>
      </c>
      <c r="I2490">
        <v>11235</v>
      </c>
      <c r="J2490" t="s">
        <v>219</v>
      </c>
      <c r="K2490" t="s">
        <v>34</v>
      </c>
      <c r="L2490">
        <v>-73.955156599999995</v>
      </c>
      <c r="M2490">
        <v>40.578698000000003</v>
      </c>
      <c r="N2490">
        <v>11.85</v>
      </c>
      <c r="O2490" s="1">
        <f t="shared" si="191"/>
        <v>259000</v>
      </c>
      <c r="P2490" s="3">
        <v>6.7500000000000004E-2</v>
      </c>
      <c r="Q2490">
        <v>30</v>
      </c>
      <c r="R2490" s="1">
        <v>1036000</v>
      </c>
      <c r="S2490" s="8">
        <f t="shared" si="192"/>
        <v>-8399.3453505583875</v>
      </c>
      <c r="T2490" s="1">
        <f t="shared" si="193"/>
        <v>1315.00775</v>
      </c>
      <c r="U2490" s="7">
        <f t="shared" si="194"/>
        <v>269.79166666666669</v>
      </c>
      <c r="V2490" s="4">
        <v>1000</v>
      </c>
      <c r="W2490" s="1">
        <f t="shared" si="195"/>
        <v>10984.144767225054</v>
      </c>
      <c r="X2490">
        <v>16</v>
      </c>
      <c r="Y2490">
        <v>15</v>
      </c>
      <c r="Z2490" t="s">
        <v>220</v>
      </c>
      <c r="AA2490" s="2">
        <v>35547</v>
      </c>
      <c r="AB2490">
        <v>0.73</v>
      </c>
      <c r="AC2490" s="2">
        <v>48695</v>
      </c>
    </row>
    <row r="2491" spans="1:29" x14ac:dyDescent="0.2">
      <c r="A2491" t="s">
        <v>3431</v>
      </c>
      <c r="B2491" t="s">
        <v>68</v>
      </c>
      <c r="C2491" s="1">
        <v>7500000</v>
      </c>
      <c r="D2491">
        <v>3</v>
      </c>
      <c r="E2491">
        <v>2.5</v>
      </c>
      <c r="F2491" s="2">
        <v>6000</v>
      </c>
      <c r="G2491" t="s">
        <v>48</v>
      </c>
      <c r="H2491" t="s">
        <v>32</v>
      </c>
      <c r="I2491">
        <v>10012</v>
      </c>
      <c r="J2491" t="s">
        <v>182</v>
      </c>
      <c r="K2491" t="s">
        <v>39</v>
      </c>
      <c r="L2491">
        <v>-73.999367800000002</v>
      </c>
      <c r="M2491">
        <v>40.722714799999999</v>
      </c>
      <c r="N2491">
        <v>1.94</v>
      </c>
      <c r="O2491" s="1">
        <f t="shared" si="191"/>
        <v>1500000</v>
      </c>
      <c r="P2491" s="3">
        <v>6.7500000000000004E-2</v>
      </c>
      <c r="Q2491">
        <v>30</v>
      </c>
      <c r="R2491" s="1">
        <v>6000000</v>
      </c>
      <c r="S2491" s="8">
        <f t="shared" si="192"/>
        <v>-48644.857242616148</v>
      </c>
      <c r="T2491" s="1">
        <f t="shared" si="193"/>
        <v>7615.8750000000009</v>
      </c>
      <c r="U2491" s="7">
        <f t="shared" si="194"/>
        <v>1562.5</v>
      </c>
      <c r="V2491" s="4">
        <v>2000</v>
      </c>
      <c r="W2491" s="1">
        <f t="shared" si="195"/>
        <v>59823.232242616148</v>
      </c>
      <c r="X2491">
        <v>6</v>
      </c>
      <c r="Y2491">
        <v>33</v>
      </c>
      <c r="Z2491" t="s">
        <v>183</v>
      </c>
      <c r="AA2491" s="2">
        <v>42742</v>
      </c>
      <c r="AB2491">
        <v>0.26</v>
      </c>
      <c r="AC2491" s="2">
        <v>164392</v>
      </c>
    </row>
    <row r="2492" spans="1:29" x14ac:dyDescent="0.2">
      <c r="A2492" t="s">
        <v>3432</v>
      </c>
      <c r="B2492" t="s">
        <v>30</v>
      </c>
      <c r="C2492" s="1">
        <v>395000</v>
      </c>
      <c r="D2492">
        <v>1</v>
      </c>
      <c r="E2492">
        <v>1</v>
      </c>
      <c r="F2492">
        <v>519</v>
      </c>
      <c r="G2492" t="s">
        <v>3433</v>
      </c>
      <c r="H2492" t="s">
        <v>84</v>
      </c>
      <c r="I2492">
        <v>11367</v>
      </c>
      <c r="J2492" t="s">
        <v>160</v>
      </c>
      <c r="K2492" t="s">
        <v>34</v>
      </c>
      <c r="L2492">
        <v>-73.829460900000001</v>
      </c>
      <c r="M2492">
        <v>40.726761600000003</v>
      </c>
      <c r="N2492">
        <v>8.33</v>
      </c>
      <c r="O2492" s="1">
        <f t="shared" si="191"/>
        <v>79000</v>
      </c>
      <c r="P2492" s="3">
        <v>6.7500000000000004E-2</v>
      </c>
      <c r="Q2492">
        <v>30</v>
      </c>
      <c r="R2492" s="1">
        <v>316000</v>
      </c>
      <c r="S2492" s="8">
        <f t="shared" si="192"/>
        <v>-2561.9624814444501</v>
      </c>
      <c r="T2492" s="1">
        <f t="shared" si="193"/>
        <v>401.10275000000001</v>
      </c>
      <c r="U2492" s="7">
        <f t="shared" si="194"/>
        <v>82.291666666666671</v>
      </c>
      <c r="V2492" s="4">
        <v>205</v>
      </c>
      <c r="W2492" s="1">
        <f t="shared" si="195"/>
        <v>3250.3568981111166</v>
      </c>
      <c r="X2492">
        <v>2</v>
      </c>
      <c r="Y2492">
        <v>4</v>
      </c>
      <c r="Z2492" t="s">
        <v>161</v>
      </c>
      <c r="AA2492" s="2">
        <v>230183</v>
      </c>
      <c r="AB2492">
        <v>2.0299999999999998</v>
      </c>
      <c r="AC2492" s="2">
        <v>113391</v>
      </c>
    </row>
    <row r="2493" spans="1:29" x14ac:dyDescent="0.2">
      <c r="A2493" t="s">
        <v>3434</v>
      </c>
      <c r="B2493" t="s">
        <v>125</v>
      </c>
      <c r="C2493" s="1">
        <v>760000</v>
      </c>
      <c r="D2493">
        <v>4</v>
      </c>
      <c r="E2493">
        <v>2</v>
      </c>
      <c r="F2493" s="2">
        <v>1490</v>
      </c>
      <c r="G2493" t="s">
        <v>3435</v>
      </c>
      <c r="H2493" t="s">
        <v>44</v>
      </c>
      <c r="I2493">
        <v>10305</v>
      </c>
      <c r="J2493" t="s">
        <v>118</v>
      </c>
      <c r="K2493" t="s">
        <v>34</v>
      </c>
      <c r="L2493">
        <v>-74.075472599999998</v>
      </c>
      <c r="M2493">
        <v>40.6100159</v>
      </c>
      <c r="N2493">
        <v>10.68</v>
      </c>
      <c r="O2493" s="1">
        <f t="shared" si="191"/>
        <v>152000</v>
      </c>
      <c r="P2493" s="3">
        <v>6.7500000000000004E-2</v>
      </c>
      <c r="Q2493">
        <v>30</v>
      </c>
      <c r="R2493" s="1">
        <v>608000</v>
      </c>
      <c r="S2493" s="8">
        <f t="shared" si="192"/>
        <v>-4929.3455339184356</v>
      </c>
      <c r="T2493" s="1">
        <f t="shared" si="193"/>
        <v>771.74200000000008</v>
      </c>
      <c r="U2493" s="7">
        <f t="shared" si="194"/>
        <v>158.33333333333334</v>
      </c>
      <c r="V2493" s="4">
        <v>375</v>
      </c>
      <c r="W2493" s="1">
        <f t="shared" si="195"/>
        <v>6234.4208672517689</v>
      </c>
      <c r="X2493">
        <v>8</v>
      </c>
      <c r="Y2493">
        <v>9</v>
      </c>
      <c r="Z2493" t="s">
        <v>119</v>
      </c>
      <c r="AA2493" s="2">
        <v>181200</v>
      </c>
      <c r="AB2493">
        <v>13.5</v>
      </c>
      <c r="AC2493" s="2">
        <v>13422</v>
      </c>
    </row>
    <row r="2494" spans="1:29" x14ac:dyDescent="0.2">
      <c r="A2494" t="s">
        <v>3436</v>
      </c>
      <c r="B2494" t="s">
        <v>42</v>
      </c>
      <c r="C2494" s="1">
        <v>988000</v>
      </c>
      <c r="D2494">
        <v>4</v>
      </c>
      <c r="E2494">
        <v>3</v>
      </c>
      <c r="F2494">
        <v>1552</v>
      </c>
      <c r="G2494" t="s">
        <v>88</v>
      </c>
      <c r="H2494" t="s">
        <v>84</v>
      </c>
      <c r="I2494">
        <v>11366</v>
      </c>
      <c r="J2494" t="s">
        <v>1135</v>
      </c>
      <c r="K2494" t="s">
        <v>110</v>
      </c>
      <c r="L2494">
        <v>-73.809351399999997</v>
      </c>
      <c r="M2494">
        <v>40.726477899999999</v>
      </c>
      <c r="N2494">
        <v>9.3699999999999992</v>
      </c>
      <c r="O2494" s="1">
        <f t="shared" si="191"/>
        <v>197600</v>
      </c>
      <c r="P2494" s="3">
        <v>6.7500000000000004E-2</v>
      </c>
      <c r="Q2494">
        <v>30</v>
      </c>
      <c r="R2494" s="1">
        <v>790400</v>
      </c>
      <c r="S2494" s="8">
        <f t="shared" si="192"/>
        <v>-6408.1491940939668</v>
      </c>
      <c r="T2494" s="1">
        <f t="shared" si="193"/>
        <v>1003.2646000000001</v>
      </c>
      <c r="U2494" s="7">
        <f t="shared" si="194"/>
        <v>205.83333333333334</v>
      </c>
      <c r="V2494" s="4">
        <v>550</v>
      </c>
      <c r="W2494" s="1">
        <f t="shared" si="195"/>
        <v>8167.2471274273003</v>
      </c>
      <c r="X2494">
        <v>8</v>
      </c>
      <c r="Y2494">
        <v>8</v>
      </c>
      <c r="Z2494" t="s">
        <v>1136</v>
      </c>
      <c r="AA2494" s="2">
        <v>17812</v>
      </c>
      <c r="AB2494">
        <v>2.2799999999999998</v>
      </c>
      <c r="AC2494" s="2">
        <v>7812</v>
      </c>
    </row>
    <row r="2495" spans="1:29" x14ac:dyDescent="0.2">
      <c r="A2495" t="s">
        <v>3437</v>
      </c>
      <c r="B2495" t="s">
        <v>30</v>
      </c>
      <c r="C2495" s="1">
        <v>528000</v>
      </c>
      <c r="D2495">
        <v>2</v>
      </c>
      <c r="E2495">
        <v>1</v>
      </c>
      <c r="F2495">
        <v>753</v>
      </c>
      <c r="G2495" t="s">
        <v>942</v>
      </c>
      <c r="H2495" t="s">
        <v>84</v>
      </c>
      <c r="I2495">
        <v>11367</v>
      </c>
      <c r="J2495" t="s">
        <v>160</v>
      </c>
      <c r="K2495" t="s">
        <v>34</v>
      </c>
      <c r="L2495">
        <v>-73.829460900000001</v>
      </c>
      <c r="M2495">
        <v>40.726761600000003</v>
      </c>
      <c r="N2495">
        <v>8.33</v>
      </c>
      <c r="O2495" s="1">
        <f t="shared" si="191"/>
        <v>105600</v>
      </c>
      <c r="P2495" s="3">
        <v>6.7500000000000004E-2</v>
      </c>
      <c r="Q2495">
        <v>30</v>
      </c>
      <c r="R2495" s="1">
        <v>422400</v>
      </c>
      <c r="S2495" s="8">
        <f t="shared" si="192"/>
        <v>-3424.5979498801767</v>
      </c>
      <c r="T2495" s="1">
        <f t="shared" si="193"/>
        <v>536.15760000000012</v>
      </c>
      <c r="U2495" s="7">
        <f t="shared" si="194"/>
        <v>110</v>
      </c>
      <c r="V2495" s="4">
        <v>205</v>
      </c>
      <c r="W2495" s="1">
        <f t="shared" si="195"/>
        <v>4275.7555498801767</v>
      </c>
      <c r="X2495">
        <v>4</v>
      </c>
      <c r="Y2495">
        <v>6</v>
      </c>
      <c r="Z2495" t="s">
        <v>161</v>
      </c>
      <c r="AA2495" s="2">
        <v>230183</v>
      </c>
      <c r="AB2495">
        <v>2.0299999999999998</v>
      </c>
      <c r="AC2495" s="2">
        <v>113391</v>
      </c>
    </row>
    <row r="2496" spans="1:29" x14ac:dyDescent="0.2">
      <c r="A2496" t="s">
        <v>3438</v>
      </c>
      <c r="B2496" t="s">
        <v>125</v>
      </c>
      <c r="C2496" s="1">
        <v>949000</v>
      </c>
      <c r="D2496">
        <v>5</v>
      </c>
      <c r="E2496">
        <v>4</v>
      </c>
      <c r="F2496" s="2">
        <v>2184</v>
      </c>
      <c r="G2496" t="s">
        <v>82</v>
      </c>
      <c r="H2496" t="s">
        <v>55</v>
      </c>
      <c r="I2496">
        <v>11207</v>
      </c>
      <c r="J2496" t="s">
        <v>149</v>
      </c>
      <c r="K2496" t="s">
        <v>150</v>
      </c>
      <c r="L2496">
        <v>-73.888157500000005</v>
      </c>
      <c r="M2496">
        <v>40.665160800000002</v>
      </c>
      <c r="N2496">
        <v>7.71</v>
      </c>
      <c r="O2496" s="1">
        <f t="shared" si="191"/>
        <v>189800</v>
      </c>
      <c r="P2496" s="3">
        <v>6.7500000000000004E-2</v>
      </c>
      <c r="Q2496">
        <v>30</v>
      </c>
      <c r="R2496" s="1">
        <v>759200</v>
      </c>
      <c r="S2496" s="8">
        <f t="shared" si="192"/>
        <v>-6155.195936432362</v>
      </c>
      <c r="T2496" s="1">
        <f t="shared" si="193"/>
        <v>963.66205000000002</v>
      </c>
      <c r="U2496" s="7">
        <f t="shared" si="194"/>
        <v>197.70833333333334</v>
      </c>
      <c r="V2496" s="4">
        <v>600</v>
      </c>
      <c r="W2496" s="1">
        <f t="shared" si="195"/>
        <v>7916.566319765695</v>
      </c>
      <c r="X2496">
        <v>10</v>
      </c>
      <c r="Y2496">
        <v>9</v>
      </c>
      <c r="Z2496" t="s">
        <v>151</v>
      </c>
      <c r="AA2496" s="2">
        <v>121301</v>
      </c>
      <c r="AB2496">
        <v>3.96</v>
      </c>
      <c r="AC2496" s="2">
        <v>30632</v>
      </c>
    </row>
    <row r="2497" spans="1:29" x14ac:dyDescent="0.2">
      <c r="A2497" t="s">
        <v>3439</v>
      </c>
      <c r="B2497" t="s">
        <v>30</v>
      </c>
      <c r="C2497" s="1">
        <v>420000</v>
      </c>
      <c r="D2497">
        <v>2</v>
      </c>
      <c r="E2497">
        <v>1</v>
      </c>
      <c r="F2497">
        <v>840</v>
      </c>
      <c r="G2497" t="s">
        <v>1627</v>
      </c>
      <c r="H2497" t="s">
        <v>44</v>
      </c>
      <c r="I2497">
        <v>10314</v>
      </c>
      <c r="J2497" t="s">
        <v>65</v>
      </c>
      <c r="K2497" t="s">
        <v>34</v>
      </c>
      <c r="L2497">
        <v>-74.159663499999994</v>
      </c>
      <c r="M2497">
        <v>40.594560899999998</v>
      </c>
      <c r="N2497">
        <v>14.04</v>
      </c>
      <c r="O2497" s="1">
        <f t="shared" si="191"/>
        <v>84000</v>
      </c>
      <c r="P2497" s="3">
        <v>6.7500000000000004E-2</v>
      </c>
      <c r="Q2497">
        <v>30</v>
      </c>
      <c r="R2497" s="1">
        <v>336000</v>
      </c>
      <c r="S2497" s="8">
        <f t="shared" si="192"/>
        <v>-2724.112005586504</v>
      </c>
      <c r="T2497" s="1">
        <f t="shared" si="193"/>
        <v>426.48900000000003</v>
      </c>
      <c r="U2497" s="7">
        <f t="shared" si="194"/>
        <v>87.5</v>
      </c>
      <c r="V2497" s="4">
        <v>205</v>
      </c>
      <c r="W2497" s="1">
        <f t="shared" si="195"/>
        <v>3443.101005586504</v>
      </c>
      <c r="X2497">
        <v>4</v>
      </c>
      <c r="Y2497">
        <v>7</v>
      </c>
      <c r="Z2497" t="s">
        <v>66</v>
      </c>
      <c r="AA2497" s="2">
        <v>145000</v>
      </c>
      <c r="AB2497">
        <v>21.3</v>
      </c>
      <c r="AC2497" s="2">
        <v>6808</v>
      </c>
    </row>
    <row r="2498" spans="1:29" x14ac:dyDescent="0.2">
      <c r="A2498" t="s">
        <v>3440</v>
      </c>
      <c r="B2498" t="s">
        <v>209</v>
      </c>
      <c r="C2498" s="1">
        <v>1380000</v>
      </c>
      <c r="D2498">
        <v>6</v>
      </c>
      <c r="E2498">
        <v>4</v>
      </c>
      <c r="F2498" s="2">
        <v>2184</v>
      </c>
      <c r="G2498" t="s">
        <v>88</v>
      </c>
      <c r="H2498" t="s">
        <v>84</v>
      </c>
      <c r="I2498">
        <v>11355</v>
      </c>
      <c r="J2498" t="s">
        <v>160</v>
      </c>
      <c r="K2498" t="s">
        <v>34</v>
      </c>
      <c r="L2498">
        <v>-73.817392400000003</v>
      </c>
      <c r="M2498">
        <v>40.741666500000001</v>
      </c>
      <c r="N2498">
        <v>8.83</v>
      </c>
      <c r="O2498" s="1">
        <f t="shared" si="191"/>
        <v>276000</v>
      </c>
      <c r="P2498" s="3">
        <v>6.7500000000000004E-2</v>
      </c>
      <c r="Q2498">
        <v>30</v>
      </c>
      <c r="R2498" s="1">
        <v>1104000</v>
      </c>
      <c r="S2498" s="8">
        <f t="shared" si="192"/>
        <v>-8950.6537326413691</v>
      </c>
      <c r="T2498" s="1">
        <f t="shared" si="193"/>
        <v>1401.3210000000001</v>
      </c>
      <c r="U2498" s="7">
        <f t="shared" si="194"/>
        <v>287.5</v>
      </c>
      <c r="V2498" s="4">
        <v>600</v>
      </c>
      <c r="W2498" s="1">
        <f t="shared" si="195"/>
        <v>11239.474732641369</v>
      </c>
      <c r="X2498">
        <v>12</v>
      </c>
      <c r="Y2498">
        <v>9</v>
      </c>
      <c r="Z2498" t="s">
        <v>161</v>
      </c>
      <c r="AA2498" s="2">
        <v>230183</v>
      </c>
      <c r="AB2498">
        <v>2.0299999999999998</v>
      </c>
      <c r="AC2498" s="2">
        <v>113391</v>
      </c>
    </row>
    <row r="2499" spans="1:29" x14ac:dyDescent="0.2">
      <c r="A2499" t="s">
        <v>3441</v>
      </c>
      <c r="B2499" t="s">
        <v>30</v>
      </c>
      <c r="C2499" s="1">
        <v>1750000</v>
      </c>
      <c r="D2499">
        <v>3</v>
      </c>
      <c r="E2499">
        <v>2</v>
      </c>
      <c r="F2499">
        <v>1494</v>
      </c>
      <c r="G2499" t="s">
        <v>51</v>
      </c>
      <c r="H2499" t="s">
        <v>32</v>
      </c>
      <c r="I2499">
        <v>10024</v>
      </c>
      <c r="J2499" t="s">
        <v>215</v>
      </c>
      <c r="K2499" t="s">
        <v>39</v>
      </c>
      <c r="L2499">
        <v>-73.977852799999994</v>
      </c>
      <c r="M2499">
        <v>40.784779299999997</v>
      </c>
      <c r="N2499">
        <v>2.5099999999999998</v>
      </c>
      <c r="O2499" s="1">
        <f t="shared" ref="O2499:O2562" si="196">$C2499*0.2</f>
        <v>350000</v>
      </c>
      <c r="P2499" s="3">
        <v>6.7500000000000004E-2</v>
      </c>
      <c r="Q2499">
        <v>30</v>
      </c>
      <c r="R2499" s="1">
        <v>1400000</v>
      </c>
      <c r="S2499" s="8">
        <f t="shared" ref="S2499:S2562" si="197">PMT(($P2499/12),(30*12),$C2499)</f>
        <v>-11350.466689943767</v>
      </c>
      <c r="T2499" s="1">
        <f t="shared" ref="T2499:T2562" si="198">(($C2499* 6%) * 20.309%)/12</f>
        <v>1777.0375000000001</v>
      </c>
      <c r="U2499" s="7">
        <f t="shared" ref="U2499:U2562" si="199">($C2499*0.0025)/12</f>
        <v>364.58333333333331</v>
      </c>
      <c r="V2499" s="4">
        <v>375</v>
      </c>
      <c r="W2499" s="1">
        <f t="shared" ref="W2499:W2562" si="200">SUM(($S2499*-1),$T2499,$U2499,$V2499)</f>
        <v>13867.087523277101</v>
      </c>
      <c r="X2499">
        <v>6</v>
      </c>
      <c r="Y2499">
        <v>9</v>
      </c>
      <c r="Z2499" t="s">
        <v>216</v>
      </c>
      <c r="AA2499" s="2">
        <v>61207</v>
      </c>
      <c r="AB2499">
        <v>1.76</v>
      </c>
      <c r="AC2499" s="2">
        <v>34777</v>
      </c>
    </row>
    <row r="2500" spans="1:29" x14ac:dyDescent="0.2">
      <c r="A2500" t="s">
        <v>3442</v>
      </c>
      <c r="B2500" t="s">
        <v>68</v>
      </c>
      <c r="C2500" s="1">
        <v>268000</v>
      </c>
      <c r="D2500">
        <v>1</v>
      </c>
      <c r="E2500">
        <v>1</v>
      </c>
      <c r="F2500">
        <v>850</v>
      </c>
      <c r="G2500" t="s">
        <v>2783</v>
      </c>
      <c r="H2500" t="s">
        <v>84</v>
      </c>
      <c r="I2500">
        <v>11354</v>
      </c>
      <c r="J2500" t="s">
        <v>160</v>
      </c>
      <c r="K2500" t="s">
        <v>34</v>
      </c>
      <c r="L2500">
        <v>-73.825667600000003</v>
      </c>
      <c r="M2500">
        <v>40.774197800000003</v>
      </c>
      <c r="N2500">
        <v>8.56</v>
      </c>
      <c r="O2500" s="1">
        <f t="shared" si="196"/>
        <v>53600</v>
      </c>
      <c r="P2500" s="3">
        <v>6.7500000000000004E-2</v>
      </c>
      <c r="Q2500">
        <v>30</v>
      </c>
      <c r="R2500" s="1">
        <v>214400</v>
      </c>
      <c r="S2500" s="8">
        <f t="shared" si="197"/>
        <v>-1738.2428988028166</v>
      </c>
      <c r="T2500" s="1">
        <f t="shared" si="198"/>
        <v>272.14060000000001</v>
      </c>
      <c r="U2500" s="7">
        <f t="shared" si="199"/>
        <v>55.833333333333336</v>
      </c>
      <c r="V2500" s="4">
        <v>205</v>
      </c>
      <c r="W2500" s="1">
        <f t="shared" si="200"/>
        <v>2271.2168321361501</v>
      </c>
      <c r="X2500">
        <v>2</v>
      </c>
      <c r="Y2500">
        <v>7</v>
      </c>
      <c r="Z2500" t="s">
        <v>161</v>
      </c>
      <c r="AA2500" s="2">
        <v>230183</v>
      </c>
      <c r="AB2500">
        <v>2.0299999999999998</v>
      </c>
      <c r="AC2500" s="2">
        <v>113391</v>
      </c>
    </row>
    <row r="2501" spans="1:29" x14ac:dyDescent="0.2">
      <c r="A2501" t="s">
        <v>3443</v>
      </c>
      <c r="B2501" t="s">
        <v>42</v>
      </c>
      <c r="C2501" s="1">
        <v>849000</v>
      </c>
      <c r="D2501">
        <v>3</v>
      </c>
      <c r="E2501">
        <v>2</v>
      </c>
      <c r="F2501" s="2">
        <v>2184</v>
      </c>
      <c r="G2501" t="s">
        <v>480</v>
      </c>
      <c r="H2501" t="s">
        <v>84</v>
      </c>
      <c r="I2501">
        <v>11368</v>
      </c>
      <c r="J2501" t="s">
        <v>506</v>
      </c>
      <c r="K2501" t="s">
        <v>61</v>
      </c>
      <c r="L2501">
        <v>-73.8506134</v>
      </c>
      <c r="M2501">
        <v>40.739887299999999</v>
      </c>
      <c r="N2501">
        <v>7.1</v>
      </c>
      <c r="O2501" s="1">
        <f t="shared" si="196"/>
        <v>169800</v>
      </c>
      <c r="P2501" s="3">
        <v>6.7500000000000004E-2</v>
      </c>
      <c r="Q2501">
        <v>30</v>
      </c>
      <c r="R2501" s="1">
        <v>679200</v>
      </c>
      <c r="S2501" s="8">
        <f t="shared" si="197"/>
        <v>-5506.5978398641473</v>
      </c>
      <c r="T2501" s="1">
        <f t="shared" si="198"/>
        <v>862.11705000000018</v>
      </c>
      <c r="U2501" s="7">
        <f t="shared" si="199"/>
        <v>176.875</v>
      </c>
      <c r="V2501" s="4">
        <v>600</v>
      </c>
      <c r="W2501" s="1">
        <f t="shared" si="200"/>
        <v>7145.5898898641472</v>
      </c>
      <c r="X2501">
        <v>6</v>
      </c>
      <c r="Y2501">
        <v>14</v>
      </c>
      <c r="Z2501" t="s">
        <v>507</v>
      </c>
      <c r="AA2501" s="2">
        <v>109695</v>
      </c>
      <c r="AB2501">
        <v>2.25</v>
      </c>
      <c r="AC2501" s="2">
        <v>48753</v>
      </c>
    </row>
    <row r="2502" spans="1:29" x14ac:dyDescent="0.2">
      <c r="A2502" t="s">
        <v>3444</v>
      </c>
      <c r="B2502" t="s">
        <v>125</v>
      </c>
      <c r="C2502" s="1">
        <v>1095000</v>
      </c>
      <c r="D2502">
        <v>3</v>
      </c>
      <c r="E2502">
        <v>2</v>
      </c>
      <c r="F2502">
        <v>2184</v>
      </c>
      <c r="G2502" t="s">
        <v>3445</v>
      </c>
      <c r="H2502" t="s">
        <v>84</v>
      </c>
      <c r="I2502">
        <v>11103</v>
      </c>
      <c r="J2502" t="s">
        <v>366</v>
      </c>
      <c r="K2502" t="s">
        <v>105</v>
      </c>
      <c r="L2502">
        <v>-73.911606199999994</v>
      </c>
      <c r="M2502">
        <v>40.757489</v>
      </c>
      <c r="N2502">
        <v>3.92</v>
      </c>
      <c r="O2502" s="1">
        <f t="shared" si="196"/>
        <v>219000</v>
      </c>
      <c r="P2502" s="3">
        <v>6.7500000000000004E-2</v>
      </c>
      <c r="Q2502">
        <v>30</v>
      </c>
      <c r="R2502" s="1">
        <v>876000</v>
      </c>
      <c r="S2502" s="8">
        <f t="shared" si="197"/>
        <v>-7102.1491574219572</v>
      </c>
      <c r="T2502" s="1">
        <f t="shared" si="198"/>
        <v>1111.9177500000001</v>
      </c>
      <c r="U2502" s="7">
        <f t="shared" si="199"/>
        <v>228.125</v>
      </c>
      <c r="V2502" s="4">
        <v>600</v>
      </c>
      <c r="W2502" s="1">
        <f t="shared" si="200"/>
        <v>9042.1919074219568</v>
      </c>
      <c r="X2502">
        <v>6</v>
      </c>
      <c r="Y2502">
        <v>14</v>
      </c>
      <c r="Z2502" t="s">
        <v>367</v>
      </c>
      <c r="AA2502" s="2">
        <v>106607</v>
      </c>
      <c r="AB2502">
        <v>2.14</v>
      </c>
      <c r="AC2502" s="2">
        <v>49816</v>
      </c>
    </row>
    <row r="2503" spans="1:29" x14ac:dyDescent="0.2">
      <c r="A2503" t="s">
        <v>3446</v>
      </c>
      <c r="B2503" t="s">
        <v>30</v>
      </c>
      <c r="C2503" s="1">
        <v>4295000</v>
      </c>
      <c r="D2503">
        <v>3</v>
      </c>
      <c r="E2503">
        <v>2</v>
      </c>
      <c r="F2503" s="2">
        <v>2615</v>
      </c>
      <c r="G2503" t="s">
        <v>93</v>
      </c>
      <c r="H2503" t="s">
        <v>32</v>
      </c>
      <c r="I2503">
        <v>10019</v>
      </c>
      <c r="J2503" t="s">
        <v>38</v>
      </c>
      <c r="K2503" t="s">
        <v>39</v>
      </c>
      <c r="L2503">
        <v>-73.9862514</v>
      </c>
      <c r="M2503">
        <v>40.768804500000002</v>
      </c>
      <c r="N2503">
        <v>1.38</v>
      </c>
      <c r="O2503" s="1">
        <f t="shared" si="196"/>
        <v>859000</v>
      </c>
      <c r="P2503" s="3">
        <v>6.7500000000000004E-2</v>
      </c>
      <c r="Q2503">
        <v>30</v>
      </c>
      <c r="R2503" s="1">
        <v>3436000</v>
      </c>
      <c r="S2503" s="8">
        <f t="shared" si="197"/>
        <v>-27857.288247604843</v>
      </c>
      <c r="T2503" s="1">
        <f t="shared" si="198"/>
        <v>4361.3577500000001</v>
      </c>
      <c r="U2503" s="7">
        <f t="shared" si="199"/>
        <v>894.79166666666663</v>
      </c>
      <c r="V2503" s="4">
        <v>600</v>
      </c>
      <c r="W2503" s="1">
        <f t="shared" si="200"/>
        <v>33713.437664271507</v>
      </c>
      <c r="X2503">
        <v>6</v>
      </c>
      <c r="Y2503">
        <v>16</v>
      </c>
      <c r="Z2503" t="s">
        <v>40</v>
      </c>
      <c r="AA2503" s="2">
        <v>70150</v>
      </c>
      <c r="AB2503">
        <v>0.77</v>
      </c>
      <c r="AC2503" s="2">
        <v>91104</v>
      </c>
    </row>
    <row r="2504" spans="1:29" x14ac:dyDescent="0.2">
      <c r="A2504" t="s">
        <v>3447</v>
      </c>
      <c r="B2504" t="s">
        <v>125</v>
      </c>
      <c r="C2504" s="1">
        <v>720000</v>
      </c>
      <c r="D2504">
        <v>3</v>
      </c>
      <c r="E2504">
        <v>2</v>
      </c>
      <c r="F2504" s="2">
        <v>2184</v>
      </c>
      <c r="G2504" t="s">
        <v>3448</v>
      </c>
      <c r="H2504" t="s">
        <v>84</v>
      </c>
      <c r="I2504">
        <v>11418</v>
      </c>
      <c r="J2504" t="s">
        <v>192</v>
      </c>
      <c r="K2504" t="s">
        <v>34</v>
      </c>
      <c r="L2504">
        <v>-73.818529699999999</v>
      </c>
      <c r="M2504">
        <v>40.689981400000001</v>
      </c>
      <c r="N2504">
        <v>9.66</v>
      </c>
      <c r="O2504" s="1">
        <f t="shared" si="196"/>
        <v>144000</v>
      </c>
      <c r="P2504" s="3">
        <v>6.7500000000000004E-2</v>
      </c>
      <c r="Q2504">
        <v>30</v>
      </c>
      <c r="R2504" s="1">
        <v>576000</v>
      </c>
      <c r="S2504" s="8">
        <f t="shared" si="197"/>
        <v>-4669.9062952911499</v>
      </c>
      <c r="T2504" s="1">
        <f t="shared" si="198"/>
        <v>731.12400000000014</v>
      </c>
      <c r="U2504" s="7">
        <f t="shared" si="199"/>
        <v>150</v>
      </c>
      <c r="V2504" s="4">
        <v>600</v>
      </c>
      <c r="W2504" s="1">
        <f t="shared" si="200"/>
        <v>6151.0302952911497</v>
      </c>
      <c r="X2504">
        <v>6</v>
      </c>
      <c r="Y2504">
        <v>14</v>
      </c>
      <c r="Z2504" t="s">
        <v>193</v>
      </c>
      <c r="AA2504" s="2">
        <v>62982</v>
      </c>
      <c r="AB2504">
        <v>1.1399999999999999</v>
      </c>
      <c r="AC2504" s="2">
        <v>55247</v>
      </c>
    </row>
    <row r="2505" spans="1:29" x14ac:dyDescent="0.2">
      <c r="A2505" t="s">
        <v>3449</v>
      </c>
      <c r="B2505" t="s">
        <v>125</v>
      </c>
      <c r="C2505" s="1">
        <v>1900000</v>
      </c>
      <c r="D2505">
        <v>3</v>
      </c>
      <c r="E2505">
        <v>2.5</v>
      </c>
      <c r="F2505" s="2">
        <v>3500</v>
      </c>
      <c r="G2505" t="s">
        <v>3450</v>
      </c>
      <c r="H2505" t="s">
        <v>70</v>
      </c>
      <c r="I2505">
        <v>10462</v>
      </c>
      <c r="J2505" t="s">
        <v>526</v>
      </c>
      <c r="K2505" t="s">
        <v>61</v>
      </c>
      <c r="L2505">
        <v>-73.867152300000001</v>
      </c>
      <c r="M2505">
        <v>40.846252300000003</v>
      </c>
      <c r="N2505">
        <v>9.15</v>
      </c>
      <c r="O2505" s="1">
        <f t="shared" si="196"/>
        <v>380000</v>
      </c>
      <c r="P2505" s="3">
        <v>6.7500000000000004E-2</v>
      </c>
      <c r="Q2505">
        <v>30</v>
      </c>
      <c r="R2505" s="1">
        <v>1520000</v>
      </c>
      <c r="S2505" s="8">
        <f t="shared" si="197"/>
        <v>-12323.36383479609</v>
      </c>
      <c r="T2505" s="1">
        <f t="shared" si="198"/>
        <v>1929.3550000000002</v>
      </c>
      <c r="U2505" s="7">
        <f t="shared" si="199"/>
        <v>395.83333333333331</v>
      </c>
      <c r="V2505" s="4">
        <v>1000</v>
      </c>
      <c r="W2505" s="1">
        <f t="shared" si="200"/>
        <v>15648.552168129423</v>
      </c>
      <c r="X2505">
        <v>6</v>
      </c>
      <c r="Y2505">
        <v>19</v>
      </c>
      <c r="Z2505" t="s">
        <v>527</v>
      </c>
      <c r="AA2505" s="2">
        <v>53686</v>
      </c>
      <c r="AB2505">
        <v>0.75</v>
      </c>
      <c r="AC2505" s="2">
        <v>71581</v>
      </c>
    </row>
    <row r="2506" spans="1:29" x14ac:dyDescent="0.2">
      <c r="A2506" t="s">
        <v>3451</v>
      </c>
      <c r="B2506" t="s">
        <v>42</v>
      </c>
      <c r="C2506" s="1">
        <v>729999</v>
      </c>
      <c r="D2506">
        <v>3</v>
      </c>
      <c r="E2506">
        <v>2</v>
      </c>
      <c r="F2506" s="2">
        <v>1056</v>
      </c>
      <c r="G2506" t="s">
        <v>1232</v>
      </c>
      <c r="H2506" t="s">
        <v>84</v>
      </c>
      <c r="I2506">
        <v>11436</v>
      </c>
      <c r="J2506" t="s">
        <v>133</v>
      </c>
      <c r="K2506" t="s">
        <v>61</v>
      </c>
      <c r="L2506">
        <v>-73.794518400000001</v>
      </c>
      <c r="M2506">
        <v>40.676242799999997</v>
      </c>
      <c r="N2506">
        <v>11.21</v>
      </c>
      <c r="O2506" s="1">
        <f t="shared" si="196"/>
        <v>145999.80000000002</v>
      </c>
      <c r="P2506" s="3">
        <v>6.7500000000000004E-2</v>
      </c>
      <c r="Q2506">
        <v>30</v>
      </c>
      <c r="R2506" s="1">
        <v>583999.19999999995</v>
      </c>
      <c r="S2506" s="8">
        <f t="shared" si="197"/>
        <v>-4734.7596189670057</v>
      </c>
      <c r="T2506" s="1">
        <f t="shared" si="198"/>
        <v>741.27748454999994</v>
      </c>
      <c r="U2506" s="7">
        <f t="shared" si="199"/>
        <v>152.083125</v>
      </c>
      <c r="V2506" s="4">
        <v>375</v>
      </c>
      <c r="W2506" s="1">
        <f t="shared" si="200"/>
        <v>6003.1202285170057</v>
      </c>
      <c r="X2506">
        <v>6</v>
      </c>
      <c r="Y2506">
        <v>7</v>
      </c>
      <c r="Z2506" t="s">
        <v>134</v>
      </c>
      <c r="AA2506" s="2">
        <v>217706</v>
      </c>
      <c r="AB2506">
        <v>2.66</v>
      </c>
      <c r="AC2506" s="2">
        <v>81844</v>
      </c>
    </row>
    <row r="2507" spans="1:29" x14ac:dyDescent="0.2">
      <c r="A2507" t="s">
        <v>3452</v>
      </c>
      <c r="B2507" t="s">
        <v>68</v>
      </c>
      <c r="C2507" s="1">
        <v>425000</v>
      </c>
      <c r="D2507">
        <v>3</v>
      </c>
      <c r="E2507">
        <v>1</v>
      </c>
      <c r="F2507" s="2">
        <v>2184</v>
      </c>
      <c r="G2507" t="s">
        <v>59</v>
      </c>
      <c r="H2507" t="s">
        <v>32</v>
      </c>
      <c r="I2507">
        <v>10025</v>
      </c>
      <c r="J2507" t="s">
        <v>215</v>
      </c>
      <c r="K2507" t="s">
        <v>39</v>
      </c>
      <c r="L2507">
        <v>-73.9699861</v>
      </c>
      <c r="M2507">
        <v>40.795743600000002</v>
      </c>
      <c r="N2507">
        <v>3.34</v>
      </c>
      <c r="O2507" s="1">
        <f t="shared" si="196"/>
        <v>85000</v>
      </c>
      <c r="P2507" s="3">
        <v>6.7500000000000004E-2</v>
      </c>
      <c r="Q2507">
        <v>30</v>
      </c>
      <c r="R2507" s="1">
        <v>340000</v>
      </c>
      <c r="S2507" s="8">
        <f t="shared" si="197"/>
        <v>-2756.5419104149146</v>
      </c>
      <c r="T2507" s="1">
        <f t="shared" si="198"/>
        <v>431.56625000000003</v>
      </c>
      <c r="U2507" s="7">
        <f t="shared" si="199"/>
        <v>88.541666666666671</v>
      </c>
      <c r="V2507" s="4">
        <v>600</v>
      </c>
      <c r="W2507" s="1">
        <f t="shared" si="200"/>
        <v>3876.649827081581</v>
      </c>
      <c r="X2507">
        <v>6</v>
      </c>
      <c r="Y2507">
        <v>18</v>
      </c>
      <c r="Z2507" t="s">
        <v>216</v>
      </c>
      <c r="AA2507" s="2">
        <v>61207</v>
      </c>
      <c r="AB2507">
        <v>1.76</v>
      </c>
      <c r="AC2507" s="2">
        <v>34777</v>
      </c>
    </row>
    <row r="2508" spans="1:29" x14ac:dyDescent="0.2">
      <c r="A2508" t="s">
        <v>3453</v>
      </c>
      <c r="B2508" t="s">
        <v>42</v>
      </c>
      <c r="C2508" s="1">
        <v>848000</v>
      </c>
      <c r="D2508">
        <v>3</v>
      </c>
      <c r="E2508">
        <v>3</v>
      </c>
      <c r="F2508" s="2">
        <v>1080</v>
      </c>
      <c r="G2508" t="s">
        <v>74</v>
      </c>
      <c r="H2508" t="s">
        <v>55</v>
      </c>
      <c r="I2508">
        <v>11204</v>
      </c>
      <c r="J2508" t="s">
        <v>156</v>
      </c>
      <c r="K2508" t="s">
        <v>105</v>
      </c>
      <c r="L2508">
        <v>-73.997109199999997</v>
      </c>
      <c r="M2508">
        <v>40.618024300000002</v>
      </c>
      <c r="N2508">
        <v>9.0500000000000007</v>
      </c>
      <c r="O2508" s="1">
        <f t="shared" si="196"/>
        <v>169600</v>
      </c>
      <c r="P2508" s="3">
        <v>6.7500000000000004E-2</v>
      </c>
      <c r="Q2508">
        <v>30</v>
      </c>
      <c r="R2508" s="1">
        <v>678400</v>
      </c>
      <c r="S2508" s="8">
        <f t="shared" si="197"/>
        <v>-5500.1118588984655</v>
      </c>
      <c r="T2508" s="1">
        <f t="shared" si="198"/>
        <v>861.10160000000008</v>
      </c>
      <c r="U2508" s="7">
        <f t="shared" si="199"/>
        <v>176.66666666666666</v>
      </c>
      <c r="V2508" s="4">
        <v>375</v>
      </c>
      <c r="W2508" s="1">
        <f t="shared" si="200"/>
        <v>6912.8801255651324</v>
      </c>
      <c r="X2508">
        <v>6</v>
      </c>
      <c r="Y2508">
        <v>5</v>
      </c>
      <c r="Z2508" t="s">
        <v>157</v>
      </c>
      <c r="AA2508" s="2">
        <v>151705</v>
      </c>
      <c r="AB2508">
        <v>2.25</v>
      </c>
      <c r="AC2508" s="2">
        <v>67424</v>
      </c>
    </row>
    <row r="2509" spans="1:29" x14ac:dyDescent="0.2">
      <c r="A2509" t="s">
        <v>3454</v>
      </c>
      <c r="B2509" t="s">
        <v>68</v>
      </c>
      <c r="C2509" s="1">
        <v>213000</v>
      </c>
      <c r="D2509">
        <v>3</v>
      </c>
      <c r="E2509">
        <v>1</v>
      </c>
      <c r="F2509">
        <v>430</v>
      </c>
      <c r="G2509" t="s">
        <v>59</v>
      </c>
      <c r="H2509" t="s">
        <v>55</v>
      </c>
      <c r="I2509">
        <v>11230</v>
      </c>
      <c r="J2509" t="s">
        <v>75</v>
      </c>
      <c r="K2509" t="s">
        <v>34</v>
      </c>
      <c r="L2509">
        <v>-73.968907099999996</v>
      </c>
      <c r="M2509">
        <v>40.633991399999999</v>
      </c>
      <c r="N2509">
        <v>7.97</v>
      </c>
      <c r="O2509" s="1">
        <f t="shared" si="196"/>
        <v>42600</v>
      </c>
      <c r="P2509" s="3">
        <v>6.7500000000000004E-2</v>
      </c>
      <c r="Q2509">
        <v>30</v>
      </c>
      <c r="R2509" s="1">
        <v>170400</v>
      </c>
      <c r="S2509" s="8">
        <f t="shared" si="197"/>
        <v>-1381.5139456902984</v>
      </c>
      <c r="T2509" s="1">
        <f t="shared" si="198"/>
        <v>216.29085000000001</v>
      </c>
      <c r="U2509" s="7">
        <f t="shared" si="199"/>
        <v>44.375</v>
      </c>
      <c r="V2509" s="4">
        <v>160</v>
      </c>
      <c r="W2509" s="1">
        <f t="shared" si="200"/>
        <v>1802.1797956902985</v>
      </c>
      <c r="X2509">
        <v>6</v>
      </c>
      <c r="Y2509">
        <v>4</v>
      </c>
      <c r="Z2509" t="s">
        <v>76</v>
      </c>
      <c r="AA2509" s="2">
        <v>106357</v>
      </c>
      <c r="AB2509">
        <v>2.25</v>
      </c>
      <c r="AC2509" s="2">
        <v>47270</v>
      </c>
    </row>
    <row r="2510" spans="1:29" x14ac:dyDescent="0.2">
      <c r="A2510" t="s">
        <v>3455</v>
      </c>
      <c r="B2510" t="s">
        <v>125</v>
      </c>
      <c r="C2510" s="1">
        <v>795000</v>
      </c>
      <c r="D2510">
        <v>3</v>
      </c>
      <c r="E2510">
        <v>2</v>
      </c>
      <c r="F2510" s="2">
        <v>1725</v>
      </c>
      <c r="G2510" t="s">
        <v>3456</v>
      </c>
      <c r="H2510" t="s">
        <v>55</v>
      </c>
      <c r="I2510">
        <v>11233</v>
      </c>
      <c r="J2510" t="s">
        <v>236</v>
      </c>
      <c r="K2510" t="s">
        <v>237</v>
      </c>
      <c r="L2510">
        <v>-73.918508399999993</v>
      </c>
      <c r="M2510">
        <v>40.678164500000001</v>
      </c>
      <c r="N2510">
        <v>6.01</v>
      </c>
      <c r="O2510" s="1">
        <f t="shared" si="196"/>
        <v>159000</v>
      </c>
      <c r="P2510" s="3">
        <v>6.7500000000000004E-2</v>
      </c>
      <c r="Q2510">
        <v>30</v>
      </c>
      <c r="R2510" s="1">
        <v>636000</v>
      </c>
      <c r="S2510" s="8">
        <f t="shared" si="197"/>
        <v>-5156.3548677173112</v>
      </c>
      <c r="T2510" s="1">
        <f t="shared" si="198"/>
        <v>807.28275000000019</v>
      </c>
      <c r="U2510" s="7">
        <f t="shared" si="199"/>
        <v>165.625</v>
      </c>
      <c r="V2510" s="4">
        <v>550</v>
      </c>
      <c r="W2510" s="1">
        <f t="shared" si="200"/>
        <v>6679.2626177173115</v>
      </c>
      <c r="X2510">
        <v>6</v>
      </c>
      <c r="Y2510">
        <v>11</v>
      </c>
      <c r="Z2510" t="s">
        <v>238</v>
      </c>
      <c r="AA2510" s="2">
        <v>70713</v>
      </c>
      <c r="AB2510">
        <v>2.97</v>
      </c>
      <c r="AC2510" s="2">
        <v>23809</v>
      </c>
    </row>
    <row r="2511" spans="1:29" x14ac:dyDescent="0.2">
      <c r="A2511" t="s">
        <v>3457</v>
      </c>
      <c r="B2511" t="s">
        <v>68</v>
      </c>
      <c r="C2511" s="1">
        <v>749000</v>
      </c>
      <c r="D2511">
        <v>3</v>
      </c>
      <c r="E2511">
        <v>1</v>
      </c>
      <c r="F2511">
        <v>2184</v>
      </c>
      <c r="G2511" t="s">
        <v>3458</v>
      </c>
      <c r="H2511" t="s">
        <v>84</v>
      </c>
      <c r="I2511">
        <v>11362</v>
      </c>
      <c r="J2511" t="s">
        <v>445</v>
      </c>
      <c r="K2511" t="s">
        <v>39</v>
      </c>
      <c r="L2511">
        <v>-73.733393000000007</v>
      </c>
      <c r="M2511">
        <v>40.771403499999998</v>
      </c>
      <c r="N2511">
        <v>13.32</v>
      </c>
      <c r="O2511" s="1">
        <f t="shared" si="196"/>
        <v>149800</v>
      </c>
      <c r="P2511" s="3">
        <v>6.7500000000000004E-2</v>
      </c>
      <c r="Q2511">
        <v>30</v>
      </c>
      <c r="R2511" s="1">
        <v>599200</v>
      </c>
      <c r="S2511" s="8">
        <f t="shared" si="197"/>
        <v>-4857.9997432959317</v>
      </c>
      <c r="T2511" s="1">
        <f t="shared" si="198"/>
        <v>760.5720500000001</v>
      </c>
      <c r="U2511" s="7">
        <f t="shared" si="199"/>
        <v>156.04166666666666</v>
      </c>
      <c r="V2511" s="4">
        <v>600</v>
      </c>
      <c r="W2511" s="1">
        <f t="shared" si="200"/>
        <v>6374.6134599625984</v>
      </c>
      <c r="X2511">
        <v>6</v>
      </c>
      <c r="Y2511">
        <v>18</v>
      </c>
      <c r="Z2511" t="s">
        <v>446</v>
      </c>
      <c r="AA2511" s="2">
        <v>24739</v>
      </c>
      <c r="AB2511">
        <v>4.41</v>
      </c>
      <c r="AC2511" s="2">
        <v>5610</v>
      </c>
    </row>
    <row r="2512" spans="1:29" x14ac:dyDescent="0.2">
      <c r="A2512" t="s">
        <v>3459</v>
      </c>
      <c r="B2512" t="s">
        <v>30</v>
      </c>
      <c r="C2512" s="1">
        <v>1350000</v>
      </c>
      <c r="D2512">
        <v>2</v>
      </c>
      <c r="E2512">
        <v>1</v>
      </c>
      <c r="F2512" s="2">
        <v>2184</v>
      </c>
      <c r="G2512" t="s">
        <v>1029</v>
      </c>
      <c r="H2512" t="s">
        <v>55</v>
      </c>
      <c r="I2512">
        <v>11217</v>
      </c>
      <c r="J2512" t="s">
        <v>211</v>
      </c>
      <c r="K2512" t="s">
        <v>34</v>
      </c>
      <c r="L2512">
        <v>-73.978790399999994</v>
      </c>
      <c r="M2512">
        <v>40.679976199999999</v>
      </c>
      <c r="N2512">
        <v>4.76</v>
      </c>
      <c r="O2512" s="1">
        <f t="shared" si="196"/>
        <v>270000</v>
      </c>
      <c r="P2512" s="3">
        <v>6.7500000000000004E-2</v>
      </c>
      <c r="Q2512">
        <v>30</v>
      </c>
      <c r="R2512" s="1">
        <v>1080000</v>
      </c>
      <c r="S2512" s="8">
        <f t="shared" si="197"/>
        <v>-8756.0743036709046</v>
      </c>
      <c r="T2512" s="1">
        <f t="shared" si="198"/>
        <v>1370.8575000000001</v>
      </c>
      <c r="U2512" s="7">
        <f t="shared" si="199"/>
        <v>281.25</v>
      </c>
      <c r="V2512" s="4">
        <v>600</v>
      </c>
      <c r="W2512" s="1">
        <f t="shared" si="200"/>
        <v>11008.181803670905</v>
      </c>
      <c r="X2512">
        <v>4</v>
      </c>
      <c r="Y2512">
        <v>18</v>
      </c>
      <c r="Z2512" t="s">
        <v>212</v>
      </c>
      <c r="AA2512" s="2">
        <v>34495</v>
      </c>
      <c r="AB2512">
        <v>0.46</v>
      </c>
      <c r="AC2512" s="2">
        <v>74989</v>
      </c>
    </row>
    <row r="2513" spans="1:29" x14ac:dyDescent="0.2">
      <c r="A2513" t="s">
        <v>3460</v>
      </c>
      <c r="B2513" t="s">
        <v>68</v>
      </c>
      <c r="C2513" s="1">
        <v>649000</v>
      </c>
      <c r="D2513">
        <v>2</v>
      </c>
      <c r="E2513">
        <v>2</v>
      </c>
      <c r="F2513" s="2">
        <v>1500</v>
      </c>
      <c r="G2513" t="s">
        <v>997</v>
      </c>
      <c r="H2513" t="s">
        <v>84</v>
      </c>
      <c r="I2513">
        <v>11005</v>
      </c>
      <c r="J2513" t="s">
        <v>372</v>
      </c>
      <c r="K2513" t="s">
        <v>39</v>
      </c>
      <c r="L2513">
        <v>-73.715193999999997</v>
      </c>
      <c r="M2513">
        <v>40.756833700000001</v>
      </c>
      <c r="N2513">
        <v>14.19</v>
      </c>
      <c r="O2513" s="1">
        <f t="shared" si="196"/>
        <v>129800</v>
      </c>
      <c r="P2513" s="3">
        <v>6.7500000000000004E-2</v>
      </c>
      <c r="Q2513">
        <v>30</v>
      </c>
      <c r="R2513" s="1">
        <v>519200</v>
      </c>
      <c r="S2513" s="8">
        <f t="shared" si="197"/>
        <v>-4209.401646727717</v>
      </c>
      <c r="T2513" s="1">
        <f t="shared" si="198"/>
        <v>659.02705000000003</v>
      </c>
      <c r="U2513" s="7">
        <f t="shared" si="199"/>
        <v>135.20833333333334</v>
      </c>
      <c r="V2513" s="4">
        <v>550</v>
      </c>
      <c r="W2513" s="1">
        <f t="shared" si="200"/>
        <v>5553.6370300610497</v>
      </c>
      <c r="X2513">
        <v>4</v>
      </c>
      <c r="Y2513">
        <v>9</v>
      </c>
      <c r="Z2513" t="s">
        <v>373</v>
      </c>
      <c r="AA2513" s="2">
        <v>22571</v>
      </c>
      <c r="AB2513">
        <v>0.56000000000000005</v>
      </c>
      <c r="AC2513" s="2">
        <v>40305</v>
      </c>
    </row>
    <row r="2514" spans="1:29" x14ac:dyDescent="0.2">
      <c r="A2514" t="s">
        <v>3461</v>
      </c>
      <c r="B2514" t="s">
        <v>68</v>
      </c>
      <c r="C2514" s="1">
        <v>439000</v>
      </c>
      <c r="D2514">
        <v>2</v>
      </c>
      <c r="E2514">
        <v>1</v>
      </c>
      <c r="F2514">
        <v>900</v>
      </c>
      <c r="G2514" t="s">
        <v>113</v>
      </c>
      <c r="H2514" t="s">
        <v>84</v>
      </c>
      <c r="I2514">
        <v>11360</v>
      </c>
      <c r="J2514" t="s">
        <v>355</v>
      </c>
      <c r="K2514" t="s">
        <v>39</v>
      </c>
      <c r="L2514">
        <v>-73.781070799999995</v>
      </c>
      <c r="M2514">
        <v>40.787746499999997</v>
      </c>
      <c r="N2514">
        <v>11.05</v>
      </c>
      <c r="O2514" s="1">
        <f t="shared" si="196"/>
        <v>87800</v>
      </c>
      <c r="P2514" s="3">
        <v>6.7500000000000004E-2</v>
      </c>
      <c r="Q2514">
        <v>30</v>
      </c>
      <c r="R2514" s="1">
        <v>351200</v>
      </c>
      <c r="S2514" s="8">
        <f t="shared" si="197"/>
        <v>-2847.3456439344645</v>
      </c>
      <c r="T2514" s="1">
        <f t="shared" si="198"/>
        <v>445.78255000000007</v>
      </c>
      <c r="U2514" s="7">
        <f t="shared" si="199"/>
        <v>91.458333333333329</v>
      </c>
      <c r="V2514" s="4">
        <v>205</v>
      </c>
      <c r="W2514" s="1">
        <f t="shared" si="200"/>
        <v>3589.5865272677979</v>
      </c>
      <c r="X2514">
        <v>4</v>
      </c>
      <c r="Y2514">
        <v>8</v>
      </c>
      <c r="Z2514" t="s">
        <v>356</v>
      </c>
      <c r="AA2514" s="2">
        <v>43808</v>
      </c>
      <c r="AB2514">
        <v>6.68</v>
      </c>
      <c r="AC2514" s="2">
        <v>6558</v>
      </c>
    </row>
    <row r="2515" spans="1:29" x14ac:dyDescent="0.2">
      <c r="A2515" t="s">
        <v>3462</v>
      </c>
      <c r="B2515" t="s">
        <v>125</v>
      </c>
      <c r="C2515" s="1">
        <v>1699000</v>
      </c>
      <c r="D2515">
        <v>5</v>
      </c>
      <c r="E2515">
        <v>5</v>
      </c>
      <c r="F2515" s="2">
        <v>2184</v>
      </c>
      <c r="G2515" t="s">
        <v>59</v>
      </c>
      <c r="H2515" t="s">
        <v>84</v>
      </c>
      <c r="I2515">
        <v>11105</v>
      </c>
      <c r="J2515" t="s">
        <v>366</v>
      </c>
      <c r="K2515" t="s">
        <v>105</v>
      </c>
      <c r="L2515">
        <v>-73.907370299999997</v>
      </c>
      <c r="M2515">
        <v>40.769148399999999</v>
      </c>
      <c r="N2515">
        <v>4.33</v>
      </c>
      <c r="O2515" s="1">
        <f t="shared" si="196"/>
        <v>339800</v>
      </c>
      <c r="P2515" s="3">
        <v>6.7500000000000004E-2</v>
      </c>
      <c r="Q2515">
        <v>30</v>
      </c>
      <c r="R2515" s="1">
        <v>1359200</v>
      </c>
      <c r="S2515" s="8">
        <f t="shared" si="197"/>
        <v>-11019.681660693977</v>
      </c>
      <c r="T2515" s="1">
        <f t="shared" si="198"/>
        <v>1725.2495500000002</v>
      </c>
      <c r="U2515" s="7">
        <f t="shared" si="199"/>
        <v>353.95833333333331</v>
      </c>
      <c r="V2515" s="4">
        <v>600</v>
      </c>
      <c r="W2515" s="1">
        <f t="shared" si="200"/>
        <v>13698.889544027312</v>
      </c>
      <c r="X2515">
        <v>10</v>
      </c>
      <c r="Y2515">
        <v>8</v>
      </c>
      <c r="Z2515" t="s">
        <v>367</v>
      </c>
      <c r="AA2515" s="2">
        <v>106607</v>
      </c>
      <c r="AB2515">
        <v>2.14</v>
      </c>
      <c r="AC2515" s="2">
        <v>49816</v>
      </c>
    </row>
    <row r="2516" spans="1:29" x14ac:dyDescent="0.2">
      <c r="A2516" t="s">
        <v>3463</v>
      </c>
      <c r="B2516" t="s">
        <v>30</v>
      </c>
      <c r="C2516" s="1">
        <v>2375000</v>
      </c>
      <c r="D2516">
        <v>2</v>
      </c>
      <c r="E2516">
        <v>2</v>
      </c>
      <c r="F2516">
        <v>986</v>
      </c>
      <c r="G2516" t="s">
        <v>1029</v>
      </c>
      <c r="H2516" t="s">
        <v>84</v>
      </c>
      <c r="I2516">
        <v>11101</v>
      </c>
      <c r="J2516" t="s">
        <v>1410</v>
      </c>
      <c r="K2516" t="s">
        <v>105</v>
      </c>
      <c r="L2516">
        <v>-73.944475499999996</v>
      </c>
      <c r="M2516">
        <v>40.747878499999999</v>
      </c>
      <c r="N2516">
        <v>2.15</v>
      </c>
      <c r="O2516" s="1">
        <f t="shared" si="196"/>
        <v>475000</v>
      </c>
      <c r="P2516" s="3">
        <v>6.7500000000000004E-2</v>
      </c>
      <c r="Q2516">
        <v>30</v>
      </c>
      <c r="R2516" s="1">
        <v>1900000</v>
      </c>
      <c r="S2516" s="8">
        <f t="shared" si="197"/>
        <v>-15404.204793495112</v>
      </c>
      <c r="T2516" s="1">
        <f t="shared" si="198"/>
        <v>2411.6937500000004</v>
      </c>
      <c r="U2516" s="7">
        <f t="shared" si="199"/>
        <v>494.79166666666669</v>
      </c>
      <c r="V2516" s="4">
        <v>205</v>
      </c>
      <c r="W2516" s="1">
        <f t="shared" si="200"/>
        <v>18515.690210161778</v>
      </c>
      <c r="X2516">
        <v>4</v>
      </c>
      <c r="Y2516">
        <v>6</v>
      </c>
      <c r="Z2516" t="s">
        <v>1411</v>
      </c>
      <c r="AA2516" s="2">
        <v>63271</v>
      </c>
      <c r="AB2516">
        <v>0.62</v>
      </c>
      <c r="AC2516" s="2">
        <v>102050</v>
      </c>
    </row>
    <row r="2517" spans="1:29" x14ac:dyDescent="0.2">
      <c r="A2517" t="s">
        <v>3464</v>
      </c>
      <c r="B2517" t="s">
        <v>68</v>
      </c>
      <c r="C2517" s="1">
        <v>349999</v>
      </c>
      <c r="D2517">
        <v>1</v>
      </c>
      <c r="E2517">
        <v>1</v>
      </c>
      <c r="F2517" s="2">
        <v>2184</v>
      </c>
      <c r="G2517" t="s">
        <v>3465</v>
      </c>
      <c r="H2517" t="s">
        <v>84</v>
      </c>
      <c r="I2517">
        <v>11374</v>
      </c>
      <c r="J2517" t="s">
        <v>114</v>
      </c>
      <c r="K2517" t="s">
        <v>105</v>
      </c>
      <c r="L2517">
        <v>-73.859964500000004</v>
      </c>
      <c r="M2517">
        <v>40.731895799999997</v>
      </c>
      <c r="N2517">
        <v>6.69</v>
      </c>
      <c r="O2517" s="1">
        <f t="shared" si="196"/>
        <v>69999.8</v>
      </c>
      <c r="P2517" s="3">
        <v>6.7500000000000004E-2</v>
      </c>
      <c r="Q2517">
        <v>30</v>
      </c>
      <c r="R2517" s="1">
        <v>279999.2</v>
      </c>
      <c r="S2517" s="8">
        <f t="shared" si="197"/>
        <v>-2270.0868520077875</v>
      </c>
      <c r="T2517" s="1">
        <f t="shared" si="198"/>
        <v>355.40648455000002</v>
      </c>
      <c r="U2517" s="7">
        <f t="shared" si="199"/>
        <v>72.916458333333338</v>
      </c>
      <c r="V2517" s="4">
        <v>600</v>
      </c>
      <c r="W2517" s="1">
        <f t="shared" si="200"/>
        <v>3298.4097948911208</v>
      </c>
      <c r="X2517">
        <v>2</v>
      </c>
      <c r="Y2517">
        <v>18</v>
      </c>
      <c r="Z2517" t="s">
        <v>115</v>
      </c>
      <c r="AA2517" s="2">
        <v>28260</v>
      </c>
      <c r="AB2517">
        <v>1.61</v>
      </c>
      <c r="AC2517" s="2">
        <v>17553</v>
      </c>
    </row>
    <row r="2518" spans="1:29" x14ac:dyDescent="0.2">
      <c r="A2518" t="s">
        <v>3466</v>
      </c>
      <c r="B2518" t="s">
        <v>42</v>
      </c>
      <c r="C2518" s="1">
        <v>425000</v>
      </c>
      <c r="D2518">
        <v>2</v>
      </c>
      <c r="E2518">
        <v>1</v>
      </c>
      <c r="F2518">
        <v>2184</v>
      </c>
      <c r="G2518" t="s">
        <v>3467</v>
      </c>
      <c r="H2518" t="s">
        <v>84</v>
      </c>
      <c r="I2518">
        <v>11436</v>
      </c>
      <c r="J2518" t="s">
        <v>133</v>
      </c>
      <c r="K2518" t="s">
        <v>61</v>
      </c>
      <c r="L2518">
        <v>-73.799284</v>
      </c>
      <c r="M2518">
        <v>40.677903499999999</v>
      </c>
      <c r="N2518">
        <v>10.93</v>
      </c>
      <c r="O2518" s="1">
        <f t="shared" si="196"/>
        <v>85000</v>
      </c>
      <c r="P2518" s="3">
        <v>6.7500000000000004E-2</v>
      </c>
      <c r="Q2518">
        <v>30</v>
      </c>
      <c r="R2518" s="1">
        <v>340000</v>
      </c>
      <c r="S2518" s="8">
        <f t="shared" si="197"/>
        <v>-2756.5419104149146</v>
      </c>
      <c r="T2518" s="1">
        <f t="shared" si="198"/>
        <v>431.56625000000003</v>
      </c>
      <c r="U2518" s="7">
        <f t="shared" si="199"/>
        <v>88.541666666666671</v>
      </c>
      <c r="V2518" s="4">
        <v>600</v>
      </c>
      <c r="W2518" s="1">
        <f t="shared" si="200"/>
        <v>3876.649827081581</v>
      </c>
      <c r="X2518">
        <v>4</v>
      </c>
      <c r="Y2518">
        <v>18</v>
      </c>
      <c r="Z2518" t="s">
        <v>134</v>
      </c>
      <c r="AA2518" s="2">
        <v>217706</v>
      </c>
      <c r="AB2518">
        <v>2.66</v>
      </c>
      <c r="AC2518" s="2">
        <v>81844</v>
      </c>
    </row>
    <row r="2519" spans="1:29" x14ac:dyDescent="0.2">
      <c r="A2519" t="s">
        <v>3468</v>
      </c>
      <c r="B2519" t="s">
        <v>42</v>
      </c>
      <c r="C2519" s="1">
        <v>1650000</v>
      </c>
      <c r="D2519">
        <v>3</v>
      </c>
      <c r="E2519">
        <v>4</v>
      </c>
      <c r="F2519" s="2">
        <v>2272</v>
      </c>
      <c r="G2519" t="s">
        <v>3469</v>
      </c>
      <c r="H2519" t="s">
        <v>55</v>
      </c>
      <c r="I2519">
        <v>11235</v>
      </c>
      <c r="J2519" t="s">
        <v>219</v>
      </c>
      <c r="K2519" t="s">
        <v>34</v>
      </c>
      <c r="L2519">
        <v>-73.938347199999995</v>
      </c>
      <c r="M2519">
        <v>40.579953500000002</v>
      </c>
      <c r="N2519">
        <v>11.91</v>
      </c>
      <c r="O2519" s="1">
        <f t="shared" si="196"/>
        <v>330000</v>
      </c>
      <c r="P2519" s="3">
        <v>6.7500000000000004E-2</v>
      </c>
      <c r="Q2519">
        <v>30</v>
      </c>
      <c r="R2519" s="1">
        <v>1320000</v>
      </c>
      <c r="S2519" s="8">
        <f t="shared" si="197"/>
        <v>-10701.868593375551</v>
      </c>
      <c r="T2519" s="1">
        <f t="shared" si="198"/>
        <v>1675.4925000000003</v>
      </c>
      <c r="U2519" s="7">
        <f t="shared" si="199"/>
        <v>343.75</v>
      </c>
      <c r="V2519" s="4">
        <v>600</v>
      </c>
      <c r="W2519" s="1">
        <f t="shared" si="200"/>
        <v>13321.111093375552</v>
      </c>
      <c r="X2519">
        <v>6</v>
      </c>
      <c r="Y2519">
        <v>9</v>
      </c>
      <c r="Z2519" t="s">
        <v>220</v>
      </c>
      <c r="AA2519" s="2">
        <v>35547</v>
      </c>
      <c r="AB2519">
        <v>0.73</v>
      </c>
      <c r="AC2519" s="2">
        <v>48695</v>
      </c>
    </row>
    <row r="2520" spans="1:29" x14ac:dyDescent="0.2">
      <c r="A2520" t="s">
        <v>3470</v>
      </c>
      <c r="B2520" t="s">
        <v>209</v>
      </c>
      <c r="C2520" s="1">
        <v>1225000</v>
      </c>
      <c r="D2520">
        <v>4</v>
      </c>
      <c r="E2520">
        <v>2</v>
      </c>
      <c r="F2520" s="2">
        <v>2184</v>
      </c>
      <c r="G2520" t="s">
        <v>48</v>
      </c>
      <c r="H2520" t="s">
        <v>84</v>
      </c>
      <c r="I2520">
        <v>11372</v>
      </c>
      <c r="J2520" t="s">
        <v>85</v>
      </c>
      <c r="K2520" t="s">
        <v>61</v>
      </c>
      <c r="L2520">
        <v>-73.8868899</v>
      </c>
      <c r="M2520">
        <v>40.7535399</v>
      </c>
      <c r="N2520">
        <v>5.18</v>
      </c>
      <c r="O2520" s="1">
        <f t="shared" si="196"/>
        <v>245000</v>
      </c>
      <c r="P2520" s="3">
        <v>6.7500000000000004E-2</v>
      </c>
      <c r="Q2520">
        <v>30</v>
      </c>
      <c r="R2520" s="1">
        <v>980000</v>
      </c>
      <c r="S2520" s="8">
        <f t="shared" si="197"/>
        <v>-7945.3266829606364</v>
      </c>
      <c r="T2520" s="1">
        <f t="shared" si="198"/>
        <v>1243.9262500000002</v>
      </c>
      <c r="U2520" s="7">
        <f t="shared" si="199"/>
        <v>255.20833333333334</v>
      </c>
      <c r="V2520" s="4">
        <v>600</v>
      </c>
      <c r="W2520" s="1">
        <f t="shared" si="200"/>
        <v>10044.461266293971</v>
      </c>
      <c r="X2520">
        <v>8</v>
      </c>
      <c r="Y2520">
        <v>14</v>
      </c>
      <c r="Z2520" t="s">
        <v>86</v>
      </c>
      <c r="AA2520" s="2">
        <v>108152</v>
      </c>
      <c r="AB2520">
        <v>0.77</v>
      </c>
      <c r="AC2520" s="2">
        <v>140457</v>
      </c>
    </row>
    <row r="2521" spans="1:29" x14ac:dyDescent="0.2">
      <c r="A2521" t="s">
        <v>3471</v>
      </c>
      <c r="B2521" t="s">
        <v>42</v>
      </c>
      <c r="C2521" s="1">
        <v>699000</v>
      </c>
      <c r="D2521">
        <v>3</v>
      </c>
      <c r="E2521">
        <v>2.5</v>
      </c>
      <c r="F2521" s="2">
        <v>2184</v>
      </c>
      <c r="G2521" t="s">
        <v>82</v>
      </c>
      <c r="H2521" t="s">
        <v>55</v>
      </c>
      <c r="I2521">
        <v>11236</v>
      </c>
      <c r="J2521" t="s">
        <v>626</v>
      </c>
      <c r="K2521" t="s">
        <v>90</v>
      </c>
      <c r="L2521">
        <v>-73.889765199999999</v>
      </c>
      <c r="M2521">
        <v>40.645389999999999</v>
      </c>
      <c r="N2521">
        <v>8.73</v>
      </c>
      <c r="O2521" s="1">
        <f t="shared" si="196"/>
        <v>139800</v>
      </c>
      <c r="P2521" s="3">
        <v>6.7500000000000004E-2</v>
      </c>
      <c r="Q2521">
        <v>30</v>
      </c>
      <c r="R2521" s="1">
        <v>559200</v>
      </c>
      <c r="S2521" s="8">
        <f t="shared" si="197"/>
        <v>-4533.7006950118248</v>
      </c>
      <c r="T2521" s="1">
        <f t="shared" si="198"/>
        <v>709.79955000000007</v>
      </c>
      <c r="U2521" s="7">
        <f t="shared" si="199"/>
        <v>145.625</v>
      </c>
      <c r="V2521" s="4">
        <v>600</v>
      </c>
      <c r="W2521" s="1">
        <f t="shared" si="200"/>
        <v>5989.1252450118245</v>
      </c>
      <c r="X2521">
        <v>6</v>
      </c>
      <c r="Y2521">
        <v>12</v>
      </c>
      <c r="Z2521" t="s">
        <v>627</v>
      </c>
      <c r="AA2521" s="2">
        <v>83693</v>
      </c>
      <c r="AB2521">
        <v>3.13</v>
      </c>
      <c r="AC2521" s="2">
        <v>26739</v>
      </c>
    </row>
    <row r="2522" spans="1:29" x14ac:dyDescent="0.2">
      <c r="A2522" t="s">
        <v>3472</v>
      </c>
      <c r="B2522" t="s">
        <v>68</v>
      </c>
      <c r="C2522" s="1">
        <v>1150000</v>
      </c>
      <c r="D2522">
        <v>1</v>
      </c>
      <c r="E2522">
        <v>1</v>
      </c>
      <c r="F2522">
        <v>984</v>
      </c>
      <c r="G2522" t="s">
        <v>59</v>
      </c>
      <c r="H2522" t="s">
        <v>55</v>
      </c>
      <c r="I2522">
        <v>11201</v>
      </c>
      <c r="J2522" t="s">
        <v>428</v>
      </c>
      <c r="K2522" t="s">
        <v>39</v>
      </c>
      <c r="L2522">
        <v>-73.9969945</v>
      </c>
      <c r="M2522">
        <v>40.694622099999997</v>
      </c>
      <c r="N2522">
        <v>3.79</v>
      </c>
      <c r="O2522" s="1">
        <f t="shared" si="196"/>
        <v>230000</v>
      </c>
      <c r="P2522" s="3">
        <v>6.7500000000000004E-2</v>
      </c>
      <c r="Q2522">
        <v>30</v>
      </c>
      <c r="R2522" s="1">
        <v>920000</v>
      </c>
      <c r="S2522" s="8">
        <f t="shared" si="197"/>
        <v>-7458.8781105344751</v>
      </c>
      <c r="T2522" s="1">
        <f t="shared" si="198"/>
        <v>1167.7675000000002</v>
      </c>
      <c r="U2522" s="7">
        <f t="shared" si="199"/>
        <v>239.58333333333334</v>
      </c>
      <c r="V2522" s="4">
        <v>205</v>
      </c>
      <c r="W2522" s="1">
        <f t="shared" si="200"/>
        <v>9071.228943867809</v>
      </c>
      <c r="X2522">
        <v>2</v>
      </c>
      <c r="Y2522">
        <v>8</v>
      </c>
      <c r="Z2522" t="s">
        <v>429</v>
      </c>
      <c r="AA2522" s="2">
        <v>22887</v>
      </c>
      <c r="AB2522">
        <v>0.34</v>
      </c>
      <c r="AC2522" s="2">
        <v>67315</v>
      </c>
    </row>
    <row r="2523" spans="1:29" x14ac:dyDescent="0.2">
      <c r="A2523" t="s">
        <v>3473</v>
      </c>
      <c r="B2523" t="s">
        <v>42</v>
      </c>
      <c r="C2523" s="1">
        <v>2399000</v>
      </c>
      <c r="D2523">
        <v>5</v>
      </c>
      <c r="E2523">
        <v>5</v>
      </c>
      <c r="F2523" s="2">
        <v>2184</v>
      </c>
      <c r="G2523" t="s">
        <v>82</v>
      </c>
      <c r="H2523" t="s">
        <v>55</v>
      </c>
      <c r="I2523">
        <v>11234</v>
      </c>
      <c r="J2523" t="s">
        <v>275</v>
      </c>
      <c r="K2523" t="s">
        <v>39</v>
      </c>
      <c r="L2523">
        <v>-73.906197899999995</v>
      </c>
      <c r="M2523">
        <v>40.6115517</v>
      </c>
      <c r="N2523">
        <v>10.35</v>
      </c>
      <c r="O2523" s="1">
        <f t="shared" si="196"/>
        <v>479800</v>
      </c>
      <c r="P2523" s="3">
        <v>6.7500000000000004E-2</v>
      </c>
      <c r="Q2523">
        <v>30</v>
      </c>
      <c r="R2523" s="1">
        <v>1919200</v>
      </c>
      <c r="S2523" s="8">
        <f t="shared" si="197"/>
        <v>-15559.868336671483</v>
      </c>
      <c r="T2523" s="1">
        <f t="shared" si="198"/>
        <v>2436.0645500000005</v>
      </c>
      <c r="U2523" s="7">
        <f t="shared" si="199"/>
        <v>499.79166666666669</v>
      </c>
      <c r="V2523" s="4">
        <v>600</v>
      </c>
      <c r="W2523" s="1">
        <f t="shared" si="200"/>
        <v>19095.72455333815</v>
      </c>
      <c r="X2523">
        <v>10</v>
      </c>
      <c r="Y2523">
        <v>8</v>
      </c>
      <c r="Z2523" t="s">
        <v>276</v>
      </c>
      <c r="AA2523" s="2">
        <v>83693</v>
      </c>
      <c r="AB2523">
        <v>3.13</v>
      </c>
      <c r="AC2523" s="2">
        <v>26739</v>
      </c>
    </row>
    <row r="2524" spans="1:29" x14ac:dyDescent="0.2">
      <c r="A2524" t="s">
        <v>3474</v>
      </c>
      <c r="B2524" t="s">
        <v>125</v>
      </c>
      <c r="C2524" s="1">
        <v>989000</v>
      </c>
      <c r="D2524">
        <v>8</v>
      </c>
      <c r="E2524">
        <v>5</v>
      </c>
      <c r="F2524">
        <v>3252</v>
      </c>
      <c r="G2524" t="s">
        <v>570</v>
      </c>
      <c r="H2524" t="s">
        <v>70</v>
      </c>
      <c r="I2524">
        <v>10466</v>
      </c>
      <c r="J2524" t="s">
        <v>255</v>
      </c>
      <c r="K2524" t="s">
        <v>61</v>
      </c>
      <c r="L2524">
        <v>-73.856299899999996</v>
      </c>
      <c r="M2524">
        <v>40.885044100000002</v>
      </c>
      <c r="N2524">
        <v>11.58</v>
      </c>
      <c r="O2524" s="1">
        <f t="shared" si="196"/>
        <v>197800</v>
      </c>
      <c r="P2524" s="3">
        <v>6.7500000000000004E-2</v>
      </c>
      <c r="Q2524">
        <v>30</v>
      </c>
      <c r="R2524" s="1">
        <v>791200</v>
      </c>
      <c r="S2524" s="8">
        <f t="shared" si="197"/>
        <v>-6414.6351750596486</v>
      </c>
      <c r="T2524" s="1">
        <f t="shared" si="198"/>
        <v>1004.2800500000002</v>
      </c>
      <c r="U2524" s="7">
        <f t="shared" si="199"/>
        <v>206.04166666666666</v>
      </c>
      <c r="V2524" s="4">
        <v>1000</v>
      </c>
      <c r="W2524" s="1">
        <f t="shared" si="200"/>
        <v>8624.9568917263168</v>
      </c>
      <c r="X2524">
        <v>16</v>
      </c>
      <c r="Y2524">
        <v>12</v>
      </c>
      <c r="Z2524" t="s">
        <v>256</v>
      </c>
      <c r="AA2524" s="2">
        <v>34517</v>
      </c>
      <c r="AB2524">
        <v>1.5</v>
      </c>
      <c r="AC2524" s="2">
        <v>23011</v>
      </c>
    </row>
    <row r="2525" spans="1:29" x14ac:dyDescent="0.2">
      <c r="A2525" t="s">
        <v>3475</v>
      </c>
      <c r="B2525" t="s">
        <v>68</v>
      </c>
      <c r="C2525" s="1">
        <v>318888</v>
      </c>
      <c r="D2525">
        <v>1</v>
      </c>
      <c r="E2525">
        <v>1</v>
      </c>
      <c r="F2525">
        <v>875</v>
      </c>
      <c r="G2525" t="s">
        <v>1185</v>
      </c>
      <c r="H2525" t="s">
        <v>84</v>
      </c>
      <c r="I2525">
        <v>11368</v>
      </c>
      <c r="J2525" t="s">
        <v>506</v>
      </c>
      <c r="K2525" t="s">
        <v>61</v>
      </c>
      <c r="L2525">
        <v>-73.857761400000001</v>
      </c>
      <c r="M2525">
        <v>40.736925999999997</v>
      </c>
      <c r="N2525">
        <v>6.75</v>
      </c>
      <c r="O2525" s="1">
        <f t="shared" si="196"/>
        <v>63777.600000000006</v>
      </c>
      <c r="P2525" s="3">
        <v>6.7500000000000004E-2</v>
      </c>
      <c r="Q2525">
        <v>30</v>
      </c>
      <c r="R2525" s="1">
        <v>255110.39999999999</v>
      </c>
      <c r="S2525" s="8">
        <f t="shared" si="197"/>
        <v>-2068.3014981844499</v>
      </c>
      <c r="T2525" s="1">
        <f t="shared" si="198"/>
        <v>323.81481960000002</v>
      </c>
      <c r="U2525" s="7">
        <f t="shared" si="199"/>
        <v>66.435000000000002</v>
      </c>
      <c r="V2525" s="4">
        <v>205</v>
      </c>
      <c r="W2525" s="1">
        <f t="shared" si="200"/>
        <v>2663.55131778445</v>
      </c>
      <c r="X2525">
        <v>2</v>
      </c>
      <c r="Y2525">
        <v>7</v>
      </c>
      <c r="Z2525" t="s">
        <v>507</v>
      </c>
      <c r="AA2525" s="2">
        <v>109695</v>
      </c>
      <c r="AB2525">
        <v>2.25</v>
      </c>
      <c r="AC2525" s="2">
        <v>48753</v>
      </c>
    </row>
    <row r="2526" spans="1:29" x14ac:dyDescent="0.2">
      <c r="A2526" t="s">
        <v>3476</v>
      </c>
      <c r="B2526" t="s">
        <v>68</v>
      </c>
      <c r="C2526" s="1">
        <v>799000</v>
      </c>
      <c r="D2526">
        <v>2</v>
      </c>
      <c r="E2526">
        <v>2</v>
      </c>
      <c r="F2526" s="2">
        <v>1549</v>
      </c>
      <c r="G2526" t="s">
        <v>371</v>
      </c>
      <c r="H2526" t="s">
        <v>84</v>
      </c>
      <c r="I2526">
        <v>11005</v>
      </c>
      <c r="J2526" t="s">
        <v>372</v>
      </c>
      <c r="K2526" t="s">
        <v>39</v>
      </c>
      <c r="L2526">
        <v>-73.715193999999997</v>
      </c>
      <c r="M2526">
        <v>40.756833700000001</v>
      </c>
      <c r="N2526">
        <v>14.19</v>
      </c>
      <c r="O2526" s="1">
        <f t="shared" si="196"/>
        <v>159800</v>
      </c>
      <c r="P2526" s="3">
        <v>6.7500000000000004E-2</v>
      </c>
      <c r="Q2526">
        <v>30</v>
      </c>
      <c r="R2526" s="1">
        <v>639200</v>
      </c>
      <c r="S2526" s="8">
        <f t="shared" si="197"/>
        <v>-5182.2987915800395</v>
      </c>
      <c r="T2526" s="1">
        <f t="shared" si="198"/>
        <v>811.34455000000014</v>
      </c>
      <c r="U2526" s="7">
        <f t="shared" si="199"/>
        <v>166.45833333333334</v>
      </c>
      <c r="V2526" s="4">
        <v>550</v>
      </c>
      <c r="W2526" s="1">
        <f t="shared" si="200"/>
        <v>6710.1016749133723</v>
      </c>
      <c r="X2526">
        <v>4</v>
      </c>
      <c r="Y2526">
        <v>10</v>
      </c>
      <c r="Z2526" t="s">
        <v>373</v>
      </c>
      <c r="AA2526" s="2">
        <v>22571</v>
      </c>
      <c r="AB2526">
        <v>0.56000000000000005</v>
      </c>
      <c r="AC2526" s="2">
        <v>40305</v>
      </c>
    </row>
    <row r="2527" spans="1:29" x14ac:dyDescent="0.2">
      <c r="A2527" t="s">
        <v>3477</v>
      </c>
      <c r="B2527" t="s">
        <v>68</v>
      </c>
      <c r="C2527" s="1">
        <v>489000</v>
      </c>
      <c r="D2527">
        <v>2</v>
      </c>
      <c r="E2527">
        <v>1</v>
      </c>
      <c r="F2527">
        <v>950</v>
      </c>
      <c r="G2527" t="s">
        <v>82</v>
      </c>
      <c r="H2527" t="s">
        <v>55</v>
      </c>
      <c r="I2527">
        <v>11209</v>
      </c>
      <c r="J2527" t="s">
        <v>104</v>
      </c>
      <c r="K2527" t="s">
        <v>105</v>
      </c>
      <c r="L2527">
        <v>-74.0396973</v>
      </c>
      <c r="M2527">
        <v>40.620502000000002</v>
      </c>
      <c r="N2527">
        <v>9.3000000000000007</v>
      </c>
      <c r="O2527" s="1">
        <f t="shared" si="196"/>
        <v>97800</v>
      </c>
      <c r="P2527" s="3">
        <v>6.7500000000000004E-2</v>
      </c>
      <c r="Q2527">
        <v>30</v>
      </c>
      <c r="R2527" s="1">
        <v>391200</v>
      </c>
      <c r="S2527" s="8">
        <f t="shared" si="197"/>
        <v>-3171.6446922185728</v>
      </c>
      <c r="T2527" s="1">
        <f t="shared" si="198"/>
        <v>496.55504999999999</v>
      </c>
      <c r="U2527" s="7">
        <f t="shared" si="199"/>
        <v>101.875</v>
      </c>
      <c r="V2527" s="4">
        <v>205</v>
      </c>
      <c r="W2527" s="1">
        <f t="shared" si="200"/>
        <v>3975.0747422185727</v>
      </c>
      <c r="X2527">
        <v>4</v>
      </c>
      <c r="Y2527">
        <v>8</v>
      </c>
      <c r="Z2527" t="s">
        <v>106</v>
      </c>
      <c r="AA2527" s="2">
        <v>79731</v>
      </c>
      <c r="AB2527">
        <v>1.71</v>
      </c>
      <c r="AC2527" s="2">
        <v>46626</v>
      </c>
    </row>
    <row r="2528" spans="1:29" x14ac:dyDescent="0.2">
      <c r="A2528" t="s">
        <v>3478</v>
      </c>
      <c r="B2528" t="s">
        <v>68</v>
      </c>
      <c r="C2528" s="1">
        <v>398000</v>
      </c>
      <c r="D2528">
        <v>2</v>
      </c>
      <c r="E2528">
        <v>1</v>
      </c>
      <c r="F2528">
        <v>900</v>
      </c>
      <c r="G2528" t="s">
        <v>103</v>
      </c>
      <c r="H2528" t="s">
        <v>55</v>
      </c>
      <c r="I2528">
        <v>11209</v>
      </c>
      <c r="J2528" t="s">
        <v>104</v>
      </c>
      <c r="K2528" t="s">
        <v>105</v>
      </c>
      <c r="L2528">
        <v>-74.030547100000007</v>
      </c>
      <c r="M2528">
        <v>40.633767900000002</v>
      </c>
      <c r="N2528">
        <v>8.2799999999999994</v>
      </c>
      <c r="O2528" s="1">
        <f t="shared" si="196"/>
        <v>79600</v>
      </c>
      <c r="P2528" s="3">
        <v>6.7500000000000004E-2</v>
      </c>
      <c r="Q2528">
        <v>30</v>
      </c>
      <c r="R2528" s="1">
        <v>318400</v>
      </c>
      <c r="S2528" s="8">
        <f t="shared" si="197"/>
        <v>-2581.4204243414965</v>
      </c>
      <c r="T2528" s="1">
        <f t="shared" si="198"/>
        <v>404.14910000000003</v>
      </c>
      <c r="U2528" s="7">
        <f t="shared" si="199"/>
        <v>82.916666666666671</v>
      </c>
      <c r="V2528" s="4">
        <v>205</v>
      </c>
      <c r="W2528" s="1">
        <f t="shared" si="200"/>
        <v>3273.4861910081631</v>
      </c>
      <c r="X2528">
        <v>4</v>
      </c>
      <c r="Y2528">
        <v>8</v>
      </c>
      <c r="Z2528" t="s">
        <v>106</v>
      </c>
      <c r="AA2528" s="2">
        <v>79731</v>
      </c>
      <c r="AB2528">
        <v>1.71</v>
      </c>
      <c r="AC2528" s="2">
        <v>46626</v>
      </c>
    </row>
    <row r="2529" spans="1:29" x14ac:dyDescent="0.2">
      <c r="A2529" t="s">
        <v>3479</v>
      </c>
      <c r="B2529" t="s">
        <v>42</v>
      </c>
      <c r="C2529" s="1">
        <v>1190000</v>
      </c>
      <c r="D2529">
        <v>3</v>
      </c>
      <c r="E2529">
        <v>2</v>
      </c>
      <c r="F2529">
        <v>1088</v>
      </c>
      <c r="G2529" t="s">
        <v>3480</v>
      </c>
      <c r="H2529" t="s">
        <v>55</v>
      </c>
      <c r="I2529">
        <v>11235</v>
      </c>
      <c r="J2529" t="s">
        <v>219</v>
      </c>
      <c r="K2529" t="s">
        <v>34</v>
      </c>
      <c r="L2529">
        <v>-73.940195599999996</v>
      </c>
      <c r="M2529">
        <v>40.578774699999997</v>
      </c>
      <c r="N2529">
        <v>11.97</v>
      </c>
      <c r="O2529" s="1">
        <f t="shared" si="196"/>
        <v>238000</v>
      </c>
      <c r="P2529" s="3">
        <v>6.7500000000000004E-2</v>
      </c>
      <c r="Q2529">
        <v>30</v>
      </c>
      <c r="R2529" s="1">
        <v>952000</v>
      </c>
      <c r="S2529" s="8">
        <f t="shared" si="197"/>
        <v>-7718.3173491617608</v>
      </c>
      <c r="T2529" s="1">
        <f t="shared" si="198"/>
        <v>1208.3855000000001</v>
      </c>
      <c r="U2529" s="7">
        <f t="shared" si="199"/>
        <v>247.91666666666666</v>
      </c>
      <c r="V2529" s="4">
        <v>375</v>
      </c>
      <c r="W2529" s="1">
        <f t="shared" si="200"/>
        <v>9549.6195158284263</v>
      </c>
      <c r="X2529">
        <v>6</v>
      </c>
      <c r="Y2529">
        <v>7</v>
      </c>
      <c r="Z2529" t="s">
        <v>220</v>
      </c>
      <c r="AA2529" s="2">
        <v>35547</v>
      </c>
      <c r="AB2529">
        <v>0.73</v>
      </c>
      <c r="AC2529" s="2">
        <v>48695</v>
      </c>
    </row>
    <row r="2530" spans="1:29" x14ac:dyDescent="0.2">
      <c r="A2530" t="s">
        <v>3481</v>
      </c>
      <c r="B2530" t="s">
        <v>50</v>
      </c>
      <c r="C2530" s="1">
        <v>795000</v>
      </c>
      <c r="D2530">
        <v>5</v>
      </c>
      <c r="E2530">
        <v>2</v>
      </c>
      <c r="F2530">
        <v>2184</v>
      </c>
      <c r="G2530" t="s">
        <v>314</v>
      </c>
      <c r="H2530" t="s">
        <v>55</v>
      </c>
      <c r="I2530">
        <v>11208</v>
      </c>
      <c r="J2530" t="s">
        <v>149</v>
      </c>
      <c r="K2530" t="s">
        <v>150</v>
      </c>
      <c r="L2530">
        <v>-73.873962899999995</v>
      </c>
      <c r="M2530">
        <v>40.667808600000001</v>
      </c>
      <c r="N2530">
        <v>8.09</v>
      </c>
      <c r="O2530" s="1">
        <f t="shared" si="196"/>
        <v>159000</v>
      </c>
      <c r="P2530" s="3">
        <v>6.7500000000000004E-2</v>
      </c>
      <c r="Q2530">
        <v>30</v>
      </c>
      <c r="R2530" s="1">
        <v>636000</v>
      </c>
      <c r="S2530" s="8">
        <f t="shared" si="197"/>
        <v>-5156.3548677173112</v>
      </c>
      <c r="T2530" s="1">
        <f t="shared" si="198"/>
        <v>807.28275000000019</v>
      </c>
      <c r="U2530" s="7">
        <f t="shared" si="199"/>
        <v>165.625</v>
      </c>
      <c r="V2530" s="4">
        <v>600</v>
      </c>
      <c r="W2530" s="1">
        <f t="shared" si="200"/>
        <v>6729.2626177173115</v>
      </c>
      <c r="X2530">
        <v>10</v>
      </c>
      <c r="Y2530">
        <v>14</v>
      </c>
      <c r="Z2530" t="s">
        <v>151</v>
      </c>
      <c r="AA2530" s="2">
        <v>121301</v>
      </c>
      <c r="AB2530">
        <v>3.96</v>
      </c>
      <c r="AC2530" s="2">
        <v>30632</v>
      </c>
    </row>
    <row r="2531" spans="1:29" x14ac:dyDescent="0.2">
      <c r="A2531" t="s">
        <v>3482</v>
      </c>
      <c r="B2531" t="s">
        <v>125</v>
      </c>
      <c r="C2531" s="1">
        <v>750000</v>
      </c>
      <c r="D2531">
        <v>3</v>
      </c>
      <c r="E2531">
        <v>4</v>
      </c>
      <c r="F2531" s="2">
        <v>2184</v>
      </c>
      <c r="G2531" t="s">
        <v>59</v>
      </c>
      <c r="H2531" t="s">
        <v>55</v>
      </c>
      <c r="I2531">
        <v>11203</v>
      </c>
      <c r="J2531" t="s">
        <v>282</v>
      </c>
      <c r="K2531" t="s">
        <v>34</v>
      </c>
      <c r="L2531">
        <v>-73.932526300000006</v>
      </c>
      <c r="M2531">
        <v>40.6463635</v>
      </c>
      <c r="N2531">
        <v>7.6</v>
      </c>
      <c r="O2531" s="1">
        <f t="shared" si="196"/>
        <v>150000</v>
      </c>
      <c r="P2531" s="3">
        <v>6.7500000000000004E-2</v>
      </c>
      <c r="Q2531">
        <v>30</v>
      </c>
      <c r="R2531" s="1">
        <v>600000</v>
      </c>
      <c r="S2531" s="8">
        <f t="shared" si="197"/>
        <v>-4864.4857242616135</v>
      </c>
      <c r="T2531" s="1">
        <f t="shared" si="198"/>
        <v>761.58750000000009</v>
      </c>
      <c r="U2531" s="7">
        <f t="shared" si="199"/>
        <v>156.25</v>
      </c>
      <c r="V2531" s="4">
        <v>600</v>
      </c>
      <c r="W2531" s="1">
        <f t="shared" si="200"/>
        <v>6382.3232242616141</v>
      </c>
      <c r="X2531">
        <v>6</v>
      </c>
      <c r="Y2531">
        <v>9</v>
      </c>
      <c r="Z2531" t="s">
        <v>283</v>
      </c>
      <c r="AA2531" s="2">
        <v>156159</v>
      </c>
      <c r="AB2531">
        <v>2.4</v>
      </c>
      <c r="AC2531" s="2">
        <v>65066</v>
      </c>
    </row>
    <row r="2532" spans="1:29" x14ac:dyDescent="0.2">
      <c r="A2532" t="s">
        <v>3483</v>
      </c>
      <c r="B2532" t="s">
        <v>30</v>
      </c>
      <c r="C2532" s="1">
        <v>899999</v>
      </c>
      <c r="D2532">
        <v>3</v>
      </c>
      <c r="E2532">
        <v>3</v>
      </c>
      <c r="F2532" s="2">
        <v>1750</v>
      </c>
      <c r="G2532" t="s">
        <v>286</v>
      </c>
      <c r="H2532" t="s">
        <v>84</v>
      </c>
      <c r="I2532">
        <v>11354</v>
      </c>
      <c r="J2532" t="s">
        <v>160</v>
      </c>
      <c r="K2532" t="s">
        <v>34</v>
      </c>
      <c r="L2532">
        <v>-73.8178731</v>
      </c>
      <c r="M2532">
        <v>40.765481399999999</v>
      </c>
      <c r="N2532">
        <v>8.8699999999999992</v>
      </c>
      <c r="O2532" s="1">
        <f t="shared" si="196"/>
        <v>179999.80000000002</v>
      </c>
      <c r="P2532" s="3">
        <v>6.7500000000000004E-2</v>
      </c>
      <c r="Q2532">
        <v>30</v>
      </c>
      <c r="R2532" s="1">
        <v>719999.2</v>
      </c>
      <c r="S2532" s="8">
        <f t="shared" si="197"/>
        <v>-5837.3763831329716</v>
      </c>
      <c r="T2532" s="1">
        <f t="shared" si="198"/>
        <v>913.90398455000002</v>
      </c>
      <c r="U2532" s="7">
        <f t="shared" si="199"/>
        <v>187.49979166666665</v>
      </c>
      <c r="V2532" s="4">
        <v>550</v>
      </c>
      <c r="W2532" s="1">
        <f t="shared" si="200"/>
        <v>7488.7801593496388</v>
      </c>
      <c r="X2532">
        <v>6</v>
      </c>
      <c r="Y2532">
        <v>9</v>
      </c>
      <c r="Z2532" t="s">
        <v>161</v>
      </c>
      <c r="AA2532" s="2">
        <v>230183</v>
      </c>
      <c r="AB2532">
        <v>2.0299999999999998</v>
      </c>
      <c r="AC2532" s="2">
        <v>113391</v>
      </c>
    </row>
    <row r="2533" spans="1:29" x14ac:dyDescent="0.2">
      <c r="A2533" t="s">
        <v>3484</v>
      </c>
      <c r="B2533" t="s">
        <v>30</v>
      </c>
      <c r="C2533" s="1">
        <v>1325000</v>
      </c>
      <c r="D2533">
        <v>3</v>
      </c>
      <c r="E2533">
        <v>2</v>
      </c>
      <c r="F2533" s="2">
        <v>1597</v>
      </c>
      <c r="G2533" t="s">
        <v>48</v>
      </c>
      <c r="H2533" t="s">
        <v>55</v>
      </c>
      <c r="I2533">
        <v>11209</v>
      </c>
      <c r="J2533" t="s">
        <v>104</v>
      </c>
      <c r="K2533" t="s">
        <v>105</v>
      </c>
      <c r="L2533">
        <v>-74.037788899999995</v>
      </c>
      <c r="M2533">
        <v>40.616343399999998</v>
      </c>
      <c r="N2533">
        <v>9.5500000000000007</v>
      </c>
      <c r="O2533" s="1">
        <f t="shared" si="196"/>
        <v>265000</v>
      </c>
      <c r="P2533" s="3">
        <v>6.7500000000000004E-2</v>
      </c>
      <c r="Q2533">
        <v>30</v>
      </c>
      <c r="R2533" s="1">
        <v>1060000</v>
      </c>
      <c r="S2533" s="8">
        <f t="shared" si="197"/>
        <v>-8593.924779528852</v>
      </c>
      <c r="T2533" s="1">
        <f t="shared" si="198"/>
        <v>1345.4712500000003</v>
      </c>
      <c r="U2533" s="7">
        <f t="shared" si="199"/>
        <v>276.04166666666669</v>
      </c>
      <c r="V2533" s="4">
        <v>550</v>
      </c>
      <c r="W2533" s="1">
        <f t="shared" si="200"/>
        <v>10765.437696195519</v>
      </c>
      <c r="X2533">
        <v>6</v>
      </c>
      <c r="Y2533">
        <v>10</v>
      </c>
      <c r="Z2533" t="s">
        <v>106</v>
      </c>
      <c r="AA2533" s="2">
        <v>79731</v>
      </c>
      <c r="AB2533">
        <v>1.71</v>
      </c>
      <c r="AC2533" s="2">
        <v>46626</v>
      </c>
    </row>
    <row r="2534" spans="1:29" x14ac:dyDescent="0.2">
      <c r="A2534" t="s">
        <v>3485</v>
      </c>
      <c r="B2534" t="s">
        <v>50</v>
      </c>
      <c r="C2534" s="1">
        <v>595000</v>
      </c>
      <c r="D2534">
        <v>1</v>
      </c>
      <c r="E2534">
        <v>2</v>
      </c>
      <c r="F2534">
        <v>846</v>
      </c>
      <c r="G2534" t="s">
        <v>93</v>
      </c>
      <c r="H2534" t="s">
        <v>55</v>
      </c>
      <c r="I2534">
        <v>11213</v>
      </c>
      <c r="J2534" t="s">
        <v>1707</v>
      </c>
      <c r="K2534" t="s">
        <v>61</v>
      </c>
      <c r="L2534">
        <v>-73.940184099999996</v>
      </c>
      <c r="M2534">
        <v>40.674962800000003</v>
      </c>
      <c r="N2534">
        <v>5.62</v>
      </c>
      <c r="O2534" s="1">
        <f t="shared" si="196"/>
        <v>119000</v>
      </c>
      <c r="P2534" s="3">
        <v>6.7500000000000004E-2</v>
      </c>
      <c r="Q2534">
        <v>30</v>
      </c>
      <c r="R2534" s="1">
        <v>476000</v>
      </c>
      <c r="S2534" s="8">
        <f t="shared" si="197"/>
        <v>-3859.1586745808804</v>
      </c>
      <c r="T2534" s="1">
        <f t="shared" si="198"/>
        <v>604.19275000000005</v>
      </c>
      <c r="U2534" s="7">
        <f t="shared" si="199"/>
        <v>123.95833333333333</v>
      </c>
      <c r="V2534" s="4">
        <v>205</v>
      </c>
      <c r="W2534" s="1">
        <f t="shared" si="200"/>
        <v>4792.3097579142132</v>
      </c>
      <c r="X2534">
        <v>2</v>
      </c>
      <c r="Y2534">
        <v>5</v>
      </c>
      <c r="Z2534" t="s">
        <v>1708</v>
      </c>
      <c r="AA2534" s="2">
        <v>142839</v>
      </c>
      <c r="AB2534">
        <v>2.78</v>
      </c>
      <c r="AC2534" s="2">
        <v>51381</v>
      </c>
    </row>
    <row r="2535" spans="1:29" x14ac:dyDescent="0.2">
      <c r="A2535" t="s">
        <v>3486</v>
      </c>
      <c r="B2535" t="s">
        <v>125</v>
      </c>
      <c r="C2535" s="1">
        <v>10700000</v>
      </c>
      <c r="D2535">
        <v>42</v>
      </c>
      <c r="E2535">
        <v>43</v>
      </c>
      <c r="F2535" s="2">
        <v>27152</v>
      </c>
      <c r="G2535" t="s">
        <v>1642</v>
      </c>
      <c r="H2535" t="s">
        <v>44</v>
      </c>
      <c r="I2535">
        <v>10302</v>
      </c>
      <c r="J2535" t="s">
        <v>118</v>
      </c>
      <c r="K2535" t="s">
        <v>34</v>
      </c>
      <c r="L2535">
        <v>-74.1423518</v>
      </c>
      <c r="M2535">
        <v>40.627671300000003</v>
      </c>
      <c r="N2535">
        <v>11.74</v>
      </c>
      <c r="O2535" s="1">
        <f t="shared" si="196"/>
        <v>2140000</v>
      </c>
      <c r="P2535" s="3">
        <v>6.7500000000000004E-2</v>
      </c>
      <c r="Q2535">
        <v>30</v>
      </c>
      <c r="R2535" s="1">
        <v>8560000</v>
      </c>
      <c r="S2535" s="8">
        <f t="shared" si="197"/>
        <v>-69399.996332799026</v>
      </c>
      <c r="T2535" s="1">
        <f t="shared" si="198"/>
        <v>10865.315000000001</v>
      </c>
      <c r="U2535" s="7">
        <f t="shared" si="199"/>
        <v>2229.1666666666665</v>
      </c>
      <c r="V2535" s="4">
        <f>(5*$F2535)/12</f>
        <v>11313.333333333334</v>
      </c>
      <c r="W2535" s="1">
        <f t="shared" si="200"/>
        <v>93807.811332799029</v>
      </c>
      <c r="X2535">
        <v>84</v>
      </c>
      <c r="Y2535">
        <v>15</v>
      </c>
      <c r="Z2535" t="s">
        <v>119</v>
      </c>
      <c r="AA2535" s="2">
        <v>181200</v>
      </c>
      <c r="AB2535">
        <v>13.5</v>
      </c>
      <c r="AC2535" s="2">
        <v>13422</v>
      </c>
    </row>
    <row r="2536" spans="1:29" x14ac:dyDescent="0.2">
      <c r="A2536" t="s">
        <v>3487</v>
      </c>
      <c r="B2536" t="s">
        <v>30</v>
      </c>
      <c r="C2536" s="1">
        <v>330000</v>
      </c>
      <c r="D2536">
        <v>1</v>
      </c>
      <c r="E2536">
        <v>1</v>
      </c>
      <c r="F2536">
        <v>726</v>
      </c>
      <c r="G2536" t="s">
        <v>3488</v>
      </c>
      <c r="H2536" t="s">
        <v>44</v>
      </c>
      <c r="I2536">
        <v>10301</v>
      </c>
      <c r="J2536" t="s">
        <v>118</v>
      </c>
      <c r="K2536" t="s">
        <v>34</v>
      </c>
      <c r="L2536">
        <v>-74.099924299999998</v>
      </c>
      <c r="M2536">
        <v>40.6299335</v>
      </c>
      <c r="N2536">
        <v>10.17</v>
      </c>
      <c r="O2536" s="1">
        <f t="shared" si="196"/>
        <v>66000</v>
      </c>
      <c r="P2536" s="3">
        <v>6.7500000000000004E-2</v>
      </c>
      <c r="Q2536">
        <v>30</v>
      </c>
      <c r="R2536" s="1">
        <v>264000</v>
      </c>
      <c r="S2536" s="8">
        <f t="shared" si="197"/>
        <v>-2140.3737186751105</v>
      </c>
      <c r="T2536" s="1">
        <f t="shared" si="198"/>
        <v>335.0985</v>
      </c>
      <c r="U2536" s="7">
        <f t="shared" si="199"/>
        <v>68.75</v>
      </c>
      <c r="V2536" s="4">
        <v>205</v>
      </c>
      <c r="W2536" s="1">
        <f t="shared" si="200"/>
        <v>2749.2222186751105</v>
      </c>
      <c r="X2536">
        <v>2</v>
      </c>
      <c r="Y2536">
        <v>6</v>
      </c>
      <c r="Z2536" t="s">
        <v>119</v>
      </c>
      <c r="AA2536" s="2">
        <v>181200</v>
      </c>
      <c r="AB2536">
        <v>13.5</v>
      </c>
      <c r="AC2536" s="2">
        <v>13422</v>
      </c>
    </row>
    <row r="2537" spans="1:29" x14ac:dyDescent="0.2">
      <c r="A2537" t="s">
        <v>3489</v>
      </c>
      <c r="B2537" t="s">
        <v>30</v>
      </c>
      <c r="C2537" s="1">
        <v>2998000</v>
      </c>
      <c r="D2537">
        <v>3</v>
      </c>
      <c r="E2537">
        <v>3</v>
      </c>
      <c r="F2537" s="2">
        <v>1763</v>
      </c>
      <c r="G2537" t="s">
        <v>48</v>
      </c>
      <c r="H2537" t="s">
        <v>84</v>
      </c>
      <c r="I2537">
        <v>11109</v>
      </c>
      <c r="J2537" t="s">
        <v>2008</v>
      </c>
      <c r="K2537" t="s">
        <v>424</v>
      </c>
      <c r="L2537">
        <v>-73.956974399999993</v>
      </c>
      <c r="M2537">
        <v>40.746575800000002</v>
      </c>
      <c r="N2537">
        <v>1.5</v>
      </c>
      <c r="O2537" s="1">
        <f t="shared" si="196"/>
        <v>599600</v>
      </c>
      <c r="P2537" s="3">
        <v>6.7500000000000004E-2</v>
      </c>
      <c r="Q2537">
        <v>30</v>
      </c>
      <c r="R2537" s="1">
        <v>2398400</v>
      </c>
      <c r="S2537" s="8">
        <f t="shared" si="197"/>
        <v>-19444.970935115092</v>
      </c>
      <c r="T2537" s="1">
        <f t="shared" si="198"/>
        <v>3044.3191000000002</v>
      </c>
      <c r="U2537" s="7">
        <f t="shared" si="199"/>
        <v>624.58333333333337</v>
      </c>
      <c r="V2537" s="4">
        <v>550</v>
      </c>
      <c r="W2537" s="1">
        <f t="shared" si="200"/>
        <v>23663.873368448425</v>
      </c>
      <c r="X2537">
        <v>6</v>
      </c>
      <c r="Y2537">
        <v>9</v>
      </c>
      <c r="Z2537" t="s">
        <v>2009</v>
      </c>
      <c r="AA2537" s="2">
        <v>60642</v>
      </c>
      <c r="AB2537">
        <v>1.54</v>
      </c>
      <c r="AC2537" s="2">
        <v>39378</v>
      </c>
    </row>
    <row r="2538" spans="1:29" x14ac:dyDescent="0.2">
      <c r="A2538" t="s">
        <v>3490</v>
      </c>
      <c r="B2538" t="s">
        <v>68</v>
      </c>
      <c r="C2538" s="1">
        <v>425000</v>
      </c>
      <c r="D2538">
        <v>2</v>
      </c>
      <c r="E2538">
        <v>1</v>
      </c>
      <c r="F2538">
        <v>2184</v>
      </c>
      <c r="G2538" t="s">
        <v>113</v>
      </c>
      <c r="H2538" t="s">
        <v>55</v>
      </c>
      <c r="I2538">
        <v>11206</v>
      </c>
      <c r="J2538" t="s">
        <v>163</v>
      </c>
      <c r="K2538" t="s">
        <v>105</v>
      </c>
      <c r="L2538">
        <v>-73.936622</v>
      </c>
      <c r="M2538">
        <v>40.699914</v>
      </c>
      <c r="N2538">
        <v>4.24</v>
      </c>
      <c r="O2538" s="1">
        <f t="shared" si="196"/>
        <v>85000</v>
      </c>
      <c r="P2538" s="3">
        <v>6.7500000000000004E-2</v>
      </c>
      <c r="Q2538">
        <v>30</v>
      </c>
      <c r="R2538" s="1">
        <v>340000</v>
      </c>
      <c r="S2538" s="8">
        <f t="shared" si="197"/>
        <v>-2756.5419104149146</v>
      </c>
      <c r="T2538" s="1">
        <f t="shared" si="198"/>
        <v>431.56625000000003</v>
      </c>
      <c r="U2538" s="7">
        <f t="shared" si="199"/>
        <v>88.541666666666671</v>
      </c>
      <c r="V2538" s="4">
        <v>600</v>
      </c>
      <c r="W2538" s="1">
        <f t="shared" si="200"/>
        <v>3876.649827081581</v>
      </c>
      <c r="X2538">
        <v>4</v>
      </c>
      <c r="Y2538">
        <v>18</v>
      </c>
      <c r="Z2538" t="s">
        <v>164</v>
      </c>
      <c r="AA2538" s="2">
        <v>151308</v>
      </c>
      <c r="AB2538">
        <v>2.91</v>
      </c>
      <c r="AC2538" s="2">
        <v>51996</v>
      </c>
    </row>
    <row r="2539" spans="1:29" x14ac:dyDescent="0.2">
      <c r="A2539" t="s">
        <v>3491</v>
      </c>
      <c r="B2539" t="s">
        <v>68</v>
      </c>
      <c r="C2539" s="1">
        <v>345000</v>
      </c>
      <c r="D2539">
        <v>2</v>
      </c>
      <c r="E2539">
        <v>1</v>
      </c>
      <c r="F2539" s="2">
        <v>1000</v>
      </c>
      <c r="G2539" t="s">
        <v>382</v>
      </c>
      <c r="H2539" t="s">
        <v>70</v>
      </c>
      <c r="I2539">
        <v>10463</v>
      </c>
      <c r="J2539" t="s">
        <v>109</v>
      </c>
      <c r="K2539" t="s">
        <v>110</v>
      </c>
      <c r="L2539">
        <v>-73.917282200000002</v>
      </c>
      <c r="M2539">
        <v>40.881927300000001</v>
      </c>
      <c r="N2539">
        <v>9.86</v>
      </c>
      <c r="O2539" s="1">
        <f t="shared" si="196"/>
        <v>69000</v>
      </c>
      <c r="P2539" s="3">
        <v>6.7500000000000004E-2</v>
      </c>
      <c r="Q2539">
        <v>30</v>
      </c>
      <c r="R2539" s="1">
        <v>276000</v>
      </c>
      <c r="S2539" s="8">
        <f t="shared" si="197"/>
        <v>-2237.6634331603423</v>
      </c>
      <c r="T2539" s="1">
        <f t="shared" si="198"/>
        <v>350.33025000000004</v>
      </c>
      <c r="U2539" s="7">
        <f t="shared" si="199"/>
        <v>71.875</v>
      </c>
      <c r="V2539" s="4">
        <v>375</v>
      </c>
      <c r="W2539" s="1">
        <f t="shared" si="200"/>
        <v>3034.8686831603422</v>
      </c>
      <c r="X2539">
        <v>4</v>
      </c>
      <c r="Y2539">
        <v>8</v>
      </c>
      <c r="Z2539" t="s">
        <v>111</v>
      </c>
      <c r="AA2539" s="2">
        <v>27860</v>
      </c>
      <c r="AB2539">
        <v>3.52</v>
      </c>
      <c r="AC2539" s="2">
        <v>7915</v>
      </c>
    </row>
    <row r="2540" spans="1:29" x14ac:dyDescent="0.2">
      <c r="A2540" t="s">
        <v>3492</v>
      </c>
      <c r="B2540" t="s">
        <v>42</v>
      </c>
      <c r="C2540" s="1">
        <v>450000</v>
      </c>
      <c r="D2540">
        <v>3</v>
      </c>
      <c r="E2540">
        <v>2.5</v>
      </c>
      <c r="F2540" s="2">
        <v>2184</v>
      </c>
      <c r="G2540" t="s">
        <v>829</v>
      </c>
      <c r="H2540" t="s">
        <v>84</v>
      </c>
      <c r="I2540">
        <v>11413</v>
      </c>
      <c r="J2540" t="s">
        <v>331</v>
      </c>
      <c r="K2540" t="s">
        <v>34</v>
      </c>
      <c r="L2540">
        <v>-73.754428000000004</v>
      </c>
      <c r="M2540">
        <v>40.681047</v>
      </c>
      <c r="N2540">
        <v>13</v>
      </c>
      <c r="O2540" s="1">
        <f t="shared" si="196"/>
        <v>90000</v>
      </c>
      <c r="P2540" s="3">
        <v>6.7500000000000004E-2</v>
      </c>
      <c r="Q2540">
        <v>30</v>
      </c>
      <c r="R2540" s="1">
        <v>360000</v>
      </c>
      <c r="S2540" s="8">
        <f t="shared" si="197"/>
        <v>-2918.6914345569685</v>
      </c>
      <c r="T2540" s="1">
        <f t="shared" si="198"/>
        <v>456.95250000000004</v>
      </c>
      <c r="U2540" s="7">
        <f t="shared" si="199"/>
        <v>93.75</v>
      </c>
      <c r="V2540" s="4">
        <v>600</v>
      </c>
      <c r="W2540" s="1">
        <f t="shared" si="200"/>
        <v>4069.3939345569684</v>
      </c>
      <c r="X2540">
        <v>6</v>
      </c>
      <c r="Y2540">
        <v>12</v>
      </c>
      <c r="Z2540" t="s">
        <v>332</v>
      </c>
      <c r="AA2540" s="2">
        <v>45541</v>
      </c>
      <c r="AB2540">
        <v>0.69</v>
      </c>
      <c r="AC2540" s="2">
        <v>66483</v>
      </c>
    </row>
    <row r="2541" spans="1:29" x14ac:dyDescent="0.2">
      <c r="A2541" t="s">
        <v>3493</v>
      </c>
      <c r="B2541" t="s">
        <v>68</v>
      </c>
      <c r="C2541" s="1">
        <v>135000</v>
      </c>
      <c r="D2541">
        <v>2</v>
      </c>
      <c r="E2541">
        <v>1</v>
      </c>
      <c r="F2541">
        <v>750</v>
      </c>
      <c r="G2541" t="s">
        <v>1037</v>
      </c>
      <c r="H2541" t="s">
        <v>70</v>
      </c>
      <c r="I2541">
        <v>10459</v>
      </c>
      <c r="J2541" t="s">
        <v>1654</v>
      </c>
      <c r="K2541" t="s">
        <v>61</v>
      </c>
      <c r="L2541">
        <v>-73.890039700000003</v>
      </c>
      <c r="M2541">
        <v>40.8224272</v>
      </c>
      <c r="N2541">
        <v>7.13</v>
      </c>
      <c r="O2541" s="1">
        <f t="shared" si="196"/>
        <v>27000</v>
      </c>
      <c r="P2541" s="3">
        <v>6.7500000000000004E-2</v>
      </c>
      <c r="Q2541">
        <v>30</v>
      </c>
      <c r="R2541" s="1">
        <v>108000</v>
      </c>
      <c r="S2541" s="8">
        <f t="shared" si="197"/>
        <v>-875.6074303670905</v>
      </c>
      <c r="T2541" s="1">
        <f t="shared" si="198"/>
        <v>137.08575000000002</v>
      </c>
      <c r="U2541" s="7">
        <f t="shared" si="199"/>
        <v>28.125</v>
      </c>
      <c r="V2541" s="4">
        <v>205</v>
      </c>
      <c r="W2541" s="1">
        <f t="shared" si="200"/>
        <v>1245.8181803670905</v>
      </c>
      <c r="X2541">
        <v>4</v>
      </c>
      <c r="Y2541">
        <v>6</v>
      </c>
      <c r="Z2541" t="s">
        <v>1655</v>
      </c>
      <c r="AA2541" s="2">
        <v>27204</v>
      </c>
      <c r="AB2541">
        <v>0.94</v>
      </c>
      <c r="AC2541" s="2">
        <v>28940</v>
      </c>
    </row>
    <row r="2542" spans="1:29" x14ac:dyDescent="0.2">
      <c r="A2542" t="s">
        <v>3494</v>
      </c>
      <c r="B2542" t="s">
        <v>30</v>
      </c>
      <c r="C2542" s="1">
        <v>261250</v>
      </c>
      <c r="D2542">
        <v>2</v>
      </c>
      <c r="E2542">
        <v>1</v>
      </c>
      <c r="F2542">
        <v>857</v>
      </c>
      <c r="G2542" t="s">
        <v>3495</v>
      </c>
      <c r="H2542" t="s">
        <v>70</v>
      </c>
      <c r="I2542">
        <v>10459</v>
      </c>
      <c r="J2542" t="s">
        <v>1654</v>
      </c>
      <c r="K2542" t="s">
        <v>61</v>
      </c>
      <c r="L2542">
        <v>-73.889840300000003</v>
      </c>
      <c r="M2542">
        <v>40.824596800000002</v>
      </c>
      <c r="N2542">
        <v>7.24</v>
      </c>
      <c r="O2542" s="1">
        <f t="shared" si="196"/>
        <v>52250</v>
      </c>
      <c r="P2542" s="3">
        <v>6.7500000000000004E-2</v>
      </c>
      <c r="Q2542">
        <v>30</v>
      </c>
      <c r="R2542" s="1">
        <v>209000</v>
      </c>
      <c r="S2542" s="8">
        <f t="shared" si="197"/>
        <v>-1694.4625272844621</v>
      </c>
      <c r="T2542" s="1">
        <f t="shared" si="198"/>
        <v>265.28631250000001</v>
      </c>
      <c r="U2542" s="7">
        <f t="shared" si="199"/>
        <v>54.427083333333336</v>
      </c>
      <c r="V2542" s="4">
        <v>205</v>
      </c>
      <c r="W2542" s="1">
        <f t="shared" si="200"/>
        <v>2219.1759231177957</v>
      </c>
      <c r="X2542">
        <v>4</v>
      </c>
      <c r="Y2542">
        <v>7</v>
      </c>
      <c r="Z2542" t="s">
        <v>1655</v>
      </c>
      <c r="AA2542" s="2">
        <v>27204</v>
      </c>
      <c r="AB2542">
        <v>0.94</v>
      </c>
      <c r="AC2542" s="2">
        <v>28940</v>
      </c>
    </row>
    <row r="2543" spans="1:29" x14ac:dyDescent="0.2">
      <c r="A2543" t="s">
        <v>3496</v>
      </c>
      <c r="B2543" t="s">
        <v>30</v>
      </c>
      <c r="C2543" s="1">
        <v>728000</v>
      </c>
      <c r="D2543">
        <v>3</v>
      </c>
      <c r="E2543">
        <v>2</v>
      </c>
      <c r="F2543">
        <v>1450</v>
      </c>
      <c r="G2543" t="s">
        <v>3156</v>
      </c>
      <c r="H2543" t="s">
        <v>84</v>
      </c>
      <c r="I2543">
        <v>11377</v>
      </c>
      <c r="J2543" t="s">
        <v>100</v>
      </c>
      <c r="K2543" t="s">
        <v>34</v>
      </c>
      <c r="L2543">
        <v>-73.898320200000001</v>
      </c>
      <c r="M2543">
        <v>40.743679200000003</v>
      </c>
      <c r="N2543">
        <v>4.59</v>
      </c>
      <c r="O2543" s="1">
        <f t="shared" si="196"/>
        <v>145600</v>
      </c>
      <c r="P2543" s="3">
        <v>6.7500000000000004E-2</v>
      </c>
      <c r="Q2543">
        <v>30</v>
      </c>
      <c r="R2543" s="1">
        <v>582400</v>
      </c>
      <c r="S2543" s="8">
        <f t="shared" si="197"/>
        <v>-4721.7941430166065</v>
      </c>
      <c r="T2543" s="1">
        <f t="shared" si="198"/>
        <v>739.24760000000015</v>
      </c>
      <c r="U2543" s="7">
        <f t="shared" si="199"/>
        <v>151.66666666666666</v>
      </c>
      <c r="V2543" s="4">
        <v>375</v>
      </c>
      <c r="W2543" s="1">
        <f t="shared" si="200"/>
        <v>5987.7084096832741</v>
      </c>
      <c r="X2543">
        <v>6</v>
      </c>
      <c r="Y2543">
        <v>9</v>
      </c>
      <c r="Z2543" t="s">
        <v>101</v>
      </c>
      <c r="AA2543" s="2">
        <v>45099</v>
      </c>
      <c r="AB2543">
        <v>1.86</v>
      </c>
      <c r="AC2543" s="2">
        <v>24247</v>
      </c>
    </row>
    <row r="2544" spans="1:29" x14ac:dyDescent="0.2">
      <c r="A2544" t="s">
        <v>3497</v>
      </c>
      <c r="B2544" t="s">
        <v>68</v>
      </c>
      <c r="C2544" s="1">
        <v>199000</v>
      </c>
      <c r="D2544">
        <v>3</v>
      </c>
      <c r="E2544">
        <v>2</v>
      </c>
      <c r="F2544">
        <v>1100</v>
      </c>
      <c r="G2544" t="s">
        <v>1911</v>
      </c>
      <c r="H2544" t="s">
        <v>70</v>
      </c>
      <c r="I2544">
        <v>10456</v>
      </c>
      <c r="J2544" t="s">
        <v>79</v>
      </c>
      <c r="K2544" t="s">
        <v>61</v>
      </c>
      <c r="L2544">
        <v>-73.914717999999993</v>
      </c>
      <c r="M2544">
        <v>40.8344217</v>
      </c>
      <c r="N2544">
        <v>6.97</v>
      </c>
      <c r="O2544" s="1">
        <f t="shared" si="196"/>
        <v>39800</v>
      </c>
      <c r="P2544" s="3">
        <v>6.7500000000000004E-2</v>
      </c>
      <c r="Q2544">
        <v>30</v>
      </c>
      <c r="R2544" s="1">
        <v>159200</v>
      </c>
      <c r="S2544" s="8">
        <f t="shared" si="197"/>
        <v>-1290.7102121707483</v>
      </c>
      <c r="T2544" s="1">
        <f t="shared" si="198"/>
        <v>202.07455000000002</v>
      </c>
      <c r="U2544" s="7">
        <f t="shared" si="199"/>
        <v>41.458333333333336</v>
      </c>
      <c r="V2544" s="4">
        <v>375</v>
      </c>
      <c r="W2544" s="1">
        <f t="shared" si="200"/>
        <v>1909.2430955040816</v>
      </c>
      <c r="X2544">
        <v>6</v>
      </c>
      <c r="Y2544">
        <v>7</v>
      </c>
      <c r="Z2544" t="s">
        <v>80</v>
      </c>
      <c r="AA2544" s="2">
        <v>36663</v>
      </c>
      <c r="AB2544">
        <v>0.52</v>
      </c>
      <c r="AC2544" s="2">
        <v>70506</v>
      </c>
    </row>
    <row r="2545" spans="1:29" x14ac:dyDescent="0.2">
      <c r="A2545" t="s">
        <v>3498</v>
      </c>
      <c r="B2545" t="s">
        <v>125</v>
      </c>
      <c r="C2545" s="1">
        <v>3200000</v>
      </c>
      <c r="D2545">
        <v>3</v>
      </c>
      <c r="E2545">
        <v>2.5</v>
      </c>
      <c r="F2545" s="2">
        <v>3735</v>
      </c>
      <c r="G2545" t="s">
        <v>113</v>
      </c>
      <c r="H2545" t="s">
        <v>32</v>
      </c>
      <c r="I2545">
        <v>10035</v>
      </c>
      <c r="J2545" t="s">
        <v>315</v>
      </c>
      <c r="K2545" t="s">
        <v>61</v>
      </c>
      <c r="L2545">
        <v>-73.939862700000006</v>
      </c>
      <c r="M2545">
        <v>40.809349500000003</v>
      </c>
      <c r="N2545">
        <v>4.8099999999999996</v>
      </c>
      <c r="O2545" s="1">
        <f t="shared" si="196"/>
        <v>640000</v>
      </c>
      <c r="P2545" s="3">
        <v>6.7500000000000004E-2</v>
      </c>
      <c r="Q2545">
        <v>30</v>
      </c>
      <c r="R2545" s="1">
        <v>2560000</v>
      </c>
      <c r="S2545" s="8">
        <f t="shared" si="197"/>
        <v>-20755.139090182889</v>
      </c>
      <c r="T2545" s="1">
        <f t="shared" si="198"/>
        <v>3249.4400000000005</v>
      </c>
      <c r="U2545" s="7">
        <f t="shared" si="199"/>
        <v>666.66666666666663</v>
      </c>
      <c r="V2545" s="4">
        <v>1000</v>
      </c>
      <c r="W2545" s="1">
        <f t="shared" si="200"/>
        <v>25671.245756849556</v>
      </c>
      <c r="X2545">
        <v>6</v>
      </c>
      <c r="Y2545">
        <v>21</v>
      </c>
      <c r="Z2545" t="s">
        <v>316</v>
      </c>
      <c r="AA2545" s="2">
        <v>115921</v>
      </c>
      <c r="AB2545">
        <v>1.54</v>
      </c>
      <c r="AC2545" s="2">
        <v>75273</v>
      </c>
    </row>
    <row r="2546" spans="1:29" x14ac:dyDescent="0.2">
      <c r="A2546" t="s">
        <v>3499</v>
      </c>
      <c r="B2546" t="s">
        <v>30</v>
      </c>
      <c r="C2546" s="1">
        <v>1950000</v>
      </c>
      <c r="D2546">
        <v>3</v>
      </c>
      <c r="E2546">
        <v>3</v>
      </c>
      <c r="F2546" s="2">
        <v>1300</v>
      </c>
      <c r="G2546" t="s">
        <v>48</v>
      </c>
      <c r="H2546" t="s">
        <v>32</v>
      </c>
      <c r="I2546">
        <v>10028</v>
      </c>
      <c r="J2546" t="s">
        <v>52</v>
      </c>
      <c r="K2546" t="s">
        <v>39</v>
      </c>
      <c r="L2546">
        <v>-73.952299800000006</v>
      </c>
      <c r="M2546">
        <v>40.777063400000003</v>
      </c>
      <c r="N2546">
        <v>2.61</v>
      </c>
      <c r="O2546" s="1">
        <f t="shared" si="196"/>
        <v>390000</v>
      </c>
      <c r="P2546" s="3">
        <v>6.7500000000000004E-2</v>
      </c>
      <c r="Q2546">
        <v>30</v>
      </c>
      <c r="R2546" s="1">
        <v>1560000</v>
      </c>
      <c r="S2546" s="8">
        <f t="shared" si="197"/>
        <v>-12647.662883080198</v>
      </c>
      <c r="T2546" s="1">
        <f t="shared" si="198"/>
        <v>1980.1275000000003</v>
      </c>
      <c r="U2546" s="7">
        <f t="shared" si="199"/>
        <v>406.25</v>
      </c>
      <c r="V2546" s="4">
        <v>375</v>
      </c>
      <c r="W2546" s="1">
        <f t="shared" si="200"/>
        <v>15409.040383080199</v>
      </c>
      <c r="X2546">
        <v>6</v>
      </c>
      <c r="Y2546">
        <v>7</v>
      </c>
      <c r="Z2546" t="s">
        <v>53</v>
      </c>
      <c r="AA2546" s="2">
        <v>61207</v>
      </c>
      <c r="AB2546">
        <v>1.76</v>
      </c>
      <c r="AC2546" s="2">
        <v>34777</v>
      </c>
    </row>
    <row r="2547" spans="1:29" x14ac:dyDescent="0.2">
      <c r="A2547" t="s">
        <v>3500</v>
      </c>
      <c r="B2547" t="s">
        <v>68</v>
      </c>
      <c r="C2547" s="1">
        <v>600000</v>
      </c>
      <c r="D2547">
        <v>2</v>
      </c>
      <c r="E2547">
        <v>2</v>
      </c>
      <c r="F2547">
        <v>900</v>
      </c>
      <c r="G2547" t="s">
        <v>3501</v>
      </c>
      <c r="H2547" t="s">
        <v>32</v>
      </c>
      <c r="I2547">
        <v>10033</v>
      </c>
      <c r="J2547" t="s">
        <v>336</v>
      </c>
      <c r="K2547" t="s">
        <v>34</v>
      </c>
      <c r="L2547">
        <v>-73.935960100000003</v>
      </c>
      <c r="M2547">
        <v>40.853591100000003</v>
      </c>
      <c r="N2547">
        <v>7.68</v>
      </c>
      <c r="O2547" s="1">
        <f t="shared" si="196"/>
        <v>120000</v>
      </c>
      <c r="P2547" s="3">
        <v>6.7500000000000004E-2</v>
      </c>
      <c r="Q2547">
        <v>30</v>
      </c>
      <c r="R2547" s="1">
        <v>480000</v>
      </c>
      <c r="S2547" s="8">
        <f t="shared" si="197"/>
        <v>-3891.588579409291</v>
      </c>
      <c r="T2547" s="1">
        <f t="shared" si="198"/>
        <v>609.2700000000001</v>
      </c>
      <c r="U2547" s="7">
        <f t="shared" si="199"/>
        <v>125</v>
      </c>
      <c r="V2547" s="4">
        <v>205</v>
      </c>
      <c r="W2547" s="1">
        <f t="shared" si="200"/>
        <v>4830.8585794092915</v>
      </c>
      <c r="X2547">
        <v>4</v>
      </c>
      <c r="Y2547">
        <v>6</v>
      </c>
      <c r="Z2547" t="s">
        <v>337</v>
      </c>
      <c r="AA2547" s="2">
        <v>151574</v>
      </c>
      <c r="AB2547">
        <v>1.64</v>
      </c>
      <c r="AC2547" s="2">
        <v>92423</v>
      </c>
    </row>
    <row r="2548" spans="1:29" x14ac:dyDescent="0.2">
      <c r="A2548" t="s">
        <v>3502</v>
      </c>
      <c r="B2548" t="s">
        <v>30</v>
      </c>
      <c r="C2548" s="1">
        <v>569000</v>
      </c>
      <c r="D2548">
        <v>1</v>
      </c>
      <c r="E2548">
        <v>1</v>
      </c>
      <c r="F2548">
        <v>739</v>
      </c>
      <c r="G2548" t="s">
        <v>2862</v>
      </c>
      <c r="H2548" t="s">
        <v>55</v>
      </c>
      <c r="I2548">
        <v>11223</v>
      </c>
      <c r="J2548" t="s">
        <v>156</v>
      </c>
      <c r="K2548" t="s">
        <v>105</v>
      </c>
      <c r="L2548">
        <v>-73.975748499999995</v>
      </c>
      <c r="M2548">
        <v>40.604365000000001</v>
      </c>
      <c r="N2548">
        <v>9.98</v>
      </c>
      <c r="O2548" s="1">
        <f t="shared" si="196"/>
        <v>113800</v>
      </c>
      <c r="P2548" s="3">
        <v>6.7500000000000004E-2</v>
      </c>
      <c r="Q2548">
        <v>30</v>
      </c>
      <c r="R2548" s="1">
        <v>455200</v>
      </c>
      <c r="S2548" s="8">
        <f t="shared" si="197"/>
        <v>-3690.5231694731451</v>
      </c>
      <c r="T2548" s="1">
        <f t="shared" si="198"/>
        <v>577.79105000000004</v>
      </c>
      <c r="U2548" s="7">
        <f t="shared" si="199"/>
        <v>118.54166666666667</v>
      </c>
      <c r="V2548" s="4">
        <v>205</v>
      </c>
      <c r="W2548" s="1">
        <f t="shared" si="200"/>
        <v>4591.8558861398124</v>
      </c>
      <c r="X2548">
        <v>2</v>
      </c>
      <c r="Y2548">
        <v>6</v>
      </c>
      <c r="Z2548" t="s">
        <v>157</v>
      </c>
      <c r="AA2548" s="2">
        <v>151705</v>
      </c>
      <c r="AB2548">
        <v>2.25</v>
      </c>
      <c r="AC2548" s="2">
        <v>67424</v>
      </c>
    </row>
    <row r="2549" spans="1:29" x14ac:dyDescent="0.2">
      <c r="A2549" t="s">
        <v>3503</v>
      </c>
      <c r="B2549" t="s">
        <v>68</v>
      </c>
      <c r="C2549" s="1">
        <v>749000</v>
      </c>
      <c r="D2549">
        <v>1</v>
      </c>
      <c r="E2549">
        <v>1</v>
      </c>
      <c r="F2549">
        <v>2184</v>
      </c>
      <c r="G2549" t="s">
        <v>48</v>
      </c>
      <c r="H2549" t="s">
        <v>32</v>
      </c>
      <c r="I2549">
        <v>10012</v>
      </c>
      <c r="J2549" t="s">
        <v>182</v>
      </c>
      <c r="K2549" t="s">
        <v>39</v>
      </c>
      <c r="L2549">
        <v>-74.003552900000003</v>
      </c>
      <c r="M2549">
        <v>40.724104400000002</v>
      </c>
      <c r="N2549">
        <v>1.95</v>
      </c>
      <c r="O2549" s="1">
        <f t="shared" si="196"/>
        <v>149800</v>
      </c>
      <c r="P2549" s="3">
        <v>6.7500000000000004E-2</v>
      </c>
      <c r="Q2549">
        <v>30</v>
      </c>
      <c r="R2549" s="1">
        <v>599200</v>
      </c>
      <c r="S2549" s="8">
        <f t="shared" si="197"/>
        <v>-4857.9997432959317</v>
      </c>
      <c r="T2549" s="1">
        <f t="shared" si="198"/>
        <v>760.5720500000001</v>
      </c>
      <c r="U2549" s="7">
        <f t="shared" si="199"/>
        <v>156.04166666666666</v>
      </c>
      <c r="V2549" s="4">
        <v>600</v>
      </c>
      <c r="W2549" s="1">
        <f t="shared" si="200"/>
        <v>6374.6134599625984</v>
      </c>
      <c r="X2549">
        <v>2</v>
      </c>
      <c r="Y2549">
        <v>18</v>
      </c>
      <c r="Z2549" t="s">
        <v>183</v>
      </c>
      <c r="AA2549" s="2">
        <v>42742</v>
      </c>
      <c r="AB2549">
        <v>0.26</v>
      </c>
      <c r="AC2549" s="2">
        <v>164392</v>
      </c>
    </row>
    <row r="2550" spans="1:29" x14ac:dyDescent="0.2">
      <c r="A2550" t="s">
        <v>3504</v>
      </c>
      <c r="B2550" t="s">
        <v>42</v>
      </c>
      <c r="C2550" s="1">
        <v>2488000</v>
      </c>
      <c r="D2550">
        <v>4</v>
      </c>
      <c r="E2550">
        <v>2.5</v>
      </c>
      <c r="F2550">
        <v>3850</v>
      </c>
      <c r="G2550" t="s">
        <v>1134</v>
      </c>
      <c r="H2550" t="s">
        <v>55</v>
      </c>
      <c r="I2550">
        <v>11235</v>
      </c>
      <c r="J2550" t="s">
        <v>219</v>
      </c>
      <c r="K2550" t="s">
        <v>34</v>
      </c>
      <c r="L2550">
        <v>-73.951113599999999</v>
      </c>
      <c r="M2550">
        <v>40.576233700000003</v>
      </c>
      <c r="N2550">
        <v>12.04</v>
      </c>
      <c r="O2550" s="1">
        <f t="shared" si="196"/>
        <v>497600</v>
      </c>
      <c r="P2550" s="3">
        <v>6.7500000000000004E-2</v>
      </c>
      <c r="Q2550">
        <v>30</v>
      </c>
      <c r="R2550" s="1">
        <v>1990400</v>
      </c>
      <c r="S2550" s="8">
        <f t="shared" si="197"/>
        <v>-16137.120642617194</v>
      </c>
      <c r="T2550" s="1">
        <f t="shared" si="198"/>
        <v>2526.4396000000002</v>
      </c>
      <c r="U2550" s="7">
        <f t="shared" si="199"/>
        <v>518.33333333333337</v>
      </c>
      <c r="V2550" s="4">
        <v>1000</v>
      </c>
      <c r="W2550" s="1">
        <f t="shared" si="200"/>
        <v>20181.893575950526</v>
      </c>
      <c r="X2550">
        <v>8</v>
      </c>
      <c r="Y2550">
        <v>21</v>
      </c>
      <c r="Z2550" t="s">
        <v>220</v>
      </c>
      <c r="AA2550" s="2">
        <v>35547</v>
      </c>
      <c r="AB2550">
        <v>0.73</v>
      </c>
      <c r="AC2550" s="2">
        <v>48695</v>
      </c>
    </row>
    <row r="2551" spans="1:29" x14ac:dyDescent="0.2">
      <c r="A2551" t="s">
        <v>3505</v>
      </c>
      <c r="B2551" t="s">
        <v>125</v>
      </c>
      <c r="C2551" s="1">
        <v>1138000</v>
      </c>
      <c r="D2551">
        <v>5</v>
      </c>
      <c r="E2551">
        <v>3</v>
      </c>
      <c r="F2551" s="2">
        <v>1026</v>
      </c>
      <c r="G2551" t="s">
        <v>159</v>
      </c>
      <c r="H2551" t="s">
        <v>55</v>
      </c>
      <c r="I2551">
        <v>11219</v>
      </c>
      <c r="J2551" t="s">
        <v>156</v>
      </c>
      <c r="K2551" t="s">
        <v>105</v>
      </c>
      <c r="L2551">
        <v>-73.995411799999999</v>
      </c>
      <c r="M2551">
        <v>40.624031500000001</v>
      </c>
      <c r="N2551">
        <v>8.6300000000000008</v>
      </c>
      <c r="O2551" s="1">
        <f t="shared" si="196"/>
        <v>227600</v>
      </c>
      <c r="P2551" s="3">
        <v>6.7500000000000004E-2</v>
      </c>
      <c r="Q2551">
        <v>30</v>
      </c>
      <c r="R2551" s="1">
        <v>910400</v>
      </c>
      <c r="S2551" s="8">
        <f t="shared" si="197"/>
        <v>-7381.0463389462902</v>
      </c>
      <c r="T2551" s="1">
        <f t="shared" si="198"/>
        <v>1155.5821000000001</v>
      </c>
      <c r="U2551" s="7">
        <f t="shared" si="199"/>
        <v>237.08333333333334</v>
      </c>
      <c r="V2551" s="4">
        <v>375</v>
      </c>
      <c r="W2551" s="1">
        <f t="shared" si="200"/>
        <v>9148.7117722796247</v>
      </c>
      <c r="X2551">
        <v>10</v>
      </c>
      <c r="Y2551">
        <v>5</v>
      </c>
      <c r="Z2551" t="s">
        <v>157</v>
      </c>
      <c r="AA2551" s="2">
        <v>151705</v>
      </c>
      <c r="AB2551">
        <v>2.25</v>
      </c>
      <c r="AC2551" s="2">
        <v>67424</v>
      </c>
    </row>
    <row r="2552" spans="1:29" x14ac:dyDescent="0.2">
      <c r="A2552" t="s">
        <v>3506</v>
      </c>
      <c r="B2552" t="s">
        <v>125</v>
      </c>
      <c r="C2552" s="1">
        <v>1359000</v>
      </c>
      <c r="D2552">
        <v>11</v>
      </c>
      <c r="E2552">
        <v>6</v>
      </c>
      <c r="F2552" s="2">
        <v>2240</v>
      </c>
      <c r="G2552" t="s">
        <v>3507</v>
      </c>
      <c r="H2552" t="s">
        <v>55</v>
      </c>
      <c r="I2552">
        <v>11221</v>
      </c>
      <c r="J2552" t="s">
        <v>236</v>
      </c>
      <c r="K2552" t="s">
        <v>237</v>
      </c>
      <c r="L2552">
        <v>-73.913053000000005</v>
      </c>
      <c r="M2552">
        <v>40.694191500000002</v>
      </c>
      <c r="N2552">
        <v>5.35</v>
      </c>
      <c r="O2552" s="1">
        <f t="shared" si="196"/>
        <v>271800</v>
      </c>
      <c r="P2552" s="3">
        <v>6.7500000000000004E-2</v>
      </c>
      <c r="Q2552">
        <v>30</v>
      </c>
      <c r="R2552" s="1">
        <v>1087200</v>
      </c>
      <c r="S2552" s="8">
        <f t="shared" si="197"/>
        <v>-8814.4481323620457</v>
      </c>
      <c r="T2552" s="1">
        <f t="shared" si="198"/>
        <v>1379.9965500000001</v>
      </c>
      <c r="U2552" s="7">
        <f t="shared" si="199"/>
        <v>283.125</v>
      </c>
      <c r="V2552" s="4">
        <v>600</v>
      </c>
      <c r="W2552" s="1">
        <f t="shared" si="200"/>
        <v>11077.569682362046</v>
      </c>
      <c r="X2552">
        <v>22</v>
      </c>
      <c r="Y2552">
        <v>7</v>
      </c>
      <c r="Z2552" t="s">
        <v>238</v>
      </c>
      <c r="AA2552" s="2">
        <v>70713</v>
      </c>
      <c r="AB2552">
        <v>2.97</v>
      </c>
      <c r="AC2552" s="2">
        <v>23809</v>
      </c>
    </row>
    <row r="2553" spans="1:29" x14ac:dyDescent="0.2">
      <c r="A2553" t="s">
        <v>3508</v>
      </c>
      <c r="B2553" t="s">
        <v>125</v>
      </c>
      <c r="C2553" s="1">
        <v>3720000</v>
      </c>
      <c r="D2553">
        <v>8</v>
      </c>
      <c r="E2553">
        <v>8</v>
      </c>
      <c r="F2553" s="2">
        <v>5500</v>
      </c>
      <c r="G2553" t="s">
        <v>48</v>
      </c>
      <c r="H2553" t="s">
        <v>32</v>
      </c>
      <c r="I2553">
        <v>10002</v>
      </c>
      <c r="J2553" t="s">
        <v>223</v>
      </c>
      <c r="K2553" t="s">
        <v>34</v>
      </c>
      <c r="L2553">
        <v>-73.989795999999998</v>
      </c>
      <c r="M2553">
        <v>40.7158959</v>
      </c>
      <c r="N2553">
        <v>2.2799999999999998</v>
      </c>
      <c r="O2553" s="1">
        <f t="shared" si="196"/>
        <v>744000</v>
      </c>
      <c r="P2553" s="3">
        <v>6.7500000000000004E-2</v>
      </c>
      <c r="Q2553">
        <v>30</v>
      </c>
      <c r="R2553" s="1">
        <v>2976000</v>
      </c>
      <c r="S2553" s="8">
        <f t="shared" si="197"/>
        <v>-24127.849192337606</v>
      </c>
      <c r="T2553" s="1">
        <f t="shared" si="198"/>
        <v>3777.4740000000002</v>
      </c>
      <c r="U2553" s="7">
        <f t="shared" si="199"/>
        <v>775</v>
      </c>
      <c r="V2553" s="4">
        <v>1700</v>
      </c>
      <c r="W2553" s="1">
        <f t="shared" si="200"/>
        <v>30380.323192337608</v>
      </c>
      <c r="X2553">
        <v>16</v>
      </c>
      <c r="Y2553">
        <v>14</v>
      </c>
      <c r="Z2553" t="s">
        <v>224</v>
      </c>
      <c r="AA2553" s="2">
        <v>72957</v>
      </c>
      <c r="AB2553">
        <v>0.78</v>
      </c>
      <c r="AC2553" s="2">
        <v>93535</v>
      </c>
    </row>
    <row r="2554" spans="1:29" x14ac:dyDescent="0.2">
      <c r="A2554" t="s">
        <v>3509</v>
      </c>
      <c r="B2554" t="s">
        <v>125</v>
      </c>
      <c r="C2554" s="1">
        <v>974998</v>
      </c>
      <c r="D2554">
        <v>7</v>
      </c>
      <c r="E2554">
        <v>2</v>
      </c>
      <c r="F2554" s="2">
        <v>2184</v>
      </c>
      <c r="G2554" t="s">
        <v>1602</v>
      </c>
      <c r="H2554" t="s">
        <v>55</v>
      </c>
      <c r="I2554">
        <v>11208</v>
      </c>
      <c r="J2554" t="s">
        <v>149</v>
      </c>
      <c r="K2554" t="s">
        <v>150</v>
      </c>
      <c r="L2554">
        <v>-73.882312099999993</v>
      </c>
      <c r="M2554">
        <v>40.675443999999999</v>
      </c>
      <c r="N2554">
        <v>7.41</v>
      </c>
      <c r="O2554" s="1">
        <f t="shared" si="196"/>
        <v>194999.6</v>
      </c>
      <c r="P2554" s="3">
        <v>6.7500000000000004E-2</v>
      </c>
      <c r="Q2554">
        <v>30</v>
      </c>
      <c r="R2554" s="1">
        <v>779998.4</v>
      </c>
      <c r="S2554" s="8">
        <f t="shared" si="197"/>
        <v>-6323.8184695781665</v>
      </c>
      <c r="T2554" s="1">
        <f t="shared" si="198"/>
        <v>990.06171910000012</v>
      </c>
      <c r="U2554" s="7">
        <f t="shared" si="199"/>
        <v>203.12458333333333</v>
      </c>
      <c r="V2554" s="4">
        <v>600</v>
      </c>
      <c r="W2554" s="1">
        <f t="shared" si="200"/>
        <v>8117.0047720114999</v>
      </c>
      <c r="X2554">
        <v>14</v>
      </c>
      <c r="Y2554">
        <v>14</v>
      </c>
      <c r="Z2554" t="s">
        <v>151</v>
      </c>
      <c r="AA2554" s="2">
        <v>121301</v>
      </c>
      <c r="AB2554">
        <v>3.96</v>
      </c>
      <c r="AC2554" s="2">
        <v>30632</v>
      </c>
    </row>
    <row r="2555" spans="1:29" x14ac:dyDescent="0.2">
      <c r="A2555" t="s">
        <v>3510</v>
      </c>
      <c r="B2555" t="s">
        <v>68</v>
      </c>
      <c r="C2555" s="1">
        <v>300000</v>
      </c>
      <c r="D2555">
        <v>3</v>
      </c>
      <c r="E2555">
        <v>1</v>
      </c>
      <c r="F2555">
        <v>600</v>
      </c>
      <c r="G2555" t="s">
        <v>48</v>
      </c>
      <c r="H2555" t="s">
        <v>55</v>
      </c>
      <c r="I2555">
        <v>11218</v>
      </c>
      <c r="J2555" t="s">
        <v>226</v>
      </c>
      <c r="K2555" t="s">
        <v>90</v>
      </c>
      <c r="L2555">
        <v>-73.971294700000001</v>
      </c>
      <c r="M2555">
        <v>40.637269500000002</v>
      </c>
      <c r="N2555">
        <v>7.73</v>
      </c>
      <c r="O2555" s="1">
        <f t="shared" si="196"/>
        <v>60000</v>
      </c>
      <c r="P2555" s="3">
        <v>6.7500000000000004E-2</v>
      </c>
      <c r="Q2555">
        <v>30</v>
      </c>
      <c r="R2555" s="1">
        <v>240000</v>
      </c>
      <c r="S2555" s="8">
        <f t="shared" si="197"/>
        <v>-1945.7942897046455</v>
      </c>
      <c r="T2555" s="1">
        <f t="shared" si="198"/>
        <v>304.63500000000005</v>
      </c>
      <c r="U2555" s="7">
        <f t="shared" si="199"/>
        <v>62.5</v>
      </c>
      <c r="V2555" s="4">
        <v>205</v>
      </c>
      <c r="W2555" s="1">
        <f t="shared" si="200"/>
        <v>2517.9292897046457</v>
      </c>
      <c r="X2555">
        <v>6</v>
      </c>
      <c r="Y2555">
        <v>5</v>
      </c>
      <c r="Z2555" t="s">
        <v>227</v>
      </c>
      <c r="AA2555" s="2">
        <v>106357</v>
      </c>
      <c r="AB2555">
        <v>2.25</v>
      </c>
      <c r="AC2555" s="2">
        <v>47270</v>
      </c>
    </row>
    <row r="2556" spans="1:29" x14ac:dyDescent="0.2">
      <c r="A2556" t="s">
        <v>3511</v>
      </c>
      <c r="B2556" t="s">
        <v>42</v>
      </c>
      <c r="C2556" s="1">
        <v>729000</v>
      </c>
      <c r="D2556">
        <v>3</v>
      </c>
      <c r="E2556">
        <v>3</v>
      </c>
      <c r="F2556" s="2">
        <v>2184</v>
      </c>
      <c r="G2556" t="s">
        <v>3512</v>
      </c>
      <c r="H2556" t="s">
        <v>84</v>
      </c>
      <c r="I2556">
        <v>11412</v>
      </c>
      <c r="J2556" t="s">
        <v>769</v>
      </c>
      <c r="K2556" t="s">
        <v>34</v>
      </c>
      <c r="L2556">
        <v>-73.758300599999998</v>
      </c>
      <c r="M2556">
        <v>40.705222300000003</v>
      </c>
      <c r="N2556">
        <v>12.3</v>
      </c>
      <c r="O2556" s="1">
        <f t="shared" si="196"/>
        <v>145800</v>
      </c>
      <c r="P2556" s="3">
        <v>6.7500000000000004E-2</v>
      </c>
      <c r="Q2556">
        <v>30</v>
      </c>
      <c r="R2556" s="1">
        <v>583200</v>
      </c>
      <c r="S2556" s="8">
        <f t="shared" si="197"/>
        <v>-4728.2801239822893</v>
      </c>
      <c r="T2556" s="1">
        <f t="shared" si="198"/>
        <v>740.26305000000002</v>
      </c>
      <c r="U2556" s="7">
        <f t="shared" si="199"/>
        <v>151.875</v>
      </c>
      <c r="V2556" s="4">
        <v>600</v>
      </c>
      <c r="W2556" s="1">
        <f t="shared" si="200"/>
        <v>6220.4181739822889</v>
      </c>
      <c r="X2556">
        <v>6</v>
      </c>
      <c r="Y2556">
        <v>11</v>
      </c>
      <c r="Z2556" t="s">
        <v>770</v>
      </c>
      <c r="AA2556" s="2">
        <v>217706</v>
      </c>
      <c r="AB2556">
        <v>2.66</v>
      </c>
      <c r="AC2556" s="2">
        <v>81844</v>
      </c>
    </row>
    <row r="2557" spans="1:29" x14ac:dyDescent="0.2">
      <c r="A2557" t="s">
        <v>3513</v>
      </c>
      <c r="B2557" t="s">
        <v>68</v>
      </c>
      <c r="C2557" s="1">
        <v>750000</v>
      </c>
      <c r="D2557">
        <v>2</v>
      </c>
      <c r="E2557">
        <v>2</v>
      </c>
      <c r="F2557">
        <v>2184</v>
      </c>
      <c r="G2557" t="s">
        <v>51</v>
      </c>
      <c r="H2557" t="s">
        <v>32</v>
      </c>
      <c r="I2557">
        <v>10065</v>
      </c>
      <c r="J2557" t="s">
        <v>52</v>
      </c>
      <c r="K2557" t="s">
        <v>39</v>
      </c>
      <c r="L2557">
        <v>-73.967871900000006</v>
      </c>
      <c r="M2557">
        <v>40.765171600000002</v>
      </c>
      <c r="N2557">
        <v>1.46</v>
      </c>
      <c r="O2557" s="1">
        <f t="shared" si="196"/>
        <v>150000</v>
      </c>
      <c r="P2557" s="3">
        <v>6.7500000000000004E-2</v>
      </c>
      <c r="Q2557">
        <v>30</v>
      </c>
      <c r="R2557" s="1">
        <v>600000</v>
      </c>
      <c r="S2557" s="8">
        <f t="shared" si="197"/>
        <v>-4864.4857242616135</v>
      </c>
      <c r="T2557" s="1">
        <f t="shared" si="198"/>
        <v>761.58750000000009</v>
      </c>
      <c r="U2557" s="7">
        <f t="shared" si="199"/>
        <v>156.25</v>
      </c>
      <c r="V2557" s="4">
        <v>600</v>
      </c>
      <c r="W2557" s="1">
        <f t="shared" si="200"/>
        <v>6382.3232242616141</v>
      </c>
      <c r="X2557">
        <v>4</v>
      </c>
      <c r="Y2557">
        <v>14</v>
      </c>
      <c r="Z2557" t="s">
        <v>53</v>
      </c>
      <c r="AA2557" s="2">
        <v>61207</v>
      </c>
      <c r="AB2557">
        <v>1.76</v>
      </c>
      <c r="AC2557" s="2">
        <v>34777</v>
      </c>
    </row>
    <row r="2558" spans="1:29" x14ac:dyDescent="0.2">
      <c r="A2558" t="s">
        <v>3514</v>
      </c>
      <c r="B2558" t="s">
        <v>42</v>
      </c>
      <c r="C2558" s="1">
        <v>599000</v>
      </c>
      <c r="D2558">
        <v>3</v>
      </c>
      <c r="E2558">
        <v>2</v>
      </c>
      <c r="F2558" s="2">
        <v>1120</v>
      </c>
      <c r="G2558" t="s">
        <v>349</v>
      </c>
      <c r="H2558" t="s">
        <v>44</v>
      </c>
      <c r="I2558">
        <v>10314</v>
      </c>
      <c r="J2558" t="s">
        <v>65</v>
      </c>
      <c r="K2558" t="s">
        <v>34</v>
      </c>
      <c r="L2558">
        <v>-74.147060300000007</v>
      </c>
      <c r="M2558">
        <v>40.586374900000003</v>
      </c>
      <c r="N2558">
        <v>14.06</v>
      </c>
      <c r="O2558" s="1">
        <f t="shared" si="196"/>
        <v>119800</v>
      </c>
      <c r="P2558" s="3">
        <v>6.7500000000000004E-2</v>
      </c>
      <c r="Q2558">
        <v>30</v>
      </c>
      <c r="R2558" s="1">
        <v>479200</v>
      </c>
      <c r="S2558" s="8">
        <f t="shared" si="197"/>
        <v>-3885.1025984436092</v>
      </c>
      <c r="T2558" s="1">
        <f t="shared" si="198"/>
        <v>608.25454999999999</v>
      </c>
      <c r="U2558" s="7">
        <f t="shared" si="199"/>
        <v>124.79166666666667</v>
      </c>
      <c r="V2558" s="4">
        <v>375</v>
      </c>
      <c r="W2558" s="1">
        <f t="shared" si="200"/>
        <v>4993.1488151102758</v>
      </c>
      <c r="X2558">
        <v>6</v>
      </c>
      <c r="Y2558">
        <v>7</v>
      </c>
      <c r="Z2558" t="s">
        <v>66</v>
      </c>
      <c r="AA2558" s="2">
        <v>145000</v>
      </c>
      <c r="AB2558">
        <v>21.3</v>
      </c>
      <c r="AC2558" s="2">
        <v>6808</v>
      </c>
    </row>
    <row r="2559" spans="1:29" x14ac:dyDescent="0.2">
      <c r="A2559" t="s">
        <v>3515</v>
      </c>
      <c r="B2559" t="s">
        <v>50</v>
      </c>
      <c r="C2559" s="1">
        <v>11950000</v>
      </c>
      <c r="D2559">
        <v>6</v>
      </c>
      <c r="E2559">
        <v>5</v>
      </c>
      <c r="F2559" s="2">
        <v>5336</v>
      </c>
      <c r="G2559" t="s">
        <v>51</v>
      </c>
      <c r="H2559" t="s">
        <v>32</v>
      </c>
      <c r="I2559">
        <v>10021</v>
      </c>
      <c r="J2559" t="s">
        <v>52</v>
      </c>
      <c r="K2559" t="s">
        <v>39</v>
      </c>
      <c r="L2559">
        <v>-73.965088399999999</v>
      </c>
      <c r="M2559">
        <v>40.772751</v>
      </c>
      <c r="N2559">
        <v>1.97</v>
      </c>
      <c r="O2559" s="1">
        <f t="shared" si="196"/>
        <v>2390000</v>
      </c>
      <c r="P2559" s="3">
        <v>6.7500000000000004E-2</v>
      </c>
      <c r="Q2559">
        <v>30</v>
      </c>
      <c r="R2559" s="1">
        <v>9560000</v>
      </c>
      <c r="S2559" s="8">
        <f t="shared" si="197"/>
        <v>-77507.472539901719</v>
      </c>
      <c r="T2559" s="1">
        <f t="shared" si="198"/>
        <v>12134.627500000002</v>
      </c>
      <c r="U2559" s="7">
        <f t="shared" si="199"/>
        <v>2489.5833333333335</v>
      </c>
      <c r="V2559" s="4">
        <v>1700</v>
      </c>
      <c r="W2559" s="1">
        <f t="shared" si="200"/>
        <v>93831.68337323505</v>
      </c>
      <c r="X2559">
        <v>12</v>
      </c>
      <c r="Y2559">
        <v>19</v>
      </c>
      <c r="Z2559" t="s">
        <v>53</v>
      </c>
      <c r="AA2559" s="2">
        <v>61207</v>
      </c>
      <c r="AB2559">
        <v>1.76</v>
      </c>
      <c r="AC2559" s="2">
        <v>34777</v>
      </c>
    </row>
    <row r="2560" spans="1:29" x14ac:dyDescent="0.2">
      <c r="A2560" t="s">
        <v>3516</v>
      </c>
      <c r="B2560" t="s">
        <v>68</v>
      </c>
      <c r="C2560" s="1">
        <v>825000</v>
      </c>
      <c r="D2560">
        <v>1</v>
      </c>
      <c r="E2560">
        <v>2</v>
      </c>
      <c r="F2560" s="2">
        <v>1100</v>
      </c>
      <c r="G2560" t="s">
        <v>93</v>
      </c>
      <c r="H2560" t="s">
        <v>32</v>
      </c>
      <c r="I2560">
        <v>10128</v>
      </c>
      <c r="J2560" t="s">
        <v>52</v>
      </c>
      <c r="K2560" t="s">
        <v>39</v>
      </c>
      <c r="L2560">
        <v>-73.943926899999994</v>
      </c>
      <c r="M2560">
        <v>40.7766673</v>
      </c>
      <c r="N2560">
        <v>2.9</v>
      </c>
      <c r="O2560" s="1">
        <f t="shared" si="196"/>
        <v>165000</v>
      </c>
      <c r="P2560" s="3">
        <v>6.7500000000000004E-2</v>
      </c>
      <c r="Q2560">
        <v>30</v>
      </c>
      <c r="R2560" s="1">
        <v>660000</v>
      </c>
      <c r="S2560" s="8">
        <f t="shared" si="197"/>
        <v>-5350.9342966877757</v>
      </c>
      <c r="T2560" s="1">
        <f t="shared" si="198"/>
        <v>837.74625000000015</v>
      </c>
      <c r="U2560" s="7">
        <f t="shared" si="199"/>
        <v>171.875</v>
      </c>
      <c r="V2560" s="4">
        <v>375</v>
      </c>
      <c r="W2560" s="1">
        <f t="shared" si="200"/>
        <v>6735.5555466877759</v>
      </c>
      <c r="X2560">
        <v>2</v>
      </c>
      <c r="Y2560">
        <v>7</v>
      </c>
      <c r="Z2560" t="s">
        <v>53</v>
      </c>
      <c r="AA2560" s="2">
        <v>61207</v>
      </c>
      <c r="AB2560">
        <v>1.76</v>
      </c>
      <c r="AC2560" s="2">
        <v>34777</v>
      </c>
    </row>
    <row r="2561" spans="1:29" x14ac:dyDescent="0.2">
      <c r="A2561" t="s">
        <v>3517</v>
      </c>
      <c r="B2561" t="s">
        <v>42</v>
      </c>
      <c r="C2561" s="1">
        <v>800000</v>
      </c>
      <c r="D2561">
        <v>3</v>
      </c>
      <c r="E2561">
        <v>2.5</v>
      </c>
      <c r="F2561" s="2">
        <v>2184</v>
      </c>
      <c r="G2561" t="s">
        <v>829</v>
      </c>
      <c r="H2561" t="s">
        <v>55</v>
      </c>
      <c r="I2561">
        <v>11221</v>
      </c>
      <c r="J2561" t="s">
        <v>236</v>
      </c>
      <c r="K2561" t="s">
        <v>237</v>
      </c>
      <c r="L2561">
        <v>-73.929482800000002</v>
      </c>
      <c r="M2561">
        <v>40.689936500000002</v>
      </c>
      <c r="N2561">
        <v>5.01</v>
      </c>
      <c r="O2561" s="1">
        <f t="shared" si="196"/>
        <v>160000</v>
      </c>
      <c r="P2561" s="3">
        <v>6.7500000000000004E-2</v>
      </c>
      <c r="Q2561">
        <v>30</v>
      </c>
      <c r="R2561" s="1">
        <v>640000</v>
      </c>
      <c r="S2561" s="8">
        <f t="shared" si="197"/>
        <v>-5188.7847725457223</v>
      </c>
      <c r="T2561" s="1">
        <f t="shared" si="198"/>
        <v>812.36000000000013</v>
      </c>
      <c r="U2561" s="7">
        <f t="shared" si="199"/>
        <v>166.66666666666666</v>
      </c>
      <c r="V2561" s="4">
        <v>600</v>
      </c>
      <c r="W2561" s="1">
        <f t="shared" si="200"/>
        <v>6767.8114392123889</v>
      </c>
      <c r="X2561">
        <v>6</v>
      </c>
      <c r="Y2561">
        <v>12</v>
      </c>
      <c r="Z2561" t="s">
        <v>238</v>
      </c>
      <c r="AA2561" s="2">
        <v>70713</v>
      </c>
      <c r="AB2561">
        <v>2.97</v>
      </c>
      <c r="AC2561" s="2">
        <v>23809</v>
      </c>
    </row>
    <row r="2562" spans="1:29" x14ac:dyDescent="0.2">
      <c r="A2562" t="s">
        <v>3518</v>
      </c>
      <c r="B2562" t="s">
        <v>68</v>
      </c>
      <c r="C2562" s="1">
        <v>289000</v>
      </c>
      <c r="D2562">
        <v>3</v>
      </c>
      <c r="E2562">
        <v>1</v>
      </c>
      <c r="F2562" s="2">
        <v>2184</v>
      </c>
      <c r="G2562" t="s">
        <v>176</v>
      </c>
      <c r="H2562" t="s">
        <v>55</v>
      </c>
      <c r="I2562">
        <v>11218</v>
      </c>
      <c r="J2562" t="s">
        <v>226</v>
      </c>
      <c r="K2562" t="s">
        <v>90</v>
      </c>
      <c r="L2562">
        <v>-73.981340000000003</v>
      </c>
      <c r="M2562">
        <v>40.646115999999999</v>
      </c>
      <c r="N2562">
        <v>7.09</v>
      </c>
      <c r="O2562" s="1">
        <f t="shared" si="196"/>
        <v>57800</v>
      </c>
      <c r="P2562" s="3">
        <v>6.7500000000000004E-2</v>
      </c>
      <c r="Q2562">
        <v>30</v>
      </c>
      <c r="R2562" s="1">
        <v>231200</v>
      </c>
      <c r="S2562" s="8">
        <f t="shared" si="197"/>
        <v>-1874.448499082142</v>
      </c>
      <c r="T2562" s="1">
        <f t="shared" si="198"/>
        <v>293.46505000000002</v>
      </c>
      <c r="U2562" s="7">
        <f t="shared" si="199"/>
        <v>60.208333333333336</v>
      </c>
      <c r="V2562" s="4">
        <v>600</v>
      </c>
      <c r="W2562" s="1">
        <f t="shared" si="200"/>
        <v>2828.1218824154753</v>
      </c>
      <c r="X2562">
        <v>6</v>
      </c>
      <c r="Y2562">
        <v>18</v>
      </c>
      <c r="Z2562" t="s">
        <v>227</v>
      </c>
      <c r="AA2562" s="2">
        <v>106357</v>
      </c>
      <c r="AB2562">
        <v>2.25</v>
      </c>
      <c r="AC2562" s="2">
        <v>47270</v>
      </c>
    </row>
    <row r="2563" spans="1:29" x14ac:dyDescent="0.2">
      <c r="A2563" t="s">
        <v>3519</v>
      </c>
      <c r="B2563" t="s">
        <v>30</v>
      </c>
      <c r="C2563" s="1">
        <v>4750000</v>
      </c>
      <c r="D2563">
        <v>4</v>
      </c>
      <c r="E2563">
        <v>4</v>
      </c>
      <c r="F2563" s="2">
        <v>4100</v>
      </c>
      <c r="G2563" t="s">
        <v>59</v>
      </c>
      <c r="H2563" t="s">
        <v>32</v>
      </c>
      <c r="I2563">
        <v>10011</v>
      </c>
      <c r="J2563" t="s">
        <v>38</v>
      </c>
      <c r="K2563" t="s">
        <v>39</v>
      </c>
      <c r="L2563">
        <v>-73.9979625</v>
      </c>
      <c r="M2563">
        <v>40.7375173</v>
      </c>
      <c r="N2563">
        <v>1.02</v>
      </c>
      <c r="O2563" s="1">
        <f t="shared" ref="O2563:O2626" si="201">$C2563*0.2</f>
        <v>950000</v>
      </c>
      <c r="P2563" s="3">
        <v>6.7500000000000004E-2</v>
      </c>
      <c r="Q2563">
        <v>30</v>
      </c>
      <c r="R2563" s="1">
        <v>3800000</v>
      </c>
      <c r="S2563" s="8">
        <f t="shared" ref="S2563:S2626" si="202">PMT(($P2563/12),(30*12),$C2563)</f>
        <v>-30808.409586990223</v>
      </c>
      <c r="T2563" s="1">
        <f t="shared" ref="T2563:T2626" si="203">(($C2563* 6%) * 20.309%)/12</f>
        <v>4823.3875000000007</v>
      </c>
      <c r="U2563" s="7">
        <f t="shared" ref="U2563:U2626" si="204">($C2563*0.0025)/12</f>
        <v>989.58333333333337</v>
      </c>
      <c r="V2563" s="4">
        <v>1400</v>
      </c>
      <c r="W2563" s="1">
        <f t="shared" ref="W2563:W2626" si="205">SUM(($S2563*-1),$T2563,$U2563,$V2563)</f>
        <v>38021.380420323556</v>
      </c>
      <c r="X2563">
        <v>8</v>
      </c>
      <c r="Y2563">
        <v>17</v>
      </c>
      <c r="Z2563" t="s">
        <v>40</v>
      </c>
      <c r="AA2563" s="2">
        <v>70150</v>
      </c>
      <c r="AB2563">
        <v>0.77</v>
      </c>
      <c r="AC2563" s="2">
        <v>91104</v>
      </c>
    </row>
    <row r="2564" spans="1:29" x14ac:dyDescent="0.2">
      <c r="A2564" t="s">
        <v>3520</v>
      </c>
      <c r="B2564" t="s">
        <v>68</v>
      </c>
      <c r="C2564" s="1">
        <v>899999</v>
      </c>
      <c r="D2564">
        <v>2</v>
      </c>
      <c r="E2564">
        <v>1</v>
      </c>
      <c r="F2564" s="2">
        <v>2184</v>
      </c>
      <c r="G2564" t="s">
        <v>31</v>
      </c>
      <c r="H2564" t="s">
        <v>32</v>
      </c>
      <c r="I2564">
        <v>10003</v>
      </c>
      <c r="J2564" t="s">
        <v>676</v>
      </c>
      <c r="K2564" t="s">
        <v>105</v>
      </c>
      <c r="L2564">
        <v>-73.987859599999993</v>
      </c>
      <c r="M2564">
        <v>40.730857100000001</v>
      </c>
      <c r="N2564">
        <v>1.25</v>
      </c>
      <c r="O2564" s="1">
        <f t="shared" si="201"/>
        <v>179999.80000000002</v>
      </c>
      <c r="P2564" s="3">
        <v>6.7500000000000004E-2</v>
      </c>
      <c r="Q2564">
        <v>30</v>
      </c>
      <c r="R2564" s="1">
        <v>719999.2</v>
      </c>
      <c r="S2564" s="8">
        <f t="shared" si="202"/>
        <v>-5837.3763831329716</v>
      </c>
      <c r="T2564" s="1">
        <f t="shared" si="203"/>
        <v>913.90398455000002</v>
      </c>
      <c r="U2564" s="7">
        <f t="shared" si="204"/>
        <v>187.49979166666665</v>
      </c>
      <c r="V2564" s="4">
        <v>600</v>
      </c>
      <c r="W2564" s="1">
        <f t="shared" si="205"/>
        <v>7538.7801593496388</v>
      </c>
      <c r="X2564">
        <v>4</v>
      </c>
      <c r="Y2564">
        <v>18</v>
      </c>
      <c r="Z2564" t="s">
        <v>677</v>
      </c>
      <c r="AA2564" s="2">
        <v>44136</v>
      </c>
      <c r="AB2564">
        <v>0.94</v>
      </c>
      <c r="AC2564" s="2">
        <v>46953</v>
      </c>
    </row>
    <row r="2565" spans="1:29" x14ac:dyDescent="0.2">
      <c r="A2565" t="s">
        <v>3521</v>
      </c>
      <c r="B2565" t="s">
        <v>50</v>
      </c>
      <c r="C2565" s="1">
        <v>868000</v>
      </c>
      <c r="D2565">
        <v>2</v>
      </c>
      <c r="E2565">
        <v>2</v>
      </c>
      <c r="F2565" s="2">
        <v>1152</v>
      </c>
      <c r="G2565" t="s">
        <v>2714</v>
      </c>
      <c r="H2565" t="s">
        <v>84</v>
      </c>
      <c r="I2565">
        <v>11379</v>
      </c>
      <c r="J2565" t="s">
        <v>713</v>
      </c>
      <c r="K2565" t="s">
        <v>34</v>
      </c>
      <c r="L2565">
        <v>-73.881429600000004</v>
      </c>
      <c r="M2565">
        <v>40.725920299999999</v>
      </c>
      <c r="N2565">
        <v>5.68</v>
      </c>
      <c r="O2565" s="1">
        <f t="shared" si="201"/>
        <v>173600</v>
      </c>
      <c r="P2565" s="3">
        <v>6.7500000000000004E-2</v>
      </c>
      <c r="Q2565">
        <v>30</v>
      </c>
      <c r="R2565" s="1">
        <v>694400</v>
      </c>
      <c r="S2565" s="8">
        <f t="shared" si="202"/>
        <v>-5629.8314782121088</v>
      </c>
      <c r="T2565" s="1">
        <f t="shared" si="203"/>
        <v>881.41060000000016</v>
      </c>
      <c r="U2565" s="7">
        <f t="shared" si="204"/>
        <v>180.83333333333334</v>
      </c>
      <c r="V2565" s="4">
        <v>375</v>
      </c>
      <c r="W2565" s="1">
        <f t="shared" si="205"/>
        <v>7067.075411545442</v>
      </c>
      <c r="X2565">
        <v>4</v>
      </c>
      <c r="Y2565">
        <v>7</v>
      </c>
      <c r="Z2565" t="s">
        <v>714</v>
      </c>
      <c r="AA2565" s="2">
        <v>37929</v>
      </c>
      <c r="AB2565">
        <v>1.93</v>
      </c>
      <c r="AC2565" s="2">
        <v>19652</v>
      </c>
    </row>
    <row r="2566" spans="1:29" x14ac:dyDescent="0.2">
      <c r="A2566" t="s">
        <v>3522</v>
      </c>
      <c r="B2566" t="s">
        <v>30</v>
      </c>
      <c r="C2566" s="1">
        <v>3995000</v>
      </c>
      <c r="D2566">
        <v>3</v>
      </c>
      <c r="E2566">
        <v>3</v>
      </c>
      <c r="F2566" s="2">
        <v>1637</v>
      </c>
      <c r="G2566" t="s">
        <v>48</v>
      </c>
      <c r="H2566" t="s">
        <v>32</v>
      </c>
      <c r="I2566">
        <v>10011</v>
      </c>
      <c r="J2566" t="s">
        <v>38</v>
      </c>
      <c r="K2566" t="s">
        <v>39</v>
      </c>
      <c r="L2566">
        <v>-74.006333600000005</v>
      </c>
      <c r="M2566">
        <v>40.743561300000003</v>
      </c>
      <c r="N2566">
        <v>1.1599999999999999</v>
      </c>
      <c r="O2566" s="1">
        <f t="shared" si="201"/>
        <v>799000</v>
      </c>
      <c r="P2566" s="3">
        <v>6.7500000000000004E-2</v>
      </c>
      <c r="Q2566">
        <v>30</v>
      </c>
      <c r="R2566" s="1">
        <v>3196000</v>
      </c>
      <c r="S2566" s="8">
        <f t="shared" si="202"/>
        <v>-25911.493957900198</v>
      </c>
      <c r="T2566" s="1">
        <f t="shared" si="203"/>
        <v>4056.7227500000004</v>
      </c>
      <c r="U2566" s="7">
        <f t="shared" si="204"/>
        <v>832.29166666666663</v>
      </c>
      <c r="V2566" s="4">
        <v>550</v>
      </c>
      <c r="W2566" s="1">
        <f t="shared" si="205"/>
        <v>31350.508374566867</v>
      </c>
      <c r="X2566">
        <v>6</v>
      </c>
      <c r="Y2566">
        <v>8</v>
      </c>
      <c r="Z2566" t="s">
        <v>40</v>
      </c>
      <c r="AA2566" s="2">
        <v>70150</v>
      </c>
      <c r="AB2566">
        <v>0.77</v>
      </c>
      <c r="AC2566" s="2">
        <v>91104</v>
      </c>
    </row>
    <row r="2567" spans="1:29" x14ac:dyDescent="0.2">
      <c r="A2567" t="s">
        <v>3523</v>
      </c>
      <c r="B2567" t="s">
        <v>42</v>
      </c>
      <c r="C2567" s="1">
        <v>1500000</v>
      </c>
      <c r="D2567">
        <v>3</v>
      </c>
      <c r="E2567">
        <v>2</v>
      </c>
      <c r="F2567" s="2">
        <v>1240</v>
      </c>
      <c r="G2567" t="s">
        <v>3524</v>
      </c>
      <c r="H2567" t="s">
        <v>55</v>
      </c>
      <c r="I2567">
        <v>11214</v>
      </c>
      <c r="J2567" t="s">
        <v>138</v>
      </c>
      <c r="K2567" t="s">
        <v>110</v>
      </c>
      <c r="L2567">
        <v>-74.011455499999997</v>
      </c>
      <c r="M2567">
        <v>40.604560599999999</v>
      </c>
      <c r="N2567">
        <v>10.050000000000001</v>
      </c>
      <c r="O2567" s="1">
        <f t="shared" si="201"/>
        <v>300000</v>
      </c>
      <c r="P2567" s="3">
        <v>6.7500000000000004E-2</v>
      </c>
      <c r="Q2567">
        <v>30</v>
      </c>
      <c r="R2567" s="1">
        <v>1200000</v>
      </c>
      <c r="S2567" s="8">
        <f t="shared" si="202"/>
        <v>-9728.9714485232271</v>
      </c>
      <c r="T2567" s="1">
        <f t="shared" si="203"/>
        <v>1523.1750000000002</v>
      </c>
      <c r="U2567" s="7">
        <f t="shared" si="204"/>
        <v>312.5</v>
      </c>
      <c r="V2567" s="4">
        <v>375</v>
      </c>
      <c r="W2567" s="1">
        <f t="shared" si="205"/>
        <v>11939.646448523228</v>
      </c>
      <c r="X2567">
        <v>6</v>
      </c>
      <c r="Y2567">
        <v>8</v>
      </c>
      <c r="Z2567" t="s">
        <v>139</v>
      </c>
      <c r="AA2567" s="2">
        <v>29436</v>
      </c>
      <c r="AB2567">
        <v>1.46</v>
      </c>
      <c r="AC2567" s="2">
        <v>20162</v>
      </c>
    </row>
    <row r="2568" spans="1:29" x14ac:dyDescent="0.2">
      <c r="A2568" t="s">
        <v>3525</v>
      </c>
      <c r="B2568" t="s">
        <v>42</v>
      </c>
      <c r="C2568" s="1">
        <v>625000</v>
      </c>
      <c r="D2568">
        <v>4</v>
      </c>
      <c r="E2568">
        <v>2</v>
      </c>
      <c r="F2568" s="2">
        <v>2184</v>
      </c>
      <c r="G2568" t="s">
        <v>3526</v>
      </c>
      <c r="H2568" t="s">
        <v>55</v>
      </c>
      <c r="I2568">
        <v>11234</v>
      </c>
      <c r="J2568" t="s">
        <v>275</v>
      </c>
      <c r="K2568" t="s">
        <v>39</v>
      </c>
      <c r="L2568">
        <v>-73.933444800000004</v>
      </c>
      <c r="M2568">
        <v>40.628398900000001</v>
      </c>
      <c r="N2568">
        <v>8.75</v>
      </c>
      <c r="O2568" s="1">
        <f t="shared" si="201"/>
        <v>125000</v>
      </c>
      <c r="P2568" s="3">
        <v>6.7500000000000004E-2</v>
      </c>
      <c r="Q2568">
        <v>30</v>
      </c>
      <c r="R2568" s="1">
        <v>500000</v>
      </c>
      <c r="S2568" s="8">
        <f t="shared" si="202"/>
        <v>-4053.7381035513454</v>
      </c>
      <c r="T2568" s="1">
        <f t="shared" si="203"/>
        <v>634.65625000000011</v>
      </c>
      <c r="U2568" s="7">
        <f t="shared" si="204"/>
        <v>130.20833333333334</v>
      </c>
      <c r="V2568" s="4">
        <v>600</v>
      </c>
      <c r="W2568" s="1">
        <f t="shared" si="205"/>
        <v>5418.6026868846784</v>
      </c>
      <c r="X2568">
        <v>8</v>
      </c>
      <c r="Y2568">
        <v>14</v>
      </c>
      <c r="Z2568" t="s">
        <v>276</v>
      </c>
      <c r="AA2568" s="2">
        <v>83693</v>
      </c>
      <c r="AB2568">
        <v>3.13</v>
      </c>
      <c r="AC2568" s="2">
        <v>26739</v>
      </c>
    </row>
    <row r="2569" spans="1:29" x14ac:dyDescent="0.2">
      <c r="A2569" t="s">
        <v>3527</v>
      </c>
      <c r="B2569" t="s">
        <v>68</v>
      </c>
      <c r="C2569" s="1">
        <v>749000</v>
      </c>
      <c r="D2569">
        <v>1</v>
      </c>
      <c r="E2569">
        <v>1</v>
      </c>
      <c r="F2569" s="2">
        <v>2184</v>
      </c>
      <c r="G2569" t="s">
        <v>48</v>
      </c>
      <c r="H2569" t="s">
        <v>32</v>
      </c>
      <c r="I2569">
        <v>10014</v>
      </c>
      <c r="J2569" t="s">
        <v>94</v>
      </c>
      <c r="K2569" t="s">
        <v>39</v>
      </c>
      <c r="L2569">
        <v>-74.004173199999997</v>
      </c>
      <c r="M2569">
        <v>40.7345653</v>
      </c>
      <c r="N2569">
        <v>1.39</v>
      </c>
      <c r="O2569" s="1">
        <f t="shared" si="201"/>
        <v>149800</v>
      </c>
      <c r="P2569" s="3">
        <v>6.7500000000000004E-2</v>
      </c>
      <c r="Q2569">
        <v>30</v>
      </c>
      <c r="R2569" s="1">
        <v>599200</v>
      </c>
      <c r="S2569" s="8">
        <f t="shared" si="202"/>
        <v>-4857.9997432959317</v>
      </c>
      <c r="T2569" s="1">
        <f t="shared" si="203"/>
        <v>760.5720500000001</v>
      </c>
      <c r="U2569" s="7">
        <f t="shared" si="204"/>
        <v>156.04166666666666</v>
      </c>
      <c r="V2569" s="4">
        <v>600</v>
      </c>
      <c r="W2569" s="1">
        <f t="shared" si="205"/>
        <v>6374.6134599625984</v>
      </c>
      <c r="X2569">
        <v>2</v>
      </c>
      <c r="Y2569">
        <v>18</v>
      </c>
      <c r="Z2569" t="s">
        <v>95</v>
      </c>
      <c r="AA2569" s="2">
        <v>42742</v>
      </c>
      <c r="AB2569">
        <v>0.26</v>
      </c>
      <c r="AC2569" s="2">
        <v>164392</v>
      </c>
    </row>
    <row r="2570" spans="1:29" x14ac:dyDescent="0.2">
      <c r="A2570" t="s">
        <v>3528</v>
      </c>
      <c r="B2570" t="s">
        <v>42</v>
      </c>
      <c r="C2570" s="1">
        <v>520000</v>
      </c>
      <c r="D2570">
        <v>3</v>
      </c>
      <c r="E2570">
        <v>2.5</v>
      </c>
      <c r="F2570" s="2">
        <v>1705</v>
      </c>
      <c r="G2570" t="s">
        <v>168</v>
      </c>
      <c r="H2570" t="s">
        <v>70</v>
      </c>
      <c r="I2570">
        <v>10457</v>
      </c>
      <c r="J2570" t="s">
        <v>379</v>
      </c>
      <c r="K2570" t="s">
        <v>61</v>
      </c>
      <c r="L2570">
        <v>-73.8933593</v>
      </c>
      <c r="M2570">
        <v>40.853612900000002</v>
      </c>
      <c r="N2570">
        <v>8.69</v>
      </c>
      <c r="O2570" s="1">
        <f t="shared" si="201"/>
        <v>104000</v>
      </c>
      <c r="P2570" s="3">
        <v>6.7500000000000004E-2</v>
      </c>
      <c r="Q2570">
        <v>30</v>
      </c>
      <c r="R2570" s="1">
        <v>416000</v>
      </c>
      <c r="S2570" s="8">
        <f t="shared" si="202"/>
        <v>-3372.7101021547192</v>
      </c>
      <c r="T2570" s="1">
        <f t="shared" si="203"/>
        <v>528.03399999999999</v>
      </c>
      <c r="U2570" s="7">
        <f t="shared" si="204"/>
        <v>108.33333333333333</v>
      </c>
      <c r="V2570" s="4">
        <v>550</v>
      </c>
      <c r="W2570" s="1">
        <f t="shared" si="205"/>
        <v>4559.0774354880523</v>
      </c>
      <c r="X2570">
        <v>6</v>
      </c>
      <c r="Y2570">
        <v>9</v>
      </c>
      <c r="Z2570" t="s">
        <v>380</v>
      </c>
      <c r="AA2570" s="2">
        <v>82677</v>
      </c>
      <c r="AB2570">
        <v>0.64</v>
      </c>
      <c r="AC2570" s="2">
        <v>129183</v>
      </c>
    </row>
    <row r="2571" spans="1:29" x14ac:dyDescent="0.2">
      <c r="A2571" t="s">
        <v>3529</v>
      </c>
      <c r="B2571" t="s">
        <v>125</v>
      </c>
      <c r="C2571" s="1">
        <v>749900</v>
      </c>
      <c r="D2571">
        <v>5</v>
      </c>
      <c r="E2571">
        <v>2</v>
      </c>
      <c r="F2571" s="2">
        <v>1400</v>
      </c>
      <c r="G2571" t="s">
        <v>915</v>
      </c>
      <c r="H2571" t="s">
        <v>55</v>
      </c>
      <c r="I2571">
        <v>11208</v>
      </c>
      <c r="J2571" t="s">
        <v>149</v>
      </c>
      <c r="K2571" t="s">
        <v>150</v>
      </c>
      <c r="L2571">
        <v>-73.878074400000003</v>
      </c>
      <c r="M2571">
        <v>40.675466399999998</v>
      </c>
      <c r="N2571">
        <v>7.58</v>
      </c>
      <c r="O2571" s="1">
        <f t="shared" si="201"/>
        <v>149980</v>
      </c>
      <c r="P2571" s="3">
        <v>6.7500000000000004E-2</v>
      </c>
      <c r="Q2571">
        <v>30</v>
      </c>
      <c r="R2571" s="1">
        <v>599920</v>
      </c>
      <c r="S2571" s="8">
        <f t="shared" si="202"/>
        <v>-4863.8371261650464</v>
      </c>
      <c r="T2571" s="1">
        <f t="shared" si="203"/>
        <v>761.4859550000001</v>
      </c>
      <c r="U2571" s="7">
        <f t="shared" si="204"/>
        <v>156.22916666666666</v>
      </c>
      <c r="V2571" s="4">
        <v>375</v>
      </c>
      <c r="W2571" s="1">
        <f t="shared" si="205"/>
        <v>6156.5522478317134</v>
      </c>
      <c r="X2571">
        <v>10</v>
      </c>
      <c r="Y2571">
        <v>9</v>
      </c>
      <c r="Z2571" t="s">
        <v>151</v>
      </c>
      <c r="AA2571" s="2">
        <v>121301</v>
      </c>
      <c r="AB2571">
        <v>3.96</v>
      </c>
      <c r="AC2571" s="2">
        <v>30632</v>
      </c>
    </row>
    <row r="2572" spans="1:29" x14ac:dyDescent="0.2">
      <c r="A2572" t="s">
        <v>3530</v>
      </c>
      <c r="B2572" t="s">
        <v>125</v>
      </c>
      <c r="C2572" s="1">
        <v>799000</v>
      </c>
      <c r="D2572">
        <v>6</v>
      </c>
      <c r="E2572">
        <v>4</v>
      </c>
      <c r="F2572" s="2">
        <v>2310</v>
      </c>
      <c r="G2572" t="s">
        <v>570</v>
      </c>
      <c r="H2572" t="s">
        <v>70</v>
      </c>
      <c r="I2572">
        <v>10466</v>
      </c>
      <c r="J2572" t="s">
        <v>255</v>
      </c>
      <c r="K2572" t="s">
        <v>61</v>
      </c>
      <c r="L2572">
        <v>-73.856219899999999</v>
      </c>
      <c r="M2572">
        <v>40.897885000000002</v>
      </c>
      <c r="N2572">
        <v>12.32</v>
      </c>
      <c r="O2572" s="1">
        <f t="shared" si="201"/>
        <v>159800</v>
      </c>
      <c r="P2572" s="3">
        <v>6.7500000000000004E-2</v>
      </c>
      <c r="Q2572">
        <v>30</v>
      </c>
      <c r="R2572" s="1">
        <v>639200</v>
      </c>
      <c r="S2572" s="8">
        <f t="shared" si="202"/>
        <v>-5182.2987915800395</v>
      </c>
      <c r="T2572" s="1">
        <f t="shared" si="203"/>
        <v>811.34455000000014</v>
      </c>
      <c r="U2572" s="7">
        <f t="shared" si="204"/>
        <v>166.45833333333334</v>
      </c>
      <c r="V2572" s="4">
        <v>600</v>
      </c>
      <c r="W2572" s="1">
        <f t="shared" si="205"/>
        <v>6760.1016749133723</v>
      </c>
      <c r="X2572">
        <v>12</v>
      </c>
      <c r="Y2572">
        <v>10</v>
      </c>
      <c r="Z2572" t="s">
        <v>256</v>
      </c>
      <c r="AA2572" s="2">
        <v>34517</v>
      </c>
      <c r="AB2572">
        <v>1.5</v>
      </c>
      <c r="AC2572" s="2">
        <v>23011</v>
      </c>
    </row>
    <row r="2573" spans="1:29" x14ac:dyDescent="0.2">
      <c r="A2573" t="s">
        <v>3531</v>
      </c>
      <c r="B2573" t="s">
        <v>68</v>
      </c>
      <c r="C2573" s="1">
        <v>959000</v>
      </c>
      <c r="D2573">
        <v>3</v>
      </c>
      <c r="E2573">
        <v>4</v>
      </c>
      <c r="F2573" s="2">
        <v>1993</v>
      </c>
      <c r="G2573" t="s">
        <v>371</v>
      </c>
      <c r="H2573" t="s">
        <v>84</v>
      </c>
      <c r="I2573">
        <v>11005</v>
      </c>
      <c r="J2573" t="s">
        <v>372</v>
      </c>
      <c r="K2573" t="s">
        <v>39</v>
      </c>
      <c r="L2573">
        <v>-73.721200800000005</v>
      </c>
      <c r="M2573">
        <v>40.7564761</v>
      </c>
      <c r="N2573">
        <v>13.88</v>
      </c>
      <c r="O2573" s="1">
        <f t="shared" si="201"/>
        <v>191800</v>
      </c>
      <c r="P2573" s="3">
        <v>6.7500000000000004E-2</v>
      </c>
      <c r="Q2573">
        <v>30</v>
      </c>
      <c r="R2573" s="1">
        <v>767200</v>
      </c>
      <c r="S2573" s="8">
        <f t="shared" si="202"/>
        <v>-6220.0557460891832</v>
      </c>
      <c r="T2573" s="1">
        <f t="shared" si="203"/>
        <v>973.81655000000012</v>
      </c>
      <c r="U2573" s="7">
        <f t="shared" si="204"/>
        <v>199.79166666666666</v>
      </c>
      <c r="V2573" s="4">
        <v>550</v>
      </c>
      <c r="W2573" s="1">
        <f t="shared" si="205"/>
        <v>7943.6639627558507</v>
      </c>
      <c r="X2573">
        <v>6</v>
      </c>
      <c r="Y2573">
        <v>8</v>
      </c>
      <c r="Z2573" t="s">
        <v>373</v>
      </c>
      <c r="AA2573" s="2">
        <v>22571</v>
      </c>
      <c r="AB2573">
        <v>0.56000000000000005</v>
      </c>
      <c r="AC2573" s="2">
        <v>40305</v>
      </c>
    </row>
    <row r="2574" spans="1:29" x14ac:dyDescent="0.2">
      <c r="A2574" t="s">
        <v>3532</v>
      </c>
      <c r="B2574" t="s">
        <v>125</v>
      </c>
      <c r="C2574" s="1">
        <v>888000</v>
      </c>
      <c r="D2574">
        <v>5</v>
      </c>
      <c r="E2574">
        <v>3</v>
      </c>
      <c r="F2574" s="2">
        <v>2980</v>
      </c>
      <c r="G2574" t="s">
        <v>1702</v>
      </c>
      <c r="H2574" t="s">
        <v>55</v>
      </c>
      <c r="I2574">
        <v>11203</v>
      </c>
      <c r="J2574" t="s">
        <v>282</v>
      </c>
      <c r="K2574" t="s">
        <v>34</v>
      </c>
      <c r="L2574">
        <v>-73.916678300000001</v>
      </c>
      <c r="M2574">
        <v>40.6484284</v>
      </c>
      <c r="N2574">
        <v>7.81</v>
      </c>
      <c r="O2574" s="1">
        <f t="shared" si="201"/>
        <v>177600</v>
      </c>
      <c r="P2574" s="3">
        <v>6.7500000000000004E-2</v>
      </c>
      <c r="Q2574">
        <v>30</v>
      </c>
      <c r="R2574" s="1">
        <v>710400</v>
      </c>
      <c r="S2574" s="8">
        <f t="shared" si="202"/>
        <v>-5759.5510975257512</v>
      </c>
      <c r="T2574" s="1">
        <f t="shared" si="203"/>
        <v>901.71960000000001</v>
      </c>
      <c r="U2574" s="7">
        <f t="shared" si="204"/>
        <v>185</v>
      </c>
      <c r="V2574" s="4">
        <v>600</v>
      </c>
      <c r="W2574" s="1">
        <f t="shared" si="205"/>
        <v>7446.2706975257515</v>
      </c>
      <c r="X2574">
        <v>10</v>
      </c>
      <c r="Y2574">
        <v>15</v>
      </c>
      <c r="Z2574" t="s">
        <v>283</v>
      </c>
      <c r="AA2574" s="2">
        <v>156159</v>
      </c>
      <c r="AB2574">
        <v>2.4</v>
      </c>
      <c r="AC2574" s="2">
        <v>65066</v>
      </c>
    </row>
    <row r="2575" spans="1:29" x14ac:dyDescent="0.2">
      <c r="A2575" t="s">
        <v>3533</v>
      </c>
      <c r="B2575" t="s">
        <v>42</v>
      </c>
      <c r="C2575" s="1">
        <v>725000</v>
      </c>
      <c r="D2575">
        <v>2</v>
      </c>
      <c r="E2575">
        <v>2</v>
      </c>
      <c r="F2575">
        <v>988</v>
      </c>
      <c r="G2575" t="s">
        <v>3534</v>
      </c>
      <c r="H2575" t="s">
        <v>44</v>
      </c>
      <c r="I2575">
        <v>10306</v>
      </c>
      <c r="J2575" t="s">
        <v>65</v>
      </c>
      <c r="K2575" t="s">
        <v>34</v>
      </c>
      <c r="L2575">
        <v>-74.107868800000006</v>
      </c>
      <c r="M2575">
        <v>40.582176099999998</v>
      </c>
      <c r="N2575">
        <v>13.18</v>
      </c>
      <c r="O2575" s="1">
        <f t="shared" si="201"/>
        <v>145000</v>
      </c>
      <c r="P2575" s="3">
        <v>6.7500000000000004E-2</v>
      </c>
      <c r="Q2575">
        <v>30</v>
      </c>
      <c r="R2575" s="1">
        <v>580000</v>
      </c>
      <c r="S2575" s="8">
        <f t="shared" si="202"/>
        <v>-4702.336200119561</v>
      </c>
      <c r="T2575" s="1">
        <f t="shared" si="203"/>
        <v>736.20125000000007</v>
      </c>
      <c r="U2575" s="7">
        <f t="shared" si="204"/>
        <v>151.04166666666666</v>
      </c>
      <c r="V2575" s="4">
        <v>205</v>
      </c>
      <c r="W2575" s="1">
        <f t="shared" si="205"/>
        <v>5794.579116786228</v>
      </c>
      <c r="X2575">
        <v>4</v>
      </c>
      <c r="Y2575">
        <v>6</v>
      </c>
      <c r="Z2575" t="s">
        <v>66</v>
      </c>
      <c r="AA2575" s="2">
        <v>145000</v>
      </c>
      <c r="AB2575">
        <v>21.3</v>
      </c>
      <c r="AC2575" s="2">
        <v>6808</v>
      </c>
    </row>
    <row r="2576" spans="1:29" x14ac:dyDescent="0.2">
      <c r="A2576" t="s">
        <v>3535</v>
      </c>
      <c r="B2576" t="s">
        <v>209</v>
      </c>
      <c r="C2576" s="1">
        <v>1065000</v>
      </c>
      <c r="D2576">
        <v>2</v>
      </c>
      <c r="E2576">
        <v>2</v>
      </c>
      <c r="F2576" s="2">
        <v>2184</v>
      </c>
      <c r="G2576" t="s">
        <v>214</v>
      </c>
      <c r="H2576" t="s">
        <v>32</v>
      </c>
      <c r="I2576">
        <v>10128</v>
      </c>
      <c r="J2576" t="s">
        <v>52</v>
      </c>
      <c r="K2576" t="s">
        <v>39</v>
      </c>
      <c r="L2576">
        <v>-73.948163899999997</v>
      </c>
      <c r="M2576">
        <v>40.785014099999998</v>
      </c>
      <c r="N2576">
        <v>3.17</v>
      </c>
      <c r="O2576" s="1">
        <f t="shared" si="201"/>
        <v>213000</v>
      </c>
      <c r="P2576" s="3">
        <v>6.7500000000000004E-2</v>
      </c>
      <c r="Q2576">
        <v>30</v>
      </c>
      <c r="R2576" s="1">
        <v>852000</v>
      </c>
      <c r="S2576" s="8">
        <f t="shared" si="202"/>
        <v>-6907.5697284514918</v>
      </c>
      <c r="T2576" s="1">
        <f t="shared" si="203"/>
        <v>1081.45425</v>
      </c>
      <c r="U2576" s="7">
        <f t="shared" si="204"/>
        <v>221.875</v>
      </c>
      <c r="V2576" s="4">
        <v>600</v>
      </c>
      <c r="W2576" s="1">
        <f t="shared" si="205"/>
        <v>8810.8989784514924</v>
      </c>
      <c r="X2576">
        <v>4</v>
      </c>
      <c r="Y2576">
        <v>14</v>
      </c>
      <c r="Z2576" t="s">
        <v>53</v>
      </c>
      <c r="AA2576" s="2">
        <v>61207</v>
      </c>
      <c r="AB2576">
        <v>1.76</v>
      </c>
      <c r="AC2576" s="2">
        <v>34777</v>
      </c>
    </row>
    <row r="2577" spans="1:29" x14ac:dyDescent="0.2">
      <c r="A2577" t="s">
        <v>3536</v>
      </c>
      <c r="B2577" t="s">
        <v>50</v>
      </c>
      <c r="C2577" s="1">
        <v>19995000</v>
      </c>
      <c r="D2577">
        <v>7</v>
      </c>
      <c r="E2577">
        <v>6</v>
      </c>
      <c r="F2577">
        <v>8200</v>
      </c>
      <c r="G2577" t="s">
        <v>59</v>
      </c>
      <c r="H2577" t="s">
        <v>32</v>
      </c>
      <c r="I2577">
        <v>10028</v>
      </c>
      <c r="J2577" t="s">
        <v>52</v>
      </c>
      <c r="K2577" t="s">
        <v>39</v>
      </c>
      <c r="L2577">
        <v>-73.962007999999997</v>
      </c>
      <c r="M2577">
        <v>40.777783300000003</v>
      </c>
      <c r="N2577">
        <v>2.35</v>
      </c>
      <c r="O2577" s="1">
        <f t="shared" si="201"/>
        <v>3999000</v>
      </c>
      <c r="P2577" s="3">
        <v>6.7500000000000004E-2</v>
      </c>
      <c r="Q2577">
        <v>30</v>
      </c>
      <c r="R2577" s="1">
        <v>15996000</v>
      </c>
      <c r="S2577" s="8">
        <f t="shared" si="202"/>
        <v>-129687.18940881464</v>
      </c>
      <c r="T2577" s="1">
        <f t="shared" si="203"/>
        <v>20303.922750000002</v>
      </c>
      <c r="U2577" s="7">
        <f t="shared" si="204"/>
        <v>4165.625</v>
      </c>
      <c r="V2577" s="4">
        <f>(5*$F2577)/12</f>
        <v>3416.6666666666665</v>
      </c>
      <c r="W2577" s="1">
        <f t="shared" si="205"/>
        <v>157573.40382548131</v>
      </c>
      <c r="X2577">
        <v>14</v>
      </c>
      <c r="Y2577">
        <v>26</v>
      </c>
      <c r="Z2577" t="s">
        <v>53</v>
      </c>
      <c r="AA2577" s="2">
        <v>61207</v>
      </c>
      <c r="AB2577">
        <v>1.76</v>
      </c>
      <c r="AC2577" s="2">
        <v>34777</v>
      </c>
    </row>
    <row r="2578" spans="1:29" x14ac:dyDescent="0.2">
      <c r="A2578" t="s">
        <v>3537</v>
      </c>
      <c r="B2578" t="s">
        <v>30</v>
      </c>
      <c r="C2578" s="1">
        <v>744000</v>
      </c>
      <c r="D2578">
        <v>2</v>
      </c>
      <c r="E2578">
        <v>1</v>
      </c>
      <c r="F2578">
        <v>890</v>
      </c>
      <c r="G2578" t="s">
        <v>113</v>
      </c>
      <c r="H2578" t="s">
        <v>84</v>
      </c>
      <c r="I2578">
        <v>11106</v>
      </c>
      <c r="J2578" t="s">
        <v>2008</v>
      </c>
      <c r="K2578" t="s">
        <v>424</v>
      </c>
      <c r="L2578">
        <v>-73.925740700000006</v>
      </c>
      <c r="M2578">
        <v>40.759262900000003</v>
      </c>
      <c r="N2578">
        <v>3.21</v>
      </c>
      <c r="O2578" s="1">
        <f t="shared" si="201"/>
        <v>148800</v>
      </c>
      <c r="P2578" s="3">
        <v>6.7500000000000004E-2</v>
      </c>
      <c r="Q2578">
        <v>30</v>
      </c>
      <c r="R2578" s="1">
        <v>595200</v>
      </c>
      <c r="S2578" s="8">
        <f t="shared" si="202"/>
        <v>-4825.5698384675215</v>
      </c>
      <c r="T2578" s="1">
        <f t="shared" si="203"/>
        <v>755.49480000000005</v>
      </c>
      <c r="U2578" s="7">
        <f t="shared" si="204"/>
        <v>155</v>
      </c>
      <c r="V2578" s="4">
        <v>205</v>
      </c>
      <c r="W2578" s="1">
        <f t="shared" si="205"/>
        <v>5941.0646384675219</v>
      </c>
      <c r="X2578">
        <v>4</v>
      </c>
      <c r="Y2578">
        <v>7</v>
      </c>
      <c r="Z2578" t="s">
        <v>2009</v>
      </c>
      <c r="AA2578" s="2">
        <v>60642</v>
      </c>
      <c r="AB2578">
        <v>1.54</v>
      </c>
      <c r="AC2578" s="2">
        <v>39378</v>
      </c>
    </row>
    <row r="2579" spans="1:29" x14ac:dyDescent="0.2">
      <c r="A2579" t="s">
        <v>3538</v>
      </c>
      <c r="B2579" t="s">
        <v>68</v>
      </c>
      <c r="C2579" s="1">
        <v>675000</v>
      </c>
      <c r="D2579">
        <v>3</v>
      </c>
      <c r="E2579">
        <v>0</v>
      </c>
      <c r="F2579" s="2">
        <v>2780</v>
      </c>
      <c r="G2579" t="s">
        <v>48</v>
      </c>
      <c r="H2579" t="s">
        <v>32</v>
      </c>
      <c r="I2579">
        <v>10007</v>
      </c>
      <c r="J2579" t="s">
        <v>199</v>
      </c>
      <c r="K2579" t="s">
        <v>39</v>
      </c>
      <c r="L2579">
        <v>-74.008877400000003</v>
      </c>
      <c r="M2579">
        <v>40.714393299999998</v>
      </c>
      <c r="N2579">
        <v>2.68</v>
      </c>
      <c r="O2579" s="1">
        <f t="shared" si="201"/>
        <v>135000</v>
      </c>
      <c r="P2579" s="3">
        <v>6.7500000000000004E-2</v>
      </c>
      <c r="Q2579">
        <v>30</v>
      </c>
      <c r="R2579" s="1">
        <v>540000</v>
      </c>
      <c r="S2579" s="8">
        <f t="shared" si="202"/>
        <v>-4378.0371518354523</v>
      </c>
      <c r="T2579" s="1">
        <f t="shared" si="203"/>
        <v>685.42875000000004</v>
      </c>
      <c r="U2579" s="7">
        <f t="shared" si="204"/>
        <v>140.625</v>
      </c>
      <c r="V2579" s="4">
        <v>600</v>
      </c>
      <c r="W2579" s="1">
        <f t="shared" si="205"/>
        <v>5804.0909018354523</v>
      </c>
      <c r="X2579">
        <v>6</v>
      </c>
      <c r="Y2579">
        <v>35</v>
      </c>
      <c r="Z2579" t="s">
        <v>200</v>
      </c>
      <c r="AA2579" s="2">
        <v>42742</v>
      </c>
      <c r="AB2579">
        <v>0.9</v>
      </c>
      <c r="AC2579" s="2">
        <v>47491</v>
      </c>
    </row>
    <row r="2580" spans="1:29" x14ac:dyDescent="0.2">
      <c r="A2580" t="s">
        <v>3539</v>
      </c>
      <c r="B2580" t="s">
        <v>30</v>
      </c>
      <c r="C2580" s="1">
        <v>4595000</v>
      </c>
      <c r="D2580">
        <v>4</v>
      </c>
      <c r="E2580">
        <v>4</v>
      </c>
      <c r="F2580">
        <v>3052</v>
      </c>
      <c r="G2580" t="s">
        <v>59</v>
      </c>
      <c r="H2580" t="s">
        <v>32</v>
      </c>
      <c r="I2580">
        <v>10009</v>
      </c>
      <c r="J2580" t="s">
        <v>676</v>
      </c>
      <c r="K2580" t="s">
        <v>105</v>
      </c>
      <c r="L2580">
        <v>-73.980457400000006</v>
      </c>
      <c r="M2580">
        <v>40.724188300000002</v>
      </c>
      <c r="N2580">
        <v>1.72</v>
      </c>
      <c r="O2580" s="1">
        <f t="shared" si="201"/>
        <v>919000</v>
      </c>
      <c r="P2580" s="3">
        <v>6.7500000000000004E-2</v>
      </c>
      <c r="Q2580">
        <v>30</v>
      </c>
      <c r="R2580" s="1">
        <v>3676000</v>
      </c>
      <c r="S2580" s="8">
        <f t="shared" si="202"/>
        <v>-29803.082537309489</v>
      </c>
      <c r="T2580" s="1">
        <f t="shared" si="203"/>
        <v>4665.9927500000003</v>
      </c>
      <c r="U2580" s="7">
        <f t="shared" si="204"/>
        <v>957.29166666666663</v>
      </c>
      <c r="V2580" s="4">
        <v>1000</v>
      </c>
      <c r="W2580" s="1">
        <f t="shared" si="205"/>
        <v>36426.366953976154</v>
      </c>
      <c r="X2580">
        <v>8</v>
      </c>
      <c r="Y2580">
        <v>13</v>
      </c>
      <c r="Z2580" t="s">
        <v>677</v>
      </c>
      <c r="AA2580" s="2">
        <v>44136</v>
      </c>
      <c r="AB2580">
        <v>0.94</v>
      </c>
      <c r="AC2580" s="2">
        <v>46953</v>
      </c>
    </row>
    <row r="2581" spans="1:29" x14ac:dyDescent="0.2">
      <c r="A2581" t="s">
        <v>3540</v>
      </c>
      <c r="B2581" t="s">
        <v>68</v>
      </c>
      <c r="C2581" s="1">
        <v>475000</v>
      </c>
      <c r="D2581">
        <v>1</v>
      </c>
      <c r="E2581">
        <v>1</v>
      </c>
      <c r="F2581" s="2">
        <v>2184</v>
      </c>
      <c r="G2581" t="s">
        <v>662</v>
      </c>
      <c r="H2581" t="s">
        <v>55</v>
      </c>
      <c r="I2581">
        <v>11238</v>
      </c>
      <c r="J2581" t="s">
        <v>56</v>
      </c>
      <c r="K2581" t="s">
        <v>39</v>
      </c>
      <c r="L2581">
        <v>-73.961562000000001</v>
      </c>
      <c r="M2581">
        <v>40.671880999999999</v>
      </c>
      <c r="N2581">
        <v>5.45</v>
      </c>
      <c r="O2581" s="1">
        <f t="shared" si="201"/>
        <v>95000</v>
      </c>
      <c r="P2581" s="3">
        <v>6.7500000000000004E-2</v>
      </c>
      <c r="Q2581">
        <v>30</v>
      </c>
      <c r="R2581" s="1">
        <v>380000</v>
      </c>
      <c r="S2581" s="8">
        <f t="shared" si="202"/>
        <v>-3080.8409586990224</v>
      </c>
      <c r="T2581" s="1">
        <f t="shared" si="203"/>
        <v>482.33875000000006</v>
      </c>
      <c r="U2581" s="7">
        <f t="shared" si="204"/>
        <v>98.958333333333329</v>
      </c>
      <c r="V2581" s="4">
        <v>600</v>
      </c>
      <c r="W2581" s="1">
        <f t="shared" si="205"/>
        <v>4262.1380420323558</v>
      </c>
      <c r="X2581">
        <v>2</v>
      </c>
      <c r="Y2581">
        <v>18</v>
      </c>
      <c r="Z2581" t="s">
        <v>57</v>
      </c>
      <c r="AA2581" s="2">
        <v>34791</v>
      </c>
      <c r="AB2581">
        <v>0.79</v>
      </c>
      <c r="AC2581" s="2">
        <v>44039</v>
      </c>
    </row>
    <row r="2582" spans="1:29" x14ac:dyDescent="0.2">
      <c r="A2582" t="s">
        <v>3541</v>
      </c>
      <c r="B2582" t="s">
        <v>68</v>
      </c>
      <c r="C2582" s="1">
        <v>189000</v>
      </c>
      <c r="D2582">
        <v>2</v>
      </c>
      <c r="E2582">
        <v>1</v>
      </c>
      <c r="F2582">
        <v>800</v>
      </c>
      <c r="G2582" t="s">
        <v>525</v>
      </c>
      <c r="H2582" t="s">
        <v>70</v>
      </c>
      <c r="I2582">
        <v>10462</v>
      </c>
      <c r="J2582" t="s">
        <v>526</v>
      </c>
      <c r="K2582" t="s">
        <v>61</v>
      </c>
      <c r="L2582">
        <v>-73.865500499999996</v>
      </c>
      <c r="M2582">
        <v>40.8522362</v>
      </c>
      <c r="N2582">
        <v>9.51</v>
      </c>
      <c r="O2582" s="1">
        <f t="shared" si="201"/>
        <v>37800</v>
      </c>
      <c r="P2582" s="3">
        <v>6.7500000000000004E-2</v>
      </c>
      <c r="Q2582">
        <v>30</v>
      </c>
      <c r="R2582" s="1">
        <v>151200</v>
      </c>
      <c r="S2582" s="8">
        <f t="shared" si="202"/>
        <v>-1225.8504025139268</v>
      </c>
      <c r="T2582" s="1">
        <f t="shared" si="203"/>
        <v>191.92005000000003</v>
      </c>
      <c r="U2582" s="7">
        <f t="shared" si="204"/>
        <v>39.375</v>
      </c>
      <c r="V2582" s="4">
        <v>205</v>
      </c>
      <c r="W2582" s="1">
        <f t="shared" si="205"/>
        <v>1662.1454525139268</v>
      </c>
      <c r="X2582">
        <v>4</v>
      </c>
      <c r="Y2582">
        <v>7</v>
      </c>
      <c r="Z2582" t="s">
        <v>527</v>
      </c>
      <c r="AA2582" s="2">
        <v>53686</v>
      </c>
      <c r="AB2582">
        <v>0.75</v>
      </c>
      <c r="AC2582" s="2">
        <v>71581</v>
      </c>
    </row>
    <row r="2583" spans="1:29" x14ac:dyDescent="0.2">
      <c r="A2583" t="s">
        <v>3542</v>
      </c>
      <c r="B2583" t="s">
        <v>42</v>
      </c>
      <c r="C2583" s="1">
        <v>998888</v>
      </c>
      <c r="D2583">
        <v>4</v>
      </c>
      <c r="E2583">
        <v>3</v>
      </c>
      <c r="F2583" s="2">
        <v>2184</v>
      </c>
      <c r="G2583" t="s">
        <v>2506</v>
      </c>
      <c r="H2583" t="s">
        <v>84</v>
      </c>
      <c r="I2583">
        <v>11436</v>
      </c>
      <c r="J2583" t="s">
        <v>133</v>
      </c>
      <c r="K2583" t="s">
        <v>61</v>
      </c>
      <c r="L2583">
        <v>-73.799076999999997</v>
      </c>
      <c r="M2583">
        <v>40.682563000000002</v>
      </c>
      <c r="N2583">
        <v>10.8</v>
      </c>
      <c r="O2583" s="1">
        <f t="shared" si="201"/>
        <v>199777.6</v>
      </c>
      <c r="P2583" s="3">
        <v>6.7500000000000004E-2</v>
      </c>
      <c r="Q2583">
        <v>30</v>
      </c>
      <c r="R2583" s="1">
        <v>799110.4</v>
      </c>
      <c r="S2583" s="8">
        <f t="shared" si="202"/>
        <v>-6478.7685548483132</v>
      </c>
      <c r="T2583" s="1">
        <f t="shared" si="203"/>
        <v>1014.3208196</v>
      </c>
      <c r="U2583" s="7">
        <f t="shared" si="204"/>
        <v>208.10166666666669</v>
      </c>
      <c r="V2583" s="4">
        <v>600</v>
      </c>
      <c r="W2583" s="1">
        <f t="shared" si="205"/>
        <v>8301.1910411149802</v>
      </c>
      <c r="X2583">
        <v>8</v>
      </c>
      <c r="Y2583">
        <v>11</v>
      </c>
      <c r="Z2583" t="s">
        <v>134</v>
      </c>
      <c r="AA2583" s="2">
        <v>217706</v>
      </c>
      <c r="AB2583">
        <v>2.66</v>
      </c>
      <c r="AC2583" s="2">
        <v>81844</v>
      </c>
    </row>
    <row r="2584" spans="1:29" x14ac:dyDescent="0.2">
      <c r="A2584" t="s">
        <v>3543</v>
      </c>
      <c r="B2584" t="s">
        <v>125</v>
      </c>
      <c r="C2584" s="1">
        <v>4500000</v>
      </c>
      <c r="D2584">
        <v>1</v>
      </c>
      <c r="E2584">
        <v>2.5</v>
      </c>
      <c r="F2584">
        <v>5400</v>
      </c>
      <c r="G2584" t="s">
        <v>48</v>
      </c>
      <c r="H2584" t="s">
        <v>55</v>
      </c>
      <c r="I2584">
        <v>11222</v>
      </c>
      <c r="J2584" t="s">
        <v>1704</v>
      </c>
      <c r="K2584" t="s">
        <v>424</v>
      </c>
      <c r="L2584">
        <v>-73.944661600000003</v>
      </c>
      <c r="M2584">
        <v>40.724827599999998</v>
      </c>
      <c r="N2584">
        <v>2.71</v>
      </c>
      <c r="O2584" s="1">
        <f t="shared" si="201"/>
        <v>900000</v>
      </c>
      <c r="P2584" s="3">
        <v>6.7500000000000004E-2</v>
      </c>
      <c r="Q2584">
        <v>30</v>
      </c>
      <c r="R2584" s="1">
        <v>3600000</v>
      </c>
      <c r="S2584" s="8">
        <f t="shared" si="202"/>
        <v>-29186.914345569687</v>
      </c>
      <c r="T2584" s="1">
        <f t="shared" si="203"/>
        <v>4569.5250000000005</v>
      </c>
      <c r="U2584" s="7">
        <f t="shared" si="204"/>
        <v>937.5</v>
      </c>
      <c r="V2584" s="4">
        <v>1700</v>
      </c>
      <c r="W2584" s="1">
        <f t="shared" si="205"/>
        <v>36393.939345569685</v>
      </c>
      <c r="X2584">
        <v>2</v>
      </c>
      <c r="Y2584">
        <v>30</v>
      </c>
      <c r="Z2584" t="s">
        <v>1705</v>
      </c>
      <c r="AA2584" s="2">
        <v>34719</v>
      </c>
      <c r="AB2584">
        <v>2.91</v>
      </c>
      <c r="AC2584" s="2">
        <v>11931</v>
      </c>
    </row>
    <row r="2585" spans="1:29" x14ac:dyDescent="0.2">
      <c r="A2585" t="s">
        <v>3544</v>
      </c>
      <c r="B2585" t="s">
        <v>68</v>
      </c>
      <c r="C2585" s="1">
        <v>32000000</v>
      </c>
      <c r="D2585">
        <v>4</v>
      </c>
      <c r="E2585">
        <v>6</v>
      </c>
      <c r="F2585" s="2">
        <v>7500</v>
      </c>
      <c r="G2585" t="s">
        <v>3545</v>
      </c>
      <c r="H2585" t="s">
        <v>32</v>
      </c>
      <c r="I2585">
        <v>10012</v>
      </c>
      <c r="J2585" t="s">
        <v>182</v>
      </c>
      <c r="K2585" t="s">
        <v>39</v>
      </c>
      <c r="L2585">
        <v>-74.002158199999997</v>
      </c>
      <c r="M2585">
        <v>40.7237571</v>
      </c>
      <c r="N2585">
        <v>1.94</v>
      </c>
      <c r="O2585" s="1">
        <f t="shared" si="201"/>
        <v>6400000</v>
      </c>
      <c r="P2585" s="3">
        <v>6.7500000000000004E-2</v>
      </c>
      <c r="Q2585">
        <v>30</v>
      </c>
      <c r="R2585" s="1">
        <v>25600000</v>
      </c>
      <c r="S2585" s="8">
        <f t="shared" si="202"/>
        <v>-207551.39090182888</v>
      </c>
      <c r="T2585" s="1">
        <f t="shared" si="203"/>
        <v>32494.400000000005</v>
      </c>
      <c r="U2585" s="7">
        <f t="shared" si="204"/>
        <v>6666.666666666667</v>
      </c>
      <c r="V2585" s="4">
        <f>(5*$F2585)/12</f>
        <v>3125</v>
      </c>
      <c r="W2585" s="1">
        <f t="shared" si="205"/>
        <v>249837.45756849553</v>
      </c>
      <c r="X2585">
        <v>8</v>
      </c>
      <c r="Y2585">
        <v>23</v>
      </c>
      <c r="Z2585" t="s">
        <v>183</v>
      </c>
      <c r="AA2585" s="2">
        <v>42742</v>
      </c>
      <c r="AB2585">
        <v>0.26</v>
      </c>
      <c r="AC2585" s="2">
        <v>164392</v>
      </c>
    </row>
    <row r="2586" spans="1:29" x14ac:dyDescent="0.2">
      <c r="A2586" t="s">
        <v>3546</v>
      </c>
      <c r="B2586" t="s">
        <v>125</v>
      </c>
      <c r="C2586" s="1">
        <v>3250000</v>
      </c>
      <c r="D2586">
        <v>6</v>
      </c>
      <c r="E2586">
        <v>4</v>
      </c>
      <c r="F2586" s="2">
        <v>3059</v>
      </c>
      <c r="G2586" t="s">
        <v>168</v>
      </c>
      <c r="H2586" t="s">
        <v>55</v>
      </c>
      <c r="I2586">
        <v>11238</v>
      </c>
      <c r="J2586" t="s">
        <v>56</v>
      </c>
      <c r="K2586" t="s">
        <v>39</v>
      </c>
      <c r="L2586">
        <v>-73.961893200000006</v>
      </c>
      <c r="M2586">
        <v>40.687738500000002</v>
      </c>
      <c r="N2586">
        <v>4.3899999999999997</v>
      </c>
      <c r="O2586" s="1">
        <f t="shared" si="201"/>
        <v>650000</v>
      </c>
      <c r="P2586" s="3">
        <v>6.7500000000000004E-2</v>
      </c>
      <c r="Q2586">
        <v>30</v>
      </c>
      <c r="R2586" s="1">
        <v>2600000</v>
      </c>
      <c r="S2586" s="8">
        <f t="shared" si="202"/>
        <v>-21079.438138466994</v>
      </c>
      <c r="T2586" s="1">
        <f t="shared" si="203"/>
        <v>3300.2125000000001</v>
      </c>
      <c r="U2586" s="7">
        <f t="shared" si="204"/>
        <v>677.08333333333337</v>
      </c>
      <c r="V2586" s="4">
        <v>1000</v>
      </c>
      <c r="W2586" s="1">
        <f t="shared" si="205"/>
        <v>26056.733971800328</v>
      </c>
      <c r="X2586">
        <v>12</v>
      </c>
      <c r="Y2586">
        <v>13</v>
      </c>
      <c r="Z2586" t="s">
        <v>57</v>
      </c>
      <c r="AA2586" s="2">
        <v>34791</v>
      </c>
      <c r="AB2586">
        <v>0.79</v>
      </c>
      <c r="AC2586" s="2">
        <v>44039</v>
      </c>
    </row>
    <row r="2587" spans="1:29" x14ac:dyDescent="0.2">
      <c r="A2587" t="s">
        <v>3547</v>
      </c>
      <c r="B2587" t="s">
        <v>125</v>
      </c>
      <c r="C2587" s="1">
        <v>769000</v>
      </c>
      <c r="D2587">
        <v>7</v>
      </c>
      <c r="E2587">
        <v>2</v>
      </c>
      <c r="F2587" s="2">
        <v>2100</v>
      </c>
      <c r="G2587" t="s">
        <v>716</v>
      </c>
      <c r="H2587" t="s">
        <v>44</v>
      </c>
      <c r="I2587">
        <v>10304</v>
      </c>
      <c r="J2587" t="s">
        <v>118</v>
      </c>
      <c r="K2587" t="s">
        <v>34</v>
      </c>
      <c r="L2587">
        <v>-74.083285399999994</v>
      </c>
      <c r="M2587">
        <v>40.621962099999998</v>
      </c>
      <c r="N2587">
        <v>10.15</v>
      </c>
      <c r="O2587" s="1">
        <f t="shared" si="201"/>
        <v>153800</v>
      </c>
      <c r="P2587" s="3">
        <v>6.7500000000000004E-2</v>
      </c>
      <c r="Q2587">
        <v>30</v>
      </c>
      <c r="R2587" s="1">
        <v>615200</v>
      </c>
      <c r="S2587" s="8">
        <f t="shared" si="202"/>
        <v>-4987.719362609575</v>
      </c>
      <c r="T2587" s="1">
        <f t="shared" si="203"/>
        <v>780.88105000000007</v>
      </c>
      <c r="U2587" s="7">
        <f t="shared" si="204"/>
        <v>160.20833333333334</v>
      </c>
      <c r="V2587" s="4">
        <v>600</v>
      </c>
      <c r="W2587" s="1">
        <f t="shared" si="205"/>
        <v>6528.808745942908</v>
      </c>
      <c r="X2587">
        <v>14</v>
      </c>
      <c r="Y2587">
        <v>13</v>
      </c>
      <c r="Z2587" t="s">
        <v>119</v>
      </c>
      <c r="AA2587" s="2">
        <v>181200</v>
      </c>
      <c r="AB2587">
        <v>13.5</v>
      </c>
      <c r="AC2587" s="2">
        <v>13422</v>
      </c>
    </row>
    <row r="2588" spans="1:29" x14ac:dyDescent="0.2">
      <c r="A2588" t="s">
        <v>3548</v>
      </c>
      <c r="B2588" t="s">
        <v>42</v>
      </c>
      <c r="C2588" s="1">
        <v>648998</v>
      </c>
      <c r="D2588">
        <v>3</v>
      </c>
      <c r="E2588">
        <v>2</v>
      </c>
      <c r="F2588" s="2">
        <v>1296</v>
      </c>
      <c r="G2588" t="s">
        <v>168</v>
      </c>
      <c r="H2588" t="s">
        <v>70</v>
      </c>
      <c r="I2588">
        <v>10469</v>
      </c>
      <c r="J2588" t="s">
        <v>292</v>
      </c>
      <c r="K2588" t="s">
        <v>61</v>
      </c>
      <c r="L2588">
        <v>-73.846719199999995</v>
      </c>
      <c r="M2588">
        <v>40.861166900000001</v>
      </c>
      <c r="N2588">
        <v>10.63</v>
      </c>
      <c r="O2588" s="1">
        <f t="shared" si="201"/>
        <v>129799.6</v>
      </c>
      <c r="P2588" s="3">
        <v>6.7500000000000004E-2</v>
      </c>
      <c r="Q2588">
        <v>30</v>
      </c>
      <c r="R2588" s="1">
        <v>519198.4</v>
      </c>
      <c r="S2588" s="8">
        <f t="shared" si="202"/>
        <v>-4209.3886747657853</v>
      </c>
      <c r="T2588" s="1">
        <f t="shared" si="203"/>
        <v>659.02501910000001</v>
      </c>
      <c r="U2588" s="7">
        <f t="shared" si="204"/>
        <v>135.20791666666668</v>
      </c>
      <c r="V2588" s="4">
        <v>375</v>
      </c>
      <c r="W2588" s="1">
        <f t="shared" si="205"/>
        <v>5378.6216105324511</v>
      </c>
      <c r="X2588">
        <v>6</v>
      </c>
      <c r="Y2588">
        <v>8</v>
      </c>
      <c r="Z2588" t="s">
        <v>293</v>
      </c>
      <c r="AA2588" s="2">
        <v>28903</v>
      </c>
      <c r="AB2588">
        <v>0.77</v>
      </c>
      <c r="AC2588" s="2">
        <v>37536</v>
      </c>
    </row>
    <row r="2589" spans="1:29" x14ac:dyDescent="0.2">
      <c r="A2589" t="s">
        <v>3549</v>
      </c>
      <c r="B2589" t="s">
        <v>42</v>
      </c>
      <c r="C2589" s="1">
        <v>1699900</v>
      </c>
      <c r="D2589">
        <v>7</v>
      </c>
      <c r="E2589">
        <v>5</v>
      </c>
      <c r="F2589" s="2">
        <v>2418</v>
      </c>
      <c r="G2589" t="s">
        <v>1840</v>
      </c>
      <c r="H2589" t="s">
        <v>55</v>
      </c>
      <c r="I2589">
        <v>11207</v>
      </c>
      <c r="J2589" t="s">
        <v>149</v>
      </c>
      <c r="K2589" t="s">
        <v>150</v>
      </c>
      <c r="L2589">
        <v>-73.908526499999994</v>
      </c>
      <c r="M2589">
        <v>40.689888400000001</v>
      </c>
      <c r="N2589">
        <v>5.73</v>
      </c>
      <c r="O2589" s="1">
        <f t="shared" si="201"/>
        <v>339980</v>
      </c>
      <c r="P2589" s="3">
        <v>6.7500000000000004E-2</v>
      </c>
      <c r="Q2589">
        <v>30</v>
      </c>
      <c r="R2589" s="1">
        <v>1359920</v>
      </c>
      <c r="S2589" s="8">
        <f t="shared" si="202"/>
        <v>-11025.51904356309</v>
      </c>
      <c r="T2589" s="1">
        <f t="shared" si="203"/>
        <v>1726.1634550000001</v>
      </c>
      <c r="U2589" s="7">
        <f t="shared" si="204"/>
        <v>354.14583333333331</v>
      </c>
      <c r="V2589" s="4">
        <v>600</v>
      </c>
      <c r="W2589" s="1">
        <f t="shared" si="205"/>
        <v>13705.828331896424</v>
      </c>
      <c r="X2589">
        <v>14</v>
      </c>
      <c r="Y2589">
        <v>9</v>
      </c>
      <c r="Z2589" t="s">
        <v>151</v>
      </c>
      <c r="AA2589" s="2">
        <v>121301</v>
      </c>
      <c r="AB2589">
        <v>3.96</v>
      </c>
      <c r="AC2589" s="2">
        <v>30632</v>
      </c>
    </row>
    <row r="2590" spans="1:29" x14ac:dyDescent="0.2">
      <c r="A2590" t="s">
        <v>3550</v>
      </c>
      <c r="B2590" t="s">
        <v>125</v>
      </c>
      <c r="C2590" s="1">
        <v>3250000</v>
      </c>
      <c r="D2590">
        <v>8</v>
      </c>
      <c r="E2590">
        <v>5</v>
      </c>
      <c r="F2590" s="2">
        <v>2184</v>
      </c>
      <c r="G2590" t="s">
        <v>93</v>
      </c>
      <c r="H2590" t="s">
        <v>55</v>
      </c>
      <c r="I2590">
        <v>11218</v>
      </c>
      <c r="J2590" t="s">
        <v>226</v>
      </c>
      <c r="K2590" t="s">
        <v>90</v>
      </c>
      <c r="L2590">
        <v>-73.968589600000001</v>
      </c>
      <c r="M2590">
        <v>40.646703199999997</v>
      </c>
      <c r="N2590">
        <v>7.1</v>
      </c>
      <c r="O2590" s="1">
        <f t="shared" si="201"/>
        <v>650000</v>
      </c>
      <c r="P2590" s="3">
        <v>6.7500000000000004E-2</v>
      </c>
      <c r="Q2590">
        <v>30</v>
      </c>
      <c r="R2590" s="1">
        <v>2600000</v>
      </c>
      <c r="S2590" s="8">
        <f t="shared" si="202"/>
        <v>-21079.438138466994</v>
      </c>
      <c r="T2590" s="1">
        <f t="shared" si="203"/>
        <v>3300.2125000000001</v>
      </c>
      <c r="U2590" s="7">
        <f t="shared" si="204"/>
        <v>677.08333333333337</v>
      </c>
      <c r="V2590" s="4">
        <v>600</v>
      </c>
      <c r="W2590" s="1">
        <f t="shared" si="205"/>
        <v>25656.733971800328</v>
      </c>
      <c r="X2590">
        <v>16</v>
      </c>
      <c r="Y2590">
        <v>8</v>
      </c>
      <c r="Z2590" t="s">
        <v>227</v>
      </c>
      <c r="AA2590" s="2">
        <v>106357</v>
      </c>
      <c r="AB2590">
        <v>2.25</v>
      </c>
      <c r="AC2590" s="2">
        <v>47270</v>
      </c>
    </row>
    <row r="2591" spans="1:29" x14ac:dyDescent="0.2">
      <c r="A2591" t="s">
        <v>3551</v>
      </c>
      <c r="B2591" t="s">
        <v>68</v>
      </c>
      <c r="C2591" s="1">
        <v>395250</v>
      </c>
      <c r="D2591">
        <v>1</v>
      </c>
      <c r="E2591">
        <v>1</v>
      </c>
      <c r="F2591">
        <v>650</v>
      </c>
      <c r="G2591" t="s">
        <v>59</v>
      </c>
      <c r="H2591" t="s">
        <v>84</v>
      </c>
      <c r="I2591">
        <v>11106</v>
      </c>
      <c r="J2591" t="s">
        <v>2008</v>
      </c>
      <c r="K2591" t="s">
        <v>424</v>
      </c>
      <c r="L2591">
        <v>-73.927610000000001</v>
      </c>
      <c r="M2591">
        <v>40.764249900000003</v>
      </c>
      <c r="N2591">
        <v>3.22</v>
      </c>
      <c r="O2591" s="1">
        <f t="shared" si="201"/>
        <v>79050</v>
      </c>
      <c r="P2591" s="3">
        <v>6.7500000000000004E-2</v>
      </c>
      <c r="Q2591">
        <v>30</v>
      </c>
      <c r="R2591" s="1">
        <v>316200</v>
      </c>
      <c r="S2591" s="8">
        <f t="shared" si="202"/>
        <v>-2563.5839766858708</v>
      </c>
      <c r="T2591" s="1">
        <f t="shared" si="203"/>
        <v>401.35661250000004</v>
      </c>
      <c r="U2591" s="7">
        <f t="shared" si="204"/>
        <v>82.34375</v>
      </c>
      <c r="V2591" s="4">
        <v>205</v>
      </c>
      <c r="W2591" s="1">
        <f t="shared" si="205"/>
        <v>3252.284339185871</v>
      </c>
      <c r="X2591">
        <v>2</v>
      </c>
      <c r="Y2591">
        <v>5</v>
      </c>
      <c r="Z2591" t="s">
        <v>2009</v>
      </c>
      <c r="AA2591" s="2">
        <v>60642</v>
      </c>
      <c r="AB2591">
        <v>1.54</v>
      </c>
      <c r="AC2591" s="2">
        <v>39378</v>
      </c>
    </row>
    <row r="2592" spans="1:29" x14ac:dyDescent="0.2">
      <c r="A2592" t="s">
        <v>3552</v>
      </c>
      <c r="B2592" t="s">
        <v>42</v>
      </c>
      <c r="C2592" s="1">
        <v>539000</v>
      </c>
      <c r="D2592">
        <v>3</v>
      </c>
      <c r="E2592">
        <v>2</v>
      </c>
      <c r="F2592">
        <v>972</v>
      </c>
      <c r="G2592" t="s">
        <v>3553</v>
      </c>
      <c r="H2592" t="s">
        <v>44</v>
      </c>
      <c r="I2592">
        <v>10305</v>
      </c>
      <c r="J2592" t="s">
        <v>118</v>
      </c>
      <c r="K2592" t="s">
        <v>34</v>
      </c>
      <c r="L2592">
        <v>-74.062852199999995</v>
      </c>
      <c r="M2592">
        <v>40.610441700000003</v>
      </c>
      <c r="N2592">
        <v>10.38</v>
      </c>
      <c r="O2592" s="1">
        <f t="shared" si="201"/>
        <v>107800</v>
      </c>
      <c r="P2592" s="3">
        <v>6.7500000000000004E-2</v>
      </c>
      <c r="Q2592">
        <v>30</v>
      </c>
      <c r="R2592" s="1">
        <v>431200</v>
      </c>
      <c r="S2592" s="8">
        <f t="shared" si="202"/>
        <v>-3495.9437405026802</v>
      </c>
      <c r="T2592" s="1">
        <f t="shared" si="203"/>
        <v>547.32755000000009</v>
      </c>
      <c r="U2592" s="7">
        <f t="shared" si="204"/>
        <v>112.29166666666667</v>
      </c>
      <c r="V2592" s="4">
        <v>205</v>
      </c>
      <c r="W2592" s="1">
        <f t="shared" si="205"/>
        <v>4360.5629571693471</v>
      </c>
      <c r="X2592">
        <v>6</v>
      </c>
      <c r="Y2592">
        <v>6</v>
      </c>
      <c r="Z2592" t="s">
        <v>119</v>
      </c>
      <c r="AA2592" s="2">
        <v>181200</v>
      </c>
      <c r="AB2592">
        <v>13.5</v>
      </c>
      <c r="AC2592" s="2">
        <v>13422</v>
      </c>
    </row>
    <row r="2593" spans="1:29" x14ac:dyDescent="0.2">
      <c r="A2593" t="s">
        <v>3554</v>
      </c>
      <c r="B2593" t="s">
        <v>50</v>
      </c>
      <c r="C2593" s="1">
        <v>1348000</v>
      </c>
      <c r="D2593">
        <v>5</v>
      </c>
      <c r="E2593">
        <v>2</v>
      </c>
      <c r="F2593">
        <v>2184</v>
      </c>
      <c r="G2593" t="s">
        <v>2349</v>
      </c>
      <c r="H2593" t="s">
        <v>84</v>
      </c>
      <c r="I2593">
        <v>11368</v>
      </c>
      <c r="J2593" t="s">
        <v>506</v>
      </c>
      <c r="K2593" t="s">
        <v>61</v>
      </c>
      <c r="L2593">
        <v>-73.859583400000005</v>
      </c>
      <c r="M2593">
        <v>40.7462947</v>
      </c>
      <c r="N2593">
        <v>6.61</v>
      </c>
      <c r="O2593" s="1">
        <f t="shared" si="201"/>
        <v>269600</v>
      </c>
      <c r="P2593" s="3">
        <v>6.7500000000000004E-2</v>
      </c>
      <c r="Q2593">
        <v>30</v>
      </c>
      <c r="R2593" s="1">
        <v>1078400</v>
      </c>
      <c r="S2593" s="8">
        <f t="shared" si="202"/>
        <v>-8743.1023417395409</v>
      </c>
      <c r="T2593" s="1">
        <f t="shared" si="203"/>
        <v>1368.8266000000001</v>
      </c>
      <c r="U2593" s="7">
        <f t="shared" si="204"/>
        <v>280.83333333333331</v>
      </c>
      <c r="V2593" s="4">
        <v>600</v>
      </c>
      <c r="W2593" s="1">
        <f t="shared" si="205"/>
        <v>10992.762275072875</v>
      </c>
      <c r="X2593">
        <v>10</v>
      </c>
      <c r="Y2593">
        <v>14</v>
      </c>
      <c r="Z2593" t="s">
        <v>507</v>
      </c>
      <c r="AA2593" s="2">
        <v>109695</v>
      </c>
      <c r="AB2593">
        <v>2.25</v>
      </c>
      <c r="AC2593" s="2">
        <v>48753</v>
      </c>
    </row>
    <row r="2594" spans="1:29" x14ac:dyDescent="0.2">
      <c r="A2594" t="s">
        <v>3555</v>
      </c>
      <c r="B2594" t="s">
        <v>30</v>
      </c>
      <c r="C2594" s="1">
        <v>1450000</v>
      </c>
      <c r="D2594">
        <v>3</v>
      </c>
      <c r="E2594">
        <v>3</v>
      </c>
      <c r="F2594">
        <v>1855</v>
      </c>
      <c r="G2594" t="s">
        <v>3011</v>
      </c>
      <c r="H2594" t="s">
        <v>84</v>
      </c>
      <c r="I2594">
        <v>11354</v>
      </c>
      <c r="J2594" t="s">
        <v>160</v>
      </c>
      <c r="K2594" t="s">
        <v>34</v>
      </c>
      <c r="L2594">
        <v>-73.834186500000001</v>
      </c>
      <c r="M2594">
        <v>40.757310799999999</v>
      </c>
      <c r="N2594">
        <v>7.96</v>
      </c>
      <c r="O2594" s="1">
        <f t="shared" si="201"/>
        <v>290000</v>
      </c>
      <c r="P2594" s="3">
        <v>6.7500000000000004E-2</v>
      </c>
      <c r="Q2594">
        <v>30</v>
      </c>
      <c r="R2594" s="1">
        <v>1160000</v>
      </c>
      <c r="S2594" s="8">
        <f t="shared" si="202"/>
        <v>-9404.672400239122</v>
      </c>
      <c r="T2594" s="1">
        <f t="shared" si="203"/>
        <v>1472.4025000000001</v>
      </c>
      <c r="U2594" s="7">
        <f t="shared" si="204"/>
        <v>302.08333333333331</v>
      </c>
      <c r="V2594" s="4">
        <v>550</v>
      </c>
      <c r="W2594" s="1">
        <f t="shared" si="205"/>
        <v>11729.158233572456</v>
      </c>
      <c r="X2594">
        <v>6</v>
      </c>
      <c r="Y2594">
        <v>9</v>
      </c>
      <c r="Z2594" t="s">
        <v>161</v>
      </c>
      <c r="AA2594" s="2">
        <v>230183</v>
      </c>
      <c r="AB2594">
        <v>2.0299999999999998</v>
      </c>
      <c r="AC2594" s="2">
        <v>113391</v>
      </c>
    </row>
    <row r="2595" spans="1:29" x14ac:dyDescent="0.2">
      <c r="A2595" t="s">
        <v>3556</v>
      </c>
      <c r="B2595" t="s">
        <v>68</v>
      </c>
      <c r="C2595" s="1">
        <v>465000</v>
      </c>
      <c r="D2595">
        <v>2</v>
      </c>
      <c r="E2595">
        <v>1</v>
      </c>
      <c r="F2595" s="2">
        <v>2184</v>
      </c>
      <c r="G2595" t="s">
        <v>168</v>
      </c>
      <c r="H2595" t="s">
        <v>84</v>
      </c>
      <c r="I2595">
        <v>11372</v>
      </c>
      <c r="J2595" t="s">
        <v>85</v>
      </c>
      <c r="K2595" t="s">
        <v>61</v>
      </c>
      <c r="L2595">
        <v>-73.879570299999997</v>
      </c>
      <c r="M2595">
        <v>40.748399200000001</v>
      </c>
      <c r="N2595">
        <v>5.56</v>
      </c>
      <c r="O2595" s="1">
        <f t="shared" si="201"/>
        <v>93000</v>
      </c>
      <c r="P2595" s="3">
        <v>6.7500000000000004E-2</v>
      </c>
      <c r="Q2595">
        <v>30</v>
      </c>
      <c r="R2595" s="1">
        <v>372000</v>
      </c>
      <c r="S2595" s="8">
        <f t="shared" si="202"/>
        <v>-3015.9811490422007</v>
      </c>
      <c r="T2595" s="1">
        <f t="shared" si="203"/>
        <v>472.18425000000002</v>
      </c>
      <c r="U2595" s="7">
        <f t="shared" si="204"/>
        <v>96.875</v>
      </c>
      <c r="V2595" s="4">
        <v>600</v>
      </c>
      <c r="W2595" s="1">
        <f t="shared" si="205"/>
        <v>4185.040399042201</v>
      </c>
      <c r="X2595">
        <v>4</v>
      </c>
      <c r="Y2595">
        <v>18</v>
      </c>
      <c r="Z2595" t="s">
        <v>86</v>
      </c>
      <c r="AA2595" s="2">
        <v>108152</v>
      </c>
      <c r="AB2595">
        <v>0.77</v>
      </c>
      <c r="AC2595" s="2">
        <v>140457</v>
      </c>
    </row>
    <row r="2596" spans="1:29" x14ac:dyDescent="0.2">
      <c r="A2596" t="s">
        <v>3557</v>
      </c>
      <c r="B2596" t="s">
        <v>30</v>
      </c>
      <c r="C2596" s="1">
        <v>6500000</v>
      </c>
      <c r="D2596">
        <v>2</v>
      </c>
      <c r="E2596">
        <v>2</v>
      </c>
      <c r="F2596" s="2">
        <v>1639</v>
      </c>
      <c r="G2596" t="s">
        <v>113</v>
      </c>
      <c r="H2596" t="s">
        <v>32</v>
      </c>
      <c r="I2596">
        <v>10019</v>
      </c>
      <c r="J2596" t="s">
        <v>38</v>
      </c>
      <c r="K2596" t="s">
        <v>39</v>
      </c>
      <c r="L2596">
        <v>-73.984362500000003</v>
      </c>
      <c r="M2596">
        <v>40.760188499999998</v>
      </c>
      <c r="N2596">
        <v>0.79</v>
      </c>
      <c r="O2596" s="1">
        <f t="shared" si="201"/>
        <v>1300000</v>
      </c>
      <c r="P2596" s="3">
        <v>6.7500000000000004E-2</v>
      </c>
      <c r="Q2596">
        <v>30</v>
      </c>
      <c r="R2596" s="1">
        <v>5200000</v>
      </c>
      <c r="S2596" s="8">
        <f t="shared" si="202"/>
        <v>-42158.876276933988</v>
      </c>
      <c r="T2596" s="1">
        <f t="shared" si="203"/>
        <v>6600.4250000000002</v>
      </c>
      <c r="U2596" s="7">
        <f t="shared" si="204"/>
        <v>1354.1666666666667</v>
      </c>
      <c r="V2596" s="4">
        <v>550</v>
      </c>
      <c r="W2596" s="1">
        <f t="shared" si="205"/>
        <v>50663.467943600655</v>
      </c>
      <c r="X2596">
        <v>4</v>
      </c>
      <c r="Y2596">
        <v>10</v>
      </c>
      <c r="Z2596" t="s">
        <v>40</v>
      </c>
      <c r="AA2596" s="2">
        <v>70150</v>
      </c>
      <c r="AB2596">
        <v>0.77</v>
      </c>
      <c r="AC2596" s="2">
        <v>91104</v>
      </c>
    </row>
    <row r="2597" spans="1:29" x14ac:dyDescent="0.2">
      <c r="A2597" t="s">
        <v>3558</v>
      </c>
      <c r="B2597" t="s">
        <v>68</v>
      </c>
      <c r="C2597" s="1">
        <v>297000</v>
      </c>
      <c r="D2597">
        <v>1</v>
      </c>
      <c r="E2597">
        <v>1</v>
      </c>
      <c r="F2597">
        <v>800</v>
      </c>
      <c r="G2597" t="s">
        <v>113</v>
      </c>
      <c r="H2597" t="s">
        <v>84</v>
      </c>
      <c r="I2597">
        <v>11375</v>
      </c>
      <c r="J2597" t="s">
        <v>122</v>
      </c>
      <c r="K2597" t="s">
        <v>39</v>
      </c>
      <c r="L2597">
        <v>-73.85181</v>
      </c>
      <c r="M2597">
        <v>40.732279900000002</v>
      </c>
      <c r="N2597">
        <v>7.1</v>
      </c>
      <c r="O2597" s="1">
        <f t="shared" si="201"/>
        <v>59400</v>
      </c>
      <c r="P2597" s="3">
        <v>6.7500000000000004E-2</v>
      </c>
      <c r="Q2597">
        <v>30</v>
      </c>
      <c r="R2597" s="1">
        <v>237600</v>
      </c>
      <c r="S2597" s="8">
        <f t="shared" si="202"/>
        <v>-1926.3363468075991</v>
      </c>
      <c r="T2597" s="1">
        <f t="shared" si="203"/>
        <v>301.58865000000003</v>
      </c>
      <c r="U2597" s="7">
        <f t="shared" si="204"/>
        <v>61.875</v>
      </c>
      <c r="V2597" s="4">
        <v>205</v>
      </c>
      <c r="W2597" s="1">
        <f t="shared" si="205"/>
        <v>2494.7999968075992</v>
      </c>
      <c r="X2597">
        <v>2</v>
      </c>
      <c r="Y2597">
        <v>7</v>
      </c>
      <c r="Z2597" t="s">
        <v>123</v>
      </c>
      <c r="AA2597" s="2">
        <v>83728</v>
      </c>
      <c r="AB2597">
        <v>2.6</v>
      </c>
      <c r="AC2597" s="2">
        <v>32203</v>
      </c>
    </row>
    <row r="2598" spans="1:29" x14ac:dyDescent="0.2">
      <c r="A2598" t="s">
        <v>3559</v>
      </c>
      <c r="B2598" t="s">
        <v>68</v>
      </c>
      <c r="C2598" s="1">
        <v>244900</v>
      </c>
      <c r="D2598">
        <v>1</v>
      </c>
      <c r="E2598">
        <v>1</v>
      </c>
      <c r="F2598">
        <v>518</v>
      </c>
      <c r="G2598" t="s">
        <v>1781</v>
      </c>
      <c r="H2598" t="s">
        <v>84</v>
      </c>
      <c r="I2598">
        <v>11004</v>
      </c>
      <c r="J2598" t="s">
        <v>372</v>
      </c>
      <c r="K2598" t="s">
        <v>39</v>
      </c>
      <c r="L2598">
        <v>-73.716009499999998</v>
      </c>
      <c r="M2598">
        <v>40.751118300000002</v>
      </c>
      <c r="N2598">
        <v>14.14</v>
      </c>
      <c r="O2598" s="1">
        <f t="shared" si="201"/>
        <v>48980</v>
      </c>
      <c r="P2598" s="3">
        <v>6.7500000000000004E-2</v>
      </c>
      <c r="Q2598">
        <v>30</v>
      </c>
      <c r="R2598" s="1">
        <v>195920</v>
      </c>
      <c r="S2598" s="8">
        <f t="shared" si="202"/>
        <v>-1588.4167384955592</v>
      </c>
      <c r="T2598" s="1">
        <f t="shared" si="203"/>
        <v>248.68370500000003</v>
      </c>
      <c r="U2598" s="7">
        <f t="shared" si="204"/>
        <v>51.020833333333336</v>
      </c>
      <c r="V2598" s="4">
        <v>205</v>
      </c>
      <c r="W2598" s="1">
        <f t="shared" si="205"/>
        <v>2093.1212768288924</v>
      </c>
      <c r="X2598">
        <v>2</v>
      </c>
      <c r="Y2598">
        <v>4</v>
      </c>
      <c r="Z2598" t="s">
        <v>373</v>
      </c>
      <c r="AA2598" s="2">
        <v>22571</v>
      </c>
      <c r="AB2598">
        <v>0.56000000000000005</v>
      </c>
      <c r="AC2598" s="2">
        <v>40305</v>
      </c>
    </row>
    <row r="2599" spans="1:29" x14ac:dyDescent="0.2">
      <c r="A2599" t="s">
        <v>3560</v>
      </c>
      <c r="B2599" t="s">
        <v>42</v>
      </c>
      <c r="C2599" s="1">
        <v>2480000</v>
      </c>
      <c r="D2599">
        <v>4</v>
      </c>
      <c r="E2599">
        <v>4</v>
      </c>
      <c r="F2599">
        <v>5150</v>
      </c>
      <c r="G2599" t="s">
        <v>159</v>
      </c>
      <c r="H2599" t="s">
        <v>84</v>
      </c>
      <c r="I2599">
        <v>11357</v>
      </c>
      <c r="J2599" t="s">
        <v>244</v>
      </c>
      <c r="K2599" t="s">
        <v>39</v>
      </c>
      <c r="L2599">
        <v>-73.816197599999995</v>
      </c>
      <c r="M2599">
        <v>40.793210299999998</v>
      </c>
      <c r="N2599">
        <v>9.39</v>
      </c>
      <c r="O2599" s="1">
        <f t="shared" si="201"/>
        <v>496000</v>
      </c>
      <c r="P2599" s="3">
        <v>6.7500000000000004E-2</v>
      </c>
      <c r="Q2599">
        <v>30</v>
      </c>
      <c r="R2599" s="1">
        <v>1984000</v>
      </c>
      <c r="S2599" s="8">
        <f t="shared" si="202"/>
        <v>-16085.232794891737</v>
      </c>
      <c r="T2599" s="1">
        <f t="shared" si="203"/>
        <v>2518.3160000000003</v>
      </c>
      <c r="U2599" s="7">
        <f t="shared" si="204"/>
        <v>516.66666666666663</v>
      </c>
      <c r="V2599" s="4">
        <v>1700</v>
      </c>
      <c r="W2599" s="1">
        <f t="shared" si="205"/>
        <v>20820.215461558404</v>
      </c>
      <c r="X2599">
        <v>8</v>
      </c>
      <c r="Y2599">
        <v>21</v>
      </c>
      <c r="Z2599" t="s">
        <v>245</v>
      </c>
      <c r="AA2599" s="2">
        <v>30773</v>
      </c>
      <c r="AB2599">
        <v>2.6</v>
      </c>
      <c r="AC2599" s="2">
        <v>11836</v>
      </c>
    </row>
    <row r="2600" spans="1:29" x14ac:dyDescent="0.2">
      <c r="A2600" t="s">
        <v>3561</v>
      </c>
      <c r="B2600" t="s">
        <v>68</v>
      </c>
      <c r="C2600" s="1">
        <v>230000</v>
      </c>
      <c r="D2600">
        <v>1</v>
      </c>
      <c r="E2600">
        <v>1</v>
      </c>
      <c r="F2600">
        <v>2184</v>
      </c>
      <c r="G2600" t="s">
        <v>1834</v>
      </c>
      <c r="H2600" t="s">
        <v>84</v>
      </c>
      <c r="I2600">
        <v>11375</v>
      </c>
      <c r="J2600" t="s">
        <v>122</v>
      </c>
      <c r="K2600" t="s">
        <v>39</v>
      </c>
      <c r="L2600">
        <v>-73.849174000000005</v>
      </c>
      <c r="M2600">
        <v>40.736004999999999</v>
      </c>
      <c r="N2600">
        <v>7.21</v>
      </c>
      <c r="O2600" s="1">
        <f t="shared" si="201"/>
        <v>46000</v>
      </c>
      <c r="P2600" s="3">
        <v>6.7500000000000004E-2</v>
      </c>
      <c r="Q2600">
        <v>30</v>
      </c>
      <c r="R2600" s="1">
        <v>184000</v>
      </c>
      <c r="S2600" s="8">
        <f t="shared" si="202"/>
        <v>-1491.7756221068951</v>
      </c>
      <c r="T2600" s="1">
        <f t="shared" si="203"/>
        <v>233.55350000000001</v>
      </c>
      <c r="U2600" s="7">
        <f t="shared" si="204"/>
        <v>47.916666666666664</v>
      </c>
      <c r="V2600" s="4">
        <v>600</v>
      </c>
      <c r="W2600" s="1">
        <f t="shared" si="205"/>
        <v>2373.2457887735618</v>
      </c>
      <c r="X2600">
        <v>2</v>
      </c>
      <c r="Y2600">
        <v>18</v>
      </c>
      <c r="Z2600" t="s">
        <v>123</v>
      </c>
      <c r="AA2600" s="2">
        <v>83728</v>
      </c>
      <c r="AB2600">
        <v>2.6</v>
      </c>
      <c r="AC2600" s="2">
        <v>32203</v>
      </c>
    </row>
    <row r="2601" spans="1:29" x14ac:dyDescent="0.2">
      <c r="A2601" t="s">
        <v>3562</v>
      </c>
      <c r="B2601" t="s">
        <v>30</v>
      </c>
      <c r="C2601" s="1">
        <v>780000</v>
      </c>
      <c r="D2601">
        <v>2</v>
      </c>
      <c r="E2601">
        <v>2</v>
      </c>
      <c r="F2601">
        <v>825</v>
      </c>
      <c r="G2601" t="s">
        <v>93</v>
      </c>
      <c r="H2601" t="s">
        <v>55</v>
      </c>
      <c r="I2601">
        <v>11230</v>
      </c>
      <c r="J2601" t="s">
        <v>75</v>
      </c>
      <c r="K2601" t="s">
        <v>34</v>
      </c>
      <c r="L2601">
        <v>-73.970491199999998</v>
      </c>
      <c r="M2601">
        <v>40.628860099999997</v>
      </c>
      <c r="N2601">
        <v>8.31</v>
      </c>
      <c r="O2601" s="1">
        <f t="shared" si="201"/>
        <v>156000</v>
      </c>
      <c r="P2601" s="3">
        <v>6.7500000000000004E-2</v>
      </c>
      <c r="Q2601">
        <v>30</v>
      </c>
      <c r="R2601" s="1">
        <v>624000</v>
      </c>
      <c r="S2601" s="8">
        <f t="shared" si="202"/>
        <v>-5059.065153232079</v>
      </c>
      <c r="T2601" s="1">
        <f t="shared" si="203"/>
        <v>792.05100000000004</v>
      </c>
      <c r="U2601" s="7">
        <f t="shared" si="204"/>
        <v>162.5</v>
      </c>
      <c r="V2601" s="4">
        <v>205</v>
      </c>
      <c r="W2601" s="1">
        <f t="shared" si="205"/>
        <v>6218.6161532320793</v>
      </c>
      <c r="X2601">
        <v>4</v>
      </c>
      <c r="Y2601">
        <v>5</v>
      </c>
      <c r="Z2601" t="s">
        <v>76</v>
      </c>
      <c r="AA2601" s="2">
        <v>106357</v>
      </c>
      <c r="AB2601">
        <v>2.25</v>
      </c>
      <c r="AC2601" s="2">
        <v>47270</v>
      </c>
    </row>
    <row r="2602" spans="1:29" x14ac:dyDescent="0.2">
      <c r="A2602" t="s">
        <v>3563</v>
      </c>
      <c r="B2602" t="s">
        <v>50</v>
      </c>
      <c r="C2602" s="1">
        <v>4875000</v>
      </c>
      <c r="D2602">
        <v>3</v>
      </c>
      <c r="E2602">
        <v>3</v>
      </c>
      <c r="F2602" s="2">
        <v>2184</v>
      </c>
      <c r="G2602" t="s">
        <v>93</v>
      </c>
      <c r="H2602" t="s">
        <v>32</v>
      </c>
      <c r="I2602">
        <v>10016</v>
      </c>
      <c r="J2602" t="s">
        <v>519</v>
      </c>
      <c r="K2602" t="s">
        <v>39</v>
      </c>
      <c r="L2602">
        <v>-73.978301000000002</v>
      </c>
      <c r="M2602">
        <v>40.748964000000001</v>
      </c>
      <c r="N2602">
        <v>0.37</v>
      </c>
      <c r="O2602" s="1">
        <f t="shared" si="201"/>
        <v>975000</v>
      </c>
      <c r="P2602" s="3">
        <v>6.7500000000000004E-2</v>
      </c>
      <c r="Q2602">
        <v>30</v>
      </c>
      <c r="R2602" s="1">
        <v>3900000</v>
      </c>
      <c r="S2602" s="8">
        <f t="shared" si="202"/>
        <v>-31619.157207700489</v>
      </c>
      <c r="T2602" s="1">
        <f t="shared" si="203"/>
        <v>4950.3187500000004</v>
      </c>
      <c r="U2602" s="7">
        <f t="shared" si="204"/>
        <v>1015.625</v>
      </c>
      <c r="V2602" s="4">
        <v>600</v>
      </c>
      <c r="W2602" s="1">
        <f t="shared" si="205"/>
        <v>38185.100957700488</v>
      </c>
      <c r="X2602">
        <v>6</v>
      </c>
      <c r="Y2602">
        <v>11</v>
      </c>
      <c r="Z2602" t="s">
        <v>520</v>
      </c>
      <c r="AA2602" s="2">
        <v>27988</v>
      </c>
      <c r="AB2602">
        <v>0.17</v>
      </c>
      <c r="AC2602" s="2">
        <v>164635</v>
      </c>
    </row>
    <row r="2603" spans="1:29" x14ac:dyDescent="0.2">
      <c r="A2603" t="s">
        <v>3564</v>
      </c>
      <c r="B2603" t="s">
        <v>68</v>
      </c>
      <c r="C2603" s="1">
        <v>539999</v>
      </c>
      <c r="D2603">
        <v>3</v>
      </c>
      <c r="E2603">
        <v>2</v>
      </c>
      <c r="F2603">
        <v>2184</v>
      </c>
      <c r="G2603" t="s">
        <v>48</v>
      </c>
      <c r="H2603" t="s">
        <v>84</v>
      </c>
      <c r="I2603">
        <v>11372</v>
      </c>
      <c r="J2603" t="s">
        <v>85</v>
      </c>
      <c r="K2603" t="s">
        <v>61</v>
      </c>
      <c r="L2603">
        <v>-73.875237900000002</v>
      </c>
      <c r="M2603">
        <v>40.756326299999998</v>
      </c>
      <c r="N2603">
        <v>5.81</v>
      </c>
      <c r="O2603" s="1">
        <f t="shared" si="201"/>
        <v>107999.8</v>
      </c>
      <c r="P2603" s="3">
        <v>6.7500000000000004E-2</v>
      </c>
      <c r="Q2603">
        <v>30</v>
      </c>
      <c r="R2603" s="1">
        <v>431999.2</v>
      </c>
      <c r="S2603" s="8">
        <f t="shared" si="202"/>
        <v>-3502.4232354873971</v>
      </c>
      <c r="T2603" s="1">
        <f t="shared" si="203"/>
        <v>548.34198455000001</v>
      </c>
      <c r="U2603" s="7">
        <f t="shared" si="204"/>
        <v>112.49979166666667</v>
      </c>
      <c r="V2603" s="4">
        <v>600</v>
      </c>
      <c r="W2603" s="1">
        <f t="shared" si="205"/>
        <v>4763.2650117040639</v>
      </c>
      <c r="X2603">
        <v>6</v>
      </c>
      <c r="Y2603">
        <v>14</v>
      </c>
      <c r="Z2603" t="s">
        <v>86</v>
      </c>
      <c r="AA2603" s="2">
        <v>108152</v>
      </c>
      <c r="AB2603">
        <v>0.77</v>
      </c>
      <c r="AC2603" s="2">
        <v>140457</v>
      </c>
    </row>
    <row r="2604" spans="1:29" x14ac:dyDescent="0.2">
      <c r="A2604" t="s">
        <v>3565</v>
      </c>
      <c r="B2604" t="s">
        <v>68</v>
      </c>
      <c r="C2604" s="1">
        <v>750000</v>
      </c>
      <c r="D2604">
        <v>2</v>
      </c>
      <c r="E2604">
        <v>2</v>
      </c>
      <c r="F2604" s="2">
        <v>1193</v>
      </c>
      <c r="G2604" t="s">
        <v>48</v>
      </c>
      <c r="H2604" t="s">
        <v>70</v>
      </c>
      <c r="I2604">
        <v>10463</v>
      </c>
      <c r="J2604" t="s">
        <v>109</v>
      </c>
      <c r="K2604" t="s">
        <v>110</v>
      </c>
      <c r="L2604">
        <v>-73.921273900000003</v>
      </c>
      <c r="M2604">
        <v>40.882561799999998</v>
      </c>
      <c r="N2604">
        <v>9.82</v>
      </c>
      <c r="O2604" s="1">
        <f t="shared" si="201"/>
        <v>150000</v>
      </c>
      <c r="P2604" s="3">
        <v>6.7500000000000004E-2</v>
      </c>
      <c r="Q2604">
        <v>30</v>
      </c>
      <c r="R2604" s="1">
        <v>600000</v>
      </c>
      <c r="S2604" s="8">
        <f t="shared" si="202"/>
        <v>-4864.4857242616135</v>
      </c>
      <c r="T2604" s="1">
        <f t="shared" si="203"/>
        <v>761.58750000000009</v>
      </c>
      <c r="U2604" s="7">
        <f t="shared" si="204"/>
        <v>156.25</v>
      </c>
      <c r="V2604" s="4">
        <v>375</v>
      </c>
      <c r="W2604" s="1">
        <f t="shared" si="205"/>
        <v>6157.3232242616141</v>
      </c>
      <c r="X2604">
        <v>4</v>
      </c>
      <c r="Y2604">
        <v>7</v>
      </c>
      <c r="Z2604" t="s">
        <v>111</v>
      </c>
      <c r="AA2604" s="2">
        <v>27860</v>
      </c>
      <c r="AB2604">
        <v>3.52</v>
      </c>
      <c r="AC2604" s="2">
        <v>7915</v>
      </c>
    </row>
    <row r="2605" spans="1:29" x14ac:dyDescent="0.2">
      <c r="A2605" t="s">
        <v>3566</v>
      </c>
      <c r="B2605" t="s">
        <v>30</v>
      </c>
      <c r="C2605" s="1">
        <v>2249000</v>
      </c>
      <c r="D2605">
        <v>2</v>
      </c>
      <c r="E2605">
        <v>3</v>
      </c>
      <c r="F2605" s="2">
        <v>2321</v>
      </c>
      <c r="G2605" t="s">
        <v>949</v>
      </c>
      <c r="H2605" t="s">
        <v>32</v>
      </c>
      <c r="I2605">
        <v>10016</v>
      </c>
      <c r="J2605" t="s">
        <v>519</v>
      </c>
      <c r="K2605" t="s">
        <v>39</v>
      </c>
      <c r="L2605">
        <v>-73.981928400000001</v>
      </c>
      <c r="M2605">
        <v>40.748677499999999</v>
      </c>
      <c r="N2605">
        <v>0.18</v>
      </c>
      <c r="O2605" s="1">
        <f t="shared" si="201"/>
        <v>449800</v>
      </c>
      <c r="P2605" s="3">
        <v>6.7500000000000004E-2</v>
      </c>
      <c r="Q2605">
        <v>30</v>
      </c>
      <c r="R2605" s="1">
        <v>1799200</v>
      </c>
      <c r="S2605" s="8">
        <f t="shared" si="202"/>
        <v>-14586.971191819162</v>
      </c>
      <c r="T2605" s="1">
        <f t="shared" si="203"/>
        <v>2283.7470500000004</v>
      </c>
      <c r="U2605" s="7">
        <f t="shared" si="204"/>
        <v>468.54166666666669</v>
      </c>
      <c r="V2605" s="4">
        <v>600</v>
      </c>
      <c r="W2605" s="1">
        <f t="shared" si="205"/>
        <v>17939.25990848583</v>
      </c>
      <c r="X2605">
        <v>4</v>
      </c>
      <c r="Y2605">
        <v>12</v>
      </c>
      <c r="Z2605" t="s">
        <v>520</v>
      </c>
      <c r="AA2605" s="2">
        <v>27988</v>
      </c>
      <c r="AB2605">
        <v>0.17</v>
      </c>
      <c r="AC2605" s="2">
        <v>164635</v>
      </c>
    </row>
    <row r="2606" spans="1:29" x14ac:dyDescent="0.2">
      <c r="A2606" t="s">
        <v>3567</v>
      </c>
      <c r="B2606" t="s">
        <v>68</v>
      </c>
      <c r="C2606" s="1">
        <v>270000</v>
      </c>
      <c r="D2606">
        <v>2</v>
      </c>
      <c r="E2606">
        <v>1</v>
      </c>
      <c r="F2606">
        <v>700</v>
      </c>
      <c r="G2606" t="s">
        <v>1622</v>
      </c>
      <c r="H2606" t="s">
        <v>84</v>
      </c>
      <c r="I2606">
        <v>11101</v>
      </c>
      <c r="J2606" t="s">
        <v>1410</v>
      </c>
      <c r="K2606" t="s">
        <v>105</v>
      </c>
      <c r="L2606">
        <v>-73.909001500000002</v>
      </c>
      <c r="M2606">
        <v>40.775190100000003</v>
      </c>
      <c r="N2606">
        <v>4.4000000000000004</v>
      </c>
      <c r="O2606" s="1">
        <f t="shared" si="201"/>
        <v>54000</v>
      </c>
      <c r="P2606" s="3">
        <v>6.7500000000000004E-2</v>
      </c>
      <c r="Q2606">
        <v>30</v>
      </c>
      <c r="R2606" s="1">
        <v>216000</v>
      </c>
      <c r="S2606" s="8">
        <f t="shared" si="202"/>
        <v>-1751.214860734181</v>
      </c>
      <c r="T2606" s="1">
        <f t="shared" si="203"/>
        <v>274.17150000000004</v>
      </c>
      <c r="U2606" s="7">
        <f t="shared" si="204"/>
        <v>56.25</v>
      </c>
      <c r="V2606" s="4">
        <v>205</v>
      </c>
      <c r="W2606" s="1">
        <f t="shared" si="205"/>
        <v>2286.6363607341809</v>
      </c>
      <c r="X2606">
        <v>4</v>
      </c>
      <c r="Y2606">
        <v>6</v>
      </c>
      <c r="Z2606" t="s">
        <v>1411</v>
      </c>
      <c r="AA2606" s="2">
        <v>63271</v>
      </c>
      <c r="AB2606">
        <v>0.62</v>
      </c>
      <c r="AC2606" s="2">
        <v>102050</v>
      </c>
    </row>
    <row r="2607" spans="1:29" x14ac:dyDescent="0.2">
      <c r="A2607" t="s">
        <v>3568</v>
      </c>
      <c r="B2607" t="s">
        <v>42</v>
      </c>
      <c r="C2607" s="1">
        <v>399000</v>
      </c>
      <c r="D2607">
        <v>2</v>
      </c>
      <c r="E2607">
        <v>1</v>
      </c>
      <c r="F2607" s="2">
        <v>2184</v>
      </c>
      <c r="G2607" t="s">
        <v>51</v>
      </c>
      <c r="H2607" t="s">
        <v>32</v>
      </c>
      <c r="I2607">
        <v>10065</v>
      </c>
      <c r="J2607" t="s">
        <v>52</v>
      </c>
      <c r="K2607" t="s">
        <v>39</v>
      </c>
      <c r="L2607">
        <v>-73.962211400000001</v>
      </c>
      <c r="M2607">
        <v>40.763146599999999</v>
      </c>
      <c r="N2607">
        <v>1.57</v>
      </c>
      <c r="O2607" s="1">
        <f t="shared" si="201"/>
        <v>79800</v>
      </c>
      <c r="P2607" s="3">
        <v>6.7500000000000004E-2</v>
      </c>
      <c r="Q2607">
        <v>30</v>
      </c>
      <c r="R2607" s="1">
        <v>319200</v>
      </c>
      <c r="S2607" s="8">
        <f t="shared" si="202"/>
        <v>-2587.9064053071788</v>
      </c>
      <c r="T2607" s="1">
        <f t="shared" si="203"/>
        <v>405.16455000000002</v>
      </c>
      <c r="U2607" s="7">
        <f t="shared" si="204"/>
        <v>83.125</v>
      </c>
      <c r="V2607" s="4">
        <v>600</v>
      </c>
      <c r="W2607" s="1">
        <f t="shared" si="205"/>
        <v>3676.1959553071788</v>
      </c>
      <c r="X2607">
        <v>4</v>
      </c>
      <c r="Y2607">
        <v>18</v>
      </c>
      <c r="Z2607" t="s">
        <v>53</v>
      </c>
      <c r="AA2607" s="2">
        <v>61207</v>
      </c>
      <c r="AB2607">
        <v>1.76</v>
      </c>
      <c r="AC2607" s="2">
        <v>34777</v>
      </c>
    </row>
    <row r="2608" spans="1:29" x14ac:dyDescent="0.2">
      <c r="A2608" t="s">
        <v>3569</v>
      </c>
      <c r="B2608" t="s">
        <v>68</v>
      </c>
      <c r="C2608" s="1">
        <v>1950000</v>
      </c>
      <c r="D2608">
        <v>2</v>
      </c>
      <c r="E2608">
        <v>2</v>
      </c>
      <c r="F2608">
        <v>2184</v>
      </c>
      <c r="G2608" t="s">
        <v>48</v>
      </c>
      <c r="H2608" t="s">
        <v>32</v>
      </c>
      <c r="I2608">
        <v>10014</v>
      </c>
      <c r="J2608" t="s">
        <v>94</v>
      </c>
      <c r="K2608" t="s">
        <v>39</v>
      </c>
      <c r="L2608">
        <v>-74.005384300000003</v>
      </c>
      <c r="M2608">
        <v>40.738026400000003</v>
      </c>
      <c r="N2608">
        <v>1.29</v>
      </c>
      <c r="O2608" s="1">
        <f t="shared" si="201"/>
        <v>390000</v>
      </c>
      <c r="P2608" s="3">
        <v>6.7500000000000004E-2</v>
      </c>
      <c r="Q2608">
        <v>30</v>
      </c>
      <c r="R2608" s="1">
        <v>1560000</v>
      </c>
      <c r="S2608" s="8">
        <f t="shared" si="202"/>
        <v>-12647.662883080198</v>
      </c>
      <c r="T2608" s="1">
        <f t="shared" si="203"/>
        <v>1980.1275000000003</v>
      </c>
      <c r="U2608" s="7">
        <f t="shared" si="204"/>
        <v>406.25</v>
      </c>
      <c r="V2608" s="4">
        <v>600</v>
      </c>
      <c r="W2608" s="1">
        <f t="shared" si="205"/>
        <v>15634.040383080199</v>
      </c>
      <c r="X2608">
        <v>4</v>
      </c>
      <c r="Y2608">
        <v>14</v>
      </c>
      <c r="Z2608" t="s">
        <v>95</v>
      </c>
      <c r="AA2608" s="2">
        <v>42742</v>
      </c>
      <c r="AB2608">
        <v>0.26</v>
      </c>
      <c r="AC2608" s="2">
        <v>164392</v>
      </c>
    </row>
    <row r="2609" spans="1:29" x14ac:dyDescent="0.2">
      <c r="A2609" t="s">
        <v>3570</v>
      </c>
      <c r="B2609" t="s">
        <v>68</v>
      </c>
      <c r="C2609" s="1">
        <v>240000</v>
      </c>
      <c r="D2609">
        <v>2</v>
      </c>
      <c r="E2609">
        <v>1</v>
      </c>
      <c r="F2609" s="2">
        <v>2184</v>
      </c>
      <c r="G2609" t="s">
        <v>2912</v>
      </c>
      <c r="H2609" t="s">
        <v>84</v>
      </c>
      <c r="I2609">
        <v>11421</v>
      </c>
      <c r="J2609" t="s">
        <v>173</v>
      </c>
      <c r="K2609" t="s">
        <v>34</v>
      </c>
      <c r="L2609">
        <v>-73.852920299999994</v>
      </c>
      <c r="M2609">
        <v>40.698774299999997</v>
      </c>
      <c r="N2609">
        <v>7.77</v>
      </c>
      <c r="O2609" s="1">
        <f t="shared" si="201"/>
        <v>48000</v>
      </c>
      <c r="P2609" s="3">
        <v>6.7500000000000004E-2</v>
      </c>
      <c r="Q2609">
        <v>30</v>
      </c>
      <c r="R2609" s="1">
        <v>192000</v>
      </c>
      <c r="S2609" s="8">
        <f t="shared" si="202"/>
        <v>-1556.6354317637165</v>
      </c>
      <c r="T2609" s="1">
        <f t="shared" si="203"/>
        <v>243.708</v>
      </c>
      <c r="U2609" s="7">
        <f t="shared" si="204"/>
        <v>50</v>
      </c>
      <c r="V2609" s="4">
        <v>600</v>
      </c>
      <c r="W2609" s="1">
        <f t="shared" si="205"/>
        <v>2450.3434317637166</v>
      </c>
      <c r="X2609">
        <v>4</v>
      </c>
      <c r="Y2609">
        <v>18</v>
      </c>
      <c r="Z2609" t="s">
        <v>174</v>
      </c>
      <c r="AA2609" s="2">
        <v>56674</v>
      </c>
      <c r="AB2609">
        <v>1.9</v>
      </c>
      <c r="AC2609" s="2">
        <v>29828</v>
      </c>
    </row>
    <row r="2610" spans="1:29" x14ac:dyDescent="0.2">
      <c r="A2610" t="s">
        <v>3571</v>
      </c>
      <c r="B2610" t="s">
        <v>30</v>
      </c>
      <c r="C2610" s="1">
        <v>628000</v>
      </c>
      <c r="D2610">
        <v>3</v>
      </c>
      <c r="E2610">
        <v>2</v>
      </c>
      <c r="F2610">
        <v>900</v>
      </c>
      <c r="G2610" t="s">
        <v>1079</v>
      </c>
      <c r="H2610" t="s">
        <v>84</v>
      </c>
      <c r="I2610">
        <v>11373</v>
      </c>
      <c r="J2610" t="s">
        <v>89</v>
      </c>
      <c r="K2610" t="s">
        <v>90</v>
      </c>
      <c r="L2610">
        <v>-73.880354600000004</v>
      </c>
      <c r="M2610">
        <v>40.737692500000001</v>
      </c>
      <c r="N2610">
        <v>5.57</v>
      </c>
      <c r="O2610" s="1">
        <f t="shared" si="201"/>
        <v>125600</v>
      </c>
      <c r="P2610" s="3">
        <v>6.7500000000000004E-2</v>
      </c>
      <c r="Q2610">
        <v>30</v>
      </c>
      <c r="R2610" s="1">
        <v>502400</v>
      </c>
      <c r="S2610" s="8">
        <f t="shared" si="202"/>
        <v>-4073.1960464483918</v>
      </c>
      <c r="T2610" s="1">
        <f t="shared" si="203"/>
        <v>637.70260000000007</v>
      </c>
      <c r="U2610" s="7">
        <f t="shared" si="204"/>
        <v>130.83333333333334</v>
      </c>
      <c r="V2610" s="4">
        <v>205</v>
      </c>
      <c r="W2610" s="1">
        <f t="shared" si="205"/>
        <v>5046.7319797817245</v>
      </c>
      <c r="X2610">
        <v>6</v>
      </c>
      <c r="Y2610">
        <v>6</v>
      </c>
      <c r="Z2610" t="s">
        <v>91</v>
      </c>
      <c r="AA2610" s="2">
        <v>137098</v>
      </c>
      <c r="AB2610">
        <v>1.25</v>
      </c>
      <c r="AC2610" s="2">
        <v>109678</v>
      </c>
    </row>
    <row r="2611" spans="1:29" x14ac:dyDescent="0.2">
      <c r="A2611" t="s">
        <v>3572</v>
      </c>
      <c r="B2611" t="s">
        <v>68</v>
      </c>
      <c r="C2611" s="1">
        <v>399000</v>
      </c>
      <c r="D2611">
        <v>2</v>
      </c>
      <c r="E2611">
        <v>1</v>
      </c>
      <c r="F2611" s="2">
        <v>2184</v>
      </c>
      <c r="G2611" t="s">
        <v>48</v>
      </c>
      <c r="H2611" t="s">
        <v>84</v>
      </c>
      <c r="I2611">
        <v>11372</v>
      </c>
      <c r="J2611" t="s">
        <v>85</v>
      </c>
      <c r="K2611" t="s">
        <v>61</v>
      </c>
      <c r="L2611">
        <v>-73.874099299999997</v>
      </c>
      <c r="M2611">
        <v>40.754484699999999</v>
      </c>
      <c r="N2611">
        <v>5.86</v>
      </c>
      <c r="O2611" s="1">
        <f t="shared" si="201"/>
        <v>79800</v>
      </c>
      <c r="P2611" s="3">
        <v>6.7500000000000004E-2</v>
      </c>
      <c r="Q2611">
        <v>30</v>
      </c>
      <c r="R2611" s="1">
        <v>319200</v>
      </c>
      <c r="S2611" s="8">
        <f t="shared" si="202"/>
        <v>-2587.9064053071788</v>
      </c>
      <c r="T2611" s="1">
        <f t="shared" si="203"/>
        <v>405.16455000000002</v>
      </c>
      <c r="U2611" s="7">
        <f t="shared" si="204"/>
        <v>83.125</v>
      </c>
      <c r="V2611" s="4">
        <v>600</v>
      </c>
      <c r="W2611" s="1">
        <f t="shared" si="205"/>
        <v>3676.1959553071788</v>
      </c>
      <c r="X2611">
        <v>4</v>
      </c>
      <c r="Y2611">
        <v>18</v>
      </c>
      <c r="Z2611" t="s">
        <v>86</v>
      </c>
      <c r="AA2611" s="2">
        <v>108152</v>
      </c>
      <c r="AB2611">
        <v>0.77</v>
      </c>
      <c r="AC2611" s="2">
        <v>140457</v>
      </c>
    </row>
    <row r="2612" spans="1:29" x14ac:dyDescent="0.2">
      <c r="A2612" t="s">
        <v>3573</v>
      </c>
      <c r="B2612" t="s">
        <v>42</v>
      </c>
      <c r="C2612" s="1">
        <v>687000</v>
      </c>
      <c r="D2612">
        <v>2</v>
      </c>
      <c r="E2612">
        <v>1</v>
      </c>
      <c r="F2612">
        <v>2184</v>
      </c>
      <c r="G2612" t="s">
        <v>3574</v>
      </c>
      <c r="H2612" t="s">
        <v>70</v>
      </c>
      <c r="I2612">
        <v>10465</v>
      </c>
      <c r="J2612" t="s">
        <v>126</v>
      </c>
      <c r="K2612" t="s">
        <v>105</v>
      </c>
      <c r="L2612">
        <v>-73.806271699999996</v>
      </c>
      <c r="M2612">
        <v>40.8214203</v>
      </c>
      <c r="N2612">
        <v>10.65</v>
      </c>
      <c r="O2612" s="1">
        <f t="shared" si="201"/>
        <v>137400</v>
      </c>
      <c r="P2612" s="3">
        <v>6.7500000000000004E-2</v>
      </c>
      <c r="Q2612">
        <v>30</v>
      </c>
      <c r="R2612" s="1">
        <v>549600</v>
      </c>
      <c r="S2612" s="8">
        <f t="shared" si="202"/>
        <v>-4455.868923423639</v>
      </c>
      <c r="T2612" s="1">
        <f t="shared" si="203"/>
        <v>697.61415</v>
      </c>
      <c r="U2612" s="7">
        <f t="shared" si="204"/>
        <v>143.125</v>
      </c>
      <c r="V2612" s="4">
        <v>600</v>
      </c>
      <c r="W2612" s="1">
        <f t="shared" si="205"/>
        <v>5896.6080734236393</v>
      </c>
      <c r="X2612">
        <v>4</v>
      </c>
      <c r="Y2612">
        <v>18</v>
      </c>
      <c r="Z2612" t="s">
        <v>127</v>
      </c>
      <c r="AA2612" s="2">
        <v>21009</v>
      </c>
      <c r="AB2612">
        <v>0.92</v>
      </c>
      <c r="AC2612" s="2">
        <v>22836</v>
      </c>
    </row>
    <row r="2613" spans="1:29" x14ac:dyDescent="0.2">
      <c r="A2613" t="s">
        <v>3575</v>
      </c>
      <c r="B2613" t="s">
        <v>50</v>
      </c>
      <c r="C2613" s="1">
        <v>588000</v>
      </c>
      <c r="D2613">
        <v>2</v>
      </c>
      <c r="E2613">
        <v>2</v>
      </c>
      <c r="F2613" s="2">
        <v>2000</v>
      </c>
      <c r="G2613" t="s">
        <v>82</v>
      </c>
      <c r="H2613" t="s">
        <v>44</v>
      </c>
      <c r="I2613">
        <v>10314</v>
      </c>
      <c r="J2613" t="s">
        <v>65</v>
      </c>
      <c r="K2613" t="s">
        <v>34</v>
      </c>
      <c r="L2613">
        <v>-74.152105899999995</v>
      </c>
      <c r="M2613">
        <v>40.590456099999997</v>
      </c>
      <c r="N2613">
        <v>14</v>
      </c>
      <c r="O2613" s="1">
        <f t="shared" si="201"/>
        <v>117600</v>
      </c>
      <c r="P2613" s="3">
        <v>6.7500000000000004E-2</v>
      </c>
      <c r="Q2613">
        <v>30</v>
      </c>
      <c r="R2613" s="1">
        <v>470400</v>
      </c>
      <c r="S2613" s="8">
        <f t="shared" si="202"/>
        <v>-3813.7568078211057</v>
      </c>
      <c r="T2613" s="1">
        <f t="shared" si="203"/>
        <v>597.08460000000002</v>
      </c>
      <c r="U2613" s="7">
        <f t="shared" si="204"/>
        <v>122.5</v>
      </c>
      <c r="V2613" s="4">
        <v>600</v>
      </c>
      <c r="W2613" s="1">
        <f t="shared" si="205"/>
        <v>5133.3414078211053</v>
      </c>
      <c r="X2613">
        <v>4</v>
      </c>
      <c r="Y2613">
        <v>13</v>
      </c>
      <c r="Z2613" t="s">
        <v>66</v>
      </c>
      <c r="AA2613" s="2">
        <v>145000</v>
      </c>
      <c r="AB2613">
        <v>21.3</v>
      </c>
      <c r="AC2613" s="2">
        <v>6808</v>
      </c>
    </row>
    <row r="2614" spans="1:29" x14ac:dyDescent="0.2">
      <c r="A2614" t="s">
        <v>3576</v>
      </c>
      <c r="B2614" t="s">
        <v>125</v>
      </c>
      <c r="C2614" s="1">
        <v>825000</v>
      </c>
      <c r="D2614">
        <v>5</v>
      </c>
      <c r="E2614">
        <v>3</v>
      </c>
      <c r="F2614" s="2">
        <v>2184</v>
      </c>
      <c r="G2614" t="s">
        <v>3577</v>
      </c>
      <c r="H2614" t="s">
        <v>70</v>
      </c>
      <c r="I2614">
        <v>10472</v>
      </c>
      <c r="J2614" t="s">
        <v>686</v>
      </c>
      <c r="K2614" t="s">
        <v>61</v>
      </c>
      <c r="L2614">
        <v>-73.876812400000006</v>
      </c>
      <c r="M2614">
        <v>40.829697299999999</v>
      </c>
      <c r="N2614">
        <v>7.97</v>
      </c>
      <c r="O2614" s="1">
        <f t="shared" si="201"/>
        <v>165000</v>
      </c>
      <c r="P2614" s="3">
        <v>6.7500000000000004E-2</v>
      </c>
      <c r="Q2614">
        <v>30</v>
      </c>
      <c r="R2614" s="1">
        <v>660000</v>
      </c>
      <c r="S2614" s="8">
        <f t="shared" si="202"/>
        <v>-5350.9342966877757</v>
      </c>
      <c r="T2614" s="1">
        <f t="shared" si="203"/>
        <v>837.74625000000015</v>
      </c>
      <c r="U2614" s="7">
        <f t="shared" si="204"/>
        <v>171.875</v>
      </c>
      <c r="V2614" s="4">
        <v>600</v>
      </c>
      <c r="W2614" s="1">
        <f t="shared" si="205"/>
        <v>6960.5555466877759</v>
      </c>
      <c r="X2614">
        <v>10</v>
      </c>
      <c r="Y2614">
        <v>11</v>
      </c>
      <c r="Z2614" t="s">
        <v>687</v>
      </c>
      <c r="AA2614" s="2">
        <v>78667</v>
      </c>
      <c r="AB2614">
        <v>0.92</v>
      </c>
      <c r="AC2614" s="2">
        <v>85508</v>
      </c>
    </row>
    <row r="2615" spans="1:29" x14ac:dyDescent="0.2">
      <c r="A2615" t="s">
        <v>3578</v>
      </c>
      <c r="B2615" t="s">
        <v>30</v>
      </c>
      <c r="C2615" s="1">
        <v>285000</v>
      </c>
      <c r="D2615">
        <v>2</v>
      </c>
      <c r="E2615">
        <v>1</v>
      </c>
      <c r="F2615">
        <v>835</v>
      </c>
      <c r="G2615" t="s">
        <v>1304</v>
      </c>
      <c r="H2615" t="s">
        <v>70</v>
      </c>
      <c r="I2615">
        <v>10462</v>
      </c>
      <c r="J2615" t="s">
        <v>526</v>
      </c>
      <c r="K2615" t="s">
        <v>61</v>
      </c>
      <c r="L2615">
        <v>-73.8587548</v>
      </c>
      <c r="M2615">
        <v>40.839619399999997</v>
      </c>
      <c r="N2615">
        <v>9.1300000000000008</v>
      </c>
      <c r="O2615" s="1">
        <f t="shared" si="201"/>
        <v>57000</v>
      </c>
      <c r="P2615" s="3">
        <v>6.7500000000000004E-2</v>
      </c>
      <c r="Q2615">
        <v>30</v>
      </c>
      <c r="R2615" s="1">
        <v>228000</v>
      </c>
      <c r="S2615" s="8">
        <f t="shared" si="202"/>
        <v>-1848.5045752194135</v>
      </c>
      <c r="T2615" s="1">
        <f t="shared" si="203"/>
        <v>289.40325000000001</v>
      </c>
      <c r="U2615" s="7">
        <f t="shared" si="204"/>
        <v>59.375</v>
      </c>
      <c r="V2615" s="4">
        <v>205</v>
      </c>
      <c r="W2615" s="1">
        <f t="shared" si="205"/>
        <v>2402.2828252194136</v>
      </c>
      <c r="X2615">
        <v>4</v>
      </c>
      <c r="Y2615">
        <v>7</v>
      </c>
      <c r="Z2615" t="s">
        <v>527</v>
      </c>
      <c r="AA2615" s="2">
        <v>53686</v>
      </c>
      <c r="AB2615">
        <v>0.75</v>
      </c>
      <c r="AC2615" s="2">
        <v>71581</v>
      </c>
    </row>
    <row r="2616" spans="1:29" x14ac:dyDescent="0.2">
      <c r="A2616" t="s">
        <v>3579</v>
      </c>
      <c r="B2616" t="s">
        <v>30</v>
      </c>
      <c r="C2616" s="1">
        <v>595000</v>
      </c>
      <c r="D2616">
        <v>3</v>
      </c>
      <c r="E2616">
        <v>1</v>
      </c>
      <c r="F2616">
        <v>915</v>
      </c>
      <c r="G2616" t="s">
        <v>48</v>
      </c>
      <c r="H2616" t="s">
        <v>55</v>
      </c>
      <c r="I2616">
        <v>11205</v>
      </c>
      <c r="J2616" t="s">
        <v>236</v>
      </c>
      <c r="K2616" t="s">
        <v>237</v>
      </c>
      <c r="L2616">
        <v>-73.959589899999997</v>
      </c>
      <c r="M2616">
        <v>40.694408299999999</v>
      </c>
      <c r="N2616">
        <v>3.99</v>
      </c>
      <c r="O2616" s="1">
        <f t="shared" si="201"/>
        <v>119000</v>
      </c>
      <c r="P2616" s="3">
        <v>6.7500000000000004E-2</v>
      </c>
      <c r="Q2616">
        <v>30</v>
      </c>
      <c r="R2616" s="1">
        <v>476000</v>
      </c>
      <c r="S2616" s="8">
        <f t="shared" si="202"/>
        <v>-3859.1586745808804</v>
      </c>
      <c r="T2616" s="1">
        <f t="shared" si="203"/>
        <v>604.19275000000005</v>
      </c>
      <c r="U2616" s="7">
        <f t="shared" si="204"/>
        <v>123.95833333333333</v>
      </c>
      <c r="V2616" s="4">
        <v>205</v>
      </c>
      <c r="W2616" s="1">
        <f t="shared" si="205"/>
        <v>4792.3097579142132</v>
      </c>
      <c r="X2616">
        <v>6</v>
      </c>
      <c r="Y2616">
        <v>8</v>
      </c>
      <c r="Z2616" t="s">
        <v>238</v>
      </c>
      <c r="AA2616" s="2">
        <v>70713</v>
      </c>
      <c r="AB2616">
        <v>2.97</v>
      </c>
      <c r="AC2616" s="2">
        <v>23809</v>
      </c>
    </row>
    <row r="2617" spans="1:29" x14ac:dyDescent="0.2">
      <c r="A2617" t="s">
        <v>3580</v>
      </c>
      <c r="B2617" t="s">
        <v>30</v>
      </c>
      <c r="C2617" s="1">
        <v>899000</v>
      </c>
      <c r="D2617">
        <v>2</v>
      </c>
      <c r="E2617">
        <v>2</v>
      </c>
      <c r="F2617">
        <v>1697</v>
      </c>
      <c r="G2617" t="s">
        <v>3581</v>
      </c>
      <c r="H2617" t="s">
        <v>44</v>
      </c>
      <c r="I2617">
        <v>10301</v>
      </c>
      <c r="J2617" t="s">
        <v>118</v>
      </c>
      <c r="K2617" t="s">
        <v>34</v>
      </c>
      <c r="L2617">
        <v>-74.073757400000005</v>
      </c>
      <c r="M2617">
        <v>40.640365600000003</v>
      </c>
      <c r="N2617">
        <v>8.8000000000000007</v>
      </c>
      <c r="O2617" s="1">
        <f t="shared" si="201"/>
        <v>179800</v>
      </c>
      <c r="P2617" s="3">
        <v>6.7500000000000004E-2</v>
      </c>
      <c r="Q2617">
        <v>30</v>
      </c>
      <c r="R2617" s="1">
        <v>719200</v>
      </c>
      <c r="S2617" s="8">
        <f t="shared" si="202"/>
        <v>-5830.8968881482551</v>
      </c>
      <c r="T2617" s="1">
        <f t="shared" si="203"/>
        <v>912.88954999999999</v>
      </c>
      <c r="U2617" s="7">
        <f t="shared" si="204"/>
        <v>187.29166666666666</v>
      </c>
      <c r="V2617" s="4">
        <v>550</v>
      </c>
      <c r="W2617" s="1">
        <f t="shared" si="205"/>
        <v>7481.078104814922</v>
      </c>
      <c r="X2617">
        <v>4</v>
      </c>
      <c r="Y2617">
        <v>11</v>
      </c>
      <c r="Z2617" t="s">
        <v>119</v>
      </c>
      <c r="AA2617" s="2">
        <v>181200</v>
      </c>
      <c r="AB2617">
        <v>13.5</v>
      </c>
      <c r="AC2617" s="2">
        <v>13422</v>
      </c>
    </row>
    <row r="2618" spans="1:29" x14ac:dyDescent="0.2">
      <c r="A2618" t="s">
        <v>3582</v>
      </c>
      <c r="B2618" t="s">
        <v>50</v>
      </c>
      <c r="C2618" s="1">
        <v>2995000</v>
      </c>
      <c r="D2618">
        <v>5</v>
      </c>
      <c r="E2618">
        <v>2</v>
      </c>
      <c r="F2618">
        <v>4900</v>
      </c>
      <c r="G2618" t="s">
        <v>51</v>
      </c>
      <c r="H2618" t="s">
        <v>32</v>
      </c>
      <c r="I2618">
        <v>10030</v>
      </c>
      <c r="J2618" t="s">
        <v>60</v>
      </c>
      <c r="K2618" t="s">
        <v>61</v>
      </c>
      <c r="L2618">
        <v>-73.944099100000003</v>
      </c>
      <c r="M2618">
        <v>40.817807100000003</v>
      </c>
      <c r="N2618">
        <v>5.23</v>
      </c>
      <c r="O2618" s="1">
        <f t="shared" si="201"/>
        <v>599000</v>
      </c>
      <c r="P2618" s="3">
        <v>6.7500000000000004E-2</v>
      </c>
      <c r="Q2618">
        <v>30</v>
      </c>
      <c r="R2618" s="1">
        <v>2396000</v>
      </c>
      <c r="S2618" s="8">
        <f t="shared" si="202"/>
        <v>-19425.512992218046</v>
      </c>
      <c r="T2618" s="1">
        <f t="shared" si="203"/>
        <v>3041.2727500000001</v>
      </c>
      <c r="U2618" s="7">
        <f t="shared" si="204"/>
        <v>623.95833333333337</v>
      </c>
      <c r="V2618" s="4">
        <v>1400</v>
      </c>
      <c r="W2618" s="1">
        <f t="shared" si="205"/>
        <v>24490.744075551378</v>
      </c>
      <c r="X2618">
        <v>10</v>
      </c>
      <c r="Y2618">
        <v>31</v>
      </c>
      <c r="Z2618" t="s">
        <v>62</v>
      </c>
      <c r="AA2618" s="2">
        <v>133184</v>
      </c>
      <c r="AB2618">
        <v>1.96</v>
      </c>
      <c r="AC2618" s="2">
        <v>67951</v>
      </c>
    </row>
    <row r="2619" spans="1:29" x14ac:dyDescent="0.2">
      <c r="A2619" t="s">
        <v>3583</v>
      </c>
      <c r="B2619" t="s">
        <v>42</v>
      </c>
      <c r="C2619" s="1">
        <v>1180000</v>
      </c>
      <c r="D2619">
        <v>4</v>
      </c>
      <c r="E2619">
        <v>3</v>
      </c>
      <c r="F2619" s="2">
        <v>2184</v>
      </c>
      <c r="G2619" t="s">
        <v>159</v>
      </c>
      <c r="H2619" t="s">
        <v>84</v>
      </c>
      <c r="I2619">
        <v>11366</v>
      </c>
      <c r="J2619" t="s">
        <v>1135</v>
      </c>
      <c r="K2619" t="s">
        <v>110</v>
      </c>
      <c r="L2619">
        <v>-73.778865600000003</v>
      </c>
      <c r="M2619">
        <v>40.733597400000001</v>
      </c>
      <c r="N2619">
        <v>10.89</v>
      </c>
      <c r="O2619" s="1">
        <f t="shared" si="201"/>
        <v>236000</v>
      </c>
      <c r="P2619" s="3">
        <v>6.7500000000000004E-2</v>
      </c>
      <c r="Q2619">
        <v>30</v>
      </c>
      <c r="R2619" s="1">
        <v>944000</v>
      </c>
      <c r="S2619" s="8">
        <f t="shared" si="202"/>
        <v>-7653.4575395049387</v>
      </c>
      <c r="T2619" s="1">
        <f t="shared" si="203"/>
        <v>1198.231</v>
      </c>
      <c r="U2619" s="7">
        <f t="shared" si="204"/>
        <v>245.83333333333334</v>
      </c>
      <c r="V2619" s="4">
        <v>600</v>
      </c>
      <c r="W2619" s="1">
        <f t="shared" si="205"/>
        <v>9697.5218728382733</v>
      </c>
      <c r="X2619">
        <v>8</v>
      </c>
      <c r="Y2619">
        <v>11</v>
      </c>
      <c r="Z2619" t="s">
        <v>1136</v>
      </c>
      <c r="AA2619" s="2">
        <v>17812</v>
      </c>
      <c r="AB2619">
        <v>2.2799999999999998</v>
      </c>
      <c r="AC2619" s="2">
        <v>7812</v>
      </c>
    </row>
    <row r="2620" spans="1:29" x14ac:dyDescent="0.2">
      <c r="A2620" t="s">
        <v>3584</v>
      </c>
      <c r="B2620" t="s">
        <v>68</v>
      </c>
      <c r="C2620" s="1">
        <v>799900</v>
      </c>
      <c r="D2620">
        <v>4</v>
      </c>
      <c r="E2620">
        <v>4</v>
      </c>
      <c r="F2620" s="2">
        <v>1816</v>
      </c>
      <c r="G2620" t="s">
        <v>3585</v>
      </c>
      <c r="H2620" t="s">
        <v>44</v>
      </c>
      <c r="I2620">
        <v>10308</v>
      </c>
      <c r="J2620" t="s">
        <v>45</v>
      </c>
      <c r="K2620" t="s">
        <v>34</v>
      </c>
      <c r="L2620">
        <v>-74.1462231</v>
      </c>
      <c r="M2620">
        <v>40.557041599999998</v>
      </c>
      <c r="N2620">
        <v>15.7</v>
      </c>
      <c r="O2620" s="1">
        <f t="shared" si="201"/>
        <v>159980</v>
      </c>
      <c r="P2620" s="3">
        <v>6.7500000000000004E-2</v>
      </c>
      <c r="Q2620">
        <v>30</v>
      </c>
      <c r="R2620" s="1">
        <v>639920</v>
      </c>
      <c r="S2620" s="8">
        <f t="shared" si="202"/>
        <v>-5188.1361744491533</v>
      </c>
      <c r="T2620" s="1">
        <f t="shared" si="203"/>
        <v>812.25845500000014</v>
      </c>
      <c r="U2620" s="7">
        <f t="shared" si="204"/>
        <v>166.64583333333334</v>
      </c>
      <c r="V2620" s="4">
        <v>550</v>
      </c>
      <c r="W2620" s="1">
        <f t="shared" si="205"/>
        <v>6717.0404627824864</v>
      </c>
      <c r="X2620">
        <v>8</v>
      </c>
      <c r="Y2620">
        <v>8</v>
      </c>
      <c r="Z2620" t="s">
        <v>46</v>
      </c>
      <c r="AA2620" s="2">
        <v>167500</v>
      </c>
      <c r="AB2620">
        <v>21.5</v>
      </c>
      <c r="AC2620" s="2">
        <v>7791</v>
      </c>
    </row>
    <row r="2621" spans="1:29" x14ac:dyDescent="0.2">
      <c r="A2621" t="s">
        <v>3586</v>
      </c>
      <c r="B2621" t="s">
        <v>68</v>
      </c>
      <c r="C2621" s="1">
        <v>130000</v>
      </c>
      <c r="D2621">
        <v>1</v>
      </c>
      <c r="E2621">
        <v>1</v>
      </c>
      <c r="F2621" s="2">
        <v>2184</v>
      </c>
      <c r="G2621" t="s">
        <v>3587</v>
      </c>
      <c r="H2621" t="s">
        <v>70</v>
      </c>
      <c r="I2621">
        <v>10468</v>
      </c>
      <c r="J2621" t="s">
        <v>1757</v>
      </c>
      <c r="K2621" t="s">
        <v>1758</v>
      </c>
      <c r="L2621">
        <v>-73.907369099999997</v>
      </c>
      <c r="M2621">
        <v>40.8653458</v>
      </c>
      <c r="N2621">
        <v>9.02</v>
      </c>
      <c r="O2621" s="1">
        <f t="shared" si="201"/>
        <v>26000</v>
      </c>
      <c r="P2621" s="3">
        <v>6.7500000000000004E-2</v>
      </c>
      <c r="Q2621">
        <v>30</v>
      </c>
      <c r="R2621" s="1">
        <v>104000</v>
      </c>
      <c r="S2621" s="8">
        <f t="shared" si="202"/>
        <v>-843.17752553867979</v>
      </c>
      <c r="T2621" s="1">
        <f t="shared" si="203"/>
        <v>132.0085</v>
      </c>
      <c r="U2621" s="7">
        <f t="shared" si="204"/>
        <v>27.083333333333332</v>
      </c>
      <c r="V2621" s="4">
        <v>600</v>
      </c>
      <c r="W2621" s="1">
        <f t="shared" si="205"/>
        <v>1602.2693588720131</v>
      </c>
      <c r="X2621">
        <v>2</v>
      </c>
      <c r="Y2621">
        <v>18</v>
      </c>
      <c r="Z2621" t="s">
        <v>1759</v>
      </c>
      <c r="AA2621" s="2">
        <v>82677</v>
      </c>
      <c r="AB2621">
        <v>0.64</v>
      </c>
      <c r="AC2621" s="2">
        <v>129183</v>
      </c>
    </row>
    <row r="2622" spans="1:29" x14ac:dyDescent="0.2">
      <c r="A2622" t="s">
        <v>3588</v>
      </c>
      <c r="B2622" t="s">
        <v>42</v>
      </c>
      <c r="C2622" s="1">
        <v>849999</v>
      </c>
      <c r="D2622">
        <v>3</v>
      </c>
      <c r="E2622">
        <v>2</v>
      </c>
      <c r="F2622" s="2">
        <v>2184</v>
      </c>
      <c r="G2622" t="s">
        <v>3589</v>
      </c>
      <c r="H2622" t="s">
        <v>84</v>
      </c>
      <c r="I2622">
        <v>11367</v>
      </c>
      <c r="J2622" t="s">
        <v>160</v>
      </c>
      <c r="K2622" t="s">
        <v>34</v>
      </c>
      <c r="L2622">
        <v>-73.816565600000004</v>
      </c>
      <c r="M2622">
        <v>40.722634100000001</v>
      </c>
      <c r="N2622">
        <v>9.0500000000000007</v>
      </c>
      <c r="O2622" s="1">
        <f t="shared" si="201"/>
        <v>169999.80000000002</v>
      </c>
      <c r="P2622" s="3">
        <v>6.7500000000000004E-2</v>
      </c>
      <c r="Q2622">
        <v>30</v>
      </c>
      <c r="R2622" s="1">
        <v>679999.2</v>
      </c>
      <c r="S2622" s="8">
        <f t="shared" si="202"/>
        <v>-5513.0773348488638</v>
      </c>
      <c r="T2622" s="1">
        <f t="shared" si="203"/>
        <v>863.13148454999998</v>
      </c>
      <c r="U2622" s="7">
        <f t="shared" si="204"/>
        <v>177.083125</v>
      </c>
      <c r="V2622" s="4">
        <v>600</v>
      </c>
      <c r="W2622" s="1">
        <f t="shared" si="205"/>
        <v>7153.291944398864</v>
      </c>
      <c r="X2622">
        <v>6</v>
      </c>
      <c r="Y2622">
        <v>14</v>
      </c>
      <c r="Z2622" t="s">
        <v>161</v>
      </c>
      <c r="AA2622" s="2">
        <v>230183</v>
      </c>
      <c r="AB2622">
        <v>2.0299999999999998</v>
      </c>
      <c r="AC2622" s="2">
        <v>113391</v>
      </c>
    </row>
    <row r="2623" spans="1:29" x14ac:dyDescent="0.2">
      <c r="A2623" t="s">
        <v>3590</v>
      </c>
      <c r="B2623" t="s">
        <v>68</v>
      </c>
      <c r="C2623" s="1">
        <v>185000</v>
      </c>
      <c r="D2623">
        <v>1</v>
      </c>
      <c r="E2623">
        <v>1</v>
      </c>
      <c r="F2623">
        <v>850</v>
      </c>
      <c r="G2623" t="s">
        <v>3591</v>
      </c>
      <c r="H2623" t="s">
        <v>70</v>
      </c>
      <c r="I2623">
        <v>10463</v>
      </c>
      <c r="J2623" t="s">
        <v>109</v>
      </c>
      <c r="K2623" t="s">
        <v>110</v>
      </c>
      <c r="L2623">
        <v>-73.902091400000003</v>
      </c>
      <c r="M2623">
        <v>40.8789917</v>
      </c>
      <c r="N2623">
        <v>9.99</v>
      </c>
      <c r="O2623" s="1">
        <f t="shared" si="201"/>
        <v>37000</v>
      </c>
      <c r="P2623" s="3">
        <v>6.7500000000000004E-2</v>
      </c>
      <c r="Q2623">
        <v>30</v>
      </c>
      <c r="R2623" s="1">
        <v>148000</v>
      </c>
      <c r="S2623" s="8">
        <f t="shared" si="202"/>
        <v>-1199.9064786511983</v>
      </c>
      <c r="T2623" s="1">
        <f t="shared" si="203"/>
        <v>187.85825000000003</v>
      </c>
      <c r="U2623" s="7">
        <f t="shared" si="204"/>
        <v>38.541666666666664</v>
      </c>
      <c r="V2623" s="4">
        <v>205</v>
      </c>
      <c r="W2623" s="1">
        <f t="shared" si="205"/>
        <v>1631.3063953178651</v>
      </c>
      <c r="X2623">
        <v>2</v>
      </c>
      <c r="Y2623">
        <v>7</v>
      </c>
      <c r="Z2623" t="s">
        <v>111</v>
      </c>
      <c r="AA2623" s="2">
        <v>27860</v>
      </c>
      <c r="AB2623">
        <v>3.52</v>
      </c>
      <c r="AC2623" s="2">
        <v>7915</v>
      </c>
    </row>
    <row r="2624" spans="1:29" x14ac:dyDescent="0.2">
      <c r="A2624" t="s">
        <v>3592</v>
      </c>
      <c r="B2624" t="s">
        <v>125</v>
      </c>
      <c r="C2624" s="1">
        <v>2798000</v>
      </c>
      <c r="D2624">
        <v>5</v>
      </c>
      <c r="E2624">
        <v>3</v>
      </c>
      <c r="F2624" s="2">
        <v>3400</v>
      </c>
      <c r="G2624" t="s">
        <v>504</v>
      </c>
      <c r="H2624" t="s">
        <v>55</v>
      </c>
      <c r="I2624">
        <v>11215</v>
      </c>
      <c r="J2624" t="s">
        <v>311</v>
      </c>
      <c r="K2624" t="s">
        <v>39</v>
      </c>
      <c r="L2624">
        <v>-73.975525000000005</v>
      </c>
      <c r="M2624">
        <v>40.657854</v>
      </c>
      <c r="N2624">
        <v>6.3</v>
      </c>
      <c r="O2624" s="1">
        <f t="shared" si="201"/>
        <v>559600</v>
      </c>
      <c r="P2624" s="3">
        <v>6.7500000000000004E-2</v>
      </c>
      <c r="Q2624">
        <v>30</v>
      </c>
      <c r="R2624" s="1">
        <v>2238400</v>
      </c>
      <c r="S2624" s="8">
        <f t="shared" si="202"/>
        <v>-18147.774741978661</v>
      </c>
      <c r="T2624" s="1">
        <f t="shared" si="203"/>
        <v>2841.2291000000005</v>
      </c>
      <c r="U2624" s="7">
        <f t="shared" si="204"/>
        <v>582.91666666666663</v>
      </c>
      <c r="V2624" s="4">
        <v>1000</v>
      </c>
      <c r="W2624" s="1">
        <f t="shared" si="205"/>
        <v>22571.920508645329</v>
      </c>
      <c r="X2624">
        <v>10</v>
      </c>
      <c r="Y2624">
        <v>17</v>
      </c>
      <c r="Z2624" t="s">
        <v>312</v>
      </c>
      <c r="AA2624" s="2">
        <v>67649</v>
      </c>
      <c r="AB2624">
        <v>0.66</v>
      </c>
      <c r="AC2624" s="2">
        <v>102499</v>
      </c>
    </row>
    <row r="2625" spans="1:29" x14ac:dyDescent="0.2">
      <c r="A2625" t="s">
        <v>3593</v>
      </c>
      <c r="B2625" t="s">
        <v>68</v>
      </c>
      <c r="C2625" s="1">
        <v>359000</v>
      </c>
      <c r="D2625">
        <v>2</v>
      </c>
      <c r="E2625">
        <v>1</v>
      </c>
      <c r="F2625">
        <v>950</v>
      </c>
      <c r="G2625" t="s">
        <v>3512</v>
      </c>
      <c r="H2625" t="s">
        <v>84</v>
      </c>
      <c r="I2625">
        <v>11354</v>
      </c>
      <c r="J2625" t="s">
        <v>160</v>
      </c>
      <c r="K2625" t="s">
        <v>34</v>
      </c>
      <c r="L2625">
        <v>-73.8274665</v>
      </c>
      <c r="M2625">
        <v>40.773329699999998</v>
      </c>
      <c r="N2625">
        <v>8.4600000000000009</v>
      </c>
      <c r="O2625" s="1">
        <f t="shared" si="201"/>
        <v>71800</v>
      </c>
      <c r="P2625" s="3">
        <v>6.7500000000000004E-2</v>
      </c>
      <c r="Q2625">
        <v>30</v>
      </c>
      <c r="R2625" s="1">
        <v>287200</v>
      </c>
      <c r="S2625" s="8">
        <f t="shared" si="202"/>
        <v>-2328.4671666798927</v>
      </c>
      <c r="T2625" s="1">
        <f t="shared" si="203"/>
        <v>364.54655000000002</v>
      </c>
      <c r="U2625" s="7">
        <f t="shared" si="204"/>
        <v>74.791666666666671</v>
      </c>
      <c r="V2625" s="4">
        <v>205</v>
      </c>
      <c r="W2625" s="1">
        <f t="shared" si="205"/>
        <v>2972.8053833465592</v>
      </c>
      <c r="X2625">
        <v>4</v>
      </c>
      <c r="Y2625">
        <v>8</v>
      </c>
      <c r="Z2625" t="s">
        <v>161</v>
      </c>
      <c r="AA2625" s="2">
        <v>230183</v>
      </c>
      <c r="AB2625">
        <v>2.0299999999999998</v>
      </c>
      <c r="AC2625" s="2">
        <v>113391</v>
      </c>
    </row>
    <row r="2626" spans="1:29" x14ac:dyDescent="0.2">
      <c r="A2626" t="s">
        <v>3594</v>
      </c>
      <c r="B2626" t="s">
        <v>209</v>
      </c>
      <c r="C2626" s="1">
        <v>435000</v>
      </c>
      <c r="D2626">
        <v>1</v>
      </c>
      <c r="E2626">
        <v>1</v>
      </c>
      <c r="F2626" s="2">
        <v>2184</v>
      </c>
      <c r="G2626" t="s">
        <v>48</v>
      </c>
      <c r="H2626" t="s">
        <v>55</v>
      </c>
      <c r="I2626">
        <v>11201</v>
      </c>
      <c r="J2626" t="s">
        <v>428</v>
      </c>
      <c r="K2626" t="s">
        <v>39</v>
      </c>
      <c r="L2626">
        <v>-73.994825199999994</v>
      </c>
      <c r="M2626">
        <v>40.696904699999997</v>
      </c>
      <c r="N2626">
        <v>3.62</v>
      </c>
      <c r="O2626" s="1">
        <f t="shared" si="201"/>
        <v>87000</v>
      </c>
      <c r="P2626" s="3">
        <v>6.7500000000000004E-2</v>
      </c>
      <c r="Q2626">
        <v>30</v>
      </c>
      <c r="R2626" s="1">
        <v>348000</v>
      </c>
      <c r="S2626" s="8">
        <f t="shared" si="202"/>
        <v>-2821.4017200717362</v>
      </c>
      <c r="T2626" s="1">
        <f t="shared" si="203"/>
        <v>441.72075000000001</v>
      </c>
      <c r="U2626" s="7">
        <f t="shared" si="204"/>
        <v>90.625</v>
      </c>
      <c r="V2626" s="4">
        <v>600</v>
      </c>
      <c r="W2626" s="1">
        <f t="shared" si="205"/>
        <v>3953.7474700717362</v>
      </c>
      <c r="X2626">
        <v>2</v>
      </c>
      <c r="Y2626">
        <v>18</v>
      </c>
      <c r="Z2626" t="s">
        <v>429</v>
      </c>
      <c r="AA2626" s="2">
        <v>22887</v>
      </c>
      <c r="AB2626">
        <v>0.34</v>
      </c>
      <c r="AC2626" s="2">
        <v>67315</v>
      </c>
    </row>
    <row r="2627" spans="1:29" x14ac:dyDescent="0.2">
      <c r="A2627" t="s">
        <v>3595</v>
      </c>
      <c r="B2627" t="s">
        <v>42</v>
      </c>
      <c r="C2627" s="1">
        <v>988000</v>
      </c>
      <c r="D2627">
        <v>3</v>
      </c>
      <c r="E2627">
        <v>1</v>
      </c>
      <c r="F2627">
        <v>1296</v>
      </c>
      <c r="G2627" t="s">
        <v>159</v>
      </c>
      <c r="H2627" t="s">
        <v>84</v>
      </c>
      <c r="I2627">
        <v>11355</v>
      </c>
      <c r="J2627" t="s">
        <v>160</v>
      </c>
      <c r="K2627" t="s">
        <v>34</v>
      </c>
      <c r="L2627">
        <v>-73.818920300000002</v>
      </c>
      <c r="M2627">
        <v>40.754008900000002</v>
      </c>
      <c r="N2627">
        <v>8.74</v>
      </c>
      <c r="O2627" s="1">
        <f t="shared" ref="O2627:O2690" si="206">$C2627*0.2</f>
        <v>197600</v>
      </c>
      <c r="P2627" s="3">
        <v>6.7500000000000004E-2</v>
      </c>
      <c r="Q2627">
        <v>30</v>
      </c>
      <c r="R2627" s="1">
        <v>790400</v>
      </c>
      <c r="S2627" s="8">
        <f t="shared" ref="S2627:S2690" si="207">PMT(($P2627/12),(30*12),$C2627)</f>
        <v>-6408.1491940939668</v>
      </c>
      <c r="T2627" s="1">
        <f t="shared" ref="T2627:T2690" si="208">(($C2627* 6%) * 20.309%)/12</f>
        <v>1003.2646000000001</v>
      </c>
      <c r="U2627" s="7">
        <f t="shared" ref="U2627:U2690" si="209">($C2627*0.0025)/12</f>
        <v>205.83333333333334</v>
      </c>
      <c r="V2627" s="4">
        <v>375</v>
      </c>
      <c r="W2627" s="1">
        <f t="shared" ref="W2627:W2690" si="210">SUM(($S2627*-1),$T2627,$U2627,$V2627)</f>
        <v>7992.2471274273003</v>
      </c>
      <c r="X2627">
        <v>6</v>
      </c>
      <c r="Y2627">
        <v>11</v>
      </c>
      <c r="Z2627" t="s">
        <v>161</v>
      </c>
      <c r="AA2627" s="2">
        <v>230183</v>
      </c>
      <c r="AB2627">
        <v>2.0299999999999998</v>
      </c>
      <c r="AC2627" s="2">
        <v>113391</v>
      </c>
    </row>
    <row r="2628" spans="1:29" x14ac:dyDescent="0.2">
      <c r="A2628" t="s">
        <v>3596</v>
      </c>
      <c r="B2628" t="s">
        <v>68</v>
      </c>
      <c r="C2628" s="1">
        <v>800000</v>
      </c>
      <c r="D2628">
        <v>1</v>
      </c>
      <c r="E2628">
        <v>1</v>
      </c>
      <c r="F2628" s="2">
        <v>2184</v>
      </c>
      <c r="G2628" t="s">
        <v>48</v>
      </c>
      <c r="H2628" t="s">
        <v>32</v>
      </c>
      <c r="I2628">
        <v>10017</v>
      </c>
      <c r="J2628" t="s">
        <v>33</v>
      </c>
      <c r="K2628" t="s">
        <v>34</v>
      </c>
      <c r="L2628">
        <v>-73.972052300000001</v>
      </c>
      <c r="M2628">
        <v>40.748660200000003</v>
      </c>
      <c r="N2628">
        <v>0.7</v>
      </c>
      <c r="O2628" s="1">
        <f t="shared" si="206"/>
        <v>160000</v>
      </c>
      <c r="P2628" s="3">
        <v>6.7500000000000004E-2</v>
      </c>
      <c r="Q2628">
        <v>30</v>
      </c>
      <c r="R2628" s="1">
        <v>640000</v>
      </c>
      <c r="S2628" s="8">
        <f t="shared" si="207"/>
        <v>-5188.7847725457223</v>
      </c>
      <c r="T2628" s="1">
        <f t="shared" si="208"/>
        <v>812.36000000000013</v>
      </c>
      <c r="U2628" s="7">
        <f t="shared" si="209"/>
        <v>166.66666666666666</v>
      </c>
      <c r="V2628" s="4">
        <v>600</v>
      </c>
      <c r="W2628" s="1">
        <f t="shared" si="210"/>
        <v>6767.8114392123889</v>
      </c>
      <c r="X2628">
        <v>2</v>
      </c>
      <c r="Y2628">
        <v>18</v>
      </c>
      <c r="Z2628" t="s">
        <v>35</v>
      </c>
      <c r="AA2628" s="2">
        <v>27988</v>
      </c>
      <c r="AB2628">
        <v>0.17</v>
      </c>
      <c r="AC2628" s="2">
        <v>164635</v>
      </c>
    </row>
    <row r="2629" spans="1:29" x14ac:dyDescent="0.2">
      <c r="A2629" t="s">
        <v>3597</v>
      </c>
      <c r="B2629" t="s">
        <v>68</v>
      </c>
      <c r="C2629" s="1">
        <v>400000</v>
      </c>
      <c r="D2629">
        <v>2</v>
      </c>
      <c r="E2629">
        <v>1</v>
      </c>
      <c r="F2629" s="2">
        <v>2184</v>
      </c>
      <c r="G2629" t="s">
        <v>633</v>
      </c>
      <c r="H2629" t="s">
        <v>84</v>
      </c>
      <c r="I2629">
        <v>11372</v>
      </c>
      <c r="J2629" t="s">
        <v>85</v>
      </c>
      <c r="K2629" t="s">
        <v>61</v>
      </c>
      <c r="L2629">
        <v>-73.885959999999997</v>
      </c>
      <c r="M2629">
        <v>40.7536299</v>
      </c>
      <c r="N2629">
        <v>5.23</v>
      </c>
      <c r="O2629" s="1">
        <f t="shared" si="206"/>
        <v>80000</v>
      </c>
      <c r="P2629" s="3">
        <v>6.7500000000000004E-2</v>
      </c>
      <c r="Q2629">
        <v>30</v>
      </c>
      <c r="R2629" s="1">
        <v>320000</v>
      </c>
      <c r="S2629" s="8">
        <f t="shared" si="207"/>
        <v>-2594.3923862728611</v>
      </c>
      <c r="T2629" s="1">
        <f t="shared" si="208"/>
        <v>406.18000000000006</v>
      </c>
      <c r="U2629" s="7">
        <f t="shared" si="209"/>
        <v>83.333333333333329</v>
      </c>
      <c r="V2629" s="4">
        <v>600</v>
      </c>
      <c r="W2629" s="1">
        <f t="shared" si="210"/>
        <v>3683.9057196061945</v>
      </c>
      <c r="X2629">
        <v>4</v>
      </c>
      <c r="Y2629">
        <v>18</v>
      </c>
      <c r="Z2629" t="s">
        <v>86</v>
      </c>
      <c r="AA2629" s="2">
        <v>108152</v>
      </c>
      <c r="AB2629">
        <v>0.77</v>
      </c>
      <c r="AC2629" s="2">
        <v>140457</v>
      </c>
    </row>
    <row r="2630" spans="1:29" x14ac:dyDescent="0.2">
      <c r="A2630" t="s">
        <v>3598</v>
      </c>
      <c r="B2630" t="s">
        <v>125</v>
      </c>
      <c r="C2630" s="1">
        <v>965000</v>
      </c>
      <c r="D2630">
        <v>5</v>
      </c>
      <c r="E2630">
        <v>3</v>
      </c>
      <c r="F2630" s="2">
        <v>3520</v>
      </c>
      <c r="G2630" t="s">
        <v>3599</v>
      </c>
      <c r="H2630" t="s">
        <v>70</v>
      </c>
      <c r="I2630">
        <v>10472</v>
      </c>
      <c r="J2630" t="s">
        <v>686</v>
      </c>
      <c r="K2630" t="s">
        <v>61</v>
      </c>
      <c r="L2630">
        <v>-73.876606600000002</v>
      </c>
      <c r="M2630">
        <v>40.824702100000003</v>
      </c>
      <c r="N2630">
        <v>7.75</v>
      </c>
      <c r="O2630" s="1">
        <f t="shared" si="206"/>
        <v>193000</v>
      </c>
      <c r="P2630" s="3">
        <v>6.7500000000000004E-2</v>
      </c>
      <c r="Q2630">
        <v>30</v>
      </c>
      <c r="R2630" s="1">
        <v>772000</v>
      </c>
      <c r="S2630" s="8">
        <f t="shared" si="207"/>
        <v>-6258.971631883277</v>
      </c>
      <c r="T2630" s="1">
        <f t="shared" si="208"/>
        <v>979.90925000000016</v>
      </c>
      <c r="U2630" s="7">
        <f t="shared" si="209"/>
        <v>201.04166666666666</v>
      </c>
      <c r="V2630" s="4">
        <v>1000</v>
      </c>
      <c r="W2630" s="1">
        <f t="shared" si="210"/>
        <v>8439.9225485499446</v>
      </c>
      <c r="X2630">
        <v>10</v>
      </c>
      <c r="Y2630">
        <v>18</v>
      </c>
      <c r="Z2630" t="s">
        <v>687</v>
      </c>
      <c r="AA2630" s="2">
        <v>78667</v>
      </c>
      <c r="AB2630">
        <v>0.92</v>
      </c>
      <c r="AC2630" s="2">
        <v>85508</v>
      </c>
    </row>
    <row r="2631" spans="1:29" x14ac:dyDescent="0.2">
      <c r="A2631" t="s">
        <v>3600</v>
      </c>
      <c r="B2631" t="s">
        <v>125</v>
      </c>
      <c r="C2631" s="1">
        <v>1389000</v>
      </c>
      <c r="D2631">
        <v>5</v>
      </c>
      <c r="E2631">
        <v>2</v>
      </c>
      <c r="F2631" s="2">
        <v>2412</v>
      </c>
      <c r="G2631" t="s">
        <v>1221</v>
      </c>
      <c r="H2631" t="s">
        <v>55</v>
      </c>
      <c r="I2631">
        <v>11234</v>
      </c>
      <c r="J2631" t="s">
        <v>275</v>
      </c>
      <c r="K2631" t="s">
        <v>39</v>
      </c>
      <c r="L2631">
        <v>-73.934535499999996</v>
      </c>
      <c r="M2631">
        <v>40.6157428</v>
      </c>
      <c r="N2631">
        <v>9.56</v>
      </c>
      <c r="O2631" s="1">
        <f t="shared" si="206"/>
        <v>277800</v>
      </c>
      <c r="P2631" s="3">
        <v>6.7500000000000004E-2</v>
      </c>
      <c r="Q2631">
        <v>30</v>
      </c>
      <c r="R2631" s="1">
        <v>1111200</v>
      </c>
      <c r="S2631" s="8">
        <f t="shared" si="207"/>
        <v>-9009.0275613325102</v>
      </c>
      <c r="T2631" s="1">
        <f t="shared" si="208"/>
        <v>1410.4600500000004</v>
      </c>
      <c r="U2631" s="7">
        <f t="shared" si="209"/>
        <v>289.375</v>
      </c>
      <c r="V2631" s="4">
        <v>600</v>
      </c>
      <c r="W2631" s="1">
        <f t="shared" si="210"/>
        <v>11308.86261133251</v>
      </c>
      <c r="X2631">
        <v>10</v>
      </c>
      <c r="Y2631">
        <v>15</v>
      </c>
      <c r="Z2631" t="s">
        <v>276</v>
      </c>
      <c r="AA2631" s="2">
        <v>83693</v>
      </c>
      <c r="AB2631">
        <v>3.13</v>
      </c>
      <c r="AC2631" s="2">
        <v>26739</v>
      </c>
    </row>
    <row r="2632" spans="1:29" x14ac:dyDescent="0.2">
      <c r="A2632" t="s">
        <v>3601</v>
      </c>
      <c r="B2632" t="s">
        <v>30</v>
      </c>
      <c r="C2632" s="1">
        <v>525000</v>
      </c>
      <c r="D2632">
        <v>3</v>
      </c>
      <c r="E2632">
        <v>2</v>
      </c>
      <c r="F2632" s="2">
        <v>1185</v>
      </c>
      <c r="G2632" t="s">
        <v>471</v>
      </c>
      <c r="H2632" t="s">
        <v>70</v>
      </c>
      <c r="I2632">
        <v>10473</v>
      </c>
      <c r="J2632" t="s">
        <v>71</v>
      </c>
      <c r="K2632" t="s">
        <v>61</v>
      </c>
      <c r="L2632">
        <v>-73.854213000000001</v>
      </c>
      <c r="M2632">
        <v>40.807969</v>
      </c>
      <c r="N2632">
        <v>8</v>
      </c>
      <c r="O2632" s="1">
        <f t="shared" si="206"/>
        <v>105000</v>
      </c>
      <c r="P2632" s="3">
        <v>6.7500000000000004E-2</v>
      </c>
      <c r="Q2632">
        <v>30</v>
      </c>
      <c r="R2632" s="1">
        <v>420000</v>
      </c>
      <c r="S2632" s="8">
        <f t="shared" si="207"/>
        <v>-3405.1400069831298</v>
      </c>
      <c r="T2632" s="1">
        <f t="shared" si="208"/>
        <v>533.11125000000004</v>
      </c>
      <c r="U2632" s="7">
        <f t="shared" si="209"/>
        <v>109.375</v>
      </c>
      <c r="V2632" s="4">
        <v>375</v>
      </c>
      <c r="W2632" s="1">
        <f t="shared" si="210"/>
        <v>4422.6262569831297</v>
      </c>
      <c r="X2632">
        <v>6</v>
      </c>
      <c r="Y2632">
        <v>7</v>
      </c>
      <c r="Z2632" t="s">
        <v>72</v>
      </c>
      <c r="AA2632" s="2">
        <v>53686</v>
      </c>
      <c r="AB2632">
        <v>1.04</v>
      </c>
      <c r="AC2632" s="2">
        <v>51621</v>
      </c>
    </row>
    <row r="2633" spans="1:29" x14ac:dyDescent="0.2">
      <c r="A2633" t="s">
        <v>3602</v>
      </c>
      <c r="B2633" t="s">
        <v>42</v>
      </c>
      <c r="C2633" s="1">
        <v>289000</v>
      </c>
      <c r="D2633">
        <v>1</v>
      </c>
      <c r="E2633">
        <v>2</v>
      </c>
      <c r="F2633" s="2">
        <v>1213</v>
      </c>
      <c r="G2633" t="s">
        <v>371</v>
      </c>
      <c r="H2633" t="s">
        <v>84</v>
      </c>
      <c r="I2633">
        <v>11005</v>
      </c>
      <c r="J2633" t="s">
        <v>372</v>
      </c>
      <c r="K2633" t="s">
        <v>39</v>
      </c>
      <c r="L2633">
        <v>-73.721200800000005</v>
      </c>
      <c r="M2633">
        <v>40.7564761</v>
      </c>
      <c r="N2633">
        <v>13.88</v>
      </c>
      <c r="O2633" s="1">
        <f t="shared" si="206"/>
        <v>57800</v>
      </c>
      <c r="P2633" s="3">
        <v>6.7500000000000004E-2</v>
      </c>
      <c r="Q2633">
        <v>30</v>
      </c>
      <c r="R2633" s="1">
        <v>231200</v>
      </c>
      <c r="S2633" s="8">
        <f t="shared" si="207"/>
        <v>-1874.448499082142</v>
      </c>
      <c r="T2633" s="1">
        <f t="shared" si="208"/>
        <v>293.46505000000002</v>
      </c>
      <c r="U2633" s="7">
        <f t="shared" si="209"/>
        <v>60.208333333333336</v>
      </c>
      <c r="V2633" s="4">
        <v>375</v>
      </c>
      <c r="W2633" s="1">
        <f t="shared" si="210"/>
        <v>2603.1218824154753</v>
      </c>
      <c r="X2633">
        <v>2</v>
      </c>
      <c r="Y2633">
        <v>8</v>
      </c>
      <c r="Z2633" t="s">
        <v>373</v>
      </c>
      <c r="AA2633" s="2">
        <v>22571</v>
      </c>
      <c r="AB2633">
        <v>0.56000000000000005</v>
      </c>
      <c r="AC2633" s="2">
        <v>40305</v>
      </c>
    </row>
    <row r="2634" spans="1:29" x14ac:dyDescent="0.2">
      <c r="A2634" t="s">
        <v>3603</v>
      </c>
      <c r="B2634" t="s">
        <v>125</v>
      </c>
      <c r="C2634" s="1">
        <v>10000000</v>
      </c>
      <c r="D2634">
        <v>7</v>
      </c>
      <c r="E2634">
        <v>8</v>
      </c>
      <c r="F2634" s="2">
        <v>2184</v>
      </c>
      <c r="G2634" t="s">
        <v>93</v>
      </c>
      <c r="H2634" t="s">
        <v>32</v>
      </c>
      <c r="I2634">
        <v>10011</v>
      </c>
      <c r="J2634" t="s">
        <v>38</v>
      </c>
      <c r="K2634" t="s">
        <v>39</v>
      </c>
      <c r="L2634">
        <v>-73.996305000000007</v>
      </c>
      <c r="M2634">
        <v>40.734814</v>
      </c>
      <c r="N2634">
        <v>1.1200000000000001</v>
      </c>
      <c r="O2634" s="1">
        <f t="shared" si="206"/>
        <v>2000000</v>
      </c>
      <c r="P2634" s="3">
        <v>6.7500000000000004E-2</v>
      </c>
      <c r="Q2634">
        <v>30</v>
      </c>
      <c r="R2634" s="1">
        <v>8000000</v>
      </c>
      <c r="S2634" s="8">
        <f t="shared" si="207"/>
        <v>-64859.809656821526</v>
      </c>
      <c r="T2634" s="1">
        <f t="shared" si="208"/>
        <v>10154.500000000002</v>
      </c>
      <c r="U2634" s="7">
        <f t="shared" si="209"/>
        <v>2083.3333333333335</v>
      </c>
      <c r="V2634" s="4">
        <v>600</v>
      </c>
      <c r="W2634" s="1">
        <f t="shared" si="210"/>
        <v>77697.642990154854</v>
      </c>
      <c r="X2634">
        <v>14</v>
      </c>
      <c r="Y2634">
        <v>5</v>
      </c>
      <c r="Z2634" t="s">
        <v>40</v>
      </c>
      <c r="AA2634" s="2">
        <v>70150</v>
      </c>
      <c r="AB2634">
        <v>0.77</v>
      </c>
      <c r="AC2634" s="2">
        <v>91104</v>
      </c>
    </row>
    <row r="2635" spans="1:29" x14ac:dyDescent="0.2">
      <c r="A2635" t="s">
        <v>3604</v>
      </c>
      <c r="B2635" t="s">
        <v>68</v>
      </c>
      <c r="C2635" s="1">
        <v>279000</v>
      </c>
      <c r="D2635">
        <v>2</v>
      </c>
      <c r="E2635">
        <v>1</v>
      </c>
      <c r="F2635" s="2">
        <v>2184</v>
      </c>
      <c r="G2635" t="s">
        <v>113</v>
      </c>
      <c r="H2635" t="s">
        <v>84</v>
      </c>
      <c r="I2635">
        <v>11364</v>
      </c>
      <c r="J2635" t="s">
        <v>355</v>
      </c>
      <c r="K2635" t="s">
        <v>39</v>
      </c>
      <c r="L2635">
        <v>-73.755311599999999</v>
      </c>
      <c r="M2635">
        <v>40.7408626</v>
      </c>
      <c r="N2635">
        <v>12.09</v>
      </c>
      <c r="O2635" s="1">
        <f t="shared" si="206"/>
        <v>55800</v>
      </c>
      <c r="P2635" s="3">
        <v>6.7500000000000004E-2</v>
      </c>
      <c r="Q2635">
        <v>30</v>
      </c>
      <c r="R2635" s="1">
        <v>223200</v>
      </c>
      <c r="S2635" s="8">
        <f t="shared" si="207"/>
        <v>-1809.5886894253206</v>
      </c>
      <c r="T2635" s="1">
        <f t="shared" si="208"/>
        <v>283.31055000000003</v>
      </c>
      <c r="U2635" s="7">
        <f t="shared" si="209"/>
        <v>58.125</v>
      </c>
      <c r="V2635" s="4">
        <v>600</v>
      </c>
      <c r="W2635" s="1">
        <f t="shared" si="210"/>
        <v>2751.0242394253205</v>
      </c>
      <c r="X2635">
        <v>4</v>
      </c>
      <c r="Y2635">
        <v>18</v>
      </c>
      <c r="Z2635" t="s">
        <v>356</v>
      </c>
      <c r="AA2635" s="2">
        <v>43808</v>
      </c>
      <c r="AB2635">
        <v>6.68</v>
      </c>
      <c r="AC2635" s="2">
        <v>6558</v>
      </c>
    </row>
    <row r="2636" spans="1:29" x14ac:dyDescent="0.2">
      <c r="A2636" t="s">
        <v>3605</v>
      </c>
      <c r="B2636" t="s">
        <v>50</v>
      </c>
      <c r="C2636" s="1">
        <v>15995000</v>
      </c>
      <c r="D2636">
        <v>5</v>
      </c>
      <c r="E2636">
        <v>2.5</v>
      </c>
      <c r="F2636" s="2">
        <v>2184</v>
      </c>
      <c r="G2636" t="s">
        <v>93</v>
      </c>
      <c r="H2636" t="s">
        <v>32</v>
      </c>
      <c r="I2636">
        <v>10014</v>
      </c>
      <c r="J2636" t="s">
        <v>94</v>
      </c>
      <c r="K2636" t="s">
        <v>39</v>
      </c>
      <c r="L2636">
        <v>-74.0048678</v>
      </c>
      <c r="M2636">
        <v>40.731128900000002</v>
      </c>
      <c r="N2636">
        <v>1.59</v>
      </c>
      <c r="O2636" s="1">
        <f t="shared" si="206"/>
        <v>3199000</v>
      </c>
      <c r="P2636" s="3">
        <v>6.7500000000000004E-2</v>
      </c>
      <c r="Q2636">
        <v>30</v>
      </c>
      <c r="R2636" s="1">
        <v>12796000</v>
      </c>
      <c r="S2636" s="8">
        <f t="shared" si="207"/>
        <v>-103743.26554608601</v>
      </c>
      <c r="T2636" s="1">
        <f t="shared" si="208"/>
        <v>16242.122750000002</v>
      </c>
      <c r="U2636" s="7">
        <f t="shared" si="209"/>
        <v>3332.2916666666665</v>
      </c>
      <c r="V2636" s="4">
        <v>600</v>
      </c>
      <c r="W2636" s="1">
        <f t="shared" si="210"/>
        <v>123917.67996275269</v>
      </c>
      <c r="X2636">
        <v>10</v>
      </c>
      <c r="Y2636">
        <v>12</v>
      </c>
      <c r="Z2636" t="s">
        <v>95</v>
      </c>
      <c r="AA2636" s="2">
        <v>42742</v>
      </c>
      <c r="AB2636">
        <v>0.26</v>
      </c>
      <c r="AC2636" s="2">
        <v>164392</v>
      </c>
    </row>
    <row r="2637" spans="1:29" x14ac:dyDescent="0.2">
      <c r="A2637" t="s">
        <v>3606</v>
      </c>
      <c r="B2637" t="s">
        <v>125</v>
      </c>
      <c r="C2637" s="1">
        <v>1850000</v>
      </c>
      <c r="D2637">
        <v>3</v>
      </c>
      <c r="E2637">
        <v>4</v>
      </c>
      <c r="F2637" s="2">
        <v>2184</v>
      </c>
      <c r="G2637" t="s">
        <v>3435</v>
      </c>
      <c r="H2637" t="s">
        <v>55</v>
      </c>
      <c r="I2637">
        <v>11204</v>
      </c>
      <c r="J2637" t="s">
        <v>156</v>
      </c>
      <c r="K2637" t="s">
        <v>105</v>
      </c>
      <c r="L2637">
        <v>-73.985321499999998</v>
      </c>
      <c r="M2637">
        <v>40.614060799999997</v>
      </c>
      <c r="N2637">
        <v>9.3000000000000007</v>
      </c>
      <c r="O2637" s="1">
        <f t="shared" si="206"/>
        <v>370000</v>
      </c>
      <c r="P2637" s="3">
        <v>6.7500000000000004E-2</v>
      </c>
      <c r="Q2637">
        <v>30</v>
      </c>
      <c r="R2637" s="1">
        <v>1480000</v>
      </c>
      <c r="S2637" s="8">
        <f t="shared" si="207"/>
        <v>-11999.064786511981</v>
      </c>
      <c r="T2637" s="1">
        <f t="shared" si="208"/>
        <v>1878.5825000000002</v>
      </c>
      <c r="U2637" s="7">
        <f t="shared" si="209"/>
        <v>385.41666666666669</v>
      </c>
      <c r="V2637" s="4">
        <v>600</v>
      </c>
      <c r="W2637" s="1">
        <f t="shared" si="210"/>
        <v>14863.063953178647</v>
      </c>
      <c r="X2637">
        <v>6</v>
      </c>
      <c r="Y2637">
        <v>9</v>
      </c>
      <c r="Z2637" t="s">
        <v>157</v>
      </c>
      <c r="AA2637" s="2">
        <v>151705</v>
      </c>
      <c r="AB2637">
        <v>2.25</v>
      </c>
      <c r="AC2637" s="2">
        <v>67424</v>
      </c>
    </row>
    <row r="2638" spans="1:29" x14ac:dyDescent="0.2">
      <c r="A2638" t="s">
        <v>3607</v>
      </c>
      <c r="B2638" t="s">
        <v>125</v>
      </c>
      <c r="C2638" s="1">
        <v>2599000</v>
      </c>
      <c r="D2638">
        <v>11</v>
      </c>
      <c r="E2638">
        <v>6</v>
      </c>
      <c r="F2638" s="2">
        <v>5088</v>
      </c>
      <c r="G2638" t="s">
        <v>2053</v>
      </c>
      <c r="H2638" t="s">
        <v>84</v>
      </c>
      <c r="I2638">
        <v>11105</v>
      </c>
      <c r="J2638" t="s">
        <v>366</v>
      </c>
      <c r="K2638" t="s">
        <v>105</v>
      </c>
      <c r="L2638">
        <v>-73.897378900000007</v>
      </c>
      <c r="M2638">
        <v>40.770938100000002</v>
      </c>
      <c r="N2638">
        <v>4.87</v>
      </c>
      <c r="O2638" s="1">
        <f t="shared" si="206"/>
        <v>519800</v>
      </c>
      <c r="P2638" s="3">
        <v>6.7500000000000004E-2</v>
      </c>
      <c r="Q2638">
        <v>30</v>
      </c>
      <c r="R2638" s="1">
        <v>2079200</v>
      </c>
      <c r="S2638" s="8">
        <f t="shared" si="207"/>
        <v>-16857.064529807914</v>
      </c>
      <c r="T2638" s="1">
        <f t="shared" si="208"/>
        <v>2639.1545500000002</v>
      </c>
      <c r="U2638" s="7">
        <f t="shared" si="209"/>
        <v>541.45833333333337</v>
      </c>
      <c r="V2638" s="4">
        <v>1700</v>
      </c>
      <c r="W2638" s="1">
        <f t="shared" si="210"/>
        <v>21737.677413141246</v>
      </c>
      <c r="X2638">
        <v>22</v>
      </c>
      <c r="Y2638">
        <v>16</v>
      </c>
      <c r="Z2638" t="s">
        <v>367</v>
      </c>
      <c r="AA2638" s="2">
        <v>106607</v>
      </c>
      <c r="AB2638">
        <v>2.14</v>
      </c>
      <c r="AC2638" s="2">
        <v>49816</v>
      </c>
    </row>
    <row r="2639" spans="1:29" x14ac:dyDescent="0.2">
      <c r="A2639" t="s">
        <v>3608</v>
      </c>
      <c r="B2639" t="s">
        <v>68</v>
      </c>
      <c r="C2639" s="1">
        <v>250000</v>
      </c>
      <c r="D2639">
        <v>1</v>
      </c>
      <c r="E2639">
        <v>1</v>
      </c>
      <c r="F2639">
        <v>800</v>
      </c>
      <c r="G2639" t="s">
        <v>59</v>
      </c>
      <c r="H2639" t="s">
        <v>55</v>
      </c>
      <c r="I2639">
        <v>11230</v>
      </c>
      <c r="J2639" t="s">
        <v>75</v>
      </c>
      <c r="K2639" t="s">
        <v>34</v>
      </c>
      <c r="L2639">
        <v>-73.969974399999998</v>
      </c>
      <c r="M2639">
        <v>40.618069800000001</v>
      </c>
      <c r="N2639">
        <v>9.06</v>
      </c>
      <c r="O2639" s="1">
        <f t="shared" si="206"/>
        <v>50000</v>
      </c>
      <c r="P2639" s="3">
        <v>6.7500000000000004E-2</v>
      </c>
      <c r="Q2639">
        <v>30</v>
      </c>
      <c r="R2639" s="1">
        <v>200000</v>
      </c>
      <c r="S2639" s="8">
        <f t="shared" si="207"/>
        <v>-1621.4952414205382</v>
      </c>
      <c r="T2639" s="1">
        <f t="shared" si="208"/>
        <v>253.86250000000004</v>
      </c>
      <c r="U2639" s="7">
        <f t="shared" si="209"/>
        <v>52.083333333333336</v>
      </c>
      <c r="V2639" s="4">
        <v>205</v>
      </c>
      <c r="W2639" s="1">
        <f t="shared" si="210"/>
        <v>2132.4410747538714</v>
      </c>
      <c r="X2639">
        <v>2</v>
      </c>
      <c r="Y2639">
        <v>7</v>
      </c>
      <c r="Z2639" t="s">
        <v>76</v>
      </c>
      <c r="AA2639" s="2">
        <v>106357</v>
      </c>
      <c r="AB2639">
        <v>2.25</v>
      </c>
      <c r="AC2639" s="2">
        <v>47270</v>
      </c>
    </row>
    <row r="2640" spans="1:29" x14ac:dyDescent="0.2">
      <c r="A2640" t="s">
        <v>3609</v>
      </c>
      <c r="B2640" t="s">
        <v>68</v>
      </c>
      <c r="C2640" s="1">
        <v>2250000</v>
      </c>
      <c r="D2640">
        <v>3</v>
      </c>
      <c r="E2640">
        <v>2</v>
      </c>
      <c r="F2640" s="2">
        <v>2000</v>
      </c>
      <c r="G2640" t="s">
        <v>93</v>
      </c>
      <c r="H2640" t="s">
        <v>55</v>
      </c>
      <c r="I2640">
        <v>11215</v>
      </c>
      <c r="J2640" t="s">
        <v>311</v>
      </c>
      <c r="K2640" t="s">
        <v>39</v>
      </c>
      <c r="L2640">
        <v>-73.976287999999997</v>
      </c>
      <c r="M2640">
        <v>40.665708000000002</v>
      </c>
      <c r="N2640">
        <v>5.75</v>
      </c>
      <c r="O2640" s="1">
        <f t="shared" si="206"/>
        <v>450000</v>
      </c>
      <c r="P2640" s="3">
        <v>6.7500000000000004E-2</v>
      </c>
      <c r="Q2640">
        <v>30</v>
      </c>
      <c r="R2640" s="1">
        <v>1800000</v>
      </c>
      <c r="S2640" s="8">
        <f t="shared" si="207"/>
        <v>-14593.457172784843</v>
      </c>
      <c r="T2640" s="1">
        <f t="shared" si="208"/>
        <v>2284.7625000000003</v>
      </c>
      <c r="U2640" s="7">
        <f t="shared" si="209"/>
        <v>468.75</v>
      </c>
      <c r="V2640" s="4">
        <v>600</v>
      </c>
      <c r="W2640" s="1">
        <f t="shared" si="210"/>
        <v>17946.969672784842</v>
      </c>
      <c r="X2640">
        <v>6</v>
      </c>
      <c r="Y2640">
        <v>13</v>
      </c>
      <c r="Z2640" t="s">
        <v>312</v>
      </c>
      <c r="AA2640" s="2">
        <v>67649</v>
      </c>
      <c r="AB2640">
        <v>0.66</v>
      </c>
      <c r="AC2640" s="2">
        <v>102499</v>
      </c>
    </row>
    <row r="2641" spans="1:29" x14ac:dyDescent="0.2">
      <c r="A2641" t="s">
        <v>3610</v>
      </c>
      <c r="B2641" t="s">
        <v>125</v>
      </c>
      <c r="C2641" s="1">
        <v>1800000</v>
      </c>
      <c r="D2641">
        <v>9</v>
      </c>
      <c r="E2641">
        <v>7</v>
      </c>
      <c r="F2641">
        <v>2184</v>
      </c>
      <c r="G2641" t="s">
        <v>1055</v>
      </c>
      <c r="H2641" t="s">
        <v>84</v>
      </c>
      <c r="I2641">
        <v>11105</v>
      </c>
      <c r="J2641" t="s">
        <v>366</v>
      </c>
      <c r="K2641" t="s">
        <v>105</v>
      </c>
      <c r="L2641">
        <v>-73.911020600000001</v>
      </c>
      <c r="M2641">
        <v>40.772306299999997</v>
      </c>
      <c r="N2641">
        <v>4.2300000000000004</v>
      </c>
      <c r="O2641" s="1">
        <f t="shared" si="206"/>
        <v>360000</v>
      </c>
      <c r="P2641" s="3">
        <v>6.7500000000000004E-2</v>
      </c>
      <c r="Q2641">
        <v>30</v>
      </c>
      <c r="R2641" s="1">
        <v>1440000</v>
      </c>
      <c r="S2641" s="8">
        <f t="shared" si="207"/>
        <v>-11674.765738227874</v>
      </c>
      <c r="T2641" s="1">
        <f t="shared" si="208"/>
        <v>1827.8100000000002</v>
      </c>
      <c r="U2641" s="7">
        <f t="shared" si="209"/>
        <v>375</v>
      </c>
      <c r="V2641" s="4">
        <v>600</v>
      </c>
      <c r="W2641" s="1">
        <f t="shared" si="210"/>
        <v>14477.575738227873</v>
      </c>
      <c r="X2641">
        <v>18</v>
      </c>
      <c r="Y2641">
        <v>6</v>
      </c>
      <c r="Z2641" t="s">
        <v>367</v>
      </c>
      <c r="AA2641" s="2">
        <v>106607</v>
      </c>
      <c r="AB2641">
        <v>2.14</v>
      </c>
      <c r="AC2641" s="2">
        <v>49816</v>
      </c>
    </row>
    <row r="2642" spans="1:29" x14ac:dyDescent="0.2">
      <c r="A2642" t="s">
        <v>3611</v>
      </c>
      <c r="B2642" t="s">
        <v>68</v>
      </c>
      <c r="C2642" s="1">
        <v>350000</v>
      </c>
      <c r="D2642">
        <v>3</v>
      </c>
      <c r="E2642">
        <v>2</v>
      </c>
      <c r="F2642" s="2">
        <v>1100</v>
      </c>
      <c r="G2642" t="s">
        <v>3612</v>
      </c>
      <c r="H2642" t="s">
        <v>55</v>
      </c>
      <c r="I2642">
        <v>11234</v>
      </c>
      <c r="J2642" t="s">
        <v>275</v>
      </c>
      <c r="K2642" t="s">
        <v>39</v>
      </c>
      <c r="L2642">
        <v>-73.925595099999995</v>
      </c>
      <c r="M2642">
        <v>40.629703599999999</v>
      </c>
      <c r="N2642">
        <v>8.8000000000000007</v>
      </c>
      <c r="O2642" s="1">
        <f t="shared" si="206"/>
        <v>70000</v>
      </c>
      <c r="P2642" s="3">
        <v>6.7500000000000004E-2</v>
      </c>
      <c r="Q2642">
        <v>30</v>
      </c>
      <c r="R2642" s="1">
        <v>280000</v>
      </c>
      <c r="S2642" s="8">
        <f t="shared" si="207"/>
        <v>-2270.0933379887533</v>
      </c>
      <c r="T2642" s="1">
        <f t="shared" si="208"/>
        <v>355.40750000000003</v>
      </c>
      <c r="U2642" s="7">
        <f t="shared" si="209"/>
        <v>72.916666666666671</v>
      </c>
      <c r="V2642" s="4">
        <v>375</v>
      </c>
      <c r="W2642" s="1">
        <f t="shared" si="210"/>
        <v>3073.4175046554196</v>
      </c>
      <c r="X2642">
        <v>6</v>
      </c>
      <c r="Y2642">
        <v>7</v>
      </c>
      <c r="Z2642" t="s">
        <v>276</v>
      </c>
      <c r="AA2642" s="2">
        <v>83693</v>
      </c>
      <c r="AB2642">
        <v>3.13</v>
      </c>
      <c r="AC2642" s="2">
        <v>26739</v>
      </c>
    </row>
    <row r="2643" spans="1:29" x14ac:dyDescent="0.2">
      <c r="A2643" t="s">
        <v>3613</v>
      </c>
      <c r="B2643" t="s">
        <v>42</v>
      </c>
      <c r="C2643" s="1">
        <v>1649000</v>
      </c>
      <c r="D2643">
        <v>4</v>
      </c>
      <c r="E2643">
        <v>3</v>
      </c>
      <c r="F2643" s="2">
        <v>1452</v>
      </c>
      <c r="G2643" t="s">
        <v>3614</v>
      </c>
      <c r="H2643" t="s">
        <v>55</v>
      </c>
      <c r="I2643">
        <v>11237</v>
      </c>
      <c r="J2643" t="s">
        <v>240</v>
      </c>
      <c r="K2643" t="s">
        <v>105</v>
      </c>
      <c r="L2643">
        <v>-73.921067600000001</v>
      </c>
      <c r="M2643">
        <v>40.7039659</v>
      </c>
      <c r="N2643">
        <v>4.58</v>
      </c>
      <c r="O2643" s="1">
        <f t="shared" si="206"/>
        <v>329800</v>
      </c>
      <c r="P2643" s="3">
        <v>6.7500000000000004E-2</v>
      </c>
      <c r="Q2643">
        <v>30</v>
      </c>
      <c r="R2643" s="1">
        <v>1319200</v>
      </c>
      <c r="S2643" s="8">
        <f t="shared" si="207"/>
        <v>-10695.382612409869</v>
      </c>
      <c r="T2643" s="1">
        <f t="shared" si="208"/>
        <v>1674.4770500000002</v>
      </c>
      <c r="U2643" s="7">
        <f t="shared" si="209"/>
        <v>343.54166666666669</v>
      </c>
      <c r="V2643" s="4">
        <v>375</v>
      </c>
      <c r="W2643" s="1">
        <f t="shared" si="210"/>
        <v>13088.401329076534</v>
      </c>
      <c r="X2643">
        <v>8</v>
      </c>
      <c r="Y2643">
        <v>7</v>
      </c>
      <c r="Z2643" t="s">
        <v>241</v>
      </c>
      <c r="AA2643" s="2">
        <v>69317</v>
      </c>
      <c r="AB2643">
        <v>2.4500000000000002</v>
      </c>
      <c r="AC2643" s="2">
        <v>28293</v>
      </c>
    </row>
    <row r="2644" spans="1:29" x14ac:dyDescent="0.2">
      <c r="A2644" t="s">
        <v>3615</v>
      </c>
      <c r="B2644" t="s">
        <v>68</v>
      </c>
      <c r="C2644" s="1">
        <v>1395000</v>
      </c>
      <c r="D2644">
        <v>2</v>
      </c>
      <c r="E2644">
        <v>2</v>
      </c>
      <c r="F2644" s="2">
        <v>1028</v>
      </c>
      <c r="G2644" t="s">
        <v>93</v>
      </c>
      <c r="H2644" t="s">
        <v>55</v>
      </c>
      <c r="I2644">
        <v>11215</v>
      </c>
      <c r="J2644" t="s">
        <v>311</v>
      </c>
      <c r="K2644" t="s">
        <v>39</v>
      </c>
      <c r="L2644">
        <v>-73.981487999999999</v>
      </c>
      <c r="M2644">
        <v>40.670563000000001</v>
      </c>
      <c r="N2644">
        <v>5.4</v>
      </c>
      <c r="O2644" s="1">
        <f t="shared" si="206"/>
        <v>279000</v>
      </c>
      <c r="P2644" s="3">
        <v>6.7500000000000004E-2</v>
      </c>
      <c r="Q2644">
        <v>30</v>
      </c>
      <c r="R2644" s="1">
        <v>1116000</v>
      </c>
      <c r="S2644" s="8">
        <f t="shared" si="207"/>
        <v>-9047.9434471266031</v>
      </c>
      <c r="T2644" s="1">
        <f t="shared" si="208"/>
        <v>1416.5527500000001</v>
      </c>
      <c r="U2644" s="7">
        <f t="shared" si="209"/>
        <v>290.625</v>
      </c>
      <c r="V2644" s="4">
        <v>375</v>
      </c>
      <c r="W2644" s="1">
        <f t="shared" si="210"/>
        <v>11130.121197126604</v>
      </c>
      <c r="X2644">
        <v>4</v>
      </c>
      <c r="Y2644">
        <v>6</v>
      </c>
      <c r="Z2644" t="s">
        <v>312</v>
      </c>
      <c r="AA2644" s="2">
        <v>67649</v>
      </c>
      <c r="AB2644">
        <v>0.66</v>
      </c>
      <c r="AC2644" s="2">
        <v>102499</v>
      </c>
    </row>
    <row r="2645" spans="1:29" x14ac:dyDescent="0.2">
      <c r="A2645" t="s">
        <v>3616</v>
      </c>
      <c r="B2645" t="s">
        <v>42</v>
      </c>
      <c r="C2645" s="1">
        <v>1370000</v>
      </c>
      <c r="D2645">
        <v>6</v>
      </c>
      <c r="E2645">
        <v>3</v>
      </c>
      <c r="F2645" s="2">
        <v>2184</v>
      </c>
      <c r="G2645" t="s">
        <v>268</v>
      </c>
      <c r="H2645" t="s">
        <v>84</v>
      </c>
      <c r="I2645">
        <v>11432</v>
      </c>
      <c r="J2645" t="s">
        <v>133</v>
      </c>
      <c r="K2645" t="s">
        <v>61</v>
      </c>
      <c r="L2645">
        <v>-73.804984899999994</v>
      </c>
      <c r="M2645">
        <v>40.710247099999997</v>
      </c>
      <c r="N2645">
        <v>9.84</v>
      </c>
      <c r="O2645" s="1">
        <f t="shared" si="206"/>
        <v>274000</v>
      </c>
      <c r="P2645" s="3">
        <v>6.7500000000000004E-2</v>
      </c>
      <c r="Q2645">
        <v>30</v>
      </c>
      <c r="R2645" s="1">
        <v>1096000</v>
      </c>
      <c r="S2645" s="8">
        <f t="shared" si="207"/>
        <v>-8885.7939229845488</v>
      </c>
      <c r="T2645" s="1">
        <f t="shared" si="208"/>
        <v>1391.1665000000003</v>
      </c>
      <c r="U2645" s="7">
        <f t="shared" si="209"/>
        <v>285.41666666666669</v>
      </c>
      <c r="V2645" s="4">
        <v>600</v>
      </c>
      <c r="W2645" s="1">
        <f t="shared" si="210"/>
        <v>11162.377089651216</v>
      </c>
      <c r="X2645">
        <v>12</v>
      </c>
      <c r="Y2645">
        <v>11</v>
      </c>
      <c r="Z2645" t="s">
        <v>134</v>
      </c>
      <c r="AA2645" s="2">
        <v>217706</v>
      </c>
      <c r="AB2645">
        <v>2.66</v>
      </c>
      <c r="AC2645" s="2">
        <v>81844</v>
      </c>
    </row>
    <row r="2646" spans="1:29" x14ac:dyDescent="0.2">
      <c r="A2646" t="s">
        <v>3617</v>
      </c>
      <c r="B2646" t="s">
        <v>68</v>
      </c>
      <c r="C2646" s="1">
        <v>360000</v>
      </c>
      <c r="D2646">
        <v>2</v>
      </c>
      <c r="E2646">
        <v>1</v>
      </c>
      <c r="F2646" s="2">
        <v>2184</v>
      </c>
      <c r="G2646" t="s">
        <v>3618</v>
      </c>
      <c r="H2646" t="s">
        <v>32</v>
      </c>
      <c r="I2646">
        <v>10030</v>
      </c>
      <c r="J2646" t="s">
        <v>60</v>
      </c>
      <c r="K2646" t="s">
        <v>61</v>
      </c>
      <c r="L2646">
        <v>-73.941103699999999</v>
      </c>
      <c r="M2646">
        <v>40.816500400000002</v>
      </c>
      <c r="N2646">
        <v>5.22</v>
      </c>
      <c r="O2646" s="1">
        <f t="shared" si="206"/>
        <v>72000</v>
      </c>
      <c r="P2646" s="3">
        <v>6.7500000000000004E-2</v>
      </c>
      <c r="Q2646">
        <v>30</v>
      </c>
      <c r="R2646" s="1">
        <v>288000</v>
      </c>
      <c r="S2646" s="8">
        <f t="shared" si="207"/>
        <v>-2334.953147645575</v>
      </c>
      <c r="T2646" s="1">
        <f t="shared" si="208"/>
        <v>365.56200000000007</v>
      </c>
      <c r="U2646" s="7">
        <f t="shared" si="209"/>
        <v>75</v>
      </c>
      <c r="V2646" s="4">
        <v>600</v>
      </c>
      <c r="W2646" s="1">
        <f t="shared" si="210"/>
        <v>3375.5151476455749</v>
      </c>
      <c r="X2646">
        <v>4</v>
      </c>
      <c r="Y2646">
        <v>18</v>
      </c>
      <c r="Z2646" t="s">
        <v>62</v>
      </c>
      <c r="AA2646" s="2">
        <v>133184</v>
      </c>
      <c r="AB2646">
        <v>1.96</v>
      </c>
      <c r="AC2646" s="2">
        <v>67951</v>
      </c>
    </row>
    <row r="2647" spans="1:29" x14ac:dyDescent="0.2">
      <c r="A2647" t="s">
        <v>3619</v>
      </c>
      <c r="B2647" t="s">
        <v>68</v>
      </c>
      <c r="C2647" s="1">
        <v>1050000</v>
      </c>
      <c r="D2647">
        <v>1</v>
      </c>
      <c r="E2647">
        <v>1</v>
      </c>
      <c r="F2647" s="2">
        <v>2184</v>
      </c>
      <c r="G2647" t="s">
        <v>3620</v>
      </c>
      <c r="H2647" t="s">
        <v>32</v>
      </c>
      <c r="I2647">
        <v>10003</v>
      </c>
      <c r="J2647" t="s">
        <v>676</v>
      </c>
      <c r="K2647" t="s">
        <v>105</v>
      </c>
      <c r="L2647">
        <v>-73.996477999999996</v>
      </c>
      <c r="M2647">
        <v>40.731667299999998</v>
      </c>
      <c r="N2647">
        <v>1.32</v>
      </c>
      <c r="O2647" s="1">
        <f t="shared" si="206"/>
        <v>210000</v>
      </c>
      <c r="P2647" s="3">
        <v>6.7500000000000004E-2</v>
      </c>
      <c r="Q2647">
        <v>30</v>
      </c>
      <c r="R2647" s="1">
        <v>840000</v>
      </c>
      <c r="S2647" s="8">
        <f t="shared" si="207"/>
        <v>-6810.2800139662595</v>
      </c>
      <c r="T2647" s="1">
        <f t="shared" si="208"/>
        <v>1066.2225000000001</v>
      </c>
      <c r="U2647" s="7">
        <f t="shared" si="209"/>
        <v>218.75</v>
      </c>
      <c r="V2647" s="4">
        <v>600</v>
      </c>
      <c r="W2647" s="1">
        <f t="shared" si="210"/>
        <v>8695.2525139662594</v>
      </c>
      <c r="X2647">
        <v>2</v>
      </c>
      <c r="Y2647">
        <v>18</v>
      </c>
      <c r="Z2647" t="s">
        <v>677</v>
      </c>
      <c r="AA2647" s="2">
        <v>44136</v>
      </c>
      <c r="AB2647">
        <v>0.94</v>
      </c>
      <c r="AC2647" s="2">
        <v>46953</v>
      </c>
    </row>
    <row r="2648" spans="1:29" x14ac:dyDescent="0.2">
      <c r="A2648" t="s">
        <v>3621</v>
      </c>
      <c r="B2648" t="s">
        <v>30</v>
      </c>
      <c r="C2648" s="1">
        <v>2200000</v>
      </c>
      <c r="D2648">
        <v>2</v>
      </c>
      <c r="E2648">
        <v>2</v>
      </c>
      <c r="F2648" s="2">
        <v>1308</v>
      </c>
      <c r="G2648" t="s">
        <v>48</v>
      </c>
      <c r="H2648" t="s">
        <v>32</v>
      </c>
      <c r="I2648">
        <v>10021</v>
      </c>
      <c r="J2648" t="s">
        <v>52</v>
      </c>
      <c r="K2648" t="s">
        <v>39</v>
      </c>
      <c r="L2648">
        <v>-73.963293899999996</v>
      </c>
      <c r="M2648">
        <v>40.774026900000003</v>
      </c>
      <c r="N2648">
        <v>2.09</v>
      </c>
      <c r="O2648" s="1">
        <f t="shared" si="206"/>
        <v>440000</v>
      </c>
      <c r="P2648" s="3">
        <v>6.7500000000000004E-2</v>
      </c>
      <c r="Q2648">
        <v>30</v>
      </c>
      <c r="R2648" s="1">
        <v>1760000</v>
      </c>
      <c r="S2648" s="8">
        <f t="shared" si="207"/>
        <v>-14269.158124500735</v>
      </c>
      <c r="T2648" s="1">
        <f t="shared" si="208"/>
        <v>2233.9900000000002</v>
      </c>
      <c r="U2648" s="7">
        <f t="shared" si="209"/>
        <v>458.33333333333331</v>
      </c>
      <c r="V2648" s="4">
        <v>375</v>
      </c>
      <c r="W2648" s="1">
        <f t="shared" si="210"/>
        <v>17336.481457834067</v>
      </c>
      <c r="X2648">
        <v>4</v>
      </c>
      <c r="Y2648">
        <v>8</v>
      </c>
      <c r="Z2648" t="s">
        <v>53</v>
      </c>
      <c r="AA2648" s="2">
        <v>61207</v>
      </c>
      <c r="AB2648">
        <v>1.76</v>
      </c>
      <c r="AC2648" s="2">
        <v>34777</v>
      </c>
    </row>
    <row r="2649" spans="1:29" x14ac:dyDescent="0.2">
      <c r="A2649" t="s">
        <v>3622</v>
      </c>
      <c r="B2649" t="s">
        <v>42</v>
      </c>
      <c r="C2649" s="1">
        <v>650000</v>
      </c>
      <c r="D2649">
        <v>3</v>
      </c>
      <c r="E2649">
        <v>2.5</v>
      </c>
      <c r="F2649" s="2">
        <v>1218</v>
      </c>
      <c r="G2649" t="s">
        <v>3623</v>
      </c>
      <c r="H2649" t="s">
        <v>44</v>
      </c>
      <c r="I2649">
        <v>10304</v>
      </c>
      <c r="J2649" t="s">
        <v>118</v>
      </c>
      <c r="K2649" t="s">
        <v>34</v>
      </c>
      <c r="L2649">
        <v>-74.079419200000004</v>
      </c>
      <c r="M2649">
        <v>40.630693399999998</v>
      </c>
      <c r="N2649">
        <v>9.5299999999999994</v>
      </c>
      <c r="O2649" s="1">
        <f t="shared" si="206"/>
        <v>130000</v>
      </c>
      <c r="P2649" s="3">
        <v>6.7500000000000004E-2</v>
      </c>
      <c r="Q2649">
        <v>30</v>
      </c>
      <c r="R2649" s="1">
        <v>520000</v>
      </c>
      <c r="S2649" s="8">
        <f t="shared" si="207"/>
        <v>-4215.8876276933988</v>
      </c>
      <c r="T2649" s="1">
        <f t="shared" si="208"/>
        <v>660.04250000000013</v>
      </c>
      <c r="U2649" s="7">
        <f t="shared" si="209"/>
        <v>135.41666666666666</v>
      </c>
      <c r="V2649" s="4">
        <v>375</v>
      </c>
      <c r="W2649" s="1">
        <f t="shared" si="210"/>
        <v>5386.3467943600663</v>
      </c>
      <c r="X2649">
        <v>6</v>
      </c>
      <c r="Y2649">
        <v>7</v>
      </c>
      <c r="Z2649" t="s">
        <v>119</v>
      </c>
      <c r="AA2649" s="2">
        <v>181200</v>
      </c>
      <c r="AB2649">
        <v>13.5</v>
      </c>
      <c r="AC2649" s="2">
        <v>13422</v>
      </c>
    </row>
    <row r="2650" spans="1:29" x14ac:dyDescent="0.2">
      <c r="A2650" t="s">
        <v>3624</v>
      </c>
      <c r="B2650" t="s">
        <v>42</v>
      </c>
      <c r="C2650" s="1">
        <v>345000</v>
      </c>
      <c r="D2650">
        <v>3</v>
      </c>
      <c r="E2650">
        <v>2.5</v>
      </c>
      <c r="F2650" s="2">
        <v>2184</v>
      </c>
      <c r="G2650" t="s">
        <v>3625</v>
      </c>
      <c r="H2650" t="s">
        <v>84</v>
      </c>
      <c r="I2650">
        <v>11412</v>
      </c>
      <c r="J2650" t="s">
        <v>769</v>
      </c>
      <c r="K2650" t="s">
        <v>34</v>
      </c>
      <c r="L2650">
        <v>-73.772164000000004</v>
      </c>
      <c r="M2650">
        <v>40.701334000000003</v>
      </c>
      <c r="N2650">
        <v>11.67</v>
      </c>
      <c r="O2650" s="1">
        <f t="shared" si="206"/>
        <v>69000</v>
      </c>
      <c r="P2650" s="3">
        <v>6.7500000000000004E-2</v>
      </c>
      <c r="Q2650">
        <v>30</v>
      </c>
      <c r="R2650" s="1">
        <v>276000</v>
      </c>
      <c r="S2650" s="8">
        <f t="shared" si="207"/>
        <v>-2237.6634331603423</v>
      </c>
      <c r="T2650" s="1">
        <f t="shared" si="208"/>
        <v>350.33025000000004</v>
      </c>
      <c r="U2650" s="7">
        <f t="shared" si="209"/>
        <v>71.875</v>
      </c>
      <c r="V2650" s="4">
        <v>600</v>
      </c>
      <c r="W2650" s="1">
        <f t="shared" si="210"/>
        <v>3259.8686831603422</v>
      </c>
      <c r="X2650">
        <v>6</v>
      </c>
      <c r="Y2650">
        <v>12</v>
      </c>
      <c r="Z2650" t="s">
        <v>770</v>
      </c>
      <c r="AA2650" s="2">
        <v>217706</v>
      </c>
      <c r="AB2650">
        <v>2.66</v>
      </c>
      <c r="AC2650" s="2">
        <v>81844</v>
      </c>
    </row>
    <row r="2651" spans="1:29" x14ac:dyDescent="0.2">
      <c r="A2651" t="s">
        <v>3626</v>
      </c>
      <c r="B2651" t="s">
        <v>50</v>
      </c>
      <c r="C2651" s="1">
        <v>7850000</v>
      </c>
      <c r="D2651">
        <v>5</v>
      </c>
      <c r="E2651">
        <v>4</v>
      </c>
      <c r="F2651" s="2">
        <v>6060</v>
      </c>
      <c r="G2651" t="s">
        <v>48</v>
      </c>
      <c r="H2651" t="s">
        <v>32</v>
      </c>
      <c r="I2651">
        <v>10003</v>
      </c>
      <c r="J2651" t="s">
        <v>676</v>
      </c>
      <c r="K2651" t="s">
        <v>105</v>
      </c>
      <c r="L2651">
        <v>-73.986056099999999</v>
      </c>
      <c r="M2651">
        <v>40.736674899999997</v>
      </c>
      <c r="N2651">
        <v>0.84</v>
      </c>
      <c r="O2651" s="1">
        <f t="shared" si="206"/>
        <v>1570000</v>
      </c>
      <c r="P2651" s="3">
        <v>6.7500000000000004E-2</v>
      </c>
      <c r="Q2651">
        <v>30</v>
      </c>
      <c r="R2651" s="1">
        <v>6280000</v>
      </c>
      <c r="S2651" s="8">
        <f t="shared" si="207"/>
        <v>-50914.950580604898</v>
      </c>
      <c r="T2651" s="1">
        <f t="shared" si="208"/>
        <v>7971.2825000000012</v>
      </c>
      <c r="U2651" s="7">
        <f t="shared" si="209"/>
        <v>1635.4166666666667</v>
      </c>
      <c r="V2651" s="4">
        <v>2000</v>
      </c>
      <c r="W2651" s="1">
        <f t="shared" si="210"/>
        <v>62521.649747271564</v>
      </c>
      <c r="X2651">
        <v>10</v>
      </c>
      <c r="Y2651">
        <v>25</v>
      </c>
      <c r="Z2651" t="s">
        <v>677</v>
      </c>
      <c r="AA2651" s="2">
        <v>44136</v>
      </c>
      <c r="AB2651">
        <v>0.94</v>
      </c>
      <c r="AC2651" s="2">
        <v>46953</v>
      </c>
    </row>
    <row r="2652" spans="1:29" x14ac:dyDescent="0.2">
      <c r="A2652" t="s">
        <v>3627</v>
      </c>
      <c r="B2652" t="s">
        <v>125</v>
      </c>
      <c r="C2652" s="1">
        <v>4999000</v>
      </c>
      <c r="D2652">
        <v>8</v>
      </c>
      <c r="E2652">
        <v>5</v>
      </c>
      <c r="F2652" s="2">
        <v>4120</v>
      </c>
      <c r="G2652" t="s">
        <v>48</v>
      </c>
      <c r="H2652" t="s">
        <v>32</v>
      </c>
      <c r="I2652">
        <v>10019</v>
      </c>
      <c r="J2652" t="s">
        <v>38</v>
      </c>
      <c r="K2652" t="s">
        <v>39</v>
      </c>
      <c r="L2652">
        <v>-73.990791099999996</v>
      </c>
      <c r="M2652">
        <v>40.764924000000001</v>
      </c>
      <c r="N2652">
        <v>1.1499999999999999</v>
      </c>
      <c r="O2652" s="1">
        <f t="shared" si="206"/>
        <v>999800</v>
      </c>
      <c r="P2652" s="3">
        <v>6.7500000000000004E-2</v>
      </c>
      <c r="Q2652">
        <v>30</v>
      </c>
      <c r="R2652" s="1">
        <v>3999200</v>
      </c>
      <c r="S2652" s="8">
        <f t="shared" si="207"/>
        <v>-32423.418847445078</v>
      </c>
      <c r="T2652" s="1">
        <f t="shared" si="208"/>
        <v>5076.2345500000001</v>
      </c>
      <c r="U2652" s="7">
        <f t="shared" si="209"/>
        <v>1041.4583333333333</v>
      </c>
      <c r="V2652" s="4">
        <v>1400</v>
      </c>
      <c r="W2652" s="1">
        <f t="shared" si="210"/>
        <v>39941.111730778415</v>
      </c>
      <c r="X2652">
        <v>16</v>
      </c>
      <c r="Y2652">
        <v>15</v>
      </c>
      <c r="Z2652" t="s">
        <v>40</v>
      </c>
      <c r="AA2652" s="2">
        <v>70150</v>
      </c>
      <c r="AB2652">
        <v>0.77</v>
      </c>
      <c r="AC2652" s="2">
        <v>91104</v>
      </c>
    </row>
    <row r="2653" spans="1:29" x14ac:dyDescent="0.2">
      <c r="A2653" t="s">
        <v>3628</v>
      </c>
      <c r="B2653" t="s">
        <v>42</v>
      </c>
      <c r="C2653" s="1">
        <v>4900000</v>
      </c>
      <c r="D2653">
        <v>4</v>
      </c>
      <c r="E2653">
        <v>2.5</v>
      </c>
      <c r="F2653" s="2">
        <v>3100</v>
      </c>
      <c r="G2653" t="s">
        <v>93</v>
      </c>
      <c r="H2653" t="s">
        <v>32</v>
      </c>
      <c r="I2653">
        <v>10075</v>
      </c>
      <c r="J2653" t="s">
        <v>52</v>
      </c>
      <c r="K2653" t="s">
        <v>39</v>
      </c>
      <c r="L2653">
        <v>-73.958839600000005</v>
      </c>
      <c r="M2653">
        <v>40.774227400000001</v>
      </c>
      <c r="N2653">
        <v>2.2400000000000002</v>
      </c>
      <c r="O2653" s="1">
        <f t="shared" si="206"/>
        <v>980000</v>
      </c>
      <c r="P2653" s="3">
        <v>6.7500000000000004E-2</v>
      </c>
      <c r="Q2653">
        <v>30</v>
      </c>
      <c r="R2653" s="1">
        <v>3920000</v>
      </c>
      <c r="S2653" s="8">
        <f t="shared" si="207"/>
        <v>-31781.306731842546</v>
      </c>
      <c r="T2653" s="1">
        <f t="shared" si="208"/>
        <v>4975.7050000000008</v>
      </c>
      <c r="U2653" s="7">
        <f t="shared" si="209"/>
        <v>1020.8333333333334</v>
      </c>
      <c r="V2653" s="4">
        <v>1000</v>
      </c>
      <c r="W2653" s="1">
        <f t="shared" si="210"/>
        <v>38777.845065175883</v>
      </c>
      <c r="X2653">
        <v>8</v>
      </c>
      <c r="Y2653">
        <v>17</v>
      </c>
      <c r="Z2653" t="s">
        <v>53</v>
      </c>
      <c r="AA2653" s="2">
        <v>61207</v>
      </c>
      <c r="AB2653">
        <v>1.76</v>
      </c>
      <c r="AC2653" s="2">
        <v>34777</v>
      </c>
    </row>
    <row r="2654" spans="1:29" x14ac:dyDescent="0.2">
      <c r="A2654" t="s">
        <v>3629</v>
      </c>
      <c r="B2654" t="s">
        <v>68</v>
      </c>
      <c r="C2654" s="1">
        <v>299000</v>
      </c>
      <c r="D2654">
        <v>3</v>
      </c>
      <c r="E2654">
        <v>1</v>
      </c>
      <c r="F2654" s="2">
        <v>2184</v>
      </c>
      <c r="G2654" t="s">
        <v>93</v>
      </c>
      <c r="H2654" t="s">
        <v>32</v>
      </c>
      <c r="I2654">
        <v>10019</v>
      </c>
      <c r="J2654" t="s">
        <v>38</v>
      </c>
      <c r="K2654" t="s">
        <v>39</v>
      </c>
      <c r="L2654">
        <v>-73.987787999999995</v>
      </c>
      <c r="M2654">
        <v>40.769069999999999</v>
      </c>
      <c r="N2654">
        <v>1.4</v>
      </c>
      <c r="O2654" s="1">
        <f t="shared" si="206"/>
        <v>59800</v>
      </c>
      <c r="P2654" s="3">
        <v>6.7500000000000004E-2</v>
      </c>
      <c r="Q2654">
        <v>30</v>
      </c>
      <c r="R2654" s="1">
        <v>239200</v>
      </c>
      <c r="S2654" s="8">
        <f t="shared" si="207"/>
        <v>-1939.3083087389634</v>
      </c>
      <c r="T2654" s="1">
        <f t="shared" si="208"/>
        <v>303.61955000000006</v>
      </c>
      <c r="U2654" s="7">
        <f t="shared" si="209"/>
        <v>62.291666666666664</v>
      </c>
      <c r="V2654" s="4">
        <v>600</v>
      </c>
      <c r="W2654" s="1">
        <f t="shared" si="210"/>
        <v>2905.2195254056301</v>
      </c>
      <c r="X2654">
        <v>6</v>
      </c>
      <c r="Y2654">
        <v>18</v>
      </c>
      <c r="Z2654" t="s">
        <v>40</v>
      </c>
      <c r="AA2654" s="2">
        <v>70150</v>
      </c>
      <c r="AB2654">
        <v>0.77</v>
      </c>
      <c r="AC2654" s="2">
        <v>91104</v>
      </c>
    </row>
    <row r="2655" spans="1:29" x14ac:dyDescent="0.2">
      <c r="A2655" t="s">
        <v>3630</v>
      </c>
      <c r="B2655" t="s">
        <v>42</v>
      </c>
      <c r="C2655" s="1">
        <v>1578000</v>
      </c>
      <c r="D2655">
        <v>5</v>
      </c>
      <c r="E2655">
        <v>3</v>
      </c>
      <c r="F2655" s="2">
        <v>2152</v>
      </c>
      <c r="G2655" t="s">
        <v>1134</v>
      </c>
      <c r="H2655" t="s">
        <v>84</v>
      </c>
      <c r="I2655">
        <v>11365</v>
      </c>
      <c r="J2655" t="s">
        <v>375</v>
      </c>
      <c r="K2655" t="s">
        <v>34</v>
      </c>
      <c r="L2655">
        <v>-73.790508599999995</v>
      </c>
      <c r="M2655">
        <v>40.7346802</v>
      </c>
      <c r="N2655">
        <v>10.28</v>
      </c>
      <c r="O2655" s="1">
        <f t="shared" si="206"/>
        <v>315600</v>
      </c>
      <c r="P2655" s="3">
        <v>6.7500000000000004E-2</v>
      </c>
      <c r="Q2655">
        <v>30</v>
      </c>
      <c r="R2655" s="1">
        <v>1262400</v>
      </c>
      <c r="S2655" s="8">
        <f t="shared" si="207"/>
        <v>-10234.877963846437</v>
      </c>
      <c r="T2655" s="1">
        <f t="shared" si="208"/>
        <v>1602.3801000000003</v>
      </c>
      <c r="U2655" s="7">
        <f t="shared" si="209"/>
        <v>328.75</v>
      </c>
      <c r="V2655" s="4">
        <v>600</v>
      </c>
      <c r="W2655" s="1">
        <f t="shared" si="210"/>
        <v>12766.008063846437</v>
      </c>
      <c r="X2655">
        <v>10</v>
      </c>
      <c r="Y2655">
        <v>11</v>
      </c>
      <c r="Z2655" t="s">
        <v>376</v>
      </c>
      <c r="AA2655" s="2">
        <v>17812</v>
      </c>
      <c r="AB2655">
        <v>2.2799999999999998</v>
      </c>
      <c r="AC2655" s="2">
        <v>7812</v>
      </c>
    </row>
    <row r="2656" spans="1:29" x14ac:dyDescent="0.2">
      <c r="A2656" t="s">
        <v>3631</v>
      </c>
      <c r="B2656" t="s">
        <v>42</v>
      </c>
      <c r="C2656" s="1">
        <v>715000</v>
      </c>
      <c r="D2656">
        <v>3</v>
      </c>
      <c r="E2656">
        <v>2</v>
      </c>
      <c r="F2656" s="2">
        <v>2184</v>
      </c>
      <c r="G2656" t="s">
        <v>1533</v>
      </c>
      <c r="H2656" t="s">
        <v>84</v>
      </c>
      <c r="I2656">
        <v>11412</v>
      </c>
      <c r="J2656" t="s">
        <v>769</v>
      </c>
      <c r="K2656" t="s">
        <v>34</v>
      </c>
      <c r="L2656">
        <v>-73.761380299999999</v>
      </c>
      <c r="M2656">
        <v>40.701497000000003</v>
      </c>
      <c r="N2656">
        <v>12.21</v>
      </c>
      <c r="O2656" s="1">
        <f t="shared" si="206"/>
        <v>143000</v>
      </c>
      <c r="P2656" s="3">
        <v>6.7500000000000004E-2</v>
      </c>
      <c r="Q2656">
        <v>30</v>
      </c>
      <c r="R2656" s="1">
        <v>572000</v>
      </c>
      <c r="S2656" s="8">
        <f t="shared" si="207"/>
        <v>-4637.4763904627389</v>
      </c>
      <c r="T2656" s="1">
        <f t="shared" si="208"/>
        <v>726.04675000000009</v>
      </c>
      <c r="U2656" s="7">
        <f t="shared" si="209"/>
        <v>148.95833333333334</v>
      </c>
      <c r="V2656" s="4">
        <v>600</v>
      </c>
      <c r="W2656" s="1">
        <f t="shared" si="210"/>
        <v>6112.4814737960724</v>
      </c>
      <c r="X2656">
        <v>6</v>
      </c>
      <c r="Y2656">
        <v>14</v>
      </c>
      <c r="Z2656" t="s">
        <v>770</v>
      </c>
      <c r="AA2656" s="2">
        <v>217706</v>
      </c>
      <c r="AB2656">
        <v>2.66</v>
      </c>
      <c r="AC2656" s="2">
        <v>81844</v>
      </c>
    </row>
    <row r="2657" spans="1:29" x14ac:dyDescent="0.2">
      <c r="A2657" t="s">
        <v>3632</v>
      </c>
      <c r="B2657" t="s">
        <v>50</v>
      </c>
      <c r="C2657" s="1">
        <v>600000</v>
      </c>
      <c r="D2657">
        <v>3</v>
      </c>
      <c r="E2657">
        <v>1</v>
      </c>
      <c r="F2657" s="2">
        <v>2184</v>
      </c>
      <c r="G2657" t="s">
        <v>48</v>
      </c>
      <c r="H2657" t="s">
        <v>55</v>
      </c>
      <c r="I2657">
        <v>11233</v>
      </c>
      <c r="J2657" t="s">
        <v>236</v>
      </c>
      <c r="K2657" t="s">
        <v>237</v>
      </c>
      <c r="L2657">
        <v>-73.910662000000002</v>
      </c>
      <c r="M2657">
        <v>40.678638100000001</v>
      </c>
      <c r="N2657">
        <v>6.23</v>
      </c>
      <c r="O2657" s="1">
        <f t="shared" si="206"/>
        <v>120000</v>
      </c>
      <c r="P2657" s="3">
        <v>6.7500000000000004E-2</v>
      </c>
      <c r="Q2657">
        <v>30</v>
      </c>
      <c r="R2657" s="1">
        <v>480000</v>
      </c>
      <c r="S2657" s="8">
        <f t="shared" si="207"/>
        <v>-3891.588579409291</v>
      </c>
      <c r="T2657" s="1">
        <f t="shared" si="208"/>
        <v>609.2700000000001</v>
      </c>
      <c r="U2657" s="7">
        <f t="shared" si="209"/>
        <v>125</v>
      </c>
      <c r="V2657" s="4">
        <v>600</v>
      </c>
      <c r="W2657" s="1">
        <f t="shared" si="210"/>
        <v>5225.8585794092915</v>
      </c>
      <c r="X2657">
        <v>6</v>
      </c>
      <c r="Y2657">
        <v>18</v>
      </c>
      <c r="Z2657" t="s">
        <v>238</v>
      </c>
      <c r="AA2657" s="2">
        <v>70713</v>
      </c>
      <c r="AB2657">
        <v>2.97</v>
      </c>
      <c r="AC2657" s="2">
        <v>23809</v>
      </c>
    </row>
    <row r="2658" spans="1:29" x14ac:dyDescent="0.2">
      <c r="A2658" t="s">
        <v>3633</v>
      </c>
      <c r="B2658" t="s">
        <v>42</v>
      </c>
      <c r="C2658" s="1">
        <v>850000</v>
      </c>
      <c r="D2658">
        <v>3</v>
      </c>
      <c r="E2658">
        <v>2</v>
      </c>
      <c r="F2658" s="2">
        <v>1090</v>
      </c>
      <c r="G2658" t="s">
        <v>798</v>
      </c>
      <c r="H2658" t="s">
        <v>44</v>
      </c>
      <c r="I2658">
        <v>10304</v>
      </c>
      <c r="J2658" t="s">
        <v>118</v>
      </c>
      <c r="K2658" t="s">
        <v>34</v>
      </c>
      <c r="L2658">
        <v>-74.103968699999996</v>
      </c>
      <c r="M2658">
        <v>40.595295100000001</v>
      </c>
      <c r="N2658">
        <v>12.29</v>
      </c>
      <c r="O2658" s="1">
        <f t="shared" si="206"/>
        <v>170000</v>
      </c>
      <c r="P2658" s="3">
        <v>6.7500000000000004E-2</v>
      </c>
      <c r="Q2658">
        <v>30</v>
      </c>
      <c r="R2658" s="1">
        <v>680000</v>
      </c>
      <c r="S2658" s="8">
        <f t="shared" si="207"/>
        <v>-5513.0838208298292</v>
      </c>
      <c r="T2658" s="1">
        <f t="shared" si="208"/>
        <v>863.13250000000005</v>
      </c>
      <c r="U2658" s="7">
        <f t="shared" si="209"/>
        <v>177.08333333333334</v>
      </c>
      <c r="V2658" s="4">
        <v>375</v>
      </c>
      <c r="W2658" s="1">
        <f t="shared" si="210"/>
        <v>6928.2996541631619</v>
      </c>
      <c r="X2658">
        <v>6</v>
      </c>
      <c r="Y2658">
        <v>7</v>
      </c>
      <c r="Z2658" t="s">
        <v>119</v>
      </c>
      <c r="AA2658" s="2">
        <v>181200</v>
      </c>
      <c r="AB2658">
        <v>13.5</v>
      </c>
      <c r="AC2658" s="2">
        <v>13422</v>
      </c>
    </row>
    <row r="2659" spans="1:29" x14ac:dyDescent="0.2">
      <c r="A2659" t="s">
        <v>3634</v>
      </c>
      <c r="B2659" t="s">
        <v>30</v>
      </c>
      <c r="C2659" s="1">
        <v>1949000</v>
      </c>
      <c r="D2659">
        <v>2</v>
      </c>
      <c r="E2659">
        <v>2</v>
      </c>
      <c r="F2659" s="2">
        <v>1288</v>
      </c>
      <c r="G2659" t="s">
        <v>37</v>
      </c>
      <c r="H2659" t="s">
        <v>32</v>
      </c>
      <c r="I2659">
        <v>10009</v>
      </c>
      <c r="J2659" t="s">
        <v>676</v>
      </c>
      <c r="K2659" t="s">
        <v>105</v>
      </c>
      <c r="L2659">
        <v>-73.976864000000006</v>
      </c>
      <c r="M2659">
        <v>40.723487400000003</v>
      </c>
      <c r="N2659">
        <v>1.8</v>
      </c>
      <c r="O2659" s="1">
        <f t="shared" si="206"/>
        <v>389800</v>
      </c>
      <c r="P2659" s="3">
        <v>6.7500000000000004E-2</v>
      </c>
      <c r="Q2659">
        <v>30</v>
      </c>
      <c r="R2659" s="1">
        <v>1559200</v>
      </c>
      <c r="S2659" s="8">
        <f t="shared" si="207"/>
        <v>-12641.176902114516</v>
      </c>
      <c r="T2659" s="1">
        <f t="shared" si="208"/>
        <v>1979.1120500000004</v>
      </c>
      <c r="U2659" s="7">
        <f t="shared" si="209"/>
        <v>406.04166666666669</v>
      </c>
      <c r="V2659" s="4">
        <v>375</v>
      </c>
      <c r="W2659" s="1">
        <f t="shared" si="210"/>
        <v>15401.330618781181</v>
      </c>
      <c r="X2659">
        <v>4</v>
      </c>
      <c r="Y2659">
        <v>8</v>
      </c>
      <c r="Z2659" t="s">
        <v>677</v>
      </c>
      <c r="AA2659" s="2">
        <v>44136</v>
      </c>
      <c r="AB2659">
        <v>0.94</v>
      </c>
      <c r="AC2659" s="2">
        <v>46953</v>
      </c>
    </row>
    <row r="2660" spans="1:29" x14ac:dyDescent="0.2">
      <c r="A2660" t="s">
        <v>3635</v>
      </c>
      <c r="B2660" t="s">
        <v>125</v>
      </c>
      <c r="C2660" s="1">
        <v>1599999</v>
      </c>
      <c r="D2660">
        <v>5</v>
      </c>
      <c r="E2660">
        <v>4</v>
      </c>
      <c r="F2660" s="2">
        <v>3773</v>
      </c>
      <c r="G2660" t="s">
        <v>1627</v>
      </c>
      <c r="H2660" t="s">
        <v>44</v>
      </c>
      <c r="I2660">
        <v>10312</v>
      </c>
      <c r="J2660" t="s">
        <v>45</v>
      </c>
      <c r="K2660" t="s">
        <v>34</v>
      </c>
      <c r="L2660">
        <v>-74.182666100000006</v>
      </c>
      <c r="M2660">
        <v>40.546124499999998</v>
      </c>
      <c r="N2660">
        <v>17.41</v>
      </c>
      <c r="O2660" s="1">
        <f t="shared" si="206"/>
        <v>319999.80000000005</v>
      </c>
      <c r="P2660" s="3">
        <v>6.7500000000000004E-2</v>
      </c>
      <c r="Q2660">
        <v>30</v>
      </c>
      <c r="R2660" s="1">
        <v>1279999.2</v>
      </c>
      <c r="S2660" s="8">
        <f t="shared" si="207"/>
        <v>-10377.563059110478</v>
      </c>
      <c r="T2660" s="1">
        <f t="shared" si="208"/>
        <v>1624.7189845500004</v>
      </c>
      <c r="U2660" s="7">
        <f t="shared" si="209"/>
        <v>333.333125</v>
      </c>
      <c r="V2660" s="4">
        <v>1000</v>
      </c>
      <c r="W2660" s="1">
        <f t="shared" si="210"/>
        <v>13335.615168660477</v>
      </c>
      <c r="X2660">
        <v>10</v>
      </c>
      <c r="Y2660">
        <v>16</v>
      </c>
      <c r="Z2660" t="s">
        <v>46</v>
      </c>
      <c r="AA2660" s="2">
        <v>167500</v>
      </c>
      <c r="AB2660">
        <v>21.5</v>
      </c>
      <c r="AC2660" s="2">
        <v>7791</v>
      </c>
    </row>
    <row r="2661" spans="1:29" x14ac:dyDescent="0.2">
      <c r="A2661" t="s">
        <v>3636</v>
      </c>
      <c r="B2661" t="s">
        <v>42</v>
      </c>
      <c r="C2661" s="1">
        <v>640000</v>
      </c>
      <c r="D2661">
        <v>3</v>
      </c>
      <c r="E2661">
        <v>2</v>
      </c>
      <c r="F2661" s="2">
        <v>1110</v>
      </c>
      <c r="G2661" t="s">
        <v>2728</v>
      </c>
      <c r="H2661" t="s">
        <v>44</v>
      </c>
      <c r="I2661">
        <v>10308</v>
      </c>
      <c r="J2661" t="s">
        <v>45</v>
      </c>
      <c r="K2661" t="s">
        <v>34</v>
      </c>
      <c r="L2661">
        <v>-74.154978</v>
      </c>
      <c r="M2661">
        <v>40.542861000000002</v>
      </c>
      <c r="N2661">
        <v>16.77</v>
      </c>
      <c r="O2661" s="1">
        <f t="shared" si="206"/>
        <v>128000</v>
      </c>
      <c r="P2661" s="3">
        <v>6.7500000000000004E-2</v>
      </c>
      <c r="Q2661">
        <v>30</v>
      </c>
      <c r="R2661" s="1">
        <v>512000</v>
      </c>
      <c r="S2661" s="8">
        <f t="shared" si="207"/>
        <v>-4151.0278180365776</v>
      </c>
      <c r="T2661" s="1">
        <f t="shared" si="208"/>
        <v>649.88800000000003</v>
      </c>
      <c r="U2661" s="7">
        <f t="shared" si="209"/>
        <v>133.33333333333334</v>
      </c>
      <c r="V2661" s="4">
        <v>375</v>
      </c>
      <c r="W2661" s="1">
        <f t="shared" si="210"/>
        <v>5309.2491513699106</v>
      </c>
      <c r="X2661">
        <v>6</v>
      </c>
      <c r="Y2661">
        <v>7</v>
      </c>
      <c r="Z2661" t="s">
        <v>46</v>
      </c>
      <c r="AA2661" s="2">
        <v>167500</v>
      </c>
      <c r="AB2661">
        <v>21.5</v>
      </c>
      <c r="AC2661" s="2">
        <v>7791</v>
      </c>
    </row>
    <row r="2662" spans="1:29" x14ac:dyDescent="0.2">
      <c r="A2662" t="s">
        <v>3637</v>
      </c>
      <c r="B2662" t="s">
        <v>68</v>
      </c>
      <c r="C2662" s="1">
        <v>799900</v>
      </c>
      <c r="D2662">
        <v>3</v>
      </c>
      <c r="E2662">
        <v>4</v>
      </c>
      <c r="F2662" s="2">
        <v>3510</v>
      </c>
      <c r="G2662" t="s">
        <v>205</v>
      </c>
      <c r="H2662" t="s">
        <v>44</v>
      </c>
      <c r="I2662">
        <v>10301</v>
      </c>
      <c r="J2662" t="s">
        <v>118</v>
      </c>
      <c r="K2662" t="s">
        <v>34</v>
      </c>
      <c r="L2662">
        <v>-74.090598999999997</v>
      </c>
      <c r="M2662">
        <v>40.641795000000002</v>
      </c>
      <c r="N2662">
        <v>9.2200000000000006</v>
      </c>
      <c r="O2662" s="1">
        <f t="shared" si="206"/>
        <v>159980</v>
      </c>
      <c r="P2662" s="3">
        <v>6.7500000000000004E-2</v>
      </c>
      <c r="Q2662">
        <v>30</v>
      </c>
      <c r="R2662" s="1">
        <v>639920</v>
      </c>
      <c r="S2662" s="8">
        <f t="shared" si="207"/>
        <v>-5188.1361744491533</v>
      </c>
      <c r="T2662" s="1">
        <f t="shared" si="208"/>
        <v>812.25845500000014</v>
      </c>
      <c r="U2662" s="7">
        <f t="shared" si="209"/>
        <v>166.64583333333334</v>
      </c>
      <c r="V2662" s="4">
        <v>1000</v>
      </c>
      <c r="W2662" s="1">
        <f t="shared" si="210"/>
        <v>7167.0404627824864</v>
      </c>
      <c r="X2662">
        <v>6</v>
      </c>
      <c r="Y2662">
        <v>15</v>
      </c>
      <c r="Z2662" t="s">
        <v>119</v>
      </c>
      <c r="AA2662" s="2">
        <v>181200</v>
      </c>
      <c r="AB2662">
        <v>13.5</v>
      </c>
      <c r="AC2662" s="2">
        <v>13422</v>
      </c>
    </row>
    <row r="2663" spans="1:29" x14ac:dyDescent="0.2">
      <c r="A2663" t="s">
        <v>3638</v>
      </c>
      <c r="B2663" t="s">
        <v>68</v>
      </c>
      <c r="C2663" s="1">
        <v>1599000</v>
      </c>
      <c r="D2663">
        <v>6</v>
      </c>
      <c r="E2663">
        <v>4</v>
      </c>
      <c r="F2663" s="2">
        <v>3690</v>
      </c>
      <c r="G2663" t="s">
        <v>48</v>
      </c>
      <c r="H2663" t="s">
        <v>84</v>
      </c>
      <c r="I2663">
        <v>11372</v>
      </c>
      <c r="J2663" t="s">
        <v>85</v>
      </c>
      <c r="K2663" t="s">
        <v>61</v>
      </c>
      <c r="L2663">
        <v>-73.882212699999997</v>
      </c>
      <c r="M2663">
        <v>40.755267799999999</v>
      </c>
      <c r="N2663">
        <v>5.43</v>
      </c>
      <c r="O2663" s="1">
        <f t="shared" si="206"/>
        <v>319800</v>
      </c>
      <c r="P2663" s="3">
        <v>6.7500000000000004E-2</v>
      </c>
      <c r="Q2663">
        <v>30</v>
      </c>
      <c r="R2663" s="1">
        <v>1279200</v>
      </c>
      <c r="S2663" s="8">
        <f t="shared" si="207"/>
        <v>-10371.083564125762</v>
      </c>
      <c r="T2663" s="1">
        <f t="shared" si="208"/>
        <v>1623.7045500000002</v>
      </c>
      <c r="U2663" s="7">
        <f t="shared" si="209"/>
        <v>333.125</v>
      </c>
      <c r="V2663" s="4">
        <v>1000</v>
      </c>
      <c r="W2663" s="1">
        <f t="shared" si="210"/>
        <v>13327.913114125762</v>
      </c>
      <c r="X2663">
        <v>12</v>
      </c>
      <c r="Y2663">
        <v>15</v>
      </c>
      <c r="Z2663" t="s">
        <v>86</v>
      </c>
      <c r="AA2663" s="2">
        <v>108152</v>
      </c>
      <c r="AB2663">
        <v>0.77</v>
      </c>
      <c r="AC2663" s="2">
        <v>140457</v>
      </c>
    </row>
    <row r="2664" spans="1:29" x14ac:dyDescent="0.2">
      <c r="A2664" t="s">
        <v>3639</v>
      </c>
      <c r="B2664" t="s">
        <v>209</v>
      </c>
      <c r="C2664" s="1">
        <v>695000</v>
      </c>
      <c r="D2664">
        <v>3</v>
      </c>
      <c r="E2664">
        <v>1</v>
      </c>
      <c r="F2664">
        <v>650</v>
      </c>
      <c r="G2664" t="s">
        <v>3640</v>
      </c>
      <c r="H2664" t="s">
        <v>32</v>
      </c>
      <c r="I2664">
        <v>10003</v>
      </c>
      <c r="J2664" t="s">
        <v>676</v>
      </c>
      <c r="K2664" t="s">
        <v>105</v>
      </c>
      <c r="L2664">
        <v>-73.990170000000006</v>
      </c>
      <c r="M2664">
        <v>40.727533000000001</v>
      </c>
      <c r="N2664">
        <v>1.49</v>
      </c>
      <c r="O2664" s="1">
        <f t="shared" si="206"/>
        <v>139000</v>
      </c>
      <c r="P2664" s="3">
        <v>6.7500000000000004E-2</v>
      </c>
      <c r="Q2664">
        <v>30</v>
      </c>
      <c r="R2664" s="1">
        <v>556000</v>
      </c>
      <c r="S2664" s="8">
        <f t="shared" si="207"/>
        <v>-4507.7567711490956</v>
      </c>
      <c r="T2664" s="1">
        <f t="shared" si="208"/>
        <v>705.73775000000012</v>
      </c>
      <c r="U2664" s="7">
        <f t="shared" si="209"/>
        <v>144.79166666666666</v>
      </c>
      <c r="V2664" s="4">
        <v>205</v>
      </c>
      <c r="W2664" s="1">
        <f t="shared" si="210"/>
        <v>5563.2861878157628</v>
      </c>
      <c r="X2664">
        <v>6</v>
      </c>
      <c r="Y2664">
        <v>5</v>
      </c>
      <c r="Z2664" t="s">
        <v>677</v>
      </c>
      <c r="AA2664" s="2">
        <v>44136</v>
      </c>
      <c r="AB2664">
        <v>0.94</v>
      </c>
      <c r="AC2664" s="2">
        <v>46953</v>
      </c>
    </row>
    <row r="2665" spans="1:29" x14ac:dyDescent="0.2">
      <c r="A2665" t="s">
        <v>3641</v>
      </c>
      <c r="B2665" t="s">
        <v>68</v>
      </c>
      <c r="C2665" s="1">
        <v>740000</v>
      </c>
      <c r="D2665">
        <v>3</v>
      </c>
      <c r="E2665">
        <v>2</v>
      </c>
      <c r="F2665" s="2">
        <v>1976</v>
      </c>
      <c r="G2665" t="s">
        <v>1857</v>
      </c>
      <c r="H2665" t="s">
        <v>44</v>
      </c>
      <c r="I2665">
        <v>10305</v>
      </c>
      <c r="J2665" t="s">
        <v>118</v>
      </c>
      <c r="K2665" t="s">
        <v>34</v>
      </c>
      <c r="L2665">
        <v>-74.071448000000004</v>
      </c>
      <c r="M2665">
        <v>40.602087400000002</v>
      </c>
      <c r="N2665">
        <v>11.09</v>
      </c>
      <c r="O2665" s="1">
        <f t="shared" si="206"/>
        <v>148000</v>
      </c>
      <c r="P2665" s="3">
        <v>6.7500000000000004E-2</v>
      </c>
      <c r="Q2665">
        <v>30</v>
      </c>
      <c r="R2665" s="1">
        <v>592000</v>
      </c>
      <c r="S2665" s="8">
        <f t="shared" si="207"/>
        <v>-4799.6259146047933</v>
      </c>
      <c r="T2665" s="1">
        <f t="shared" si="208"/>
        <v>751.43300000000011</v>
      </c>
      <c r="U2665" s="7">
        <f t="shared" si="209"/>
        <v>154.16666666666666</v>
      </c>
      <c r="V2665" s="4">
        <v>550</v>
      </c>
      <c r="W2665" s="1">
        <f t="shared" si="210"/>
        <v>6255.2255812714602</v>
      </c>
      <c r="X2665">
        <v>6</v>
      </c>
      <c r="Y2665">
        <v>12</v>
      </c>
      <c r="Z2665" t="s">
        <v>119</v>
      </c>
      <c r="AA2665" s="2">
        <v>181200</v>
      </c>
      <c r="AB2665">
        <v>13.5</v>
      </c>
      <c r="AC2665" s="2">
        <v>13422</v>
      </c>
    </row>
    <row r="2666" spans="1:29" x14ac:dyDescent="0.2">
      <c r="A2666" t="s">
        <v>3642</v>
      </c>
      <c r="B2666" t="s">
        <v>68</v>
      </c>
      <c r="C2666" s="1">
        <v>329000</v>
      </c>
      <c r="D2666">
        <v>1</v>
      </c>
      <c r="E2666">
        <v>1</v>
      </c>
      <c r="F2666">
        <v>764</v>
      </c>
      <c r="G2666" t="s">
        <v>3643</v>
      </c>
      <c r="H2666" t="s">
        <v>55</v>
      </c>
      <c r="I2666">
        <v>11209</v>
      </c>
      <c r="J2666" t="s">
        <v>104</v>
      </c>
      <c r="K2666" t="s">
        <v>105</v>
      </c>
      <c r="L2666">
        <v>-74.0353827</v>
      </c>
      <c r="M2666">
        <v>40.614165800000002</v>
      </c>
      <c r="N2666">
        <v>9.65</v>
      </c>
      <c r="O2666" s="1">
        <f t="shared" si="206"/>
        <v>65800</v>
      </c>
      <c r="P2666" s="3">
        <v>6.7500000000000004E-2</v>
      </c>
      <c r="Q2666">
        <v>30</v>
      </c>
      <c r="R2666" s="1">
        <v>263200</v>
      </c>
      <c r="S2666" s="8">
        <f t="shared" si="207"/>
        <v>-2133.8877377094282</v>
      </c>
      <c r="T2666" s="1">
        <f t="shared" si="208"/>
        <v>334.08305000000001</v>
      </c>
      <c r="U2666" s="7">
        <f t="shared" si="209"/>
        <v>68.541666666666671</v>
      </c>
      <c r="V2666" s="4">
        <v>205</v>
      </c>
      <c r="W2666" s="1">
        <f t="shared" si="210"/>
        <v>2741.5124543760949</v>
      </c>
      <c r="X2666">
        <v>2</v>
      </c>
      <c r="Y2666">
        <v>6</v>
      </c>
      <c r="Z2666" t="s">
        <v>106</v>
      </c>
      <c r="AA2666" s="2">
        <v>79731</v>
      </c>
      <c r="AB2666">
        <v>1.71</v>
      </c>
      <c r="AC2666" s="2">
        <v>46626</v>
      </c>
    </row>
    <row r="2667" spans="1:29" x14ac:dyDescent="0.2">
      <c r="A2667" t="s">
        <v>3644</v>
      </c>
      <c r="B2667" t="s">
        <v>125</v>
      </c>
      <c r="C2667" s="1">
        <v>750000</v>
      </c>
      <c r="D2667">
        <v>4</v>
      </c>
      <c r="E2667">
        <v>2</v>
      </c>
      <c r="F2667" s="2">
        <v>2340</v>
      </c>
      <c r="G2667" t="s">
        <v>168</v>
      </c>
      <c r="H2667" t="s">
        <v>70</v>
      </c>
      <c r="I2667">
        <v>10466</v>
      </c>
      <c r="J2667" t="s">
        <v>255</v>
      </c>
      <c r="K2667" t="s">
        <v>61</v>
      </c>
      <c r="L2667">
        <v>-73.851770000000002</v>
      </c>
      <c r="M2667">
        <v>40.895949399999999</v>
      </c>
      <c r="N2667">
        <v>12.34</v>
      </c>
      <c r="O2667" s="1">
        <f t="shared" si="206"/>
        <v>150000</v>
      </c>
      <c r="P2667" s="3">
        <v>6.7500000000000004E-2</v>
      </c>
      <c r="Q2667">
        <v>30</v>
      </c>
      <c r="R2667" s="1">
        <v>600000</v>
      </c>
      <c r="S2667" s="8">
        <f t="shared" si="207"/>
        <v>-4864.4857242616135</v>
      </c>
      <c r="T2667" s="1">
        <f t="shared" si="208"/>
        <v>761.58750000000009</v>
      </c>
      <c r="U2667" s="7">
        <f t="shared" si="209"/>
        <v>156.25</v>
      </c>
      <c r="V2667" s="4">
        <v>600</v>
      </c>
      <c r="W2667" s="1">
        <f t="shared" si="210"/>
        <v>6382.3232242616141</v>
      </c>
      <c r="X2667">
        <v>8</v>
      </c>
      <c r="Y2667">
        <v>15</v>
      </c>
      <c r="Z2667" t="s">
        <v>256</v>
      </c>
      <c r="AA2667" s="2">
        <v>34517</v>
      </c>
      <c r="AB2667">
        <v>1.5</v>
      </c>
      <c r="AC2667" s="2">
        <v>23011</v>
      </c>
    </row>
    <row r="2668" spans="1:29" x14ac:dyDescent="0.2">
      <c r="A2668" t="s">
        <v>3645</v>
      </c>
      <c r="B2668" t="s">
        <v>42</v>
      </c>
      <c r="C2668" s="1">
        <v>1450000</v>
      </c>
      <c r="D2668">
        <v>4</v>
      </c>
      <c r="E2668">
        <v>4</v>
      </c>
      <c r="F2668">
        <v>1746</v>
      </c>
      <c r="G2668" t="s">
        <v>3643</v>
      </c>
      <c r="H2668" t="s">
        <v>55</v>
      </c>
      <c r="I2668">
        <v>11209</v>
      </c>
      <c r="J2668" t="s">
        <v>104</v>
      </c>
      <c r="K2668" t="s">
        <v>105</v>
      </c>
      <c r="L2668">
        <v>-74.033890900000003</v>
      </c>
      <c r="M2668">
        <v>40.621248199999997</v>
      </c>
      <c r="N2668">
        <v>9.16</v>
      </c>
      <c r="O2668" s="1">
        <f t="shared" si="206"/>
        <v>290000</v>
      </c>
      <c r="P2668" s="3">
        <v>6.7500000000000004E-2</v>
      </c>
      <c r="Q2668">
        <v>30</v>
      </c>
      <c r="R2668" s="1">
        <v>1160000</v>
      </c>
      <c r="S2668" s="8">
        <f t="shared" si="207"/>
        <v>-9404.672400239122</v>
      </c>
      <c r="T2668" s="1">
        <f t="shared" si="208"/>
        <v>1472.4025000000001</v>
      </c>
      <c r="U2668" s="7">
        <f t="shared" si="209"/>
        <v>302.08333333333331</v>
      </c>
      <c r="V2668" s="4">
        <v>550</v>
      </c>
      <c r="W2668" s="1">
        <f t="shared" si="210"/>
        <v>11729.158233572456</v>
      </c>
      <c r="X2668">
        <v>8</v>
      </c>
      <c r="Y2668">
        <v>7</v>
      </c>
      <c r="Z2668" t="s">
        <v>106</v>
      </c>
      <c r="AA2668" s="2">
        <v>79731</v>
      </c>
      <c r="AB2668">
        <v>1.71</v>
      </c>
      <c r="AC2668" s="2">
        <v>46626</v>
      </c>
    </row>
    <row r="2669" spans="1:29" x14ac:dyDescent="0.2">
      <c r="A2669" t="s">
        <v>3646</v>
      </c>
      <c r="B2669" t="s">
        <v>30</v>
      </c>
      <c r="C2669" s="1">
        <v>1999999</v>
      </c>
      <c r="D2669">
        <v>3</v>
      </c>
      <c r="E2669">
        <v>3</v>
      </c>
      <c r="F2669" s="2">
        <v>1800</v>
      </c>
      <c r="G2669" t="s">
        <v>1467</v>
      </c>
      <c r="H2669" t="s">
        <v>55</v>
      </c>
      <c r="I2669">
        <v>11235</v>
      </c>
      <c r="J2669" t="s">
        <v>219</v>
      </c>
      <c r="K2669" t="s">
        <v>34</v>
      </c>
      <c r="L2669">
        <v>-73.958346000000006</v>
      </c>
      <c r="M2669">
        <v>40.577009799999999</v>
      </c>
      <c r="N2669">
        <v>11.94</v>
      </c>
      <c r="O2669" s="1">
        <f t="shared" si="206"/>
        <v>399999.80000000005</v>
      </c>
      <c r="P2669" s="3">
        <v>6.7500000000000004E-2</v>
      </c>
      <c r="Q2669">
        <v>30</v>
      </c>
      <c r="R2669" s="1">
        <v>1599999.2</v>
      </c>
      <c r="S2669" s="8">
        <f t="shared" si="207"/>
        <v>-12971.955445383339</v>
      </c>
      <c r="T2669" s="1">
        <f t="shared" si="208"/>
        <v>2030.8989845500003</v>
      </c>
      <c r="U2669" s="7">
        <f t="shared" si="209"/>
        <v>416.66645833333337</v>
      </c>
      <c r="V2669" s="4">
        <v>550</v>
      </c>
      <c r="W2669" s="1">
        <f t="shared" si="210"/>
        <v>15969.520888266672</v>
      </c>
      <c r="X2669">
        <v>6</v>
      </c>
      <c r="Y2669">
        <v>9</v>
      </c>
      <c r="Z2669" t="s">
        <v>220</v>
      </c>
      <c r="AA2669" s="2">
        <v>35547</v>
      </c>
      <c r="AB2669">
        <v>0.73</v>
      </c>
      <c r="AC2669" s="2">
        <v>48695</v>
      </c>
    </row>
    <row r="2670" spans="1:29" x14ac:dyDescent="0.2">
      <c r="A2670" t="s">
        <v>3647</v>
      </c>
      <c r="B2670" t="s">
        <v>42</v>
      </c>
      <c r="C2670" s="1">
        <v>899888</v>
      </c>
      <c r="D2670">
        <v>4</v>
      </c>
      <c r="E2670">
        <v>2</v>
      </c>
      <c r="F2670" s="2">
        <v>2185</v>
      </c>
      <c r="G2670" t="s">
        <v>232</v>
      </c>
      <c r="H2670" t="s">
        <v>44</v>
      </c>
      <c r="I2670">
        <v>10314</v>
      </c>
      <c r="J2670" t="s">
        <v>65</v>
      </c>
      <c r="K2670" t="s">
        <v>34</v>
      </c>
      <c r="L2670">
        <v>-74.140442899999996</v>
      </c>
      <c r="M2670">
        <v>40.621594700000003</v>
      </c>
      <c r="N2670">
        <v>11.97</v>
      </c>
      <c r="O2670" s="1">
        <f t="shared" si="206"/>
        <v>179977.60000000001</v>
      </c>
      <c r="P2670" s="3">
        <v>6.7500000000000004E-2</v>
      </c>
      <c r="Q2670">
        <v>30</v>
      </c>
      <c r="R2670" s="1">
        <v>719910.40000000002</v>
      </c>
      <c r="S2670" s="8">
        <f t="shared" si="207"/>
        <v>-5836.6564392457803</v>
      </c>
      <c r="T2670" s="1">
        <f t="shared" si="208"/>
        <v>913.79126959999996</v>
      </c>
      <c r="U2670" s="7">
        <f t="shared" si="209"/>
        <v>187.47666666666669</v>
      </c>
      <c r="V2670" s="4">
        <v>600</v>
      </c>
      <c r="W2670" s="1">
        <f t="shared" si="210"/>
        <v>7537.9243755124471</v>
      </c>
      <c r="X2670">
        <v>8</v>
      </c>
      <c r="Y2670">
        <v>14</v>
      </c>
      <c r="Z2670" t="s">
        <v>66</v>
      </c>
      <c r="AA2670" s="2">
        <v>145000</v>
      </c>
      <c r="AB2670">
        <v>21.3</v>
      </c>
      <c r="AC2670" s="2">
        <v>6808</v>
      </c>
    </row>
    <row r="2671" spans="1:29" x14ac:dyDescent="0.2">
      <c r="A2671" t="s">
        <v>3648</v>
      </c>
      <c r="B2671" t="s">
        <v>68</v>
      </c>
      <c r="C2671" s="1">
        <v>379000</v>
      </c>
      <c r="D2671">
        <v>2</v>
      </c>
      <c r="E2671">
        <v>1</v>
      </c>
      <c r="F2671">
        <v>900</v>
      </c>
      <c r="G2671" t="s">
        <v>3649</v>
      </c>
      <c r="H2671" t="s">
        <v>84</v>
      </c>
      <c r="I2671">
        <v>11367</v>
      </c>
      <c r="J2671" t="s">
        <v>160</v>
      </c>
      <c r="K2671" t="s">
        <v>34</v>
      </c>
      <c r="L2671">
        <v>-73.818305800000005</v>
      </c>
      <c r="M2671">
        <v>40.719465499999998</v>
      </c>
      <c r="N2671">
        <v>9</v>
      </c>
      <c r="O2671" s="1">
        <f t="shared" si="206"/>
        <v>75800</v>
      </c>
      <c r="P2671" s="3">
        <v>6.7500000000000004E-2</v>
      </c>
      <c r="Q2671">
        <v>30</v>
      </c>
      <c r="R2671" s="1">
        <v>303200</v>
      </c>
      <c r="S2671" s="8">
        <f t="shared" si="207"/>
        <v>-2458.1867859935355</v>
      </c>
      <c r="T2671" s="1">
        <f t="shared" si="208"/>
        <v>384.85555000000005</v>
      </c>
      <c r="U2671" s="7">
        <f t="shared" si="209"/>
        <v>78.958333333333329</v>
      </c>
      <c r="V2671" s="4">
        <v>205</v>
      </c>
      <c r="W2671" s="1">
        <f t="shared" si="210"/>
        <v>3127.0006693268692</v>
      </c>
      <c r="X2671">
        <v>4</v>
      </c>
      <c r="Y2671">
        <v>8</v>
      </c>
      <c r="Z2671" t="s">
        <v>161</v>
      </c>
      <c r="AA2671" s="2">
        <v>230183</v>
      </c>
      <c r="AB2671">
        <v>2.0299999999999998</v>
      </c>
      <c r="AC2671" s="2">
        <v>113391</v>
      </c>
    </row>
    <row r="2672" spans="1:29" x14ac:dyDescent="0.2">
      <c r="A2672" t="s">
        <v>3650</v>
      </c>
      <c r="B2672" t="s">
        <v>125</v>
      </c>
      <c r="C2672" s="1">
        <v>879000</v>
      </c>
      <c r="D2672">
        <v>4</v>
      </c>
      <c r="E2672">
        <v>2</v>
      </c>
      <c r="F2672" s="2">
        <v>1824</v>
      </c>
      <c r="G2672" t="s">
        <v>897</v>
      </c>
      <c r="H2672" t="s">
        <v>44</v>
      </c>
      <c r="I2672">
        <v>10308</v>
      </c>
      <c r="J2672" t="s">
        <v>45</v>
      </c>
      <c r="K2672" t="s">
        <v>34</v>
      </c>
      <c r="L2672">
        <v>-74.149250699999996</v>
      </c>
      <c r="M2672">
        <v>40.545299300000003</v>
      </c>
      <c r="N2672">
        <v>16.47</v>
      </c>
      <c r="O2672" s="1">
        <f t="shared" si="206"/>
        <v>175800</v>
      </c>
      <c r="P2672" s="3">
        <v>6.7500000000000004E-2</v>
      </c>
      <c r="Q2672">
        <v>30</v>
      </c>
      <c r="R2672" s="1">
        <v>703200</v>
      </c>
      <c r="S2672" s="8">
        <f t="shared" si="207"/>
        <v>-5701.1772688346118</v>
      </c>
      <c r="T2672" s="1">
        <f t="shared" si="208"/>
        <v>892.58055000000013</v>
      </c>
      <c r="U2672" s="7">
        <f t="shared" si="209"/>
        <v>183.125</v>
      </c>
      <c r="V2672" s="4">
        <v>550</v>
      </c>
      <c r="W2672" s="1">
        <f t="shared" si="210"/>
        <v>7326.8828188346124</v>
      </c>
      <c r="X2672">
        <v>8</v>
      </c>
      <c r="Y2672">
        <v>11</v>
      </c>
      <c r="Z2672" t="s">
        <v>46</v>
      </c>
      <c r="AA2672" s="2">
        <v>167500</v>
      </c>
      <c r="AB2672">
        <v>21.5</v>
      </c>
      <c r="AC2672" s="2">
        <v>7791</v>
      </c>
    </row>
    <row r="2673" spans="1:29" x14ac:dyDescent="0.2">
      <c r="A2673" t="s">
        <v>3651</v>
      </c>
      <c r="B2673" t="s">
        <v>68</v>
      </c>
      <c r="C2673" s="1">
        <v>1030000</v>
      </c>
      <c r="D2673">
        <v>2</v>
      </c>
      <c r="E2673">
        <v>2</v>
      </c>
      <c r="F2673">
        <v>1077</v>
      </c>
      <c r="G2673" t="s">
        <v>93</v>
      </c>
      <c r="H2673" t="s">
        <v>32</v>
      </c>
      <c r="I2673">
        <v>10128</v>
      </c>
      <c r="J2673" t="s">
        <v>52</v>
      </c>
      <c r="K2673" t="s">
        <v>39</v>
      </c>
      <c r="L2673">
        <v>-73.948090100000002</v>
      </c>
      <c r="M2673">
        <v>40.784937399999997</v>
      </c>
      <c r="N2673">
        <v>3.17</v>
      </c>
      <c r="O2673" s="1">
        <f t="shared" si="206"/>
        <v>206000</v>
      </c>
      <c r="P2673" s="3">
        <v>6.7500000000000004E-2</v>
      </c>
      <c r="Q2673">
        <v>30</v>
      </c>
      <c r="R2673" s="1">
        <v>824000</v>
      </c>
      <c r="S2673" s="8">
        <f t="shared" si="207"/>
        <v>-6680.5603946526162</v>
      </c>
      <c r="T2673" s="1">
        <f t="shared" si="208"/>
        <v>1045.9135000000001</v>
      </c>
      <c r="U2673" s="7">
        <f t="shared" si="209"/>
        <v>214.58333333333334</v>
      </c>
      <c r="V2673" s="4">
        <v>375</v>
      </c>
      <c r="W2673" s="1">
        <f t="shared" si="210"/>
        <v>8316.057227985948</v>
      </c>
      <c r="X2673">
        <v>4</v>
      </c>
      <c r="Y2673">
        <v>7</v>
      </c>
      <c r="Z2673" t="s">
        <v>53</v>
      </c>
      <c r="AA2673" s="2">
        <v>61207</v>
      </c>
      <c r="AB2673">
        <v>1.76</v>
      </c>
      <c r="AC2673" s="2">
        <v>34777</v>
      </c>
    </row>
    <row r="2674" spans="1:29" x14ac:dyDescent="0.2">
      <c r="A2674" t="s">
        <v>3652</v>
      </c>
      <c r="B2674" t="s">
        <v>68</v>
      </c>
      <c r="C2674" s="1">
        <v>699999</v>
      </c>
      <c r="D2674">
        <v>1</v>
      </c>
      <c r="E2674">
        <v>2</v>
      </c>
      <c r="F2674" s="2">
        <v>2184</v>
      </c>
      <c r="G2674" t="s">
        <v>633</v>
      </c>
      <c r="H2674" t="s">
        <v>32</v>
      </c>
      <c r="I2674">
        <v>10024</v>
      </c>
      <c r="J2674" t="s">
        <v>215</v>
      </c>
      <c r="K2674" t="s">
        <v>39</v>
      </c>
      <c r="L2674">
        <v>-73.972373700000006</v>
      </c>
      <c r="M2674">
        <v>40.782660800000002</v>
      </c>
      <c r="N2674">
        <v>2.4300000000000002</v>
      </c>
      <c r="O2674" s="1">
        <f t="shared" si="206"/>
        <v>139999.80000000002</v>
      </c>
      <c r="P2674" s="3">
        <v>6.7500000000000004E-2</v>
      </c>
      <c r="Q2674">
        <v>30</v>
      </c>
      <c r="R2674" s="1">
        <v>559999.19999999995</v>
      </c>
      <c r="S2674" s="8">
        <f t="shared" si="207"/>
        <v>-4540.1801899965412</v>
      </c>
      <c r="T2674" s="1">
        <f t="shared" si="208"/>
        <v>710.81398454999999</v>
      </c>
      <c r="U2674" s="7">
        <f t="shared" si="209"/>
        <v>145.833125</v>
      </c>
      <c r="V2674" s="4">
        <v>600</v>
      </c>
      <c r="W2674" s="1">
        <f t="shared" si="210"/>
        <v>5996.8272995465413</v>
      </c>
      <c r="X2674">
        <v>2</v>
      </c>
      <c r="Y2674">
        <v>14</v>
      </c>
      <c r="Z2674" t="s">
        <v>216</v>
      </c>
      <c r="AA2674" s="2">
        <v>61207</v>
      </c>
      <c r="AB2674">
        <v>1.76</v>
      </c>
      <c r="AC2674" s="2">
        <v>34777</v>
      </c>
    </row>
    <row r="2675" spans="1:29" x14ac:dyDescent="0.2">
      <c r="A2675" t="s">
        <v>3653</v>
      </c>
      <c r="B2675" t="s">
        <v>68</v>
      </c>
      <c r="C2675" s="1">
        <v>388000</v>
      </c>
      <c r="D2675">
        <v>2</v>
      </c>
      <c r="E2675">
        <v>1</v>
      </c>
      <c r="F2675" s="2">
        <v>2184</v>
      </c>
      <c r="G2675" t="s">
        <v>168</v>
      </c>
      <c r="H2675" t="s">
        <v>84</v>
      </c>
      <c r="I2675">
        <v>11375</v>
      </c>
      <c r="J2675" t="s">
        <v>122</v>
      </c>
      <c r="K2675" t="s">
        <v>39</v>
      </c>
      <c r="L2675">
        <v>-73.847190100000006</v>
      </c>
      <c r="M2675">
        <v>40.7272034</v>
      </c>
      <c r="N2675">
        <v>7.41</v>
      </c>
      <c r="O2675" s="1">
        <f t="shared" si="206"/>
        <v>77600</v>
      </c>
      <c r="P2675" s="3">
        <v>6.7500000000000004E-2</v>
      </c>
      <c r="Q2675">
        <v>30</v>
      </c>
      <c r="R2675" s="1">
        <v>310400</v>
      </c>
      <c r="S2675" s="8">
        <f t="shared" si="207"/>
        <v>-2516.5606146846749</v>
      </c>
      <c r="T2675" s="1">
        <f t="shared" si="208"/>
        <v>393.99460000000005</v>
      </c>
      <c r="U2675" s="7">
        <f t="shared" si="209"/>
        <v>80.833333333333329</v>
      </c>
      <c r="V2675" s="4">
        <v>600</v>
      </c>
      <c r="W2675" s="1">
        <f t="shared" si="210"/>
        <v>3591.3885480180084</v>
      </c>
      <c r="X2675">
        <v>4</v>
      </c>
      <c r="Y2675">
        <v>18</v>
      </c>
      <c r="Z2675" t="s">
        <v>123</v>
      </c>
      <c r="AA2675" s="2">
        <v>83728</v>
      </c>
      <c r="AB2675">
        <v>2.6</v>
      </c>
      <c r="AC2675" s="2">
        <v>32203</v>
      </c>
    </row>
    <row r="2676" spans="1:29" x14ac:dyDescent="0.2">
      <c r="A2676" t="s">
        <v>3654</v>
      </c>
      <c r="B2676" t="s">
        <v>30</v>
      </c>
      <c r="C2676" s="1">
        <v>1750000</v>
      </c>
      <c r="D2676">
        <v>1</v>
      </c>
      <c r="E2676">
        <v>1</v>
      </c>
      <c r="F2676">
        <v>937</v>
      </c>
      <c r="G2676" t="s">
        <v>176</v>
      </c>
      <c r="H2676" t="s">
        <v>32</v>
      </c>
      <c r="I2676">
        <v>10003</v>
      </c>
      <c r="J2676" t="s">
        <v>676</v>
      </c>
      <c r="K2676" t="s">
        <v>105</v>
      </c>
      <c r="L2676">
        <v>-73.989182499999998</v>
      </c>
      <c r="M2676">
        <v>40.733032700000003</v>
      </c>
      <c r="N2676">
        <v>1.1100000000000001</v>
      </c>
      <c r="O2676" s="1">
        <f t="shared" si="206"/>
        <v>350000</v>
      </c>
      <c r="P2676" s="3">
        <v>6.7500000000000004E-2</v>
      </c>
      <c r="Q2676">
        <v>30</v>
      </c>
      <c r="R2676" s="1">
        <v>1400000</v>
      </c>
      <c r="S2676" s="8">
        <f t="shared" si="207"/>
        <v>-11350.466689943767</v>
      </c>
      <c r="T2676" s="1">
        <f t="shared" si="208"/>
        <v>1777.0375000000001</v>
      </c>
      <c r="U2676" s="7">
        <f t="shared" si="209"/>
        <v>364.58333333333331</v>
      </c>
      <c r="V2676" s="4">
        <v>205</v>
      </c>
      <c r="W2676" s="1">
        <f t="shared" si="210"/>
        <v>13697.087523277101</v>
      </c>
      <c r="X2676">
        <v>2</v>
      </c>
      <c r="Y2676">
        <v>8</v>
      </c>
      <c r="Z2676" t="s">
        <v>677</v>
      </c>
      <c r="AA2676" s="2">
        <v>44136</v>
      </c>
      <c r="AB2676">
        <v>0.94</v>
      </c>
      <c r="AC2676" s="2">
        <v>46953</v>
      </c>
    </row>
    <row r="2677" spans="1:29" x14ac:dyDescent="0.2">
      <c r="A2677" t="s">
        <v>3655</v>
      </c>
      <c r="B2677" t="s">
        <v>68</v>
      </c>
      <c r="C2677" s="1">
        <v>995000</v>
      </c>
      <c r="D2677">
        <v>1</v>
      </c>
      <c r="E2677">
        <v>1</v>
      </c>
      <c r="F2677" s="2">
        <v>2184</v>
      </c>
      <c r="G2677" t="s">
        <v>2953</v>
      </c>
      <c r="H2677" t="s">
        <v>55</v>
      </c>
      <c r="I2677">
        <v>11249</v>
      </c>
      <c r="J2677" t="s">
        <v>163</v>
      </c>
      <c r="K2677" t="s">
        <v>105</v>
      </c>
      <c r="L2677">
        <v>-73.958125600000002</v>
      </c>
      <c r="M2677">
        <v>40.720114700000003</v>
      </c>
      <c r="N2677">
        <v>2.44</v>
      </c>
      <c r="O2677" s="1">
        <f t="shared" si="206"/>
        <v>199000</v>
      </c>
      <c r="P2677" s="3">
        <v>6.7500000000000004E-2</v>
      </c>
      <c r="Q2677">
        <v>30</v>
      </c>
      <c r="R2677" s="1">
        <v>796000</v>
      </c>
      <c r="S2677" s="8">
        <f t="shared" si="207"/>
        <v>-6453.5510608537415</v>
      </c>
      <c r="T2677" s="1">
        <f t="shared" si="208"/>
        <v>1010.3727500000001</v>
      </c>
      <c r="U2677" s="7">
        <f t="shared" si="209"/>
        <v>207.29166666666666</v>
      </c>
      <c r="V2677" s="4">
        <v>600</v>
      </c>
      <c r="W2677" s="1">
        <f t="shared" si="210"/>
        <v>8271.215477520409</v>
      </c>
      <c r="X2677">
        <v>2</v>
      </c>
      <c r="Y2677">
        <v>18</v>
      </c>
      <c r="Z2677" t="s">
        <v>164</v>
      </c>
      <c r="AA2677" s="2">
        <v>151308</v>
      </c>
      <c r="AB2677">
        <v>2.91</v>
      </c>
      <c r="AC2677" s="2">
        <v>51996</v>
      </c>
    </row>
    <row r="2678" spans="1:29" x14ac:dyDescent="0.2">
      <c r="A2678" t="s">
        <v>3656</v>
      </c>
      <c r="B2678" t="s">
        <v>42</v>
      </c>
      <c r="C2678" s="1">
        <v>599999</v>
      </c>
      <c r="D2678">
        <v>5</v>
      </c>
      <c r="E2678">
        <v>4</v>
      </c>
      <c r="F2678">
        <v>2184</v>
      </c>
      <c r="G2678" t="s">
        <v>3657</v>
      </c>
      <c r="H2678" t="s">
        <v>84</v>
      </c>
      <c r="I2678">
        <v>11436</v>
      </c>
      <c r="J2678" t="s">
        <v>133</v>
      </c>
      <c r="K2678" t="s">
        <v>61</v>
      </c>
      <c r="L2678">
        <v>-73.797034499999995</v>
      </c>
      <c r="M2678">
        <v>40.683661600000001</v>
      </c>
      <c r="N2678">
        <v>10.86</v>
      </c>
      <c r="O2678" s="1">
        <f t="shared" si="206"/>
        <v>119999.8</v>
      </c>
      <c r="P2678" s="3">
        <v>6.7500000000000004E-2</v>
      </c>
      <c r="Q2678">
        <v>30</v>
      </c>
      <c r="R2678" s="1">
        <v>479999.2</v>
      </c>
      <c r="S2678" s="8">
        <f t="shared" si="207"/>
        <v>-3891.5820934283261</v>
      </c>
      <c r="T2678" s="1">
        <f t="shared" si="208"/>
        <v>609.26898455000003</v>
      </c>
      <c r="U2678" s="7">
        <f t="shared" si="209"/>
        <v>124.99979166666667</v>
      </c>
      <c r="V2678" s="4">
        <v>600</v>
      </c>
      <c r="W2678" s="1">
        <f t="shared" si="210"/>
        <v>5225.8508696449935</v>
      </c>
      <c r="X2678">
        <v>10</v>
      </c>
      <c r="Y2678">
        <v>9</v>
      </c>
      <c r="Z2678" t="s">
        <v>134</v>
      </c>
      <c r="AA2678" s="2">
        <v>217706</v>
      </c>
      <c r="AB2678">
        <v>2.66</v>
      </c>
      <c r="AC2678" s="2">
        <v>81844</v>
      </c>
    </row>
    <row r="2679" spans="1:29" x14ac:dyDescent="0.2">
      <c r="A2679" t="s">
        <v>3658</v>
      </c>
      <c r="B2679" t="s">
        <v>68</v>
      </c>
      <c r="C2679" s="1">
        <v>300000</v>
      </c>
      <c r="D2679">
        <v>1</v>
      </c>
      <c r="E2679">
        <v>1</v>
      </c>
      <c r="F2679" s="2">
        <v>2184</v>
      </c>
      <c r="G2679" t="s">
        <v>176</v>
      </c>
      <c r="H2679" t="s">
        <v>32</v>
      </c>
      <c r="I2679">
        <v>10026</v>
      </c>
      <c r="J2679" t="s">
        <v>60</v>
      </c>
      <c r="K2679" t="s">
        <v>61</v>
      </c>
      <c r="L2679">
        <v>-73.952498500000004</v>
      </c>
      <c r="M2679">
        <v>40.805065800000001</v>
      </c>
      <c r="N2679">
        <v>4.25</v>
      </c>
      <c r="O2679" s="1">
        <f t="shared" si="206"/>
        <v>60000</v>
      </c>
      <c r="P2679" s="3">
        <v>6.7500000000000004E-2</v>
      </c>
      <c r="Q2679">
        <v>30</v>
      </c>
      <c r="R2679" s="1">
        <v>240000</v>
      </c>
      <c r="S2679" s="8">
        <f t="shared" si="207"/>
        <v>-1945.7942897046455</v>
      </c>
      <c r="T2679" s="1">
        <f t="shared" si="208"/>
        <v>304.63500000000005</v>
      </c>
      <c r="U2679" s="7">
        <f t="shared" si="209"/>
        <v>62.5</v>
      </c>
      <c r="V2679" s="4">
        <v>600</v>
      </c>
      <c r="W2679" s="1">
        <f t="shared" si="210"/>
        <v>2912.9292897046457</v>
      </c>
      <c r="X2679">
        <v>2</v>
      </c>
      <c r="Y2679">
        <v>18</v>
      </c>
      <c r="Z2679" t="s">
        <v>62</v>
      </c>
      <c r="AA2679" s="2">
        <v>133184</v>
      </c>
      <c r="AB2679">
        <v>1.96</v>
      </c>
      <c r="AC2679" s="2">
        <v>67951</v>
      </c>
    </row>
    <row r="2680" spans="1:29" x14ac:dyDescent="0.2">
      <c r="A2680" t="s">
        <v>3659</v>
      </c>
      <c r="B2680" t="s">
        <v>68</v>
      </c>
      <c r="C2680" s="1">
        <v>389000</v>
      </c>
      <c r="D2680">
        <v>1</v>
      </c>
      <c r="E2680">
        <v>1</v>
      </c>
      <c r="F2680">
        <v>900</v>
      </c>
      <c r="G2680" t="s">
        <v>178</v>
      </c>
      <c r="H2680" t="s">
        <v>84</v>
      </c>
      <c r="I2680">
        <v>11373</v>
      </c>
      <c r="J2680" t="s">
        <v>89</v>
      </c>
      <c r="K2680" t="s">
        <v>90</v>
      </c>
      <c r="L2680">
        <v>-73.879670700000005</v>
      </c>
      <c r="M2680">
        <v>40.742771699999999</v>
      </c>
      <c r="N2680">
        <v>5.57</v>
      </c>
      <c r="O2680" s="1">
        <f t="shared" si="206"/>
        <v>77800</v>
      </c>
      <c r="P2680" s="3">
        <v>6.7500000000000004E-2</v>
      </c>
      <c r="Q2680">
        <v>30</v>
      </c>
      <c r="R2680" s="1">
        <v>311200</v>
      </c>
      <c r="S2680" s="8">
        <f t="shared" si="207"/>
        <v>-2523.0465956503572</v>
      </c>
      <c r="T2680" s="1">
        <f t="shared" si="208"/>
        <v>395.01005000000004</v>
      </c>
      <c r="U2680" s="7">
        <f t="shared" si="209"/>
        <v>81.041666666666671</v>
      </c>
      <c r="V2680" s="4">
        <v>205</v>
      </c>
      <c r="W2680" s="1">
        <f t="shared" si="210"/>
        <v>3204.0983123170236</v>
      </c>
      <c r="X2680">
        <v>2</v>
      </c>
      <c r="Y2680">
        <v>8</v>
      </c>
      <c r="Z2680" t="s">
        <v>91</v>
      </c>
      <c r="AA2680" s="2">
        <v>137098</v>
      </c>
      <c r="AB2680">
        <v>1.25</v>
      </c>
      <c r="AC2680" s="2">
        <v>109678</v>
      </c>
    </row>
    <row r="2681" spans="1:29" x14ac:dyDescent="0.2">
      <c r="A2681" t="s">
        <v>3660</v>
      </c>
      <c r="B2681" t="s">
        <v>68</v>
      </c>
      <c r="C2681" s="1">
        <v>875000</v>
      </c>
      <c r="D2681">
        <v>1</v>
      </c>
      <c r="E2681">
        <v>2</v>
      </c>
      <c r="F2681" s="2">
        <v>2184</v>
      </c>
      <c r="G2681" t="s">
        <v>59</v>
      </c>
      <c r="H2681" t="s">
        <v>32</v>
      </c>
      <c r="I2681">
        <v>10021</v>
      </c>
      <c r="J2681" t="s">
        <v>52</v>
      </c>
      <c r="K2681" t="s">
        <v>39</v>
      </c>
      <c r="L2681">
        <v>-73.964255600000001</v>
      </c>
      <c r="M2681">
        <v>40.7710157</v>
      </c>
      <c r="N2681">
        <v>1.89</v>
      </c>
      <c r="O2681" s="1">
        <f t="shared" si="206"/>
        <v>175000</v>
      </c>
      <c r="P2681" s="3">
        <v>6.7500000000000004E-2</v>
      </c>
      <c r="Q2681">
        <v>30</v>
      </c>
      <c r="R2681" s="1">
        <v>700000</v>
      </c>
      <c r="S2681" s="8">
        <f t="shared" si="207"/>
        <v>-5675.2333449718835</v>
      </c>
      <c r="T2681" s="1">
        <f t="shared" si="208"/>
        <v>888.51875000000007</v>
      </c>
      <c r="U2681" s="7">
        <f t="shared" si="209"/>
        <v>182.29166666666666</v>
      </c>
      <c r="V2681" s="4">
        <v>600</v>
      </c>
      <c r="W2681" s="1">
        <f t="shared" si="210"/>
        <v>7346.0437616385507</v>
      </c>
      <c r="X2681">
        <v>2</v>
      </c>
      <c r="Y2681">
        <v>14</v>
      </c>
      <c r="Z2681" t="s">
        <v>53</v>
      </c>
      <c r="AA2681" s="2">
        <v>61207</v>
      </c>
      <c r="AB2681">
        <v>1.76</v>
      </c>
      <c r="AC2681" s="2">
        <v>34777</v>
      </c>
    </row>
    <row r="2682" spans="1:29" x14ac:dyDescent="0.2">
      <c r="A2682" t="s">
        <v>3661</v>
      </c>
      <c r="B2682" t="s">
        <v>30</v>
      </c>
      <c r="C2682" s="1">
        <v>3000000</v>
      </c>
      <c r="D2682">
        <v>3</v>
      </c>
      <c r="E2682">
        <v>3</v>
      </c>
      <c r="F2682">
        <v>2100</v>
      </c>
      <c r="G2682" t="s">
        <v>48</v>
      </c>
      <c r="H2682" t="s">
        <v>32</v>
      </c>
      <c r="I2682">
        <v>10022</v>
      </c>
      <c r="J2682" t="s">
        <v>33</v>
      </c>
      <c r="K2682" t="s">
        <v>34</v>
      </c>
      <c r="L2682">
        <v>-73.961261800000003</v>
      </c>
      <c r="M2682">
        <v>40.759013199999998</v>
      </c>
      <c r="N2682">
        <v>1.45</v>
      </c>
      <c r="O2682" s="1">
        <f t="shared" si="206"/>
        <v>600000</v>
      </c>
      <c r="P2682" s="3">
        <v>6.7500000000000004E-2</v>
      </c>
      <c r="Q2682">
        <v>30</v>
      </c>
      <c r="R2682" s="1">
        <v>2400000</v>
      </c>
      <c r="S2682" s="8">
        <f t="shared" si="207"/>
        <v>-19457.942897046454</v>
      </c>
      <c r="T2682" s="1">
        <f t="shared" si="208"/>
        <v>3046.3500000000004</v>
      </c>
      <c r="U2682" s="7">
        <f t="shared" si="209"/>
        <v>625</v>
      </c>
      <c r="V2682" s="4">
        <v>600</v>
      </c>
      <c r="W2682" s="1">
        <f t="shared" si="210"/>
        <v>23729.292897046456</v>
      </c>
      <c r="X2682">
        <v>6</v>
      </c>
      <c r="Y2682">
        <v>11</v>
      </c>
      <c r="Z2682" t="s">
        <v>35</v>
      </c>
      <c r="AA2682" s="2">
        <v>27988</v>
      </c>
      <c r="AB2682">
        <v>0.17</v>
      </c>
      <c r="AC2682" s="2">
        <v>164635</v>
      </c>
    </row>
    <row r="2683" spans="1:29" x14ac:dyDescent="0.2">
      <c r="A2683" t="s">
        <v>3662</v>
      </c>
      <c r="B2683" t="s">
        <v>125</v>
      </c>
      <c r="C2683" s="1">
        <v>850000</v>
      </c>
      <c r="D2683">
        <v>3</v>
      </c>
      <c r="E2683">
        <v>2</v>
      </c>
      <c r="F2683" s="2">
        <v>2194</v>
      </c>
      <c r="G2683" t="s">
        <v>762</v>
      </c>
      <c r="H2683" t="s">
        <v>70</v>
      </c>
      <c r="I2683">
        <v>10465</v>
      </c>
      <c r="J2683" t="s">
        <v>126</v>
      </c>
      <c r="K2683" t="s">
        <v>105</v>
      </c>
      <c r="L2683">
        <v>-73.8189548</v>
      </c>
      <c r="M2683">
        <v>40.846738799999997</v>
      </c>
      <c r="N2683">
        <v>11.04</v>
      </c>
      <c r="O2683" s="1">
        <f t="shared" si="206"/>
        <v>170000</v>
      </c>
      <c r="P2683" s="3">
        <v>6.7500000000000004E-2</v>
      </c>
      <c r="Q2683">
        <v>30</v>
      </c>
      <c r="R2683" s="1">
        <v>680000</v>
      </c>
      <c r="S2683" s="8">
        <f t="shared" si="207"/>
        <v>-5513.0838208298292</v>
      </c>
      <c r="T2683" s="1">
        <f t="shared" si="208"/>
        <v>863.13250000000005</v>
      </c>
      <c r="U2683" s="7">
        <f t="shared" si="209"/>
        <v>177.08333333333334</v>
      </c>
      <c r="V2683" s="4">
        <v>600</v>
      </c>
      <c r="W2683" s="1">
        <f t="shared" si="210"/>
        <v>7153.2996541631619</v>
      </c>
      <c r="X2683">
        <v>6</v>
      </c>
      <c r="Y2683">
        <v>14</v>
      </c>
      <c r="Z2683" t="s">
        <v>127</v>
      </c>
      <c r="AA2683" s="2">
        <v>21009</v>
      </c>
      <c r="AB2683">
        <v>0.92</v>
      </c>
      <c r="AC2683" s="2">
        <v>22836</v>
      </c>
    </row>
    <row r="2684" spans="1:29" x14ac:dyDescent="0.2">
      <c r="A2684" t="s">
        <v>3663</v>
      </c>
      <c r="B2684" t="s">
        <v>50</v>
      </c>
      <c r="C2684" s="1">
        <v>3595000</v>
      </c>
      <c r="D2684">
        <v>5</v>
      </c>
      <c r="E2684">
        <v>4</v>
      </c>
      <c r="F2684" s="2">
        <v>4675</v>
      </c>
      <c r="G2684" t="s">
        <v>454</v>
      </c>
      <c r="H2684" t="s">
        <v>32</v>
      </c>
      <c r="I2684">
        <v>10031</v>
      </c>
      <c r="J2684" t="s">
        <v>319</v>
      </c>
      <c r="K2684" t="s">
        <v>61</v>
      </c>
      <c r="L2684">
        <v>-73.947402999999994</v>
      </c>
      <c r="M2684">
        <v>40.828721000000002</v>
      </c>
      <c r="N2684">
        <v>5.86</v>
      </c>
      <c r="O2684" s="1">
        <f t="shared" si="206"/>
        <v>719000</v>
      </c>
      <c r="P2684" s="3">
        <v>6.7500000000000004E-2</v>
      </c>
      <c r="Q2684">
        <v>30</v>
      </c>
      <c r="R2684" s="1">
        <v>2876000</v>
      </c>
      <c r="S2684" s="8">
        <f t="shared" si="207"/>
        <v>-23317.101571627336</v>
      </c>
      <c r="T2684" s="1">
        <f t="shared" si="208"/>
        <v>3650.5427500000005</v>
      </c>
      <c r="U2684" s="7">
        <f t="shared" si="209"/>
        <v>748.95833333333337</v>
      </c>
      <c r="V2684" s="4">
        <v>1400</v>
      </c>
      <c r="W2684" s="1">
        <f t="shared" si="210"/>
        <v>29116.602654960669</v>
      </c>
      <c r="X2684">
        <v>10</v>
      </c>
      <c r="Y2684">
        <v>19</v>
      </c>
      <c r="Z2684" t="s">
        <v>320</v>
      </c>
      <c r="AA2684" s="2">
        <v>151574</v>
      </c>
      <c r="AB2684">
        <v>1.64</v>
      </c>
      <c r="AC2684" s="2">
        <v>92423</v>
      </c>
    </row>
    <row r="2685" spans="1:29" x14ac:dyDescent="0.2">
      <c r="A2685" t="s">
        <v>3664</v>
      </c>
      <c r="B2685" t="s">
        <v>42</v>
      </c>
      <c r="C2685" s="1">
        <v>925000</v>
      </c>
      <c r="D2685">
        <v>3</v>
      </c>
      <c r="E2685">
        <v>2</v>
      </c>
      <c r="F2685" s="2">
        <v>2184</v>
      </c>
      <c r="G2685" t="s">
        <v>3665</v>
      </c>
      <c r="H2685" t="s">
        <v>84</v>
      </c>
      <c r="I2685">
        <v>11377</v>
      </c>
      <c r="J2685" t="s">
        <v>100</v>
      </c>
      <c r="K2685" t="s">
        <v>34</v>
      </c>
      <c r="L2685">
        <v>-73.904942000000005</v>
      </c>
      <c r="M2685">
        <v>40.737003000000001</v>
      </c>
      <c r="N2685">
        <v>4.3</v>
      </c>
      <c r="O2685" s="1">
        <f t="shared" si="206"/>
        <v>185000</v>
      </c>
      <c r="P2685" s="3">
        <v>6.7500000000000004E-2</v>
      </c>
      <c r="Q2685">
        <v>30</v>
      </c>
      <c r="R2685" s="1">
        <v>740000</v>
      </c>
      <c r="S2685" s="8">
        <f t="shared" si="207"/>
        <v>-5999.5323932559904</v>
      </c>
      <c r="T2685" s="1">
        <f t="shared" si="208"/>
        <v>939.2912500000001</v>
      </c>
      <c r="U2685" s="7">
        <f t="shared" si="209"/>
        <v>192.70833333333334</v>
      </c>
      <c r="V2685" s="4">
        <v>600</v>
      </c>
      <c r="W2685" s="1">
        <f t="shared" si="210"/>
        <v>7731.5319765893237</v>
      </c>
      <c r="X2685">
        <v>6</v>
      </c>
      <c r="Y2685">
        <v>14</v>
      </c>
      <c r="Z2685" t="s">
        <v>101</v>
      </c>
      <c r="AA2685" s="2">
        <v>45099</v>
      </c>
      <c r="AB2685">
        <v>1.86</v>
      </c>
      <c r="AC2685" s="2">
        <v>24247</v>
      </c>
    </row>
    <row r="2686" spans="1:29" x14ac:dyDescent="0.2">
      <c r="A2686" t="s">
        <v>3666</v>
      </c>
      <c r="B2686" t="s">
        <v>42</v>
      </c>
      <c r="C2686" s="1">
        <v>799000</v>
      </c>
      <c r="D2686">
        <v>5</v>
      </c>
      <c r="E2686">
        <v>3</v>
      </c>
      <c r="F2686" s="2">
        <v>2184</v>
      </c>
      <c r="G2686" t="s">
        <v>1244</v>
      </c>
      <c r="H2686" t="s">
        <v>84</v>
      </c>
      <c r="I2686">
        <v>11429</v>
      </c>
      <c r="J2686" t="s">
        <v>690</v>
      </c>
      <c r="K2686" t="s">
        <v>34</v>
      </c>
      <c r="L2686">
        <v>-73.745935500000002</v>
      </c>
      <c r="M2686">
        <v>40.703942499999997</v>
      </c>
      <c r="N2686">
        <v>12.95</v>
      </c>
      <c r="O2686" s="1">
        <f t="shared" si="206"/>
        <v>159800</v>
      </c>
      <c r="P2686" s="3">
        <v>6.7500000000000004E-2</v>
      </c>
      <c r="Q2686">
        <v>30</v>
      </c>
      <c r="R2686" s="1">
        <v>639200</v>
      </c>
      <c r="S2686" s="8">
        <f t="shared" si="207"/>
        <v>-5182.2987915800395</v>
      </c>
      <c r="T2686" s="1">
        <f t="shared" si="208"/>
        <v>811.34455000000014</v>
      </c>
      <c r="U2686" s="7">
        <f t="shared" si="209"/>
        <v>166.45833333333334</v>
      </c>
      <c r="V2686" s="4">
        <v>600</v>
      </c>
      <c r="W2686" s="1">
        <f t="shared" si="210"/>
        <v>6760.1016749133723</v>
      </c>
      <c r="X2686">
        <v>10</v>
      </c>
      <c r="Y2686">
        <v>11</v>
      </c>
      <c r="Z2686" t="s">
        <v>691</v>
      </c>
      <c r="AA2686" s="2">
        <v>52504</v>
      </c>
      <c r="AB2686">
        <v>1.86</v>
      </c>
      <c r="AC2686" s="2">
        <v>28228</v>
      </c>
    </row>
    <row r="2687" spans="1:29" x14ac:dyDescent="0.2">
      <c r="A2687" t="s">
        <v>3667</v>
      </c>
      <c r="B2687" t="s">
        <v>68</v>
      </c>
      <c r="C2687" s="1">
        <v>1399000</v>
      </c>
      <c r="D2687">
        <v>4</v>
      </c>
      <c r="E2687">
        <v>2</v>
      </c>
      <c r="F2687" s="2">
        <v>1800</v>
      </c>
      <c r="G2687" t="s">
        <v>1020</v>
      </c>
      <c r="H2687" t="s">
        <v>84</v>
      </c>
      <c r="I2687">
        <v>11361</v>
      </c>
      <c r="J2687" t="s">
        <v>355</v>
      </c>
      <c r="K2687" t="s">
        <v>39</v>
      </c>
      <c r="L2687">
        <v>-73.774744200000001</v>
      </c>
      <c r="M2687">
        <v>40.768360999999999</v>
      </c>
      <c r="N2687">
        <v>11.14</v>
      </c>
      <c r="O2687" s="1">
        <f t="shared" si="206"/>
        <v>279800</v>
      </c>
      <c r="P2687" s="3">
        <v>6.7500000000000004E-2</v>
      </c>
      <c r="Q2687">
        <v>30</v>
      </c>
      <c r="R2687" s="1">
        <v>1119200</v>
      </c>
      <c r="S2687" s="8">
        <f t="shared" si="207"/>
        <v>-9073.8873709893305</v>
      </c>
      <c r="T2687" s="1">
        <f t="shared" si="208"/>
        <v>1420.6145500000002</v>
      </c>
      <c r="U2687" s="7">
        <f t="shared" si="209"/>
        <v>291.45833333333331</v>
      </c>
      <c r="V2687" s="4">
        <v>550</v>
      </c>
      <c r="W2687" s="1">
        <f t="shared" si="210"/>
        <v>11335.960254322665</v>
      </c>
      <c r="X2687">
        <v>8</v>
      </c>
      <c r="Y2687">
        <v>11</v>
      </c>
      <c r="Z2687" t="s">
        <v>356</v>
      </c>
      <c r="AA2687" s="2">
        <v>43808</v>
      </c>
      <c r="AB2687">
        <v>6.68</v>
      </c>
      <c r="AC2687" s="2">
        <v>6558</v>
      </c>
    </row>
    <row r="2688" spans="1:29" x14ac:dyDescent="0.2">
      <c r="A2688" t="s">
        <v>3668</v>
      </c>
      <c r="B2688" t="s">
        <v>42</v>
      </c>
      <c r="C2688" s="1">
        <v>1880000</v>
      </c>
      <c r="D2688">
        <v>3</v>
      </c>
      <c r="E2688">
        <v>5</v>
      </c>
      <c r="F2688" s="2">
        <v>1920</v>
      </c>
      <c r="G2688" t="s">
        <v>451</v>
      </c>
      <c r="H2688" t="s">
        <v>84</v>
      </c>
      <c r="I2688">
        <v>11355</v>
      </c>
      <c r="J2688" t="s">
        <v>160</v>
      </c>
      <c r="K2688" t="s">
        <v>34</v>
      </c>
      <c r="L2688">
        <v>-73.811966600000005</v>
      </c>
      <c r="M2688">
        <v>40.749270899999999</v>
      </c>
      <c r="N2688">
        <v>9.1</v>
      </c>
      <c r="O2688" s="1">
        <f t="shared" si="206"/>
        <v>376000</v>
      </c>
      <c r="P2688" s="3">
        <v>6.7500000000000004E-2</v>
      </c>
      <c r="Q2688">
        <v>30</v>
      </c>
      <c r="R2688" s="1">
        <v>1504000</v>
      </c>
      <c r="S2688" s="8">
        <f t="shared" si="207"/>
        <v>-12193.644215482447</v>
      </c>
      <c r="T2688" s="1">
        <f t="shared" si="208"/>
        <v>1909.0460000000003</v>
      </c>
      <c r="U2688" s="7">
        <f t="shared" si="209"/>
        <v>391.66666666666669</v>
      </c>
      <c r="V2688" s="4">
        <v>550</v>
      </c>
      <c r="W2688" s="1">
        <f t="shared" si="210"/>
        <v>15044.356882149114</v>
      </c>
      <c r="X2688">
        <v>6</v>
      </c>
      <c r="Y2688">
        <v>7</v>
      </c>
      <c r="Z2688" t="s">
        <v>161</v>
      </c>
      <c r="AA2688" s="2">
        <v>230183</v>
      </c>
      <c r="AB2688">
        <v>2.0299999999999998</v>
      </c>
      <c r="AC2688" s="2">
        <v>113391</v>
      </c>
    </row>
    <row r="2689" spans="1:29" x14ac:dyDescent="0.2">
      <c r="A2689" t="s">
        <v>3669</v>
      </c>
      <c r="B2689" t="s">
        <v>68</v>
      </c>
      <c r="C2689" s="1">
        <v>375000</v>
      </c>
      <c r="D2689">
        <v>3</v>
      </c>
      <c r="E2689">
        <v>1</v>
      </c>
      <c r="F2689" s="2">
        <v>2184</v>
      </c>
      <c r="G2689" t="s">
        <v>48</v>
      </c>
      <c r="H2689" t="s">
        <v>32</v>
      </c>
      <c r="I2689">
        <v>10036</v>
      </c>
      <c r="J2689" t="s">
        <v>603</v>
      </c>
      <c r="K2689" t="s">
        <v>34</v>
      </c>
      <c r="L2689">
        <v>-73.993548000000004</v>
      </c>
      <c r="M2689">
        <v>40.764037999999999</v>
      </c>
      <c r="N2689">
        <v>1.1299999999999999</v>
      </c>
      <c r="O2689" s="1">
        <f t="shared" si="206"/>
        <v>75000</v>
      </c>
      <c r="P2689" s="3">
        <v>6.7500000000000004E-2</v>
      </c>
      <c r="Q2689">
        <v>30</v>
      </c>
      <c r="R2689" s="1">
        <v>300000</v>
      </c>
      <c r="S2689" s="8">
        <f t="shared" si="207"/>
        <v>-2432.2428621308068</v>
      </c>
      <c r="T2689" s="1">
        <f t="shared" si="208"/>
        <v>380.79375000000005</v>
      </c>
      <c r="U2689" s="7">
        <f t="shared" si="209"/>
        <v>78.125</v>
      </c>
      <c r="V2689" s="4">
        <v>600</v>
      </c>
      <c r="W2689" s="1">
        <f t="shared" si="210"/>
        <v>3491.161612130807</v>
      </c>
      <c r="X2689">
        <v>6</v>
      </c>
      <c r="Y2689">
        <v>18</v>
      </c>
      <c r="Z2689" t="s">
        <v>604</v>
      </c>
      <c r="AA2689" s="2">
        <v>70150</v>
      </c>
      <c r="AB2689">
        <v>0.77</v>
      </c>
      <c r="AC2689" s="2">
        <v>91104</v>
      </c>
    </row>
    <row r="2690" spans="1:29" x14ac:dyDescent="0.2">
      <c r="A2690" t="s">
        <v>3670</v>
      </c>
      <c r="B2690" t="s">
        <v>68</v>
      </c>
      <c r="C2690" s="1">
        <v>269000</v>
      </c>
      <c r="D2690">
        <v>1</v>
      </c>
      <c r="E2690">
        <v>1</v>
      </c>
      <c r="F2690">
        <v>625</v>
      </c>
      <c r="G2690" t="s">
        <v>1103</v>
      </c>
      <c r="H2690" t="s">
        <v>55</v>
      </c>
      <c r="I2690">
        <v>11209</v>
      </c>
      <c r="J2690" t="s">
        <v>104</v>
      </c>
      <c r="K2690" t="s">
        <v>105</v>
      </c>
      <c r="L2690">
        <v>-74.032190200000002</v>
      </c>
      <c r="M2690">
        <v>40.632218000000002</v>
      </c>
      <c r="N2690">
        <v>8.41</v>
      </c>
      <c r="O2690" s="1">
        <f t="shared" si="206"/>
        <v>53800</v>
      </c>
      <c r="P2690" s="3">
        <v>6.7500000000000004E-2</v>
      </c>
      <c r="Q2690">
        <v>30</v>
      </c>
      <c r="R2690" s="1">
        <v>215200</v>
      </c>
      <c r="S2690" s="8">
        <f t="shared" si="207"/>
        <v>-1744.7288797684992</v>
      </c>
      <c r="T2690" s="1">
        <f t="shared" si="208"/>
        <v>273.15604999999999</v>
      </c>
      <c r="U2690" s="7">
        <f t="shared" si="209"/>
        <v>56.041666666666664</v>
      </c>
      <c r="V2690" s="4">
        <v>205</v>
      </c>
      <c r="W2690" s="1">
        <f t="shared" si="210"/>
        <v>2278.9265964351657</v>
      </c>
      <c r="X2690">
        <v>2</v>
      </c>
      <c r="Y2690">
        <v>5</v>
      </c>
      <c r="Z2690" t="s">
        <v>106</v>
      </c>
      <c r="AA2690" s="2">
        <v>79731</v>
      </c>
      <c r="AB2690">
        <v>1.71</v>
      </c>
      <c r="AC2690" s="2">
        <v>46626</v>
      </c>
    </row>
    <row r="2691" spans="1:29" x14ac:dyDescent="0.2">
      <c r="A2691" t="s">
        <v>3671</v>
      </c>
      <c r="B2691" t="s">
        <v>42</v>
      </c>
      <c r="C2691" s="1">
        <v>4500000</v>
      </c>
      <c r="D2691">
        <v>6</v>
      </c>
      <c r="E2691">
        <v>4</v>
      </c>
      <c r="F2691" s="2">
        <v>2184</v>
      </c>
      <c r="G2691" t="s">
        <v>113</v>
      </c>
      <c r="H2691" t="s">
        <v>84</v>
      </c>
      <c r="I2691">
        <v>11357</v>
      </c>
      <c r="J2691" t="s">
        <v>244</v>
      </c>
      <c r="K2691" t="s">
        <v>39</v>
      </c>
      <c r="L2691">
        <v>-73.818081699999993</v>
      </c>
      <c r="M2691">
        <v>40.788083899999997</v>
      </c>
      <c r="N2691">
        <v>9.19</v>
      </c>
      <c r="O2691" s="1">
        <f t="shared" ref="O2691:O2754" si="211">$C2691*0.2</f>
        <v>900000</v>
      </c>
      <c r="P2691" s="3">
        <v>6.7500000000000004E-2</v>
      </c>
      <c r="Q2691">
        <v>30</v>
      </c>
      <c r="R2691" s="1">
        <v>3600000</v>
      </c>
      <c r="S2691" s="8">
        <f t="shared" ref="S2691:S2754" si="212">PMT(($P2691/12),(30*12),$C2691)</f>
        <v>-29186.914345569687</v>
      </c>
      <c r="T2691" s="1">
        <f t="shared" ref="T2691:T2754" si="213">(($C2691* 6%) * 20.309%)/12</f>
        <v>4569.5250000000005</v>
      </c>
      <c r="U2691" s="7">
        <f t="shared" ref="U2691:U2754" si="214">($C2691*0.0025)/12</f>
        <v>937.5</v>
      </c>
      <c r="V2691" s="4">
        <v>600</v>
      </c>
      <c r="W2691" s="1">
        <f t="shared" ref="W2691:W2754" si="215">SUM(($S2691*-1),$T2691,$U2691,$V2691)</f>
        <v>35293.939345569685</v>
      </c>
      <c r="X2691">
        <v>12</v>
      </c>
      <c r="Y2691">
        <v>9</v>
      </c>
      <c r="Z2691" t="s">
        <v>245</v>
      </c>
      <c r="AA2691" s="2">
        <v>30773</v>
      </c>
      <c r="AB2691">
        <v>2.6</v>
      </c>
      <c r="AC2691" s="2">
        <v>11836</v>
      </c>
    </row>
    <row r="2692" spans="1:29" x14ac:dyDescent="0.2">
      <c r="A2692" t="s">
        <v>3672</v>
      </c>
      <c r="B2692" t="s">
        <v>42</v>
      </c>
      <c r="C2692" s="1">
        <v>589000</v>
      </c>
      <c r="D2692">
        <v>3</v>
      </c>
      <c r="E2692">
        <v>2</v>
      </c>
      <c r="F2692">
        <v>1120</v>
      </c>
      <c r="G2692" t="s">
        <v>1232</v>
      </c>
      <c r="H2692" t="s">
        <v>55</v>
      </c>
      <c r="I2692">
        <v>11208</v>
      </c>
      <c r="J2692" t="s">
        <v>149</v>
      </c>
      <c r="K2692" t="s">
        <v>150</v>
      </c>
      <c r="L2692">
        <v>-73.869231099999993</v>
      </c>
      <c r="M2692">
        <v>40.669759499999998</v>
      </c>
      <c r="N2692">
        <v>8.18</v>
      </c>
      <c r="O2692" s="1">
        <f t="shared" si="211"/>
        <v>117800</v>
      </c>
      <c r="P2692" s="3">
        <v>6.7500000000000004E-2</v>
      </c>
      <c r="Q2692">
        <v>30</v>
      </c>
      <c r="R2692" s="1">
        <v>471200</v>
      </c>
      <c r="S2692" s="8">
        <f t="shared" si="212"/>
        <v>-3820.2427887867875</v>
      </c>
      <c r="T2692" s="1">
        <f t="shared" si="213"/>
        <v>598.10005000000012</v>
      </c>
      <c r="U2692" s="7">
        <f t="shared" si="214"/>
        <v>122.70833333333333</v>
      </c>
      <c r="V2692" s="4">
        <v>375</v>
      </c>
      <c r="W2692" s="1">
        <f t="shared" si="215"/>
        <v>4916.051172120121</v>
      </c>
      <c r="X2692">
        <v>6</v>
      </c>
      <c r="Y2692">
        <v>7</v>
      </c>
      <c r="Z2692" t="s">
        <v>151</v>
      </c>
      <c r="AA2692" s="2">
        <v>121301</v>
      </c>
      <c r="AB2692">
        <v>3.96</v>
      </c>
      <c r="AC2692" s="2">
        <v>30632</v>
      </c>
    </row>
    <row r="2693" spans="1:29" x14ac:dyDescent="0.2">
      <c r="A2693" t="s">
        <v>3673</v>
      </c>
      <c r="B2693" t="s">
        <v>68</v>
      </c>
      <c r="C2693" s="1">
        <v>239000</v>
      </c>
      <c r="D2693">
        <v>1</v>
      </c>
      <c r="E2693">
        <v>1</v>
      </c>
      <c r="F2693">
        <v>700</v>
      </c>
      <c r="G2693" t="s">
        <v>82</v>
      </c>
      <c r="H2693" t="s">
        <v>55</v>
      </c>
      <c r="I2693">
        <v>11229</v>
      </c>
      <c r="J2693" t="s">
        <v>306</v>
      </c>
      <c r="K2693" t="s">
        <v>34</v>
      </c>
      <c r="L2693">
        <v>-73.960182700000004</v>
      </c>
      <c r="M2693">
        <v>40.607378099999998</v>
      </c>
      <c r="N2693">
        <v>9.85</v>
      </c>
      <c r="O2693" s="1">
        <f t="shared" si="211"/>
        <v>47800</v>
      </c>
      <c r="P2693" s="3">
        <v>6.7500000000000004E-2</v>
      </c>
      <c r="Q2693">
        <v>30</v>
      </c>
      <c r="R2693" s="1">
        <v>191200</v>
      </c>
      <c r="S2693" s="8">
        <f t="shared" si="212"/>
        <v>-1550.1494507980346</v>
      </c>
      <c r="T2693" s="1">
        <f t="shared" si="213"/>
        <v>242.69255000000001</v>
      </c>
      <c r="U2693" s="7">
        <f t="shared" si="214"/>
        <v>49.791666666666664</v>
      </c>
      <c r="V2693" s="4">
        <v>205</v>
      </c>
      <c r="W2693" s="1">
        <f t="shared" si="215"/>
        <v>2047.6336674647014</v>
      </c>
      <c r="X2693">
        <v>2</v>
      </c>
      <c r="Y2693">
        <v>6</v>
      </c>
      <c r="Z2693" t="s">
        <v>307</v>
      </c>
      <c r="AA2693" s="2">
        <v>64518</v>
      </c>
      <c r="AB2693">
        <v>0.98</v>
      </c>
      <c r="AC2693" s="2">
        <v>65835</v>
      </c>
    </row>
    <row r="2694" spans="1:29" x14ac:dyDescent="0.2">
      <c r="A2694" t="s">
        <v>3674</v>
      </c>
      <c r="B2694" t="s">
        <v>68</v>
      </c>
      <c r="C2694" s="1">
        <v>385000</v>
      </c>
      <c r="D2694">
        <v>1</v>
      </c>
      <c r="E2694">
        <v>1</v>
      </c>
      <c r="F2694" s="2">
        <v>2184</v>
      </c>
      <c r="G2694" t="s">
        <v>1079</v>
      </c>
      <c r="H2694" t="s">
        <v>84</v>
      </c>
      <c r="I2694">
        <v>11372</v>
      </c>
      <c r="J2694" t="s">
        <v>85</v>
      </c>
      <c r="K2694" t="s">
        <v>61</v>
      </c>
      <c r="L2694">
        <v>-73.884750699999998</v>
      </c>
      <c r="M2694">
        <v>40.750524200000001</v>
      </c>
      <c r="N2694">
        <v>5.28</v>
      </c>
      <c r="O2694" s="1">
        <f t="shared" si="211"/>
        <v>77000</v>
      </c>
      <c r="P2694" s="3">
        <v>6.7500000000000004E-2</v>
      </c>
      <c r="Q2694">
        <v>30</v>
      </c>
      <c r="R2694" s="1">
        <v>308000</v>
      </c>
      <c r="S2694" s="8">
        <f t="shared" si="212"/>
        <v>-2497.1026717876284</v>
      </c>
      <c r="T2694" s="1">
        <f t="shared" si="213"/>
        <v>390.94825000000009</v>
      </c>
      <c r="U2694" s="7">
        <f t="shared" si="214"/>
        <v>80.208333333333329</v>
      </c>
      <c r="V2694" s="4">
        <v>600</v>
      </c>
      <c r="W2694" s="1">
        <f t="shared" si="215"/>
        <v>3568.2592551209618</v>
      </c>
      <c r="X2694">
        <v>2</v>
      </c>
      <c r="Y2694">
        <v>18</v>
      </c>
      <c r="Z2694" t="s">
        <v>86</v>
      </c>
      <c r="AA2694" s="2">
        <v>108152</v>
      </c>
      <c r="AB2694">
        <v>0.77</v>
      </c>
      <c r="AC2694" s="2">
        <v>140457</v>
      </c>
    </row>
    <row r="2695" spans="1:29" x14ac:dyDescent="0.2">
      <c r="A2695" t="s">
        <v>3675</v>
      </c>
      <c r="B2695" t="s">
        <v>30</v>
      </c>
      <c r="C2695" s="1">
        <v>1000000</v>
      </c>
      <c r="D2695">
        <v>1</v>
      </c>
      <c r="E2695">
        <v>1</v>
      </c>
      <c r="F2695">
        <v>773</v>
      </c>
      <c r="G2695" t="s">
        <v>51</v>
      </c>
      <c r="H2695" t="s">
        <v>32</v>
      </c>
      <c r="I2695">
        <v>10036</v>
      </c>
      <c r="J2695" t="s">
        <v>603</v>
      </c>
      <c r="K2695" t="s">
        <v>34</v>
      </c>
      <c r="L2695">
        <v>-73.979358599999998</v>
      </c>
      <c r="M2695">
        <v>40.757459599999997</v>
      </c>
      <c r="N2695">
        <v>0.68</v>
      </c>
      <c r="O2695" s="1">
        <f t="shared" si="211"/>
        <v>200000</v>
      </c>
      <c r="P2695" s="3">
        <v>6.7500000000000004E-2</v>
      </c>
      <c r="Q2695">
        <v>30</v>
      </c>
      <c r="R2695" s="1">
        <v>800000</v>
      </c>
      <c r="S2695" s="8">
        <f t="shared" si="212"/>
        <v>-6485.9809656821526</v>
      </c>
      <c r="T2695" s="1">
        <f t="shared" si="213"/>
        <v>1015.4500000000002</v>
      </c>
      <c r="U2695" s="7">
        <f t="shared" si="214"/>
        <v>208.33333333333334</v>
      </c>
      <c r="V2695" s="4">
        <v>205</v>
      </c>
      <c r="W2695" s="1">
        <f t="shared" si="215"/>
        <v>7914.7642990154854</v>
      </c>
      <c r="X2695">
        <v>2</v>
      </c>
      <c r="Y2695">
        <v>6</v>
      </c>
      <c r="Z2695" t="s">
        <v>604</v>
      </c>
      <c r="AA2695" s="2">
        <v>70150</v>
      </c>
      <c r="AB2695">
        <v>0.77</v>
      </c>
      <c r="AC2695" s="2">
        <v>91104</v>
      </c>
    </row>
    <row r="2696" spans="1:29" x14ac:dyDescent="0.2">
      <c r="A2696" t="s">
        <v>3676</v>
      </c>
      <c r="B2696" t="s">
        <v>42</v>
      </c>
      <c r="C2696" s="1">
        <v>2800000</v>
      </c>
      <c r="D2696">
        <v>5</v>
      </c>
      <c r="E2696">
        <v>4</v>
      </c>
      <c r="F2696" s="2">
        <v>3400</v>
      </c>
      <c r="G2696" t="s">
        <v>48</v>
      </c>
      <c r="H2696" t="s">
        <v>55</v>
      </c>
      <c r="I2696">
        <v>11218</v>
      </c>
      <c r="J2696" t="s">
        <v>226</v>
      </c>
      <c r="K2696" t="s">
        <v>90</v>
      </c>
      <c r="L2696">
        <v>-73.966955600000006</v>
      </c>
      <c r="M2696">
        <v>40.6435168</v>
      </c>
      <c r="N2696">
        <v>7.33</v>
      </c>
      <c r="O2696" s="1">
        <f t="shared" si="211"/>
        <v>560000</v>
      </c>
      <c r="P2696" s="3">
        <v>6.7500000000000004E-2</v>
      </c>
      <c r="Q2696">
        <v>30</v>
      </c>
      <c r="R2696" s="1">
        <v>2240000</v>
      </c>
      <c r="S2696" s="8">
        <f t="shared" si="212"/>
        <v>-18160.746703910027</v>
      </c>
      <c r="T2696" s="1">
        <f t="shared" si="213"/>
        <v>2843.26</v>
      </c>
      <c r="U2696" s="7">
        <f t="shared" si="214"/>
        <v>583.33333333333337</v>
      </c>
      <c r="V2696" s="4">
        <v>1000</v>
      </c>
      <c r="W2696" s="1">
        <f t="shared" si="215"/>
        <v>22587.340037243357</v>
      </c>
      <c r="X2696">
        <v>10</v>
      </c>
      <c r="Y2696">
        <v>14</v>
      </c>
      <c r="Z2696" t="s">
        <v>227</v>
      </c>
      <c r="AA2696" s="2">
        <v>106357</v>
      </c>
      <c r="AB2696">
        <v>2.25</v>
      </c>
      <c r="AC2696" s="2">
        <v>47270</v>
      </c>
    </row>
    <row r="2697" spans="1:29" x14ac:dyDescent="0.2">
      <c r="A2697" t="s">
        <v>3677</v>
      </c>
      <c r="B2697" t="s">
        <v>68</v>
      </c>
      <c r="C2697" s="1">
        <v>130000</v>
      </c>
      <c r="D2697">
        <v>3</v>
      </c>
      <c r="E2697">
        <v>1</v>
      </c>
      <c r="F2697">
        <v>2184</v>
      </c>
      <c r="G2697" t="s">
        <v>1985</v>
      </c>
      <c r="H2697" t="s">
        <v>84</v>
      </c>
      <c r="I2697">
        <v>11432</v>
      </c>
      <c r="J2697" t="s">
        <v>133</v>
      </c>
      <c r="K2697" t="s">
        <v>61</v>
      </c>
      <c r="L2697">
        <v>-73.798206399999998</v>
      </c>
      <c r="M2697">
        <v>40.710450899999998</v>
      </c>
      <c r="N2697">
        <v>10.18</v>
      </c>
      <c r="O2697" s="1">
        <f t="shared" si="211"/>
        <v>26000</v>
      </c>
      <c r="P2697" s="3">
        <v>6.7500000000000004E-2</v>
      </c>
      <c r="Q2697">
        <v>30</v>
      </c>
      <c r="R2697" s="1">
        <v>104000</v>
      </c>
      <c r="S2697" s="8">
        <f t="shared" si="212"/>
        <v>-843.17752553867979</v>
      </c>
      <c r="T2697" s="1">
        <f t="shared" si="213"/>
        <v>132.0085</v>
      </c>
      <c r="U2697" s="7">
        <f t="shared" si="214"/>
        <v>27.083333333333332</v>
      </c>
      <c r="V2697" s="4">
        <v>600</v>
      </c>
      <c r="W2697" s="1">
        <f t="shared" si="215"/>
        <v>1602.2693588720131</v>
      </c>
      <c r="X2697">
        <v>6</v>
      </c>
      <c r="Y2697">
        <v>18</v>
      </c>
      <c r="Z2697" t="s">
        <v>134</v>
      </c>
      <c r="AA2697" s="2">
        <v>217706</v>
      </c>
      <c r="AB2697">
        <v>2.66</v>
      </c>
      <c r="AC2697" s="2">
        <v>81844</v>
      </c>
    </row>
    <row r="2698" spans="1:29" x14ac:dyDescent="0.2">
      <c r="A2698" t="s">
        <v>3678</v>
      </c>
      <c r="B2698" t="s">
        <v>68</v>
      </c>
      <c r="C2698" s="1">
        <v>789888</v>
      </c>
      <c r="D2698">
        <v>4</v>
      </c>
      <c r="E2698">
        <v>2</v>
      </c>
      <c r="F2698" s="2">
        <v>1865</v>
      </c>
      <c r="G2698" t="s">
        <v>349</v>
      </c>
      <c r="H2698" t="s">
        <v>44</v>
      </c>
      <c r="I2698">
        <v>10312</v>
      </c>
      <c r="J2698" t="s">
        <v>45</v>
      </c>
      <c r="K2698" t="s">
        <v>34</v>
      </c>
      <c r="L2698">
        <v>-74.175212900000005</v>
      </c>
      <c r="M2698">
        <v>40.547697300000003</v>
      </c>
      <c r="N2698">
        <v>17.09</v>
      </c>
      <c r="O2698" s="1">
        <f t="shared" si="211"/>
        <v>157977.60000000001</v>
      </c>
      <c r="P2698" s="3">
        <v>6.7500000000000004E-2</v>
      </c>
      <c r="Q2698">
        <v>30</v>
      </c>
      <c r="R2698" s="1">
        <v>631910.40000000002</v>
      </c>
      <c r="S2698" s="8">
        <f t="shared" si="212"/>
        <v>-5123.1985330207435</v>
      </c>
      <c r="T2698" s="1">
        <f t="shared" si="213"/>
        <v>802.09176960000013</v>
      </c>
      <c r="U2698" s="7">
        <f t="shared" si="214"/>
        <v>164.56</v>
      </c>
      <c r="V2698" s="4">
        <v>550</v>
      </c>
      <c r="W2698" s="1">
        <f t="shared" si="215"/>
        <v>6639.8503026207445</v>
      </c>
      <c r="X2698">
        <v>8</v>
      </c>
      <c r="Y2698">
        <v>12</v>
      </c>
      <c r="Z2698" t="s">
        <v>46</v>
      </c>
      <c r="AA2698" s="2">
        <v>167500</v>
      </c>
      <c r="AB2698">
        <v>21.5</v>
      </c>
      <c r="AC2698" s="2">
        <v>7791</v>
      </c>
    </row>
    <row r="2699" spans="1:29" x14ac:dyDescent="0.2">
      <c r="A2699" t="s">
        <v>3679</v>
      </c>
      <c r="B2699" t="s">
        <v>42</v>
      </c>
      <c r="C2699" s="1">
        <v>798000</v>
      </c>
      <c r="D2699">
        <v>3</v>
      </c>
      <c r="E2699">
        <v>2</v>
      </c>
      <c r="F2699">
        <v>760</v>
      </c>
      <c r="G2699" t="s">
        <v>168</v>
      </c>
      <c r="H2699" t="s">
        <v>84</v>
      </c>
      <c r="I2699">
        <v>11368</v>
      </c>
      <c r="J2699" t="s">
        <v>506</v>
      </c>
      <c r="K2699" t="s">
        <v>61</v>
      </c>
      <c r="L2699">
        <v>-73.852305400000006</v>
      </c>
      <c r="M2699">
        <v>40.739255499999999</v>
      </c>
      <c r="N2699">
        <v>7.02</v>
      </c>
      <c r="O2699" s="1">
        <f t="shared" si="211"/>
        <v>159600</v>
      </c>
      <c r="P2699" s="3">
        <v>6.7500000000000004E-2</v>
      </c>
      <c r="Q2699">
        <v>30</v>
      </c>
      <c r="R2699" s="1">
        <v>638400</v>
      </c>
      <c r="S2699" s="8">
        <f t="shared" si="212"/>
        <v>-5175.8128106143577</v>
      </c>
      <c r="T2699" s="1">
        <f t="shared" si="213"/>
        <v>810.32910000000004</v>
      </c>
      <c r="U2699" s="7">
        <f t="shared" si="214"/>
        <v>166.25</v>
      </c>
      <c r="V2699" s="4">
        <v>205</v>
      </c>
      <c r="W2699" s="1">
        <f t="shared" si="215"/>
        <v>6357.3919106143576</v>
      </c>
      <c r="X2699">
        <v>6</v>
      </c>
      <c r="Y2699">
        <v>5</v>
      </c>
      <c r="Z2699" t="s">
        <v>507</v>
      </c>
      <c r="AA2699" s="2">
        <v>109695</v>
      </c>
      <c r="AB2699">
        <v>2.25</v>
      </c>
      <c r="AC2699" s="2">
        <v>48753</v>
      </c>
    </row>
    <row r="2700" spans="1:29" x14ac:dyDescent="0.2">
      <c r="A2700" t="s">
        <v>3680</v>
      </c>
      <c r="B2700" t="s">
        <v>68</v>
      </c>
      <c r="C2700" s="1">
        <v>495000</v>
      </c>
      <c r="D2700">
        <v>1</v>
      </c>
      <c r="E2700">
        <v>1</v>
      </c>
      <c r="F2700" s="2">
        <v>2184</v>
      </c>
      <c r="G2700" t="s">
        <v>59</v>
      </c>
      <c r="H2700" t="s">
        <v>32</v>
      </c>
      <c r="I2700">
        <v>10003</v>
      </c>
      <c r="J2700" t="s">
        <v>676</v>
      </c>
      <c r="K2700" t="s">
        <v>105</v>
      </c>
      <c r="L2700">
        <v>-73.989373299999997</v>
      </c>
      <c r="M2700">
        <v>40.723892599999999</v>
      </c>
      <c r="N2700">
        <v>1.73</v>
      </c>
      <c r="O2700" s="1">
        <f t="shared" si="211"/>
        <v>99000</v>
      </c>
      <c r="P2700" s="3">
        <v>6.7500000000000004E-2</v>
      </c>
      <c r="Q2700">
        <v>30</v>
      </c>
      <c r="R2700" s="1">
        <v>396000</v>
      </c>
      <c r="S2700" s="8">
        <f t="shared" si="212"/>
        <v>-3210.5605780126657</v>
      </c>
      <c r="T2700" s="1">
        <f t="shared" si="213"/>
        <v>502.64775000000009</v>
      </c>
      <c r="U2700" s="7">
        <f t="shared" si="214"/>
        <v>103.125</v>
      </c>
      <c r="V2700" s="4">
        <v>600</v>
      </c>
      <c r="W2700" s="1">
        <f t="shared" si="215"/>
        <v>4416.3333280126662</v>
      </c>
      <c r="X2700">
        <v>2</v>
      </c>
      <c r="Y2700">
        <v>18</v>
      </c>
      <c r="Z2700" t="s">
        <v>677</v>
      </c>
      <c r="AA2700" s="2">
        <v>44136</v>
      </c>
      <c r="AB2700">
        <v>0.94</v>
      </c>
      <c r="AC2700" s="2">
        <v>46953</v>
      </c>
    </row>
    <row r="2701" spans="1:29" x14ac:dyDescent="0.2">
      <c r="A2701" t="s">
        <v>3681</v>
      </c>
      <c r="B2701" t="s">
        <v>30</v>
      </c>
      <c r="C2701" s="1">
        <v>555000</v>
      </c>
      <c r="D2701">
        <v>1</v>
      </c>
      <c r="E2701">
        <v>1</v>
      </c>
      <c r="F2701">
        <v>649</v>
      </c>
      <c r="G2701" t="s">
        <v>942</v>
      </c>
      <c r="H2701" t="s">
        <v>84</v>
      </c>
      <c r="I2701">
        <v>11366</v>
      </c>
      <c r="J2701" t="s">
        <v>1135</v>
      </c>
      <c r="K2701" t="s">
        <v>110</v>
      </c>
      <c r="L2701">
        <v>-73.808538999999996</v>
      </c>
      <c r="M2701">
        <v>40.720650900000003</v>
      </c>
      <c r="N2701">
        <v>9.49</v>
      </c>
      <c r="O2701" s="1">
        <f t="shared" si="211"/>
        <v>111000</v>
      </c>
      <c r="P2701" s="3">
        <v>6.7500000000000004E-2</v>
      </c>
      <c r="Q2701">
        <v>30</v>
      </c>
      <c r="R2701" s="1">
        <v>444000</v>
      </c>
      <c r="S2701" s="8">
        <f t="shared" si="212"/>
        <v>-3599.7194359535947</v>
      </c>
      <c r="T2701" s="1">
        <f t="shared" si="213"/>
        <v>563.57475000000011</v>
      </c>
      <c r="U2701" s="7">
        <f t="shared" si="214"/>
        <v>115.625</v>
      </c>
      <c r="V2701" s="4">
        <v>205</v>
      </c>
      <c r="W2701" s="1">
        <f t="shared" si="215"/>
        <v>4483.9191859535949</v>
      </c>
      <c r="X2701">
        <v>2</v>
      </c>
      <c r="Y2701">
        <v>5</v>
      </c>
      <c r="Z2701" t="s">
        <v>1136</v>
      </c>
      <c r="AA2701" s="2">
        <v>17812</v>
      </c>
      <c r="AB2701">
        <v>2.2799999999999998</v>
      </c>
      <c r="AC2701" s="2">
        <v>7812</v>
      </c>
    </row>
    <row r="2702" spans="1:29" x14ac:dyDescent="0.2">
      <c r="A2702" t="s">
        <v>3682</v>
      </c>
      <c r="B2702" t="s">
        <v>68</v>
      </c>
      <c r="C2702" s="1">
        <v>1274000</v>
      </c>
      <c r="D2702">
        <v>3</v>
      </c>
      <c r="E2702">
        <v>2</v>
      </c>
      <c r="F2702" s="2">
        <v>2184</v>
      </c>
      <c r="G2702" t="s">
        <v>51</v>
      </c>
      <c r="H2702" t="s">
        <v>32</v>
      </c>
      <c r="I2702">
        <v>10016</v>
      </c>
      <c r="J2702" t="s">
        <v>519</v>
      </c>
      <c r="K2702" t="s">
        <v>39</v>
      </c>
      <c r="L2702">
        <v>-73.979539799999998</v>
      </c>
      <c r="M2702">
        <v>40.748224499999999</v>
      </c>
      <c r="N2702">
        <v>0.31</v>
      </c>
      <c r="O2702" s="1">
        <f t="shared" si="211"/>
        <v>254800</v>
      </c>
      <c r="P2702" s="3">
        <v>6.7500000000000004E-2</v>
      </c>
      <c r="Q2702">
        <v>30</v>
      </c>
      <c r="R2702" s="1">
        <v>1019200</v>
      </c>
      <c r="S2702" s="8">
        <f t="shared" si="212"/>
        <v>-8263.1397502790624</v>
      </c>
      <c r="T2702" s="1">
        <f t="shared" si="213"/>
        <v>1293.6833000000001</v>
      </c>
      <c r="U2702" s="7">
        <f t="shared" si="214"/>
        <v>265.41666666666669</v>
      </c>
      <c r="V2702" s="4">
        <v>600</v>
      </c>
      <c r="W2702" s="1">
        <f t="shared" si="215"/>
        <v>10422.239716945729</v>
      </c>
      <c r="X2702">
        <v>6</v>
      </c>
      <c r="Y2702">
        <v>14</v>
      </c>
      <c r="Z2702" t="s">
        <v>520</v>
      </c>
      <c r="AA2702" s="2">
        <v>27988</v>
      </c>
      <c r="AB2702">
        <v>0.17</v>
      </c>
      <c r="AC2702" s="2">
        <v>164635</v>
      </c>
    </row>
    <row r="2703" spans="1:29" x14ac:dyDescent="0.2">
      <c r="A2703" t="s">
        <v>3683</v>
      </c>
      <c r="B2703" t="s">
        <v>68</v>
      </c>
      <c r="C2703" s="1">
        <v>349000</v>
      </c>
      <c r="D2703">
        <v>2</v>
      </c>
      <c r="E2703">
        <v>1</v>
      </c>
      <c r="F2703">
        <v>2184</v>
      </c>
      <c r="G2703" t="s">
        <v>1020</v>
      </c>
      <c r="H2703" t="s">
        <v>84</v>
      </c>
      <c r="I2703">
        <v>11415</v>
      </c>
      <c r="J2703" t="s">
        <v>468</v>
      </c>
      <c r="K2703" t="s">
        <v>110</v>
      </c>
      <c r="L2703">
        <v>-73.833635799999996</v>
      </c>
      <c r="M2703">
        <v>40.705227299999997</v>
      </c>
      <c r="N2703">
        <v>8.52</v>
      </c>
      <c r="O2703" s="1">
        <f t="shared" si="211"/>
        <v>69800</v>
      </c>
      <c r="P2703" s="3">
        <v>6.7500000000000004E-2</v>
      </c>
      <c r="Q2703">
        <v>30</v>
      </c>
      <c r="R2703" s="1">
        <v>279200</v>
      </c>
      <c r="S2703" s="8">
        <f t="shared" si="212"/>
        <v>-2263.6073570230715</v>
      </c>
      <c r="T2703" s="1">
        <f t="shared" si="213"/>
        <v>354.39204999999998</v>
      </c>
      <c r="U2703" s="7">
        <f t="shared" si="214"/>
        <v>72.708333333333329</v>
      </c>
      <c r="V2703" s="4">
        <v>600</v>
      </c>
      <c r="W2703" s="1">
        <f t="shared" si="215"/>
        <v>3290.7077403564049</v>
      </c>
      <c r="X2703">
        <v>4</v>
      </c>
      <c r="Y2703">
        <v>18</v>
      </c>
      <c r="Z2703" t="s">
        <v>469</v>
      </c>
      <c r="AA2703" s="2">
        <v>23278</v>
      </c>
      <c r="AB2703">
        <v>1.03</v>
      </c>
      <c r="AC2703" s="2">
        <v>22600</v>
      </c>
    </row>
    <row r="2704" spans="1:29" x14ac:dyDescent="0.2">
      <c r="A2704" t="s">
        <v>3684</v>
      </c>
      <c r="B2704" t="s">
        <v>42</v>
      </c>
      <c r="C2704" s="1">
        <v>2500000</v>
      </c>
      <c r="D2704">
        <v>3</v>
      </c>
      <c r="E2704">
        <v>2.5</v>
      </c>
      <c r="F2704" s="2">
        <v>2184</v>
      </c>
      <c r="G2704" t="s">
        <v>93</v>
      </c>
      <c r="H2704" t="s">
        <v>55</v>
      </c>
      <c r="I2704">
        <v>11215</v>
      </c>
      <c r="J2704" t="s">
        <v>311</v>
      </c>
      <c r="K2704" t="s">
        <v>39</v>
      </c>
      <c r="L2704">
        <v>-73.980684299999993</v>
      </c>
      <c r="M2704">
        <v>40.663713199999997</v>
      </c>
      <c r="N2704">
        <v>5.88</v>
      </c>
      <c r="O2704" s="1">
        <f t="shared" si="211"/>
        <v>500000</v>
      </c>
      <c r="P2704" s="3">
        <v>6.7500000000000004E-2</v>
      </c>
      <c r="Q2704">
        <v>30</v>
      </c>
      <c r="R2704" s="1">
        <v>2000000</v>
      </c>
      <c r="S2704" s="8">
        <f t="shared" si="212"/>
        <v>-16214.952414205382</v>
      </c>
      <c r="T2704" s="1">
        <f t="shared" si="213"/>
        <v>2538.6250000000005</v>
      </c>
      <c r="U2704" s="7">
        <f t="shared" si="214"/>
        <v>520.83333333333337</v>
      </c>
      <c r="V2704" s="4">
        <v>600</v>
      </c>
      <c r="W2704" s="1">
        <f t="shared" si="215"/>
        <v>19874.410747538714</v>
      </c>
      <c r="X2704">
        <v>6</v>
      </c>
      <c r="Y2704">
        <v>12</v>
      </c>
      <c r="Z2704" t="s">
        <v>312</v>
      </c>
      <c r="AA2704" s="2">
        <v>67649</v>
      </c>
      <c r="AB2704">
        <v>0.66</v>
      </c>
      <c r="AC2704" s="2">
        <v>102499</v>
      </c>
    </row>
    <row r="2705" spans="1:29" x14ac:dyDescent="0.2">
      <c r="A2705" t="s">
        <v>3685</v>
      </c>
      <c r="B2705" t="s">
        <v>209</v>
      </c>
      <c r="C2705" s="1">
        <v>1250000</v>
      </c>
      <c r="D2705">
        <v>1</v>
      </c>
      <c r="E2705">
        <v>1</v>
      </c>
      <c r="F2705" s="2">
        <v>2184</v>
      </c>
      <c r="G2705" t="s">
        <v>214</v>
      </c>
      <c r="H2705" t="s">
        <v>32</v>
      </c>
      <c r="I2705">
        <v>10011</v>
      </c>
      <c r="J2705" t="s">
        <v>38</v>
      </c>
      <c r="K2705" t="s">
        <v>39</v>
      </c>
      <c r="L2705">
        <v>-73.996386200000003</v>
      </c>
      <c r="M2705">
        <v>40.734009399999998</v>
      </c>
      <c r="N2705">
        <v>1.17</v>
      </c>
      <c r="O2705" s="1">
        <f t="shared" si="211"/>
        <v>250000</v>
      </c>
      <c r="P2705" s="3">
        <v>6.7500000000000004E-2</v>
      </c>
      <c r="Q2705">
        <v>30</v>
      </c>
      <c r="R2705" s="1">
        <v>1000000</v>
      </c>
      <c r="S2705" s="8">
        <f t="shared" si="212"/>
        <v>-8107.4762071026908</v>
      </c>
      <c r="T2705" s="1">
        <f t="shared" si="213"/>
        <v>1269.3125000000002</v>
      </c>
      <c r="U2705" s="7">
        <f t="shared" si="214"/>
        <v>260.41666666666669</v>
      </c>
      <c r="V2705" s="4">
        <v>600</v>
      </c>
      <c r="W2705" s="1">
        <f t="shared" si="215"/>
        <v>10237.205373769357</v>
      </c>
      <c r="X2705">
        <v>2</v>
      </c>
      <c r="Y2705">
        <v>18</v>
      </c>
      <c r="Z2705" t="s">
        <v>40</v>
      </c>
      <c r="AA2705" s="2">
        <v>70150</v>
      </c>
      <c r="AB2705">
        <v>0.77</v>
      </c>
      <c r="AC2705" s="2">
        <v>91104</v>
      </c>
    </row>
    <row r="2706" spans="1:29" x14ac:dyDescent="0.2">
      <c r="A2706" t="s">
        <v>3686</v>
      </c>
      <c r="B2706" t="s">
        <v>50</v>
      </c>
      <c r="C2706" s="1">
        <v>2495000</v>
      </c>
      <c r="D2706">
        <v>8</v>
      </c>
      <c r="E2706">
        <v>8</v>
      </c>
      <c r="F2706" s="2">
        <v>5374</v>
      </c>
      <c r="G2706" t="s">
        <v>176</v>
      </c>
      <c r="H2706" t="s">
        <v>70</v>
      </c>
      <c r="I2706">
        <v>10471</v>
      </c>
      <c r="J2706" t="s">
        <v>109</v>
      </c>
      <c r="K2706" t="s">
        <v>110</v>
      </c>
      <c r="L2706">
        <v>-73.897700400000005</v>
      </c>
      <c r="M2706">
        <v>40.898017699999997</v>
      </c>
      <c r="N2706">
        <v>11.28</v>
      </c>
      <c r="O2706" s="1">
        <f t="shared" si="211"/>
        <v>499000</v>
      </c>
      <c r="P2706" s="3">
        <v>6.7500000000000004E-2</v>
      </c>
      <c r="Q2706">
        <v>30</v>
      </c>
      <c r="R2706" s="1">
        <v>1996000</v>
      </c>
      <c r="S2706" s="8">
        <f t="shared" si="212"/>
        <v>-16182.522509376971</v>
      </c>
      <c r="T2706" s="1">
        <f t="shared" si="213"/>
        <v>2533.5477500000002</v>
      </c>
      <c r="U2706" s="7">
        <f t="shared" si="214"/>
        <v>519.79166666666663</v>
      </c>
      <c r="V2706" s="4">
        <v>1700</v>
      </c>
      <c r="W2706" s="1">
        <f t="shared" si="215"/>
        <v>20935.861926043639</v>
      </c>
      <c r="X2706">
        <v>16</v>
      </c>
      <c r="Y2706">
        <v>13</v>
      </c>
      <c r="Z2706" t="s">
        <v>111</v>
      </c>
      <c r="AA2706" s="2">
        <v>27860</v>
      </c>
      <c r="AB2706">
        <v>3.52</v>
      </c>
      <c r="AC2706" s="2">
        <v>7915</v>
      </c>
    </row>
    <row r="2707" spans="1:29" x14ac:dyDescent="0.2">
      <c r="A2707" t="s">
        <v>3687</v>
      </c>
      <c r="B2707" t="s">
        <v>68</v>
      </c>
      <c r="C2707" s="1">
        <v>749900</v>
      </c>
      <c r="D2707">
        <v>3</v>
      </c>
      <c r="E2707">
        <v>1</v>
      </c>
      <c r="F2707">
        <v>830</v>
      </c>
      <c r="G2707" t="s">
        <v>168</v>
      </c>
      <c r="H2707" t="s">
        <v>32</v>
      </c>
      <c r="I2707">
        <v>10025</v>
      </c>
      <c r="J2707" t="s">
        <v>215</v>
      </c>
      <c r="K2707" t="s">
        <v>39</v>
      </c>
      <c r="L2707">
        <v>-73.961552999999995</v>
      </c>
      <c r="M2707">
        <v>40.798921</v>
      </c>
      <c r="N2707">
        <v>3.68</v>
      </c>
      <c r="O2707" s="1">
        <f t="shared" si="211"/>
        <v>149980</v>
      </c>
      <c r="P2707" s="3">
        <v>6.7500000000000004E-2</v>
      </c>
      <c r="Q2707">
        <v>30</v>
      </c>
      <c r="R2707" s="1">
        <v>599920</v>
      </c>
      <c r="S2707" s="8">
        <f t="shared" si="212"/>
        <v>-4863.8371261650464</v>
      </c>
      <c r="T2707" s="1">
        <f t="shared" si="213"/>
        <v>761.4859550000001</v>
      </c>
      <c r="U2707" s="7">
        <f t="shared" si="214"/>
        <v>156.22916666666666</v>
      </c>
      <c r="V2707" s="4">
        <v>205</v>
      </c>
      <c r="W2707" s="1">
        <f t="shared" si="215"/>
        <v>5986.5522478317134</v>
      </c>
      <c r="X2707">
        <v>6</v>
      </c>
      <c r="Y2707">
        <v>7</v>
      </c>
      <c r="Z2707" t="s">
        <v>216</v>
      </c>
      <c r="AA2707" s="2">
        <v>61207</v>
      </c>
      <c r="AB2707">
        <v>1.76</v>
      </c>
      <c r="AC2707" s="2">
        <v>34777</v>
      </c>
    </row>
    <row r="2708" spans="1:29" x14ac:dyDescent="0.2">
      <c r="A2708" t="s">
        <v>3688</v>
      </c>
      <c r="B2708" t="s">
        <v>42</v>
      </c>
      <c r="C2708" s="1">
        <v>1399900</v>
      </c>
      <c r="D2708">
        <v>4</v>
      </c>
      <c r="E2708">
        <v>4</v>
      </c>
      <c r="F2708" s="2">
        <v>3149</v>
      </c>
      <c r="G2708" t="s">
        <v>3689</v>
      </c>
      <c r="H2708" t="s">
        <v>44</v>
      </c>
      <c r="I2708">
        <v>10305</v>
      </c>
      <c r="J2708" t="s">
        <v>118</v>
      </c>
      <c r="K2708" t="s">
        <v>34</v>
      </c>
      <c r="L2708">
        <v>-74.090661900000001</v>
      </c>
      <c r="M2708">
        <v>40.590053699999999</v>
      </c>
      <c r="N2708">
        <v>12.27</v>
      </c>
      <c r="O2708" s="1">
        <f t="shared" si="211"/>
        <v>279980</v>
      </c>
      <c r="P2708" s="3">
        <v>6.7500000000000004E-2</v>
      </c>
      <c r="Q2708">
        <v>30</v>
      </c>
      <c r="R2708" s="1">
        <v>1119920</v>
      </c>
      <c r="S2708" s="8">
        <f t="shared" si="212"/>
        <v>-9079.7247538584452</v>
      </c>
      <c r="T2708" s="1">
        <f t="shared" si="213"/>
        <v>1421.5284550000003</v>
      </c>
      <c r="U2708" s="7">
        <f t="shared" si="214"/>
        <v>291.64583333333331</v>
      </c>
      <c r="V2708" s="4">
        <v>1000</v>
      </c>
      <c r="W2708" s="1">
        <f t="shared" si="215"/>
        <v>11792.899042191779</v>
      </c>
      <c r="X2708">
        <v>8</v>
      </c>
      <c r="Y2708">
        <v>13</v>
      </c>
      <c r="Z2708" t="s">
        <v>119</v>
      </c>
      <c r="AA2708" s="2">
        <v>181200</v>
      </c>
      <c r="AB2708">
        <v>13.5</v>
      </c>
      <c r="AC2708" s="2">
        <v>13422</v>
      </c>
    </row>
    <row r="2709" spans="1:29" x14ac:dyDescent="0.2">
      <c r="A2709" t="s">
        <v>3690</v>
      </c>
      <c r="B2709" t="s">
        <v>30</v>
      </c>
      <c r="C2709" s="1">
        <v>948888</v>
      </c>
      <c r="D2709">
        <v>2</v>
      </c>
      <c r="E2709">
        <v>2</v>
      </c>
      <c r="F2709">
        <v>950</v>
      </c>
      <c r="G2709" t="s">
        <v>2219</v>
      </c>
      <c r="H2709" t="s">
        <v>55</v>
      </c>
      <c r="I2709">
        <v>11209</v>
      </c>
      <c r="J2709" t="s">
        <v>104</v>
      </c>
      <c r="K2709" t="s">
        <v>105</v>
      </c>
      <c r="L2709">
        <v>-74.037494100000004</v>
      </c>
      <c r="M2709">
        <v>40.616321599999999</v>
      </c>
      <c r="N2709">
        <v>9.5399999999999991</v>
      </c>
      <c r="O2709" s="1">
        <f t="shared" si="211"/>
        <v>189777.6</v>
      </c>
      <c r="P2709" s="3">
        <v>6.7500000000000004E-2</v>
      </c>
      <c r="Q2709">
        <v>30</v>
      </c>
      <c r="R2709" s="1">
        <v>759110.4</v>
      </c>
      <c r="S2709" s="8">
        <f t="shared" si="212"/>
        <v>-6154.4695065642063</v>
      </c>
      <c r="T2709" s="1">
        <f t="shared" si="213"/>
        <v>963.54831960000001</v>
      </c>
      <c r="U2709" s="7">
        <f t="shared" si="214"/>
        <v>197.68500000000003</v>
      </c>
      <c r="V2709" s="4">
        <v>205</v>
      </c>
      <c r="W2709" s="1">
        <f t="shared" si="215"/>
        <v>7520.7028261642072</v>
      </c>
      <c r="X2709">
        <v>4</v>
      </c>
      <c r="Y2709">
        <v>6</v>
      </c>
      <c r="Z2709" t="s">
        <v>106</v>
      </c>
      <c r="AA2709" s="2">
        <v>79731</v>
      </c>
      <c r="AB2709">
        <v>1.71</v>
      </c>
      <c r="AC2709" s="2">
        <v>46626</v>
      </c>
    </row>
    <row r="2710" spans="1:29" x14ac:dyDescent="0.2">
      <c r="A2710" t="s">
        <v>3691</v>
      </c>
      <c r="B2710" t="s">
        <v>68</v>
      </c>
      <c r="C2710" s="1">
        <v>775000</v>
      </c>
      <c r="D2710">
        <v>4</v>
      </c>
      <c r="E2710">
        <v>2</v>
      </c>
      <c r="F2710" s="2">
        <v>1230</v>
      </c>
      <c r="G2710" t="s">
        <v>2387</v>
      </c>
      <c r="H2710" t="s">
        <v>84</v>
      </c>
      <c r="I2710">
        <v>11426</v>
      </c>
      <c r="J2710" t="s">
        <v>342</v>
      </c>
      <c r="K2710" t="s">
        <v>110</v>
      </c>
      <c r="L2710">
        <v>-73.726879499999995</v>
      </c>
      <c r="M2710">
        <v>40.725833700000003</v>
      </c>
      <c r="N2710">
        <v>13.66</v>
      </c>
      <c r="O2710" s="1">
        <f t="shared" si="211"/>
        <v>155000</v>
      </c>
      <c r="P2710" s="3">
        <v>6.7500000000000004E-2</v>
      </c>
      <c r="Q2710">
        <v>30</v>
      </c>
      <c r="R2710" s="1">
        <v>620000</v>
      </c>
      <c r="S2710" s="8">
        <f t="shared" si="212"/>
        <v>-5026.6352484036679</v>
      </c>
      <c r="T2710" s="1">
        <f t="shared" si="213"/>
        <v>786.97375000000011</v>
      </c>
      <c r="U2710" s="7">
        <f t="shared" si="214"/>
        <v>161.45833333333334</v>
      </c>
      <c r="V2710" s="4">
        <v>375</v>
      </c>
      <c r="W2710" s="1">
        <f t="shared" si="215"/>
        <v>6350.067331737001</v>
      </c>
      <c r="X2710">
        <v>8</v>
      </c>
      <c r="Y2710">
        <v>8</v>
      </c>
      <c r="Z2710" t="s">
        <v>343</v>
      </c>
      <c r="AA2710" s="2">
        <v>25287</v>
      </c>
      <c r="AB2710">
        <v>0.92</v>
      </c>
      <c r="AC2710" s="2">
        <v>27486</v>
      </c>
    </row>
    <row r="2711" spans="1:29" x14ac:dyDescent="0.2">
      <c r="A2711" t="s">
        <v>3692</v>
      </c>
      <c r="B2711" t="s">
        <v>42</v>
      </c>
      <c r="C2711" s="1">
        <v>475000</v>
      </c>
      <c r="D2711">
        <v>3</v>
      </c>
      <c r="E2711">
        <v>2</v>
      </c>
      <c r="F2711">
        <v>1280</v>
      </c>
      <c r="G2711" t="s">
        <v>3693</v>
      </c>
      <c r="H2711" t="s">
        <v>70</v>
      </c>
      <c r="I2711">
        <v>10466</v>
      </c>
      <c r="J2711" t="s">
        <v>255</v>
      </c>
      <c r="K2711" t="s">
        <v>61</v>
      </c>
      <c r="L2711">
        <v>-73.843596399999996</v>
      </c>
      <c r="M2711">
        <v>40.903488500000002</v>
      </c>
      <c r="N2711">
        <v>13.01</v>
      </c>
      <c r="O2711" s="1">
        <f t="shared" si="211"/>
        <v>95000</v>
      </c>
      <c r="P2711" s="3">
        <v>6.7500000000000004E-2</v>
      </c>
      <c r="Q2711">
        <v>30</v>
      </c>
      <c r="R2711" s="1">
        <v>380000</v>
      </c>
      <c r="S2711" s="8">
        <f t="shared" si="212"/>
        <v>-3080.8409586990224</v>
      </c>
      <c r="T2711" s="1">
        <f t="shared" si="213"/>
        <v>482.33875000000006</v>
      </c>
      <c r="U2711" s="7">
        <f t="shared" si="214"/>
        <v>98.958333333333329</v>
      </c>
      <c r="V2711" s="4">
        <v>375</v>
      </c>
      <c r="W2711" s="1">
        <f t="shared" si="215"/>
        <v>4037.1380420323558</v>
      </c>
      <c r="X2711">
        <v>6</v>
      </c>
      <c r="Y2711">
        <v>8</v>
      </c>
      <c r="Z2711" t="s">
        <v>256</v>
      </c>
      <c r="AA2711" s="2">
        <v>34517</v>
      </c>
      <c r="AB2711">
        <v>1.5</v>
      </c>
      <c r="AC2711" s="2">
        <v>23011</v>
      </c>
    </row>
    <row r="2712" spans="1:29" x14ac:dyDescent="0.2">
      <c r="A2712" t="s">
        <v>3694</v>
      </c>
      <c r="B2712" t="s">
        <v>30</v>
      </c>
      <c r="C2712" s="1">
        <v>2595000</v>
      </c>
      <c r="D2712">
        <v>3</v>
      </c>
      <c r="E2712">
        <v>3</v>
      </c>
      <c r="F2712" s="2">
        <v>1449</v>
      </c>
      <c r="G2712" t="s">
        <v>48</v>
      </c>
      <c r="H2712" t="s">
        <v>32</v>
      </c>
      <c r="I2712">
        <v>10128</v>
      </c>
      <c r="J2712" t="s">
        <v>52</v>
      </c>
      <c r="K2712" t="s">
        <v>39</v>
      </c>
      <c r="L2712">
        <v>-73.949998199999996</v>
      </c>
      <c r="M2712">
        <v>40.783354600000003</v>
      </c>
      <c r="N2712">
        <v>3.02</v>
      </c>
      <c r="O2712" s="1">
        <f t="shared" si="211"/>
        <v>519000</v>
      </c>
      <c r="P2712" s="3">
        <v>6.7500000000000004E-2</v>
      </c>
      <c r="Q2712">
        <v>30</v>
      </c>
      <c r="R2712" s="1">
        <v>2076000</v>
      </c>
      <c r="S2712" s="8">
        <f t="shared" si="212"/>
        <v>-16831.120605945183</v>
      </c>
      <c r="T2712" s="1">
        <f t="shared" si="213"/>
        <v>2635.0927500000003</v>
      </c>
      <c r="U2712" s="7">
        <f t="shared" si="214"/>
        <v>540.625</v>
      </c>
      <c r="V2712" s="4">
        <v>375</v>
      </c>
      <c r="W2712" s="1">
        <f t="shared" si="215"/>
        <v>20381.838355945183</v>
      </c>
      <c r="X2712">
        <v>6</v>
      </c>
      <c r="Y2712">
        <v>7</v>
      </c>
      <c r="Z2712" t="s">
        <v>53</v>
      </c>
      <c r="AA2712" s="2">
        <v>61207</v>
      </c>
      <c r="AB2712">
        <v>1.76</v>
      </c>
      <c r="AC2712" s="2">
        <v>34777</v>
      </c>
    </row>
    <row r="2713" spans="1:29" x14ac:dyDescent="0.2">
      <c r="A2713" t="s">
        <v>3695</v>
      </c>
      <c r="B2713" t="s">
        <v>125</v>
      </c>
      <c r="C2713" s="1">
        <v>1199000</v>
      </c>
      <c r="D2713">
        <v>3</v>
      </c>
      <c r="E2713">
        <v>1</v>
      </c>
      <c r="F2713" s="2">
        <v>2726</v>
      </c>
      <c r="G2713" t="s">
        <v>504</v>
      </c>
      <c r="H2713" t="s">
        <v>44</v>
      </c>
      <c r="I2713">
        <v>10305</v>
      </c>
      <c r="J2713" t="s">
        <v>118</v>
      </c>
      <c r="K2713" t="s">
        <v>34</v>
      </c>
      <c r="L2713">
        <v>-74.090937199999999</v>
      </c>
      <c r="M2713">
        <v>40.583742700000002</v>
      </c>
      <c r="N2713">
        <v>12.67</v>
      </c>
      <c r="O2713" s="1">
        <f t="shared" si="211"/>
        <v>239800</v>
      </c>
      <c r="P2713" s="3">
        <v>6.7500000000000004E-2</v>
      </c>
      <c r="Q2713">
        <v>30</v>
      </c>
      <c r="R2713" s="1">
        <v>959200</v>
      </c>
      <c r="S2713" s="8">
        <f t="shared" si="212"/>
        <v>-7776.6911778529011</v>
      </c>
      <c r="T2713" s="1">
        <f t="shared" si="213"/>
        <v>1217.5245500000001</v>
      </c>
      <c r="U2713" s="7">
        <f t="shared" si="214"/>
        <v>249.79166666666666</v>
      </c>
      <c r="V2713" s="4">
        <v>600</v>
      </c>
      <c r="W2713" s="1">
        <f t="shared" si="215"/>
        <v>9844.0073945195672</v>
      </c>
      <c r="X2713">
        <v>6</v>
      </c>
      <c r="Y2713">
        <v>23</v>
      </c>
      <c r="Z2713" t="s">
        <v>119</v>
      </c>
      <c r="AA2713" s="2">
        <v>181200</v>
      </c>
      <c r="AB2713">
        <v>13.5</v>
      </c>
      <c r="AC2713" s="2">
        <v>13422</v>
      </c>
    </row>
    <row r="2714" spans="1:29" x14ac:dyDescent="0.2">
      <c r="A2714" t="s">
        <v>3696</v>
      </c>
      <c r="B2714" t="s">
        <v>30</v>
      </c>
      <c r="C2714" s="1">
        <v>750000</v>
      </c>
      <c r="D2714">
        <v>1</v>
      </c>
      <c r="E2714">
        <v>1</v>
      </c>
      <c r="F2714">
        <v>654</v>
      </c>
      <c r="G2714" t="s">
        <v>48</v>
      </c>
      <c r="H2714" t="s">
        <v>55</v>
      </c>
      <c r="I2714">
        <v>11206</v>
      </c>
      <c r="J2714" t="s">
        <v>163</v>
      </c>
      <c r="K2714" t="s">
        <v>105</v>
      </c>
      <c r="L2714">
        <v>-73.944451999999998</v>
      </c>
      <c r="M2714">
        <v>40.708157</v>
      </c>
      <c r="N2714">
        <v>3.54</v>
      </c>
      <c r="O2714" s="1">
        <f t="shared" si="211"/>
        <v>150000</v>
      </c>
      <c r="P2714" s="3">
        <v>6.7500000000000004E-2</v>
      </c>
      <c r="Q2714">
        <v>30</v>
      </c>
      <c r="R2714" s="1">
        <v>600000</v>
      </c>
      <c r="S2714" s="8">
        <f t="shared" si="212"/>
        <v>-4864.4857242616135</v>
      </c>
      <c r="T2714" s="1">
        <f t="shared" si="213"/>
        <v>761.58750000000009</v>
      </c>
      <c r="U2714" s="7">
        <f t="shared" si="214"/>
        <v>156.25</v>
      </c>
      <c r="V2714" s="4">
        <v>205</v>
      </c>
      <c r="W2714" s="1">
        <f t="shared" si="215"/>
        <v>5987.3232242616141</v>
      </c>
      <c r="X2714">
        <v>2</v>
      </c>
      <c r="Y2714">
        <v>5</v>
      </c>
      <c r="Z2714" t="s">
        <v>164</v>
      </c>
      <c r="AA2714" s="2">
        <v>151308</v>
      </c>
      <c r="AB2714">
        <v>2.91</v>
      </c>
      <c r="AC2714" s="2">
        <v>51996</v>
      </c>
    </row>
    <row r="2715" spans="1:29" x14ac:dyDescent="0.2">
      <c r="A2715" t="s">
        <v>3697</v>
      </c>
      <c r="B2715" t="s">
        <v>30</v>
      </c>
      <c r="C2715" s="1">
        <v>713000</v>
      </c>
      <c r="D2715">
        <v>2</v>
      </c>
      <c r="E2715">
        <v>2</v>
      </c>
      <c r="F2715" s="2">
        <v>1040</v>
      </c>
      <c r="G2715" t="s">
        <v>435</v>
      </c>
      <c r="H2715" t="s">
        <v>55</v>
      </c>
      <c r="I2715">
        <v>11214</v>
      </c>
      <c r="J2715" t="s">
        <v>138</v>
      </c>
      <c r="K2715" t="s">
        <v>110</v>
      </c>
      <c r="L2715">
        <v>-73.988397699999993</v>
      </c>
      <c r="M2715">
        <v>40.5855131</v>
      </c>
      <c r="N2715">
        <v>11.27</v>
      </c>
      <c r="O2715" s="1">
        <f t="shared" si="211"/>
        <v>142600</v>
      </c>
      <c r="P2715" s="3">
        <v>6.7500000000000004E-2</v>
      </c>
      <c r="Q2715">
        <v>30</v>
      </c>
      <c r="R2715" s="1">
        <v>570400</v>
      </c>
      <c r="S2715" s="8">
        <f t="shared" si="212"/>
        <v>-4624.5044285313752</v>
      </c>
      <c r="T2715" s="1">
        <f t="shared" si="213"/>
        <v>724.01585000000011</v>
      </c>
      <c r="U2715" s="7">
        <f t="shared" si="214"/>
        <v>148.54166666666666</v>
      </c>
      <c r="V2715" s="4">
        <v>375</v>
      </c>
      <c r="W2715" s="1">
        <f t="shared" si="215"/>
        <v>5872.0619451980419</v>
      </c>
      <c r="X2715">
        <v>4</v>
      </c>
      <c r="Y2715">
        <v>7</v>
      </c>
      <c r="Z2715" t="s">
        <v>139</v>
      </c>
      <c r="AA2715" s="2">
        <v>29436</v>
      </c>
      <c r="AB2715">
        <v>1.46</v>
      </c>
      <c r="AC2715" s="2">
        <v>20162</v>
      </c>
    </row>
    <row r="2716" spans="1:29" x14ac:dyDescent="0.2">
      <c r="A2716" t="s">
        <v>3698</v>
      </c>
      <c r="B2716" t="s">
        <v>68</v>
      </c>
      <c r="C2716" s="1">
        <v>300000</v>
      </c>
      <c r="D2716">
        <v>1</v>
      </c>
      <c r="E2716">
        <v>1</v>
      </c>
      <c r="F2716">
        <v>2184</v>
      </c>
      <c r="G2716" t="s">
        <v>268</v>
      </c>
      <c r="H2716" t="s">
        <v>84</v>
      </c>
      <c r="I2716">
        <v>11377</v>
      </c>
      <c r="J2716" t="s">
        <v>100</v>
      </c>
      <c r="K2716" t="s">
        <v>34</v>
      </c>
      <c r="L2716">
        <v>-73.899820000000005</v>
      </c>
      <c r="M2716">
        <v>40.746449900000002</v>
      </c>
      <c r="N2716">
        <v>4.5</v>
      </c>
      <c r="O2716" s="1">
        <f t="shared" si="211"/>
        <v>60000</v>
      </c>
      <c r="P2716" s="3">
        <v>6.7500000000000004E-2</v>
      </c>
      <c r="Q2716">
        <v>30</v>
      </c>
      <c r="R2716" s="1">
        <v>240000</v>
      </c>
      <c r="S2716" s="8">
        <f t="shared" si="212"/>
        <v>-1945.7942897046455</v>
      </c>
      <c r="T2716" s="1">
        <f t="shared" si="213"/>
        <v>304.63500000000005</v>
      </c>
      <c r="U2716" s="7">
        <f t="shared" si="214"/>
        <v>62.5</v>
      </c>
      <c r="V2716" s="4">
        <v>600</v>
      </c>
      <c r="W2716" s="1">
        <f t="shared" si="215"/>
        <v>2912.9292897046457</v>
      </c>
      <c r="X2716">
        <v>2</v>
      </c>
      <c r="Y2716">
        <v>18</v>
      </c>
      <c r="Z2716" t="s">
        <v>101</v>
      </c>
      <c r="AA2716" s="2">
        <v>45099</v>
      </c>
      <c r="AB2716">
        <v>1.86</v>
      </c>
      <c r="AC2716" s="2">
        <v>24247</v>
      </c>
    </row>
    <row r="2717" spans="1:29" x14ac:dyDescent="0.2">
      <c r="A2717" t="s">
        <v>3699</v>
      </c>
      <c r="B2717" t="s">
        <v>68</v>
      </c>
      <c r="C2717" s="1">
        <v>2695000</v>
      </c>
      <c r="D2717">
        <v>3</v>
      </c>
      <c r="E2717">
        <v>3</v>
      </c>
      <c r="F2717" s="2">
        <v>2184</v>
      </c>
      <c r="G2717" t="s">
        <v>48</v>
      </c>
      <c r="H2717" t="s">
        <v>32</v>
      </c>
      <c r="I2717">
        <v>10024</v>
      </c>
      <c r="J2717" t="s">
        <v>215</v>
      </c>
      <c r="K2717" t="s">
        <v>39</v>
      </c>
      <c r="L2717">
        <v>-73.981480399999995</v>
      </c>
      <c r="M2717">
        <v>40.784312800000002</v>
      </c>
      <c r="N2717">
        <v>2.46</v>
      </c>
      <c r="O2717" s="1">
        <f t="shared" si="211"/>
        <v>539000</v>
      </c>
      <c r="P2717" s="3">
        <v>6.7500000000000004E-2</v>
      </c>
      <c r="Q2717">
        <v>30</v>
      </c>
      <c r="R2717" s="1">
        <v>2156000</v>
      </c>
      <c r="S2717" s="8">
        <f t="shared" si="212"/>
        <v>-17479.718702513401</v>
      </c>
      <c r="T2717" s="1">
        <f t="shared" si="213"/>
        <v>2736.6377500000003</v>
      </c>
      <c r="U2717" s="7">
        <f t="shared" si="214"/>
        <v>561.45833333333337</v>
      </c>
      <c r="V2717" s="4">
        <v>600</v>
      </c>
      <c r="W2717" s="1">
        <f t="shared" si="215"/>
        <v>21377.814785846735</v>
      </c>
      <c r="X2717">
        <v>6</v>
      </c>
      <c r="Y2717">
        <v>11</v>
      </c>
      <c r="Z2717" t="s">
        <v>216</v>
      </c>
      <c r="AA2717" s="2">
        <v>61207</v>
      </c>
      <c r="AB2717">
        <v>1.76</v>
      </c>
      <c r="AC2717" s="2">
        <v>34777</v>
      </c>
    </row>
    <row r="2718" spans="1:29" x14ac:dyDescent="0.2">
      <c r="A2718" t="s">
        <v>3700</v>
      </c>
      <c r="B2718" t="s">
        <v>68</v>
      </c>
      <c r="C2718" s="1">
        <v>450000</v>
      </c>
      <c r="D2718">
        <v>2</v>
      </c>
      <c r="E2718">
        <v>2</v>
      </c>
      <c r="F2718" s="2">
        <v>2184</v>
      </c>
      <c r="G2718" t="s">
        <v>113</v>
      </c>
      <c r="H2718" t="s">
        <v>84</v>
      </c>
      <c r="I2718">
        <v>11004</v>
      </c>
      <c r="J2718" t="s">
        <v>372</v>
      </c>
      <c r="K2718" t="s">
        <v>39</v>
      </c>
      <c r="L2718">
        <v>-73.718359000000007</v>
      </c>
      <c r="M2718">
        <v>40.747554700000002</v>
      </c>
      <c r="N2718">
        <v>14.02</v>
      </c>
      <c r="O2718" s="1">
        <f t="shared" si="211"/>
        <v>90000</v>
      </c>
      <c r="P2718" s="3">
        <v>6.7500000000000004E-2</v>
      </c>
      <c r="Q2718">
        <v>30</v>
      </c>
      <c r="R2718" s="1">
        <v>360000</v>
      </c>
      <c r="S2718" s="8">
        <f t="shared" si="212"/>
        <v>-2918.6914345569685</v>
      </c>
      <c r="T2718" s="1">
        <f t="shared" si="213"/>
        <v>456.95250000000004</v>
      </c>
      <c r="U2718" s="7">
        <f t="shared" si="214"/>
        <v>93.75</v>
      </c>
      <c r="V2718" s="4">
        <v>600</v>
      </c>
      <c r="W2718" s="1">
        <f t="shared" si="215"/>
        <v>4069.3939345569684</v>
      </c>
      <c r="X2718">
        <v>4</v>
      </c>
      <c r="Y2718">
        <v>14</v>
      </c>
      <c r="Z2718" t="s">
        <v>373</v>
      </c>
      <c r="AA2718" s="2">
        <v>22571</v>
      </c>
      <c r="AB2718">
        <v>0.56000000000000005</v>
      </c>
      <c r="AC2718" s="2">
        <v>40305</v>
      </c>
    </row>
    <row r="2719" spans="1:29" x14ac:dyDescent="0.2">
      <c r="A2719" t="s">
        <v>3701</v>
      </c>
      <c r="B2719" t="s">
        <v>68</v>
      </c>
      <c r="C2719" s="1">
        <v>699000</v>
      </c>
      <c r="D2719">
        <v>1</v>
      </c>
      <c r="E2719">
        <v>1</v>
      </c>
      <c r="F2719" s="2">
        <v>2184</v>
      </c>
      <c r="G2719" t="s">
        <v>93</v>
      </c>
      <c r="H2719" t="s">
        <v>32</v>
      </c>
      <c r="I2719">
        <v>10025</v>
      </c>
      <c r="J2719" t="s">
        <v>215</v>
      </c>
      <c r="K2719" t="s">
        <v>39</v>
      </c>
      <c r="L2719">
        <v>-73.972327800000002</v>
      </c>
      <c r="M2719">
        <v>40.795999299999998</v>
      </c>
      <c r="N2719">
        <v>3.33</v>
      </c>
      <c r="O2719" s="1">
        <f t="shared" si="211"/>
        <v>139800</v>
      </c>
      <c r="P2719" s="3">
        <v>6.7500000000000004E-2</v>
      </c>
      <c r="Q2719">
        <v>30</v>
      </c>
      <c r="R2719" s="1">
        <v>559200</v>
      </c>
      <c r="S2719" s="8">
        <f t="shared" si="212"/>
        <v>-4533.7006950118248</v>
      </c>
      <c r="T2719" s="1">
        <f t="shared" si="213"/>
        <v>709.79955000000007</v>
      </c>
      <c r="U2719" s="7">
        <f t="shared" si="214"/>
        <v>145.625</v>
      </c>
      <c r="V2719" s="4">
        <v>600</v>
      </c>
      <c r="W2719" s="1">
        <f t="shared" si="215"/>
        <v>5989.1252450118245</v>
      </c>
      <c r="X2719">
        <v>2</v>
      </c>
      <c r="Y2719">
        <v>18</v>
      </c>
      <c r="Z2719" t="s">
        <v>216</v>
      </c>
      <c r="AA2719" s="2">
        <v>61207</v>
      </c>
      <c r="AB2719">
        <v>1.76</v>
      </c>
      <c r="AC2719" s="2">
        <v>34777</v>
      </c>
    </row>
    <row r="2720" spans="1:29" x14ac:dyDescent="0.2">
      <c r="A2720" t="s">
        <v>3702</v>
      </c>
      <c r="B2720" t="s">
        <v>50</v>
      </c>
      <c r="C2720" s="1">
        <v>10950000</v>
      </c>
      <c r="D2720">
        <v>8</v>
      </c>
      <c r="E2720">
        <v>8</v>
      </c>
      <c r="F2720" s="2">
        <v>9555</v>
      </c>
      <c r="G2720" t="s">
        <v>419</v>
      </c>
      <c r="H2720" t="s">
        <v>32</v>
      </c>
      <c r="I2720">
        <v>10024</v>
      </c>
      <c r="J2720" t="s">
        <v>215</v>
      </c>
      <c r="K2720" t="s">
        <v>39</v>
      </c>
      <c r="L2720">
        <v>-73.982050200000003</v>
      </c>
      <c r="M2720">
        <v>40.782617600000002</v>
      </c>
      <c r="N2720">
        <v>2.34</v>
      </c>
      <c r="O2720" s="1">
        <f t="shared" si="211"/>
        <v>2190000</v>
      </c>
      <c r="P2720" s="3">
        <v>6.7500000000000004E-2</v>
      </c>
      <c r="Q2720">
        <v>30</v>
      </c>
      <c r="R2720" s="1">
        <v>8760000</v>
      </c>
      <c r="S2720" s="8">
        <f t="shared" si="212"/>
        <v>-71021.491574219574</v>
      </c>
      <c r="T2720" s="1">
        <f t="shared" si="213"/>
        <v>11119.1775</v>
      </c>
      <c r="U2720" s="7">
        <f t="shared" si="214"/>
        <v>2281.25</v>
      </c>
      <c r="V2720" s="4">
        <f>(5*$F2720)/12</f>
        <v>3981.25</v>
      </c>
      <c r="W2720" s="1">
        <f t="shared" si="215"/>
        <v>88403.169074219579</v>
      </c>
      <c r="X2720">
        <v>16</v>
      </c>
      <c r="Y2720">
        <v>24</v>
      </c>
      <c r="Z2720" t="s">
        <v>216</v>
      </c>
      <c r="AA2720" s="2">
        <v>61207</v>
      </c>
      <c r="AB2720">
        <v>1.76</v>
      </c>
      <c r="AC2720" s="2">
        <v>34777</v>
      </c>
    </row>
    <row r="2721" spans="1:29" x14ac:dyDescent="0.2">
      <c r="A2721" t="s">
        <v>3703</v>
      </c>
      <c r="B2721" t="s">
        <v>68</v>
      </c>
      <c r="C2721" s="1">
        <v>225000</v>
      </c>
      <c r="D2721">
        <v>1</v>
      </c>
      <c r="E2721">
        <v>1</v>
      </c>
      <c r="F2721" s="2">
        <v>2184</v>
      </c>
      <c r="G2721" t="s">
        <v>535</v>
      </c>
      <c r="H2721" t="s">
        <v>84</v>
      </c>
      <c r="I2721">
        <v>11005</v>
      </c>
      <c r="J2721" t="s">
        <v>372</v>
      </c>
      <c r="K2721" t="s">
        <v>39</v>
      </c>
      <c r="L2721">
        <v>-73.715960100000004</v>
      </c>
      <c r="M2721">
        <v>40.757797400000001</v>
      </c>
      <c r="N2721">
        <v>14.15</v>
      </c>
      <c r="O2721" s="1">
        <f t="shared" si="211"/>
        <v>45000</v>
      </c>
      <c r="P2721" s="3">
        <v>6.7500000000000004E-2</v>
      </c>
      <c r="Q2721">
        <v>30</v>
      </c>
      <c r="R2721" s="1">
        <v>180000</v>
      </c>
      <c r="S2721" s="8">
        <f t="shared" si="212"/>
        <v>-1459.3457172784842</v>
      </c>
      <c r="T2721" s="1">
        <f t="shared" si="213"/>
        <v>228.47625000000002</v>
      </c>
      <c r="U2721" s="7">
        <f t="shared" si="214"/>
        <v>46.875</v>
      </c>
      <c r="V2721" s="4">
        <v>600</v>
      </c>
      <c r="W2721" s="1">
        <f t="shared" si="215"/>
        <v>2334.6969672784844</v>
      </c>
      <c r="X2721">
        <v>2</v>
      </c>
      <c r="Y2721">
        <v>18</v>
      </c>
      <c r="Z2721" t="s">
        <v>373</v>
      </c>
      <c r="AA2721" s="2">
        <v>22571</v>
      </c>
      <c r="AB2721">
        <v>0.56000000000000005</v>
      </c>
      <c r="AC2721" s="2">
        <v>40305</v>
      </c>
    </row>
    <row r="2722" spans="1:29" x14ac:dyDescent="0.2">
      <c r="A2722" t="s">
        <v>3704</v>
      </c>
      <c r="B2722" t="s">
        <v>30</v>
      </c>
      <c r="C2722" s="1">
        <v>5925000</v>
      </c>
      <c r="D2722">
        <v>3</v>
      </c>
      <c r="E2722">
        <v>4</v>
      </c>
      <c r="F2722" s="2">
        <v>2539</v>
      </c>
      <c r="G2722" t="s">
        <v>31</v>
      </c>
      <c r="H2722" t="s">
        <v>55</v>
      </c>
      <c r="I2722">
        <v>11201</v>
      </c>
      <c r="J2722" t="s">
        <v>428</v>
      </c>
      <c r="K2722" t="s">
        <v>39</v>
      </c>
      <c r="L2722">
        <v>-73.990837999999997</v>
      </c>
      <c r="M2722">
        <v>40.702199999999998</v>
      </c>
      <c r="N2722">
        <v>3.23</v>
      </c>
      <c r="O2722" s="1">
        <f t="shared" si="211"/>
        <v>1185000</v>
      </c>
      <c r="P2722" s="3">
        <v>6.7500000000000004E-2</v>
      </c>
      <c r="Q2722">
        <v>30</v>
      </c>
      <c r="R2722" s="1">
        <v>4740000</v>
      </c>
      <c r="S2722" s="8">
        <f t="shared" si="212"/>
        <v>-38429.437221666747</v>
      </c>
      <c r="T2722" s="1">
        <f t="shared" si="213"/>
        <v>6016.5412500000011</v>
      </c>
      <c r="U2722" s="7">
        <f t="shared" si="214"/>
        <v>1234.375</v>
      </c>
      <c r="V2722" s="4">
        <v>600</v>
      </c>
      <c r="W2722" s="1">
        <f t="shared" si="215"/>
        <v>46280.353471666749</v>
      </c>
      <c r="X2722">
        <v>6</v>
      </c>
      <c r="Y2722">
        <v>11</v>
      </c>
      <c r="Z2722" t="s">
        <v>429</v>
      </c>
      <c r="AA2722" s="2">
        <v>22887</v>
      </c>
      <c r="AB2722">
        <v>0.34</v>
      </c>
      <c r="AC2722" s="2">
        <v>67315</v>
      </c>
    </row>
    <row r="2723" spans="1:29" x14ac:dyDescent="0.2">
      <c r="A2723" t="s">
        <v>3705</v>
      </c>
      <c r="B2723" t="s">
        <v>68</v>
      </c>
      <c r="C2723" s="1">
        <v>255000</v>
      </c>
      <c r="D2723">
        <v>1</v>
      </c>
      <c r="E2723">
        <v>1</v>
      </c>
      <c r="F2723" s="2">
        <v>2184</v>
      </c>
      <c r="G2723" t="s">
        <v>620</v>
      </c>
      <c r="H2723" t="s">
        <v>84</v>
      </c>
      <c r="I2723">
        <v>11362</v>
      </c>
      <c r="J2723" t="s">
        <v>445</v>
      </c>
      <c r="K2723" t="s">
        <v>39</v>
      </c>
      <c r="L2723">
        <v>-73.731668400000004</v>
      </c>
      <c r="M2723">
        <v>40.755561999999998</v>
      </c>
      <c r="N2723">
        <v>13.32</v>
      </c>
      <c r="O2723" s="1">
        <f t="shared" si="211"/>
        <v>51000</v>
      </c>
      <c r="P2723" s="3">
        <v>6.7500000000000004E-2</v>
      </c>
      <c r="Q2723">
        <v>30</v>
      </c>
      <c r="R2723" s="1">
        <v>204000</v>
      </c>
      <c r="S2723" s="8">
        <f t="shared" si="212"/>
        <v>-1653.925146248949</v>
      </c>
      <c r="T2723" s="1">
        <f t="shared" si="213"/>
        <v>258.93975000000006</v>
      </c>
      <c r="U2723" s="7">
        <f t="shared" si="214"/>
        <v>53.125</v>
      </c>
      <c r="V2723" s="4">
        <v>600</v>
      </c>
      <c r="W2723" s="1">
        <f t="shared" si="215"/>
        <v>2565.9898962489488</v>
      </c>
      <c r="X2723">
        <v>2</v>
      </c>
      <c r="Y2723">
        <v>18</v>
      </c>
      <c r="Z2723" t="s">
        <v>446</v>
      </c>
      <c r="AA2723" s="2">
        <v>24739</v>
      </c>
      <c r="AB2723">
        <v>4.41</v>
      </c>
      <c r="AC2723" s="2">
        <v>5610</v>
      </c>
    </row>
    <row r="2724" spans="1:29" x14ac:dyDescent="0.2">
      <c r="A2724" t="s">
        <v>3706</v>
      </c>
      <c r="B2724" t="s">
        <v>125</v>
      </c>
      <c r="C2724" s="1">
        <v>2500000</v>
      </c>
      <c r="D2724">
        <v>12</v>
      </c>
      <c r="E2724">
        <v>2.5</v>
      </c>
      <c r="F2724" s="2">
        <v>4140</v>
      </c>
      <c r="G2724" t="s">
        <v>3707</v>
      </c>
      <c r="H2724" t="s">
        <v>55</v>
      </c>
      <c r="I2724">
        <v>11204</v>
      </c>
      <c r="J2724" t="s">
        <v>156</v>
      </c>
      <c r="K2724" t="s">
        <v>105</v>
      </c>
      <c r="L2724">
        <v>-73.992173899999997</v>
      </c>
      <c r="M2724">
        <v>40.621019099999998</v>
      </c>
      <c r="N2724">
        <v>8.83</v>
      </c>
      <c r="O2724" s="1">
        <f t="shared" si="211"/>
        <v>500000</v>
      </c>
      <c r="P2724" s="3">
        <v>6.7500000000000004E-2</v>
      </c>
      <c r="Q2724">
        <v>30</v>
      </c>
      <c r="R2724" s="1">
        <v>2000000</v>
      </c>
      <c r="S2724" s="8">
        <f t="shared" si="212"/>
        <v>-16214.952414205382</v>
      </c>
      <c r="T2724" s="1">
        <f t="shared" si="213"/>
        <v>2538.6250000000005</v>
      </c>
      <c r="U2724" s="7">
        <f t="shared" si="214"/>
        <v>520.83333333333337</v>
      </c>
      <c r="V2724" s="4">
        <v>1400</v>
      </c>
      <c r="W2724" s="1">
        <f t="shared" si="215"/>
        <v>20674.410747538714</v>
      </c>
      <c r="X2724">
        <v>24</v>
      </c>
      <c r="Y2724">
        <v>23</v>
      </c>
      <c r="Z2724" t="s">
        <v>157</v>
      </c>
      <c r="AA2724" s="2">
        <v>151705</v>
      </c>
      <c r="AB2724">
        <v>2.25</v>
      </c>
      <c r="AC2724" s="2">
        <v>67424</v>
      </c>
    </row>
    <row r="2725" spans="1:29" x14ac:dyDescent="0.2">
      <c r="A2725" t="s">
        <v>3708</v>
      </c>
      <c r="B2725" t="s">
        <v>42</v>
      </c>
      <c r="C2725" s="1">
        <v>2095000</v>
      </c>
      <c r="D2725">
        <v>4</v>
      </c>
      <c r="E2725">
        <v>4</v>
      </c>
      <c r="F2725" s="2">
        <v>3223</v>
      </c>
      <c r="G2725" t="s">
        <v>1134</v>
      </c>
      <c r="H2725" t="s">
        <v>84</v>
      </c>
      <c r="I2725">
        <v>11432</v>
      </c>
      <c r="J2725" t="s">
        <v>133</v>
      </c>
      <c r="K2725" t="s">
        <v>61</v>
      </c>
      <c r="L2725">
        <v>-73.800702900000005</v>
      </c>
      <c r="M2725">
        <v>40.720036100000002</v>
      </c>
      <c r="N2725">
        <v>9.9</v>
      </c>
      <c r="O2725" s="1">
        <f t="shared" si="211"/>
        <v>419000</v>
      </c>
      <c r="P2725" s="3">
        <v>6.7500000000000004E-2</v>
      </c>
      <c r="Q2725">
        <v>30</v>
      </c>
      <c r="R2725" s="1">
        <v>1676000</v>
      </c>
      <c r="S2725" s="8">
        <f t="shared" si="212"/>
        <v>-13588.130123104109</v>
      </c>
      <c r="T2725" s="1">
        <f t="shared" si="213"/>
        <v>2127.3677500000003</v>
      </c>
      <c r="U2725" s="7">
        <f t="shared" si="214"/>
        <v>436.45833333333331</v>
      </c>
      <c r="V2725" s="4">
        <v>1000</v>
      </c>
      <c r="W2725" s="1">
        <f t="shared" si="215"/>
        <v>17151.95620643744</v>
      </c>
      <c r="X2725">
        <v>8</v>
      </c>
      <c r="Y2725">
        <v>13</v>
      </c>
      <c r="Z2725" t="s">
        <v>134</v>
      </c>
      <c r="AA2725" s="2">
        <v>217706</v>
      </c>
      <c r="AB2725">
        <v>2.66</v>
      </c>
      <c r="AC2725" s="2">
        <v>81844</v>
      </c>
    </row>
    <row r="2726" spans="1:29" x14ac:dyDescent="0.2">
      <c r="A2726" t="s">
        <v>3709</v>
      </c>
      <c r="B2726" t="s">
        <v>42</v>
      </c>
      <c r="C2726" s="1">
        <v>10250000</v>
      </c>
      <c r="D2726">
        <v>7</v>
      </c>
      <c r="E2726">
        <v>6</v>
      </c>
      <c r="F2726" s="2">
        <v>5200</v>
      </c>
      <c r="G2726" t="s">
        <v>1029</v>
      </c>
      <c r="H2726" t="s">
        <v>32</v>
      </c>
      <c r="I2726">
        <v>10128</v>
      </c>
      <c r="J2726" t="s">
        <v>52</v>
      </c>
      <c r="K2726" t="s">
        <v>39</v>
      </c>
      <c r="L2726">
        <v>-73.952858599999999</v>
      </c>
      <c r="M2726">
        <v>40.785479199999997</v>
      </c>
      <c r="N2726">
        <v>3.05</v>
      </c>
      <c r="O2726" s="1">
        <f t="shared" si="211"/>
        <v>2050000</v>
      </c>
      <c r="P2726" s="3">
        <v>6.7500000000000004E-2</v>
      </c>
      <c r="Q2726">
        <v>30</v>
      </c>
      <c r="R2726" s="1">
        <v>8200000</v>
      </c>
      <c r="S2726" s="8">
        <f t="shared" si="212"/>
        <v>-66481.304898242059</v>
      </c>
      <c r="T2726" s="1">
        <f t="shared" si="213"/>
        <v>10408.362500000001</v>
      </c>
      <c r="U2726" s="7">
        <f t="shared" si="214"/>
        <v>2135.4166666666665</v>
      </c>
      <c r="V2726" s="4">
        <v>1700</v>
      </c>
      <c r="W2726" s="1">
        <f t="shared" si="215"/>
        <v>80725.084064908733</v>
      </c>
      <c r="X2726">
        <v>14</v>
      </c>
      <c r="Y2726">
        <v>16</v>
      </c>
      <c r="Z2726" t="s">
        <v>53</v>
      </c>
      <c r="AA2726" s="2">
        <v>61207</v>
      </c>
      <c r="AB2726">
        <v>1.76</v>
      </c>
      <c r="AC2726" s="2">
        <v>34777</v>
      </c>
    </row>
    <row r="2727" spans="1:29" x14ac:dyDescent="0.2">
      <c r="A2727" t="s">
        <v>3710</v>
      </c>
      <c r="B2727" t="s">
        <v>68</v>
      </c>
      <c r="C2727" s="1">
        <v>750000</v>
      </c>
      <c r="D2727">
        <v>1</v>
      </c>
      <c r="E2727">
        <v>1</v>
      </c>
      <c r="F2727" s="2">
        <v>2184</v>
      </c>
      <c r="G2727" t="s">
        <v>93</v>
      </c>
      <c r="H2727" t="s">
        <v>55</v>
      </c>
      <c r="I2727">
        <v>11201</v>
      </c>
      <c r="J2727" t="s">
        <v>428</v>
      </c>
      <c r="K2727" t="s">
        <v>39</v>
      </c>
      <c r="L2727">
        <v>-73.995012299999999</v>
      </c>
      <c r="M2727">
        <v>40.688027300000002</v>
      </c>
      <c r="N2727">
        <v>4.22</v>
      </c>
      <c r="O2727" s="1">
        <f t="shared" si="211"/>
        <v>150000</v>
      </c>
      <c r="P2727" s="3">
        <v>6.7500000000000004E-2</v>
      </c>
      <c r="Q2727">
        <v>30</v>
      </c>
      <c r="R2727" s="1">
        <v>600000</v>
      </c>
      <c r="S2727" s="8">
        <f t="shared" si="212"/>
        <v>-4864.4857242616135</v>
      </c>
      <c r="T2727" s="1">
        <f t="shared" si="213"/>
        <v>761.58750000000009</v>
      </c>
      <c r="U2727" s="7">
        <f t="shared" si="214"/>
        <v>156.25</v>
      </c>
      <c r="V2727" s="4">
        <v>600</v>
      </c>
      <c r="W2727" s="1">
        <f t="shared" si="215"/>
        <v>6382.3232242616141</v>
      </c>
      <c r="X2727">
        <v>2</v>
      </c>
      <c r="Y2727">
        <v>18</v>
      </c>
      <c r="Z2727" t="s">
        <v>429</v>
      </c>
      <c r="AA2727" s="2">
        <v>22887</v>
      </c>
      <c r="AB2727">
        <v>0.34</v>
      </c>
      <c r="AC2727" s="2">
        <v>67315</v>
      </c>
    </row>
    <row r="2728" spans="1:29" x14ac:dyDescent="0.2">
      <c r="A2728" t="s">
        <v>3711</v>
      </c>
      <c r="B2728" t="s">
        <v>50</v>
      </c>
      <c r="C2728" s="1">
        <v>2999000</v>
      </c>
      <c r="D2728">
        <v>9</v>
      </c>
      <c r="E2728">
        <v>8</v>
      </c>
      <c r="F2728" s="2">
        <v>5560</v>
      </c>
      <c r="G2728" t="s">
        <v>176</v>
      </c>
      <c r="H2728" t="s">
        <v>32</v>
      </c>
      <c r="I2728">
        <v>10035</v>
      </c>
      <c r="J2728" t="s">
        <v>315</v>
      </c>
      <c r="K2728" t="s">
        <v>61</v>
      </c>
      <c r="L2728">
        <v>-73.940735200000006</v>
      </c>
      <c r="M2728">
        <v>40.805232799999999</v>
      </c>
      <c r="N2728">
        <v>4.54</v>
      </c>
      <c r="O2728" s="1">
        <f t="shared" si="211"/>
        <v>599800</v>
      </c>
      <c r="P2728" s="3">
        <v>6.7500000000000004E-2</v>
      </c>
      <c r="Q2728">
        <v>30</v>
      </c>
      <c r="R2728" s="1">
        <v>2399200</v>
      </c>
      <c r="S2728" s="8">
        <f t="shared" si="212"/>
        <v>-19451.456916080773</v>
      </c>
      <c r="T2728" s="1">
        <f t="shared" si="213"/>
        <v>3045.33455</v>
      </c>
      <c r="U2728" s="7">
        <f t="shared" si="214"/>
        <v>624.79166666666663</v>
      </c>
      <c r="V2728" s="4">
        <v>1700</v>
      </c>
      <c r="W2728" s="1">
        <f t="shared" si="215"/>
        <v>24821.583132747441</v>
      </c>
      <c r="X2728">
        <v>18</v>
      </c>
      <c r="Y2728">
        <v>14</v>
      </c>
      <c r="Z2728" t="s">
        <v>316</v>
      </c>
      <c r="AA2728" s="2">
        <v>115921</v>
      </c>
      <c r="AB2728">
        <v>1.54</v>
      </c>
      <c r="AC2728" s="2">
        <v>75273</v>
      </c>
    </row>
    <row r="2729" spans="1:29" x14ac:dyDescent="0.2">
      <c r="A2729" t="s">
        <v>3712</v>
      </c>
      <c r="B2729" t="s">
        <v>68</v>
      </c>
      <c r="C2729" s="1">
        <v>199000</v>
      </c>
      <c r="D2729">
        <v>3</v>
      </c>
      <c r="E2729">
        <v>1</v>
      </c>
      <c r="F2729">
        <v>650</v>
      </c>
      <c r="G2729" t="s">
        <v>82</v>
      </c>
      <c r="H2729" t="s">
        <v>55</v>
      </c>
      <c r="I2729">
        <v>11218</v>
      </c>
      <c r="J2729" t="s">
        <v>226</v>
      </c>
      <c r="K2729" t="s">
        <v>90</v>
      </c>
      <c r="L2729">
        <v>-73.973836199999994</v>
      </c>
      <c r="M2729">
        <v>40.644983600000003</v>
      </c>
      <c r="N2729">
        <v>7.19</v>
      </c>
      <c r="O2729" s="1">
        <f t="shared" si="211"/>
        <v>39800</v>
      </c>
      <c r="P2729" s="3">
        <v>6.7500000000000004E-2</v>
      </c>
      <c r="Q2729">
        <v>30</v>
      </c>
      <c r="R2729" s="1">
        <v>159200</v>
      </c>
      <c r="S2729" s="8">
        <f t="shared" si="212"/>
        <v>-1290.7102121707483</v>
      </c>
      <c r="T2729" s="1">
        <f t="shared" si="213"/>
        <v>202.07455000000002</v>
      </c>
      <c r="U2729" s="7">
        <f t="shared" si="214"/>
        <v>41.458333333333336</v>
      </c>
      <c r="V2729" s="4">
        <v>205</v>
      </c>
      <c r="W2729" s="1">
        <f t="shared" si="215"/>
        <v>1739.2430955040816</v>
      </c>
      <c r="X2729">
        <v>6</v>
      </c>
      <c r="Y2729">
        <v>5</v>
      </c>
      <c r="Z2729" t="s">
        <v>227</v>
      </c>
      <c r="AA2729" s="2">
        <v>106357</v>
      </c>
      <c r="AB2729">
        <v>2.25</v>
      </c>
      <c r="AC2729" s="2">
        <v>47270</v>
      </c>
    </row>
    <row r="2730" spans="1:29" x14ac:dyDescent="0.2">
      <c r="A2730" t="s">
        <v>3713</v>
      </c>
      <c r="B2730" t="s">
        <v>125</v>
      </c>
      <c r="C2730" s="1">
        <v>1250000</v>
      </c>
      <c r="D2730">
        <v>7</v>
      </c>
      <c r="E2730">
        <v>3</v>
      </c>
      <c r="F2730" s="2">
        <v>1800</v>
      </c>
      <c r="G2730" t="s">
        <v>159</v>
      </c>
      <c r="H2730" t="s">
        <v>55</v>
      </c>
      <c r="I2730">
        <v>11223</v>
      </c>
      <c r="J2730" t="s">
        <v>156</v>
      </c>
      <c r="K2730" t="s">
        <v>105</v>
      </c>
      <c r="L2730">
        <v>-73.969894300000007</v>
      </c>
      <c r="M2730">
        <v>40.587609999999998</v>
      </c>
      <c r="N2730">
        <v>11.15</v>
      </c>
      <c r="O2730" s="1">
        <f t="shared" si="211"/>
        <v>250000</v>
      </c>
      <c r="P2730" s="3">
        <v>6.7500000000000004E-2</v>
      </c>
      <c r="Q2730">
        <v>30</v>
      </c>
      <c r="R2730" s="1">
        <v>1000000</v>
      </c>
      <c r="S2730" s="8">
        <f t="shared" si="212"/>
        <v>-8107.4762071026908</v>
      </c>
      <c r="T2730" s="1">
        <f t="shared" si="213"/>
        <v>1269.3125000000002</v>
      </c>
      <c r="U2730" s="7">
        <f t="shared" si="214"/>
        <v>260.41666666666669</v>
      </c>
      <c r="V2730" s="4">
        <v>550</v>
      </c>
      <c r="W2730" s="1">
        <f t="shared" si="215"/>
        <v>10187.205373769357</v>
      </c>
      <c r="X2730">
        <v>14</v>
      </c>
      <c r="Y2730">
        <v>9</v>
      </c>
      <c r="Z2730" t="s">
        <v>157</v>
      </c>
      <c r="AA2730" s="2">
        <v>151705</v>
      </c>
      <c r="AB2730">
        <v>2.25</v>
      </c>
      <c r="AC2730" s="2">
        <v>67424</v>
      </c>
    </row>
    <row r="2731" spans="1:29" x14ac:dyDescent="0.2">
      <c r="A2731" t="s">
        <v>3714</v>
      </c>
      <c r="B2731" t="s">
        <v>68</v>
      </c>
      <c r="C2731" s="1">
        <v>2425000</v>
      </c>
      <c r="D2731">
        <v>2</v>
      </c>
      <c r="E2731">
        <v>2</v>
      </c>
      <c r="F2731">
        <v>1300</v>
      </c>
      <c r="G2731" t="s">
        <v>176</v>
      </c>
      <c r="H2731" t="s">
        <v>32</v>
      </c>
      <c r="I2731">
        <v>10003</v>
      </c>
      <c r="J2731" t="s">
        <v>676</v>
      </c>
      <c r="K2731" t="s">
        <v>105</v>
      </c>
      <c r="L2731">
        <v>-73.992137900000003</v>
      </c>
      <c r="M2731">
        <v>40.731873999999998</v>
      </c>
      <c r="N2731">
        <v>1.22</v>
      </c>
      <c r="O2731" s="1">
        <f t="shared" si="211"/>
        <v>485000</v>
      </c>
      <c r="P2731" s="3">
        <v>6.7500000000000004E-2</v>
      </c>
      <c r="Q2731">
        <v>30</v>
      </c>
      <c r="R2731" s="1">
        <v>1940000</v>
      </c>
      <c r="S2731" s="8">
        <f t="shared" si="212"/>
        <v>-15728.50384177922</v>
      </c>
      <c r="T2731" s="1">
        <f t="shared" si="213"/>
        <v>2462.4662500000004</v>
      </c>
      <c r="U2731" s="7">
        <f t="shared" si="214"/>
        <v>505.20833333333331</v>
      </c>
      <c r="V2731" s="4">
        <v>375</v>
      </c>
      <c r="W2731" s="1">
        <f t="shared" si="215"/>
        <v>19071.178425112554</v>
      </c>
      <c r="X2731">
        <v>4</v>
      </c>
      <c r="Y2731">
        <v>8</v>
      </c>
      <c r="Z2731" t="s">
        <v>677</v>
      </c>
      <c r="AA2731" s="2">
        <v>44136</v>
      </c>
      <c r="AB2731">
        <v>0.94</v>
      </c>
      <c r="AC2731" s="2">
        <v>46953</v>
      </c>
    </row>
    <row r="2732" spans="1:29" x14ac:dyDescent="0.2">
      <c r="A2732" t="s">
        <v>3715</v>
      </c>
      <c r="B2732" t="s">
        <v>68</v>
      </c>
      <c r="C2732" s="1">
        <v>205000</v>
      </c>
      <c r="D2732">
        <v>1</v>
      </c>
      <c r="E2732">
        <v>1</v>
      </c>
      <c r="F2732">
        <v>660</v>
      </c>
      <c r="G2732" t="s">
        <v>1158</v>
      </c>
      <c r="H2732" t="s">
        <v>84</v>
      </c>
      <c r="I2732">
        <v>11368</v>
      </c>
      <c r="J2732" t="s">
        <v>506</v>
      </c>
      <c r="K2732" t="s">
        <v>61</v>
      </c>
      <c r="L2732">
        <v>-73.856654599999999</v>
      </c>
      <c r="M2732">
        <v>40.7376662</v>
      </c>
      <c r="N2732">
        <v>6.8</v>
      </c>
      <c r="O2732" s="1">
        <f t="shared" si="211"/>
        <v>41000</v>
      </c>
      <c r="P2732" s="3">
        <v>6.7500000000000004E-2</v>
      </c>
      <c r="Q2732">
        <v>30</v>
      </c>
      <c r="R2732" s="1">
        <v>164000</v>
      </c>
      <c r="S2732" s="8">
        <f t="shared" si="212"/>
        <v>-1329.6260979648414</v>
      </c>
      <c r="T2732" s="1">
        <f t="shared" si="213"/>
        <v>208.16725</v>
      </c>
      <c r="U2732" s="7">
        <f t="shared" si="214"/>
        <v>42.708333333333336</v>
      </c>
      <c r="V2732" s="4">
        <v>205</v>
      </c>
      <c r="W2732" s="1">
        <f t="shared" si="215"/>
        <v>1785.5016812981746</v>
      </c>
      <c r="X2732">
        <v>2</v>
      </c>
      <c r="Y2732">
        <v>6</v>
      </c>
      <c r="Z2732" t="s">
        <v>507</v>
      </c>
      <c r="AA2732" s="2">
        <v>109695</v>
      </c>
      <c r="AB2732">
        <v>2.25</v>
      </c>
      <c r="AC2732" s="2">
        <v>48753</v>
      </c>
    </row>
    <row r="2733" spans="1:29" x14ac:dyDescent="0.2">
      <c r="A2733" t="s">
        <v>3716</v>
      </c>
      <c r="B2733" t="s">
        <v>68</v>
      </c>
      <c r="C2733" s="1">
        <v>2500000</v>
      </c>
      <c r="D2733">
        <v>5</v>
      </c>
      <c r="E2733">
        <v>6</v>
      </c>
      <c r="F2733" s="2">
        <v>3860</v>
      </c>
      <c r="G2733" t="s">
        <v>214</v>
      </c>
      <c r="H2733" t="s">
        <v>32</v>
      </c>
      <c r="I2733">
        <v>10017</v>
      </c>
      <c r="J2733" t="s">
        <v>33</v>
      </c>
      <c r="K2733" t="s">
        <v>34</v>
      </c>
      <c r="L2733">
        <v>-73.965463299999996</v>
      </c>
      <c r="M2733">
        <v>40.752481899999999</v>
      </c>
      <c r="N2733">
        <v>1.08</v>
      </c>
      <c r="O2733" s="1">
        <f t="shared" si="211"/>
        <v>500000</v>
      </c>
      <c r="P2733" s="3">
        <v>6.7500000000000004E-2</v>
      </c>
      <c r="Q2733">
        <v>30</v>
      </c>
      <c r="R2733" s="1">
        <v>2000000</v>
      </c>
      <c r="S2733" s="8">
        <f t="shared" si="212"/>
        <v>-16214.952414205382</v>
      </c>
      <c r="T2733" s="1">
        <f t="shared" si="213"/>
        <v>2538.6250000000005</v>
      </c>
      <c r="U2733" s="7">
        <f t="shared" si="214"/>
        <v>520.83333333333337</v>
      </c>
      <c r="V2733" s="4">
        <v>1000</v>
      </c>
      <c r="W2733" s="1">
        <f t="shared" si="215"/>
        <v>20274.410747538714</v>
      </c>
      <c r="X2733">
        <v>10</v>
      </c>
      <c r="Y2733">
        <v>12</v>
      </c>
      <c r="Z2733" t="s">
        <v>35</v>
      </c>
      <c r="AA2733" s="2">
        <v>27988</v>
      </c>
      <c r="AB2733">
        <v>0.17</v>
      </c>
      <c r="AC2733" s="2">
        <v>164635</v>
      </c>
    </row>
    <row r="2734" spans="1:29" x14ac:dyDescent="0.2">
      <c r="A2734" t="s">
        <v>3717</v>
      </c>
      <c r="B2734" t="s">
        <v>68</v>
      </c>
      <c r="C2734" s="1">
        <v>3499000</v>
      </c>
      <c r="D2734">
        <v>6</v>
      </c>
      <c r="E2734">
        <v>8</v>
      </c>
      <c r="F2734">
        <v>6000</v>
      </c>
      <c r="G2734" t="s">
        <v>48</v>
      </c>
      <c r="H2734" t="s">
        <v>32</v>
      </c>
      <c r="I2734">
        <v>10021</v>
      </c>
      <c r="J2734" t="s">
        <v>52</v>
      </c>
      <c r="K2734" t="s">
        <v>39</v>
      </c>
      <c r="L2734">
        <v>-73.961140400000005</v>
      </c>
      <c r="M2734">
        <v>40.769870300000001</v>
      </c>
      <c r="N2734">
        <v>1.93</v>
      </c>
      <c r="O2734" s="1">
        <f t="shared" si="211"/>
        <v>699800</v>
      </c>
      <c r="P2734" s="3">
        <v>6.7500000000000004E-2</v>
      </c>
      <c r="Q2734">
        <v>30</v>
      </c>
      <c r="R2734" s="1">
        <v>2799200</v>
      </c>
      <c r="S2734" s="8">
        <f t="shared" si="212"/>
        <v>-22694.447398921853</v>
      </c>
      <c r="T2734" s="1">
        <f t="shared" si="213"/>
        <v>3553.0595500000004</v>
      </c>
      <c r="U2734" s="7">
        <f t="shared" si="214"/>
        <v>728.95833333333337</v>
      </c>
      <c r="V2734" s="4">
        <v>2000</v>
      </c>
      <c r="W2734" s="1">
        <f t="shared" si="215"/>
        <v>28976.465282255187</v>
      </c>
      <c r="X2734">
        <v>12</v>
      </c>
      <c r="Y2734">
        <v>15</v>
      </c>
      <c r="Z2734" t="s">
        <v>53</v>
      </c>
      <c r="AA2734" s="2">
        <v>61207</v>
      </c>
      <c r="AB2734">
        <v>1.76</v>
      </c>
      <c r="AC2734" s="2">
        <v>34777</v>
      </c>
    </row>
    <row r="2735" spans="1:29" x14ac:dyDescent="0.2">
      <c r="A2735" t="s">
        <v>3718</v>
      </c>
      <c r="B2735" t="s">
        <v>68</v>
      </c>
      <c r="C2735" s="1">
        <v>649000</v>
      </c>
      <c r="D2735">
        <v>1</v>
      </c>
      <c r="E2735">
        <v>2</v>
      </c>
      <c r="F2735" s="2">
        <v>1000</v>
      </c>
      <c r="G2735" t="s">
        <v>176</v>
      </c>
      <c r="H2735" t="s">
        <v>32</v>
      </c>
      <c r="I2735">
        <v>10022</v>
      </c>
      <c r="J2735" t="s">
        <v>33</v>
      </c>
      <c r="K2735" t="s">
        <v>34</v>
      </c>
      <c r="L2735">
        <v>-73.961468499999995</v>
      </c>
      <c r="M2735">
        <v>40.755627400000002</v>
      </c>
      <c r="N2735">
        <v>1.34</v>
      </c>
      <c r="O2735" s="1">
        <f t="shared" si="211"/>
        <v>129800</v>
      </c>
      <c r="P2735" s="3">
        <v>6.7500000000000004E-2</v>
      </c>
      <c r="Q2735">
        <v>30</v>
      </c>
      <c r="R2735" s="1">
        <v>519200</v>
      </c>
      <c r="S2735" s="8">
        <f t="shared" si="212"/>
        <v>-4209.401646727717</v>
      </c>
      <c r="T2735" s="1">
        <f t="shared" si="213"/>
        <v>659.02705000000003</v>
      </c>
      <c r="U2735" s="7">
        <f t="shared" si="214"/>
        <v>135.20833333333334</v>
      </c>
      <c r="V2735" s="4">
        <v>375</v>
      </c>
      <c r="W2735" s="1">
        <f t="shared" si="215"/>
        <v>5378.6370300610497</v>
      </c>
      <c r="X2735">
        <v>2</v>
      </c>
      <c r="Y2735">
        <v>6</v>
      </c>
      <c r="Z2735" t="s">
        <v>35</v>
      </c>
      <c r="AA2735" s="2">
        <v>27988</v>
      </c>
      <c r="AB2735">
        <v>0.17</v>
      </c>
      <c r="AC2735" s="2">
        <v>164635</v>
      </c>
    </row>
    <row r="2736" spans="1:29" x14ac:dyDescent="0.2">
      <c r="A2736" t="s">
        <v>3719</v>
      </c>
      <c r="B2736" t="s">
        <v>209</v>
      </c>
      <c r="C2736" s="1">
        <v>729000</v>
      </c>
      <c r="D2736">
        <v>2</v>
      </c>
      <c r="E2736">
        <v>1</v>
      </c>
      <c r="F2736" s="2">
        <v>2184</v>
      </c>
      <c r="G2736" t="s">
        <v>59</v>
      </c>
      <c r="H2736" t="s">
        <v>32</v>
      </c>
      <c r="I2736">
        <v>10012</v>
      </c>
      <c r="J2736" t="s">
        <v>182</v>
      </c>
      <c r="K2736" t="s">
        <v>39</v>
      </c>
      <c r="L2736">
        <v>-74.001333099999997</v>
      </c>
      <c r="M2736">
        <v>40.7293904</v>
      </c>
      <c r="N2736">
        <v>1.58</v>
      </c>
      <c r="O2736" s="1">
        <f t="shared" si="211"/>
        <v>145800</v>
      </c>
      <c r="P2736" s="3">
        <v>6.7500000000000004E-2</v>
      </c>
      <c r="Q2736">
        <v>30</v>
      </c>
      <c r="R2736" s="1">
        <v>583200</v>
      </c>
      <c r="S2736" s="8">
        <f t="shared" si="212"/>
        <v>-4728.2801239822893</v>
      </c>
      <c r="T2736" s="1">
        <f t="shared" si="213"/>
        <v>740.26305000000002</v>
      </c>
      <c r="U2736" s="7">
        <f t="shared" si="214"/>
        <v>151.875</v>
      </c>
      <c r="V2736" s="4">
        <v>600</v>
      </c>
      <c r="W2736" s="1">
        <f t="shared" si="215"/>
        <v>6220.4181739822889</v>
      </c>
      <c r="X2736">
        <v>4</v>
      </c>
      <c r="Y2736">
        <v>18</v>
      </c>
      <c r="Z2736" t="s">
        <v>183</v>
      </c>
      <c r="AA2736" s="2">
        <v>42742</v>
      </c>
      <c r="AB2736">
        <v>0.26</v>
      </c>
      <c r="AC2736" s="2">
        <v>164392</v>
      </c>
    </row>
    <row r="2737" spans="1:29" x14ac:dyDescent="0.2">
      <c r="A2737" t="s">
        <v>3720</v>
      </c>
      <c r="B2737" t="s">
        <v>125</v>
      </c>
      <c r="C2737" s="1">
        <v>998500</v>
      </c>
      <c r="D2737">
        <v>3</v>
      </c>
      <c r="E2737">
        <v>2</v>
      </c>
      <c r="F2737" s="2">
        <v>2184</v>
      </c>
      <c r="G2737" t="s">
        <v>3070</v>
      </c>
      <c r="H2737" t="s">
        <v>55</v>
      </c>
      <c r="I2737">
        <v>11226</v>
      </c>
      <c r="J2737" t="s">
        <v>282</v>
      </c>
      <c r="K2737" t="s">
        <v>34</v>
      </c>
      <c r="L2737">
        <v>-73.951933800000006</v>
      </c>
      <c r="M2737">
        <v>40.647683700000002</v>
      </c>
      <c r="N2737">
        <v>7.2</v>
      </c>
      <c r="O2737" s="1">
        <f t="shared" si="211"/>
        <v>199700</v>
      </c>
      <c r="P2737" s="3">
        <v>6.7500000000000004E-2</v>
      </c>
      <c r="Q2737">
        <v>30</v>
      </c>
      <c r="R2737" s="1">
        <v>798800</v>
      </c>
      <c r="S2737" s="8">
        <f t="shared" si="212"/>
        <v>-6476.2519942336294</v>
      </c>
      <c r="T2737" s="1">
        <f t="shared" si="213"/>
        <v>1013.9268250000001</v>
      </c>
      <c r="U2737" s="7">
        <f t="shared" si="214"/>
        <v>208.02083333333334</v>
      </c>
      <c r="V2737" s="4">
        <v>600</v>
      </c>
      <c r="W2737" s="1">
        <f t="shared" si="215"/>
        <v>8298.1996525669638</v>
      </c>
      <c r="X2737">
        <v>6</v>
      </c>
      <c r="Y2737">
        <v>14</v>
      </c>
      <c r="Z2737" t="s">
        <v>283</v>
      </c>
      <c r="AA2737" s="2">
        <v>156159</v>
      </c>
      <c r="AB2737">
        <v>2.4</v>
      </c>
      <c r="AC2737" s="2">
        <v>65066</v>
      </c>
    </row>
    <row r="2738" spans="1:29" x14ac:dyDescent="0.2">
      <c r="A2738" t="s">
        <v>3721</v>
      </c>
      <c r="B2738" t="s">
        <v>125</v>
      </c>
      <c r="C2738" s="1">
        <v>765000</v>
      </c>
      <c r="D2738">
        <v>4</v>
      </c>
      <c r="E2738">
        <v>2</v>
      </c>
      <c r="F2738" s="2">
        <v>1152</v>
      </c>
      <c r="G2738" t="s">
        <v>168</v>
      </c>
      <c r="H2738" t="s">
        <v>70</v>
      </c>
      <c r="I2738">
        <v>10466</v>
      </c>
      <c r="J2738" t="s">
        <v>255</v>
      </c>
      <c r="K2738" t="s">
        <v>61</v>
      </c>
      <c r="L2738">
        <v>-73.856359100000006</v>
      </c>
      <c r="M2738">
        <v>40.8847302</v>
      </c>
      <c r="N2738">
        <v>11.56</v>
      </c>
      <c r="O2738" s="1">
        <f t="shared" si="211"/>
        <v>153000</v>
      </c>
      <c r="P2738" s="3">
        <v>6.7500000000000004E-2</v>
      </c>
      <c r="Q2738">
        <v>30</v>
      </c>
      <c r="R2738" s="1">
        <v>612000</v>
      </c>
      <c r="S2738" s="8">
        <f t="shared" si="212"/>
        <v>-4961.7754387468467</v>
      </c>
      <c r="T2738" s="1">
        <f t="shared" si="213"/>
        <v>776.81925000000001</v>
      </c>
      <c r="U2738" s="7">
        <f t="shared" si="214"/>
        <v>159.375</v>
      </c>
      <c r="V2738" s="4">
        <v>375</v>
      </c>
      <c r="W2738" s="1">
        <f t="shared" si="215"/>
        <v>6272.9696887468472</v>
      </c>
      <c r="X2738">
        <v>8</v>
      </c>
      <c r="Y2738">
        <v>7</v>
      </c>
      <c r="Z2738" t="s">
        <v>256</v>
      </c>
      <c r="AA2738" s="2">
        <v>34517</v>
      </c>
      <c r="AB2738">
        <v>1.5</v>
      </c>
      <c r="AC2738" s="2">
        <v>23011</v>
      </c>
    </row>
    <row r="2739" spans="1:29" x14ac:dyDescent="0.2">
      <c r="A2739" t="s">
        <v>3722</v>
      </c>
      <c r="B2739" t="s">
        <v>30</v>
      </c>
      <c r="C2739" s="1">
        <v>599000</v>
      </c>
      <c r="D2739">
        <v>2</v>
      </c>
      <c r="E2739">
        <v>2</v>
      </c>
      <c r="F2739">
        <v>705</v>
      </c>
      <c r="G2739" t="s">
        <v>942</v>
      </c>
      <c r="H2739" t="s">
        <v>84</v>
      </c>
      <c r="I2739">
        <v>11372</v>
      </c>
      <c r="J2739" t="s">
        <v>85</v>
      </c>
      <c r="K2739" t="s">
        <v>61</v>
      </c>
      <c r="L2739">
        <v>-73.877867600000002</v>
      </c>
      <c r="M2739">
        <v>40.749449900000002</v>
      </c>
      <c r="N2739">
        <v>5.64</v>
      </c>
      <c r="O2739" s="1">
        <f t="shared" si="211"/>
        <v>119800</v>
      </c>
      <c r="P2739" s="3">
        <v>6.7500000000000004E-2</v>
      </c>
      <c r="Q2739">
        <v>30</v>
      </c>
      <c r="R2739" s="1">
        <v>479200</v>
      </c>
      <c r="S2739" s="8">
        <f t="shared" si="212"/>
        <v>-3885.1025984436092</v>
      </c>
      <c r="T2739" s="1">
        <f t="shared" si="213"/>
        <v>608.25454999999999</v>
      </c>
      <c r="U2739" s="7">
        <f t="shared" si="214"/>
        <v>124.79166666666667</v>
      </c>
      <c r="V2739" s="4">
        <v>205</v>
      </c>
      <c r="W2739" s="1">
        <f t="shared" si="215"/>
        <v>4823.1488151102758</v>
      </c>
      <c r="X2739">
        <v>4</v>
      </c>
      <c r="Y2739">
        <v>4</v>
      </c>
      <c r="Z2739" t="s">
        <v>86</v>
      </c>
      <c r="AA2739" s="2">
        <v>108152</v>
      </c>
      <c r="AB2739">
        <v>0.77</v>
      </c>
      <c r="AC2739" s="2">
        <v>140457</v>
      </c>
    </row>
    <row r="2740" spans="1:29" x14ac:dyDescent="0.2">
      <c r="A2740" t="s">
        <v>3723</v>
      </c>
      <c r="B2740" t="s">
        <v>30</v>
      </c>
      <c r="C2740" s="1">
        <v>11500000</v>
      </c>
      <c r="D2740">
        <v>5</v>
      </c>
      <c r="E2740">
        <v>5</v>
      </c>
      <c r="F2740" s="2">
        <v>5276</v>
      </c>
      <c r="G2740" t="s">
        <v>176</v>
      </c>
      <c r="H2740" t="s">
        <v>32</v>
      </c>
      <c r="I2740">
        <v>10013</v>
      </c>
      <c r="J2740" t="s">
        <v>199</v>
      </c>
      <c r="K2740" t="s">
        <v>39</v>
      </c>
      <c r="L2740">
        <v>-74.003383600000006</v>
      </c>
      <c r="M2740">
        <v>40.719883199999998</v>
      </c>
      <c r="N2740">
        <v>2.21</v>
      </c>
      <c r="O2740" s="1">
        <f t="shared" si="211"/>
        <v>2300000</v>
      </c>
      <c r="P2740" s="3">
        <v>6.7500000000000004E-2</v>
      </c>
      <c r="Q2740">
        <v>30</v>
      </c>
      <c r="R2740" s="1">
        <v>9200000</v>
      </c>
      <c r="S2740" s="8">
        <f t="shared" si="212"/>
        <v>-74588.781105344751</v>
      </c>
      <c r="T2740" s="1">
        <f t="shared" si="213"/>
        <v>11677.675000000001</v>
      </c>
      <c r="U2740" s="7">
        <f t="shared" si="214"/>
        <v>2395.8333333333335</v>
      </c>
      <c r="V2740" s="4">
        <v>1700</v>
      </c>
      <c r="W2740" s="1">
        <f t="shared" si="215"/>
        <v>90362.289438678083</v>
      </c>
      <c r="X2740">
        <v>10</v>
      </c>
      <c r="Y2740">
        <v>19</v>
      </c>
      <c r="Z2740" t="s">
        <v>200</v>
      </c>
      <c r="AA2740" s="2">
        <v>42742</v>
      </c>
      <c r="AB2740">
        <v>0.9</v>
      </c>
      <c r="AC2740" s="2">
        <v>47491</v>
      </c>
    </row>
    <row r="2741" spans="1:29" x14ac:dyDescent="0.2">
      <c r="A2741" t="s">
        <v>3724</v>
      </c>
      <c r="B2741" t="s">
        <v>68</v>
      </c>
      <c r="C2741" s="1">
        <v>595000</v>
      </c>
      <c r="D2741">
        <v>1</v>
      </c>
      <c r="E2741">
        <v>2</v>
      </c>
      <c r="F2741">
        <v>2184</v>
      </c>
      <c r="G2741" t="s">
        <v>59</v>
      </c>
      <c r="H2741" t="s">
        <v>32</v>
      </c>
      <c r="I2741">
        <v>10022</v>
      </c>
      <c r="J2741" t="s">
        <v>33</v>
      </c>
      <c r="K2741" t="s">
        <v>34</v>
      </c>
      <c r="L2741">
        <v>-73.970224599999995</v>
      </c>
      <c r="M2741">
        <v>40.761640999999997</v>
      </c>
      <c r="N2741">
        <v>1.19</v>
      </c>
      <c r="O2741" s="1">
        <f t="shared" si="211"/>
        <v>119000</v>
      </c>
      <c r="P2741" s="3">
        <v>6.7500000000000004E-2</v>
      </c>
      <c r="Q2741">
        <v>30</v>
      </c>
      <c r="R2741" s="1">
        <v>476000</v>
      </c>
      <c r="S2741" s="8">
        <f t="shared" si="212"/>
        <v>-3859.1586745808804</v>
      </c>
      <c r="T2741" s="1">
        <f t="shared" si="213"/>
        <v>604.19275000000005</v>
      </c>
      <c r="U2741" s="7">
        <f t="shared" si="214"/>
        <v>123.95833333333333</v>
      </c>
      <c r="V2741" s="4">
        <v>600</v>
      </c>
      <c r="W2741" s="1">
        <f t="shared" si="215"/>
        <v>5187.3097579142132</v>
      </c>
      <c r="X2741">
        <v>2</v>
      </c>
      <c r="Y2741">
        <v>14</v>
      </c>
      <c r="Z2741" t="s">
        <v>35</v>
      </c>
      <c r="AA2741" s="2">
        <v>27988</v>
      </c>
      <c r="AB2741">
        <v>0.17</v>
      </c>
      <c r="AC2741" s="2">
        <v>164635</v>
      </c>
    </row>
    <row r="2742" spans="1:29" x14ac:dyDescent="0.2">
      <c r="A2742" t="s">
        <v>3725</v>
      </c>
      <c r="B2742" t="s">
        <v>68</v>
      </c>
      <c r="C2742" s="1">
        <v>675000</v>
      </c>
      <c r="D2742">
        <v>1</v>
      </c>
      <c r="E2742">
        <v>1</v>
      </c>
      <c r="F2742" s="2">
        <v>2184</v>
      </c>
      <c r="G2742" t="s">
        <v>214</v>
      </c>
      <c r="H2742" t="s">
        <v>32</v>
      </c>
      <c r="I2742">
        <v>10029</v>
      </c>
      <c r="J2742" t="s">
        <v>315</v>
      </c>
      <c r="K2742" t="s">
        <v>61</v>
      </c>
      <c r="L2742">
        <v>-73.949802399999996</v>
      </c>
      <c r="M2742">
        <v>40.795784699999999</v>
      </c>
      <c r="N2742">
        <v>3.74</v>
      </c>
      <c r="O2742" s="1">
        <f t="shared" si="211"/>
        <v>135000</v>
      </c>
      <c r="P2742" s="3">
        <v>6.7500000000000004E-2</v>
      </c>
      <c r="Q2742">
        <v>30</v>
      </c>
      <c r="R2742" s="1">
        <v>540000</v>
      </c>
      <c r="S2742" s="8">
        <f t="shared" si="212"/>
        <v>-4378.0371518354523</v>
      </c>
      <c r="T2742" s="1">
        <f t="shared" si="213"/>
        <v>685.42875000000004</v>
      </c>
      <c r="U2742" s="7">
        <f t="shared" si="214"/>
        <v>140.625</v>
      </c>
      <c r="V2742" s="4">
        <v>600</v>
      </c>
      <c r="W2742" s="1">
        <f t="shared" si="215"/>
        <v>5804.0909018354523</v>
      </c>
      <c r="X2742">
        <v>2</v>
      </c>
      <c r="Y2742">
        <v>18</v>
      </c>
      <c r="Z2742" t="s">
        <v>316</v>
      </c>
      <c r="AA2742" s="2">
        <v>115921</v>
      </c>
      <c r="AB2742">
        <v>1.54</v>
      </c>
      <c r="AC2742" s="2">
        <v>75273</v>
      </c>
    </row>
    <row r="2743" spans="1:29" x14ac:dyDescent="0.2">
      <c r="A2743" t="s">
        <v>3726</v>
      </c>
      <c r="B2743" t="s">
        <v>125</v>
      </c>
      <c r="C2743" s="1">
        <v>949000</v>
      </c>
      <c r="D2743">
        <v>8</v>
      </c>
      <c r="E2743">
        <v>3</v>
      </c>
      <c r="F2743" s="2">
        <v>3500</v>
      </c>
      <c r="G2743" t="s">
        <v>504</v>
      </c>
      <c r="H2743" t="s">
        <v>44</v>
      </c>
      <c r="I2743">
        <v>10301</v>
      </c>
      <c r="J2743" t="s">
        <v>118</v>
      </c>
      <c r="K2743" t="s">
        <v>34</v>
      </c>
      <c r="L2743">
        <v>-74.091396099999997</v>
      </c>
      <c r="M2743">
        <v>40.644527799999999</v>
      </c>
      <c r="N2743">
        <v>9.1</v>
      </c>
      <c r="O2743" s="1">
        <f t="shared" si="211"/>
        <v>189800</v>
      </c>
      <c r="P2743" s="3">
        <v>6.7500000000000004E-2</v>
      </c>
      <c r="Q2743">
        <v>30</v>
      </c>
      <c r="R2743" s="1">
        <v>759200</v>
      </c>
      <c r="S2743" s="8">
        <f t="shared" si="212"/>
        <v>-6155.195936432362</v>
      </c>
      <c r="T2743" s="1">
        <f t="shared" si="213"/>
        <v>963.66205000000002</v>
      </c>
      <c r="U2743" s="7">
        <f t="shared" si="214"/>
        <v>197.70833333333334</v>
      </c>
      <c r="V2743" s="4">
        <v>1000</v>
      </c>
      <c r="W2743" s="1">
        <f t="shared" si="215"/>
        <v>8316.5663197656941</v>
      </c>
      <c r="X2743">
        <v>16</v>
      </c>
      <c r="Y2743">
        <v>18</v>
      </c>
      <c r="Z2743" t="s">
        <v>119</v>
      </c>
      <c r="AA2743" s="2">
        <v>181200</v>
      </c>
      <c r="AB2743">
        <v>13.5</v>
      </c>
      <c r="AC2743" s="2">
        <v>13422</v>
      </c>
    </row>
    <row r="2744" spans="1:29" x14ac:dyDescent="0.2">
      <c r="A2744" t="s">
        <v>3727</v>
      </c>
      <c r="B2744" t="s">
        <v>30</v>
      </c>
      <c r="C2744" s="1">
        <v>729000</v>
      </c>
      <c r="D2744">
        <v>2</v>
      </c>
      <c r="E2744">
        <v>2</v>
      </c>
      <c r="F2744">
        <v>950</v>
      </c>
      <c r="G2744" t="s">
        <v>3728</v>
      </c>
      <c r="H2744" t="s">
        <v>84</v>
      </c>
      <c r="I2744">
        <v>11354</v>
      </c>
      <c r="J2744" t="s">
        <v>160</v>
      </c>
      <c r="K2744" t="s">
        <v>34</v>
      </c>
      <c r="L2744">
        <v>-73.816775699999994</v>
      </c>
      <c r="M2744">
        <v>40.765010199999999</v>
      </c>
      <c r="N2744">
        <v>8.92</v>
      </c>
      <c r="O2744" s="1">
        <f t="shared" si="211"/>
        <v>145800</v>
      </c>
      <c r="P2744" s="3">
        <v>6.7500000000000004E-2</v>
      </c>
      <c r="Q2744">
        <v>30</v>
      </c>
      <c r="R2744" s="1">
        <v>583200</v>
      </c>
      <c r="S2744" s="8">
        <f t="shared" si="212"/>
        <v>-4728.2801239822893</v>
      </c>
      <c r="T2744" s="1">
        <f t="shared" si="213"/>
        <v>740.26305000000002</v>
      </c>
      <c r="U2744" s="7">
        <f t="shared" si="214"/>
        <v>151.875</v>
      </c>
      <c r="V2744" s="4">
        <v>205</v>
      </c>
      <c r="W2744" s="1">
        <f t="shared" si="215"/>
        <v>5825.4181739822889</v>
      </c>
      <c r="X2744">
        <v>4</v>
      </c>
      <c r="Y2744">
        <v>6</v>
      </c>
      <c r="Z2744" t="s">
        <v>161</v>
      </c>
      <c r="AA2744" s="2">
        <v>230183</v>
      </c>
      <c r="AB2744">
        <v>2.0299999999999998</v>
      </c>
      <c r="AC2744" s="2">
        <v>113391</v>
      </c>
    </row>
    <row r="2745" spans="1:29" x14ac:dyDescent="0.2">
      <c r="A2745" t="s">
        <v>3729</v>
      </c>
      <c r="B2745" t="s">
        <v>42</v>
      </c>
      <c r="C2745" s="1">
        <v>895000</v>
      </c>
      <c r="D2745">
        <v>2</v>
      </c>
      <c r="E2745">
        <v>1</v>
      </c>
      <c r="F2745">
        <v>520</v>
      </c>
      <c r="G2745" t="s">
        <v>949</v>
      </c>
      <c r="H2745" t="s">
        <v>32</v>
      </c>
      <c r="I2745">
        <v>10024</v>
      </c>
      <c r="J2745" t="s">
        <v>215</v>
      </c>
      <c r="K2745" t="s">
        <v>39</v>
      </c>
      <c r="L2745">
        <v>-73.9805511</v>
      </c>
      <c r="M2745">
        <v>40.786887900000004</v>
      </c>
      <c r="N2745">
        <v>2.64</v>
      </c>
      <c r="O2745" s="1">
        <f t="shared" si="211"/>
        <v>179000</v>
      </c>
      <c r="P2745" s="3">
        <v>6.7500000000000004E-2</v>
      </c>
      <c r="Q2745">
        <v>30</v>
      </c>
      <c r="R2745" s="1">
        <v>716000</v>
      </c>
      <c r="S2745" s="8">
        <f t="shared" si="212"/>
        <v>-5804.9529642855268</v>
      </c>
      <c r="T2745" s="1">
        <f t="shared" si="213"/>
        <v>908.82775000000004</v>
      </c>
      <c r="U2745" s="7">
        <f t="shared" si="214"/>
        <v>186.45833333333334</v>
      </c>
      <c r="V2745" s="4">
        <v>205</v>
      </c>
      <c r="W2745" s="1">
        <f t="shared" si="215"/>
        <v>7105.2390476188602</v>
      </c>
      <c r="X2745">
        <v>4</v>
      </c>
      <c r="Y2745">
        <v>4</v>
      </c>
      <c r="Z2745" t="s">
        <v>216</v>
      </c>
      <c r="AA2745" s="2">
        <v>61207</v>
      </c>
      <c r="AB2745">
        <v>1.76</v>
      </c>
      <c r="AC2745" s="2">
        <v>34777</v>
      </c>
    </row>
    <row r="2746" spans="1:29" x14ac:dyDescent="0.2">
      <c r="A2746" t="s">
        <v>3730</v>
      </c>
      <c r="B2746" t="s">
        <v>125</v>
      </c>
      <c r="C2746" s="1">
        <v>2449000</v>
      </c>
      <c r="D2746">
        <v>3</v>
      </c>
      <c r="E2746">
        <v>2.5</v>
      </c>
      <c r="F2746">
        <v>3000</v>
      </c>
      <c r="G2746" t="s">
        <v>3731</v>
      </c>
      <c r="H2746" t="s">
        <v>55</v>
      </c>
      <c r="I2746">
        <v>11206</v>
      </c>
      <c r="J2746" t="s">
        <v>163</v>
      </c>
      <c r="K2746" t="s">
        <v>105</v>
      </c>
      <c r="L2746">
        <v>-73.949875399999996</v>
      </c>
      <c r="M2746">
        <v>40.692119099999999</v>
      </c>
      <c r="N2746">
        <v>4.33</v>
      </c>
      <c r="O2746" s="1">
        <f t="shared" si="211"/>
        <v>489800</v>
      </c>
      <c r="P2746" s="3">
        <v>6.7500000000000004E-2</v>
      </c>
      <c r="Q2746">
        <v>30</v>
      </c>
      <c r="R2746" s="1">
        <v>1959200</v>
      </c>
      <c r="S2746" s="8">
        <f t="shared" si="212"/>
        <v>-15884.167384955592</v>
      </c>
      <c r="T2746" s="1">
        <f t="shared" si="213"/>
        <v>2486.8370500000005</v>
      </c>
      <c r="U2746" s="7">
        <f t="shared" si="214"/>
        <v>510.20833333333331</v>
      </c>
      <c r="V2746" s="4">
        <v>1000</v>
      </c>
      <c r="W2746" s="1">
        <f t="shared" si="215"/>
        <v>19881.212768288926</v>
      </c>
      <c r="X2746">
        <v>6</v>
      </c>
      <c r="Y2746">
        <v>17</v>
      </c>
      <c r="Z2746" t="s">
        <v>164</v>
      </c>
      <c r="AA2746" s="2">
        <v>151308</v>
      </c>
      <c r="AB2746">
        <v>2.91</v>
      </c>
      <c r="AC2746" s="2">
        <v>51996</v>
      </c>
    </row>
    <row r="2747" spans="1:29" x14ac:dyDescent="0.2">
      <c r="A2747" t="s">
        <v>3732</v>
      </c>
      <c r="B2747" t="s">
        <v>68</v>
      </c>
      <c r="C2747" s="1">
        <v>399999</v>
      </c>
      <c r="D2747">
        <v>2</v>
      </c>
      <c r="E2747">
        <v>1</v>
      </c>
      <c r="F2747">
        <v>2184</v>
      </c>
      <c r="G2747" t="s">
        <v>3733</v>
      </c>
      <c r="H2747" t="s">
        <v>84</v>
      </c>
      <c r="I2747">
        <v>11415</v>
      </c>
      <c r="J2747" t="s">
        <v>468</v>
      </c>
      <c r="K2747" t="s">
        <v>110</v>
      </c>
      <c r="L2747">
        <v>-73.8344551</v>
      </c>
      <c r="M2747">
        <v>40.704787799999998</v>
      </c>
      <c r="N2747">
        <v>8.49</v>
      </c>
      <c r="O2747" s="1">
        <f t="shared" si="211"/>
        <v>79999.8</v>
      </c>
      <c r="P2747" s="3">
        <v>6.7500000000000004E-2</v>
      </c>
      <c r="Q2747">
        <v>30</v>
      </c>
      <c r="R2747" s="1">
        <v>319999.2</v>
      </c>
      <c r="S2747" s="8">
        <f t="shared" si="212"/>
        <v>-2594.3859002918953</v>
      </c>
      <c r="T2747" s="1">
        <f t="shared" si="213"/>
        <v>406.17898455</v>
      </c>
      <c r="U2747" s="7">
        <f t="shared" si="214"/>
        <v>83.33312500000001</v>
      </c>
      <c r="V2747" s="4">
        <v>600</v>
      </c>
      <c r="W2747" s="1">
        <f t="shared" si="215"/>
        <v>3683.8980098418951</v>
      </c>
      <c r="X2747">
        <v>4</v>
      </c>
      <c r="Y2747">
        <v>18</v>
      </c>
      <c r="Z2747" t="s">
        <v>469</v>
      </c>
      <c r="AA2747" s="2">
        <v>23278</v>
      </c>
      <c r="AB2747">
        <v>1.03</v>
      </c>
      <c r="AC2747" s="2">
        <v>22600</v>
      </c>
    </row>
    <row r="2748" spans="1:29" x14ac:dyDescent="0.2">
      <c r="A2748" t="s">
        <v>3734</v>
      </c>
      <c r="B2748" t="s">
        <v>68</v>
      </c>
      <c r="C2748" s="1">
        <v>397000</v>
      </c>
      <c r="D2748">
        <v>2</v>
      </c>
      <c r="E2748">
        <v>1</v>
      </c>
      <c r="F2748" s="2">
        <v>1000</v>
      </c>
      <c r="G2748" t="s">
        <v>178</v>
      </c>
      <c r="H2748" t="s">
        <v>84</v>
      </c>
      <c r="I2748">
        <v>11373</v>
      </c>
      <c r="J2748" t="s">
        <v>89</v>
      </c>
      <c r="K2748" t="s">
        <v>90</v>
      </c>
      <c r="L2748">
        <v>-73.878524600000006</v>
      </c>
      <c r="M2748">
        <v>40.738174700000002</v>
      </c>
      <c r="N2748">
        <v>5.66</v>
      </c>
      <c r="O2748" s="1">
        <f t="shared" si="211"/>
        <v>79400</v>
      </c>
      <c r="P2748" s="3">
        <v>6.7500000000000004E-2</v>
      </c>
      <c r="Q2748">
        <v>30</v>
      </c>
      <c r="R2748" s="1">
        <v>317600</v>
      </c>
      <c r="S2748" s="8">
        <f t="shared" si="212"/>
        <v>-2574.9344433758147</v>
      </c>
      <c r="T2748" s="1">
        <f t="shared" si="213"/>
        <v>403.13365000000005</v>
      </c>
      <c r="U2748" s="7">
        <f t="shared" si="214"/>
        <v>82.708333333333329</v>
      </c>
      <c r="V2748" s="4">
        <v>375</v>
      </c>
      <c r="W2748" s="1">
        <f t="shared" si="215"/>
        <v>3435.7764267091484</v>
      </c>
      <c r="X2748">
        <v>4</v>
      </c>
      <c r="Y2748">
        <v>8</v>
      </c>
      <c r="Z2748" t="s">
        <v>91</v>
      </c>
      <c r="AA2748" s="2">
        <v>137098</v>
      </c>
      <c r="AB2748">
        <v>1.25</v>
      </c>
      <c r="AC2748" s="2">
        <v>109678</v>
      </c>
    </row>
    <row r="2749" spans="1:29" x14ac:dyDescent="0.2">
      <c r="A2749" t="s">
        <v>3735</v>
      </c>
      <c r="B2749" t="s">
        <v>50</v>
      </c>
      <c r="C2749" s="1">
        <v>950000</v>
      </c>
      <c r="D2749">
        <v>2</v>
      </c>
      <c r="E2749">
        <v>1</v>
      </c>
      <c r="F2749" s="2">
        <v>1800</v>
      </c>
      <c r="G2749" t="s">
        <v>205</v>
      </c>
      <c r="H2749" t="s">
        <v>55</v>
      </c>
      <c r="I2749">
        <v>11232</v>
      </c>
      <c r="J2749" t="s">
        <v>1259</v>
      </c>
      <c r="K2749" t="s">
        <v>34</v>
      </c>
      <c r="L2749">
        <v>-73.997591299999996</v>
      </c>
      <c r="M2749">
        <v>40.659452700000003</v>
      </c>
      <c r="N2749">
        <v>6.2</v>
      </c>
      <c r="O2749" s="1">
        <f t="shared" si="211"/>
        <v>190000</v>
      </c>
      <c r="P2749" s="3">
        <v>6.7500000000000004E-2</v>
      </c>
      <c r="Q2749">
        <v>30</v>
      </c>
      <c r="R2749" s="1">
        <v>760000</v>
      </c>
      <c r="S2749" s="8">
        <f t="shared" si="212"/>
        <v>-6161.6819173980448</v>
      </c>
      <c r="T2749" s="1">
        <f t="shared" si="213"/>
        <v>964.67750000000012</v>
      </c>
      <c r="U2749" s="7">
        <f t="shared" si="214"/>
        <v>197.91666666666666</v>
      </c>
      <c r="V2749" s="4">
        <v>550</v>
      </c>
      <c r="W2749" s="1">
        <f t="shared" si="215"/>
        <v>7874.2760840647115</v>
      </c>
      <c r="X2749">
        <v>4</v>
      </c>
      <c r="Y2749">
        <v>15</v>
      </c>
      <c r="Z2749" t="s">
        <v>1260</v>
      </c>
      <c r="AA2749" s="2">
        <v>126381</v>
      </c>
      <c r="AB2749">
        <v>2.57</v>
      </c>
      <c r="AC2749" s="2">
        <v>49175</v>
      </c>
    </row>
    <row r="2750" spans="1:29" x14ac:dyDescent="0.2">
      <c r="A2750" t="s">
        <v>3736</v>
      </c>
      <c r="B2750" t="s">
        <v>30</v>
      </c>
      <c r="C2750" s="1">
        <v>3995000</v>
      </c>
      <c r="D2750">
        <v>4</v>
      </c>
      <c r="E2750">
        <v>3</v>
      </c>
      <c r="F2750" s="2">
        <v>2578</v>
      </c>
      <c r="G2750" t="s">
        <v>51</v>
      </c>
      <c r="H2750" t="s">
        <v>32</v>
      </c>
      <c r="I2750">
        <v>10019</v>
      </c>
      <c r="J2750" t="s">
        <v>38</v>
      </c>
      <c r="K2750" t="s">
        <v>39</v>
      </c>
      <c r="L2750">
        <v>-73.979561000000004</v>
      </c>
      <c r="M2750">
        <v>40.765571199999997</v>
      </c>
      <c r="N2750">
        <v>1.2</v>
      </c>
      <c r="O2750" s="1">
        <f t="shared" si="211"/>
        <v>799000</v>
      </c>
      <c r="P2750" s="3">
        <v>6.7500000000000004E-2</v>
      </c>
      <c r="Q2750">
        <v>30</v>
      </c>
      <c r="R2750" s="1">
        <v>3196000</v>
      </c>
      <c r="S2750" s="8">
        <f t="shared" si="212"/>
        <v>-25911.493957900198</v>
      </c>
      <c r="T2750" s="1">
        <f t="shared" si="213"/>
        <v>4056.7227500000004</v>
      </c>
      <c r="U2750" s="7">
        <f t="shared" si="214"/>
        <v>832.29166666666663</v>
      </c>
      <c r="V2750" s="4">
        <v>600</v>
      </c>
      <c r="W2750" s="1">
        <f t="shared" si="215"/>
        <v>31400.508374566867</v>
      </c>
      <c r="X2750">
        <v>8</v>
      </c>
      <c r="Y2750">
        <v>13</v>
      </c>
      <c r="Z2750" t="s">
        <v>40</v>
      </c>
      <c r="AA2750" s="2">
        <v>70150</v>
      </c>
      <c r="AB2750">
        <v>0.77</v>
      </c>
      <c r="AC2750" s="2">
        <v>91104</v>
      </c>
    </row>
    <row r="2751" spans="1:29" x14ac:dyDescent="0.2">
      <c r="A2751" t="s">
        <v>3737</v>
      </c>
      <c r="B2751" t="s">
        <v>68</v>
      </c>
      <c r="C2751" s="1">
        <v>599000</v>
      </c>
      <c r="D2751">
        <v>1</v>
      </c>
      <c r="E2751">
        <v>1</v>
      </c>
      <c r="F2751">
        <v>780</v>
      </c>
      <c r="G2751" t="s">
        <v>1572</v>
      </c>
      <c r="H2751" t="s">
        <v>55</v>
      </c>
      <c r="I2751">
        <v>11209</v>
      </c>
      <c r="J2751" t="s">
        <v>104</v>
      </c>
      <c r="K2751" t="s">
        <v>105</v>
      </c>
      <c r="L2751">
        <v>-74.040347100000005</v>
      </c>
      <c r="M2751">
        <v>40.623075299999996</v>
      </c>
      <c r="N2751">
        <v>9.14</v>
      </c>
      <c r="O2751" s="1">
        <f t="shared" si="211"/>
        <v>119800</v>
      </c>
      <c r="P2751" s="3">
        <v>6.7500000000000004E-2</v>
      </c>
      <c r="Q2751">
        <v>30</v>
      </c>
      <c r="R2751" s="1">
        <v>479200</v>
      </c>
      <c r="S2751" s="8">
        <f t="shared" si="212"/>
        <v>-3885.1025984436092</v>
      </c>
      <c r="T2751" s="1">
        <f t="shared" si="213"/>
        <v>608.25454999999999</v>
      </c>
      <c r="U2751" s="7">
        <f t="shared" si="214"/>
        <v>124.79166666666667</v>
      </c>
      <c r="V2751" s="4">
        <v>205</v>
      </c>
      <c r="W2751" s="1">
        <f t="shared" si="215"/>
        <v>4823.1488151102758</v>
      </c>
      <c r="X2751">
        <v>2</v>
      </c>
      <c r="Y2751">
        <v>7</v>
      </c>
      <c r="Z2751" t="s">
        <v>106</v>
      </c>
      <c r="AA2751" s="2">
        <v>79731</v>
      </c>
      <c r="AB2751">
        <v>1.71</v>
      </c>
      <c r="AC2751" s="2">
        <v>46626</v>
      </c>
    </row>
    <row r="2752" spans="1:29" x14ac:dyDescent="0.2">
      <c r="A2752" t="s">
        <v>3738</v>
      </c>
      <c r="B2752" t="s">
        <v>30</v>
      </c>
      <c r="C2752" s="1">
        <v>1999999</v>
      </c>
      <c r="D2752">
        <v>4</v>
      </c>
      <c r="E2752">
        <v>3</v>
      </c>
      <c r="F2752" s="2">
        <v>2729</v>
      </c>
      <c r="G2752" t="s">
        <v>59</v>
      </c>
      <c r="H2752" t="s">
        <v>32</v>
      </c>
      <c r="I2752">
        <v>10005</v>
      </c>
      <c r="J2752" t="s">
        <v>477</v>
      </c>
      <c r="K2752" t="s">
        <v>39</v>
      </c>
      <c r="L2752">
        <v>-74.008577799999998</v>
      </c>
      <c r="M2752">
        <v>40.706913399999998</v>
      </c>
      <c r="N2752">
        <v>3.14</v>
      </c>
      <c r="O2752" s="1">
        <f t="shared" si="211"/>
        <v>399999.80000000005</v>
      </c>
      <c r="P2752" s="3">
        <v>6.7500000000000004E-2</v>
      </c>
      <c r="Q2752">
        <v>30</v>
      </c>
      <c r="R2752" s="1">
        <v>1599999.2</v>
      </c>
      <c r="S2752" s="8">
        <f t="shared" si="212"/>
        <v>-12971.955445383339</v>
      </c>
      <c r="T2752" s="1">
        <f t="shared" si="213"/>
        <v>2030.8989845500003</v>
      </c>
      <c r="U2752" s="7">
        <f t="shared" si="214"/>
        <v>416.66645833333337</v>
      </c>
      <c r="V2752" s="4">
        <v>600</v>
      </c>
      <c r="W2752" s="1">
        <f t="shared" si="215"/>
        <v>16019.520888266672</v>
      </c>
      <c r="X2752">
        <v>8</v>
      </c>
      <c r="Y2752">
        <v>14</v>
      </c>
      <c r="Z2752" t="s">
        <v>478</v>
      </c>
      <c r="AA2752" s="2">
        <v>64511</v>
      </c>
      <c r="AB2752">
        <v>0.33</v>
      </c>
      <c r="AC2752" s="2">
        <v>195488</v>
      </c>
    </row>
    <row r="2753" spans="1:29" x14ac:dyDescent="0.2">
      <c r="A2753" t="s">
        <v>3739</v>
      </c>
      <c r="B2753" t="s">
        <v>68</v>
      </c>
      <c r="C2753" s="1">
        <v>3370000</v>
      </c>
      <c r="D2753">
        <v>2</v>
      </c>
      <c r="E2753">
        <v>2</v>
      </c>
      <c r="F2753">
        <v>2184</v>
      </c>
      <c r="G2753" t="s">
        <v>93</v>
      </c>
      <c r="H2753" t="s">
        <v>32</v>
      </c>
      <c r="I2753">
        <v>10003</v>
      </c>
      <c r="J2753" t="s">
        <v>676</v>
      </c>
      <c r="K2753" t="s">
        <v>105</v>
      </c>
      <c r="L2753">
        <v>-73.994795199999999</v>
      </c>
      <c r="M2753">
        <v>40.732137700000003</v>
      </c>
      <c r="N2753">
        <v>1.25</v>
      </c>
      <c r="O2753" s="1">
        <f t="shared" si="211"/>
        <v>674000</v>
      </c>
      <c r="P2753" s="3">
        <v>6.7500000000000004E-2</v>
      </c>
      <c r="Q2753">
        <v>30</v>
      </c>
      <c r="R2753" s="1">
        <v>2696000</v>
      </c>
      <c r="S2753" s="8">
        <f t="shared" si="212"/>
        <v>-21857.755854348852</v>
      </c>
      <c r="T2753" s="1">
        <f t="shared" si="213"/>
        <v>3422.0665000000004</v>
      </c>
      <c r="U2753" s="7">
        <f t="shared" si="214"/>
        <v>702.08333333333337</v>
      </c>
      <c r="V2753" s="4">
        <v>600</v>
      </c>
      <c r="W2753" s="1">
        <f t="shared" si="215"/>
        <v>26581.905687682185</v>
      </c>
      <c r="X2753">
        <v>4</v>
      </c>
      <c r="Y2753">
        <v>14</v>
      </c>
      <c r="Z2753" t="s">
        <v>677</v>
      </c>
      <c r="AA2753" s="2">
        <v>44136</v>
      </c>
      <c r="AB2753">
        <v>0.94</v>
      </c>
      <c r="AC2753" s="2">
        <v>46953</v>
      </c>
    </row>
    <row r="2754" spans="1:29" x14ac:dyDescent="0.2">
      <c r="A2754" t="s">
        <v>3740</v>
      </c>
      <c r="B2754" t="s">
        <v>50</v>
      </c>
      <c r="C2754" s="1">
        <v>6995000</v>
      </c>
      <c r="D2754">
        <v>4</v>
      </c>
      <c r="E2754">
        <v>5</v>
      </c>
      <c r="F2754" s="2">
        <v>4187</v>
      </c>
      <c r="G2754" t="s">
        <v>419</v>
      </c>
      <c r="H2754" t="s">
        <v>55</v>
      </c>
      <c r="I2754">
        <v>11201</v>
      </c>
      <c r="J2754" t="s">
        <v>428</v>
      </c>
      <c r="K2754" t="s">
        <v>39</v>
      </c>
      <c r="L2754">
        <v>-73.997709799999996</v>
      </c>
      <c r="M2754">
        <v>40.689419100000002</v>
      </c>
      <c r="N2754">
        <v>4.1500000000000004</v>
      </c>
      <c r="O2754" s="1">
        <f t="shared" si="211"/>
        <v>1399000</v>
      </c>
      <c r="P2754" s="3">
        <v>6.7500000000000004E-2</v>
      </c>
      <c r="Q2754">
        <v>30</v>
      </c>
      <c r="R2754" s="1">
        <v>5596000</v>
      </c>
      <c r="S2754" s="8">
        <f t="shared" si="212"/>
        <v>-45369.436854946653</v>
      </c>
      <c r="T2754" s="1">
        <f t="shared" si="213"/>
        <v>7103.0727500000003</v>
      </c>
      <c r="U2754" s="7">
        <f t="shared" si="214"/>
        <v>1457.2916666666667</v>
      </c>
      <c r="V2754" s="4">
        <v>1400</v>
      </c>
      <c r="W2754" s="1">
        <f t="shared" si="215"/>
        <v>55329.801271613316</v>
      </c>
      <c r="X2754">
        <v>8</v>
      </c>
      <c r="Y2754">
        <v>15</v>
      </c>
      <c r="Z2754" t="s">
        <v>429</v>
      </c>
      <c r="AA2754" s="2">
        <v>22887</v>
      </c>
      <c r="AB2754">
        <v>0.34</v>
      </c>
      <c r="AC2754" s="2">
        <v>67315</v>
      </c>
    </row>
    <row r="2755" spans="1:29" x14ac:dyDescent="0.2">
      <c r="A2755" t="s">
        <v>3741</v>
      </c>
      <c r="B2755" t="s">
        <v>42</v>
      </c>
      <c r="C2755" s="1">
        <v>1598000</v>
      </c>
      <c r="D2755">
        <v>4</v>
      </c>
      <c r="E2755">
        <v>4</v>
      </c>
      <c r="F2755" s="2">
        <v>2184</v>
      </c>
      <c r="G2755" t="s">
        <v>1268</v>
      </c>
      <c r="H2755" t="s">
        <v>84</v>
      </c>
      <c r="I2755">
        <v>11367</v>
      </c>
      <c r="J2755" t="s">
        <v>160</v>
      </c>
      <c r="K2755" t="s">
        <v>34</v>
      </c>
      <c r="L2755">
        <v>-73.830120500000007</v>
      </c>
      <c r="M2755">
        <v>40.739215199999997</v>
      </c>
      <c r="N2755">
        <v>8.18</v>
      </c>
      <c r="O2755" s="1">
        <f t="shared" ref="O2755:O2818" si="216">$C2755*0.2</f>
        <v>319600</v>
      </c>
      <c r="P2755" s="3">
        <v>6.7500000000000004E-2</v>
      </c>
      <c r="Q2755">
        <v>30</v>
      </c>
      <c r="R2755" s="1">
        <v>1278400</v>
      </c>
      <c r="S2755" s="8">
        <f t="shared" ref="S2755:S2818" si="217">PMT(($P2755/12),(30*12),$C2755)</f>
        <v>-10364.597583160079</v>
      </c>
      <c r="T2755" s="1">
        <f t="shared" ref="T2755:T2818" si="218">(($C2755* 6%) * 20.309%)/12</f>
        <v>1622.6891000000003</v>
      </c>
      <c r="U2755" s="7">
        <f t="shared" ref="U2755:U2818" si="219">($C2755*0.0025)/12</f>
        <v>332.91666666666669</v>
      </c>
      <c r="V2755" s="4">
        <v>600</v>
      </c>
      <c r="W2755" s="1">
        <f t="shared" ref="W2755:W2818" si="220">SUM(($S2755*-1),$T2755,$U2755,$V2755)</f>
        <v>12920.203349826745</v>
      </c>
      <c r="X2755">
        <v>8</v>
      </c>
      <c r="Y2755">
        <v>9</v>
      </c>
      <c r="Z2755" t="s">
        <v>161</v>
      </c>
      <c r="AA2755" s="2">
        <v>230183</v>
      </c>
      <c r="AB2755">
        <v>2.0299999999999998</v>
      </c>
      <c r="AC2755" s="2">
        <v>113391</v>
      </c>
    </row>
    <row r="2756" spans="1:29" x14ac:dyDescent="0.2">
      <c r="A2756" t="s">
        <v>3742</v>
      </c>
      <c r="B2756" t="s">
        <v>30</v>
      </c>
      <c r="C2756" s="1">
        <v>699000</v>
      </c>
      <c r="D2756">
        <v>2</v>
      </c>
      <c r="E2756">
        <v>2</v>
      </c>
      <c r="F2756" s="2">
        <v>1030</v>
      </c>
      <c r="G2756" t="s">
        <v>3743</v>
      </c>
      <c r="H2756" t="s">
        <v>84</v>
      </c>
      <c r="I2756">
        <v>11354</v>
      </c>
      <c r="J2756" t="s">
        <v>160</v>
      </c>
      <c r="K2756" t="s">
        <v>34</v>
      </c>
      <c r="L2756">
        <v>-73.816869499999996</v>
      </c>
      <c r="M2756">
        <v>40.762755900000002</v>
      </c>
      <c r="N2756">
        <v>8.9</v>
      </c>
      <c r="O2756" s="1">
        <f t="shared" si="216"/>
        <v>139800</v>
      </c>
      <c r="P2756" s="3">
        <v>6.7500000000000004E-2</v>
      </c>
      <c r="Q2756">
        <v>30</v>
      </c>
      <c r="R2756" s="1">
        <v>559200</v>
      </c>
      <c r="S2756" s="8">
        <f t="shared" si="217"/>
        <v>-4533.7006950118248</v>
      </c>
      <c r="T2756" s="1">
        <f t="shared" si="218"/>
        <v>709.79955000000007</v>
      </c>
      <c r="U2756" s="7">
        <f t="shared" si="219"/>
        <v>145.625</v>
      </c>
      <c r="V2756" s="4">
        <v>375</v>
      </c>
      <c r="W2756" s="1">
        <f t="shared" si="220"/>
        <v>5764.1252450118245</v>
      </c>
      <c r="X2756">
        <v>4</v>
      </c>
      <c r="Y2756">
        <v>6</v>
      </c>
      <c r="Z2756" t="s">
        <v>161</v>
      </c>
      <c r="AA2756" s="2">
        <v>230183</v>
      </c>
      <c r="AB2756">
        <v>2.0299999999999998</v>
      </c>
      <c r="AC2756" s="2">
        <v>113391</v>
      </c>
    </row>
    <row r="2757" spans="1:29" x14ac:dyDescent="0.2">
      <c r="A2757" t="s">
        <v>3744</v>
      </c>
      <c r="B2757" t="s">
        <v>68</v>
      </c>
      <c r="C2757" s="1">
        <v>265000</v>
      </c>
      <c r="D2757">
        <v>3</v>
      </c>
      <c r="E2757">
        <v>1</v>
      </c>
      <c r="F2757">
        <v>650</v>
      </c>
      <c r="G2757" t="s">
        <v>168</v>
      </c>
      <c r="H2757" t="s">
        <v>55</v>
      </c>
      <c r="I2757">
        <v>11235</v>
      </c>
      <c r="J2757" t="s">
        <v>219</v>
      </c>
      <c r="K2757" t="s">
        <v>34</v>
      </c>
      <c r="L2757">
        <v>-73.967933500000001</v>
      </c>
      <c r="M2757">
        <v>40.575732500000001</v>
      </c>
      <c r="N2757">
        <v>11.98</v>
      </c>
      <c r="O2757" s="1">
        <f t="shared" si="216"/>
        <v>53000</v>
      </c>
      <c r="P2757" s="3">
        <v>6.7500000000000004E-2</v>
      </c>
      <c r="Q2757">
        <v>30</v>
      </c>
      <c r="R2757" s="1">
        <v>212000</v>
      </c>
      <c r="S2757" s="8">
        <f t="shared" si="217"/>
        <v>-1718.7849559057702</v>
      </c>
      <c r="T2757" s="1">
        <f t="shared" si="218"/>
        <v>269.09425000000005</v>
      </c>
      <c r="U2757" s="7">
        <f t="shared" si="219"/>
        <v>55.208333333333336</v>
      </c>
      <c r="V2757" s="4">
        <v>205</v>
      </c>
      <c r="W2757" s="1">
        <f t="shared" si="220"/>
        <v>2248.0875392391035</v>
      </c>
      <c r="X2757">
        <v>6</v>
      </c>
      <c r="Y2757">
        <v>5</v>
      </c>
      <c r="Z2757" t="s">
        <v>220</v>
      </c>
      <c r="AA2757" s="2">
        <v>35547</v>
      </c>
      <c r="AB2757">
        <v>0.73</v>
      </c>
      <c r="AC2757" s="2">
        <v>48695</v>
      </c>
    </row>
    <row r="2758" spans="1:29" x14ac:dyDescent="0.2">
      <c r="A2758" t="s">
        <v>3745</v>
      </c>
      <c r="B2758" t="s">
        <v>42</v>
      </c>
      <c r="C2758" s="1">
        <v>1699000</v>
      </c>
      <c r="D2758">
        <v>5</v>
      </c>
      <c r="E2758">
        <v>3</v>
      </c>
      <c r="F2758" s="2">
        <v>2488</v>
      </c>
      <c r="G2758" t="s">
        <v>1084</v>
      </c>
      <c r="H2758" t="s">
        <v>55</v>
      </c>
      <c r="I2758">
        <v>11235</v>
      </c>
      <c r="J2758" t="s">
        <v>219</v>
      </c>
      <c r="K2758" t="s">
        <v>34</v>
      </c>
      <c r="L2758">
        <v>-73.951572799999994</v>
      </c>
      <c r="M2758">
        <v>40.578621400000003</v>
      </c>
      <c r="N2758">
        <v>11.88</v>
      </c>
      <c r="O2758" s="1">
        <f t="shared" si="216"/>
        <v>339800</v>
      </c>
      <c r="P2758" s="3">
        <v>6.7500000000000004E-2</v>
      </c>
      <c r="Q2758">
        <v>30</v>
      </c>
      <c r="R2758" s="1">
        <v>1359200</v>
      </c>
      <c r="S2758" s="8">
        <f t="shared" si="217"/>
        <v>-11019.681660693977</v>
      </c>
      <c r="T2758" s="1">
        <f t="shared" si="218"/>
        <v>1725.2495500000002</v>
      </c>
      <c r="U2758" s="7">
        <f t="shared" si="219"/>
        <v>353.95833333333331</v>
      </c>
      <c r="V2758" s="4">
        <v>600</v>
      </c>
      <c r="W2758" s="1">
        <f t="shared" si="220"/>
        <v>13698.889544027312</v>
      </c>
      <c r="X2758">
        <v>10</v>
      </c>
      <c r="Y2758">
        <v>12</v>
      </c>
      <c r="Z2758" t="s">
        <v>220</v>
      </c>
      <c r="AA2758" s="2">
        <v>35547</v>
      </c>
      <c r="AB2758">
        <v>0.73</v>
      </c>
      <c r="AC2758" s="2">
        <v>48695</v>
      </c>
    </row>
    <row r="2759" spans="1:29" x14ac:dyDescent="0.2">
      <c r="A2759" t="s">
        <v>3746</v>
      </c>
      <c r="B2759" t="s">
        <v>209</v>
      </c>
      <c r="C2759" s="1">
        <v>1098000</v>
      </c>
      <c r="D2759">
        <v>4</v>
      </c>
      <c r="E2759">
        <v>4</v>
      </c>
      <c r="F2759">
        <v>2184</v>
      </c>
      <c r="G2759" t="s">
        <v>1268</v>
      </c>
      <c r="H2759" t="s">
        <v>84</v>
      </c>
      <c r="I2759">
        <v>11360</v>
      </c>
      <c r="J2759" t="s">
        <v>355</v>
      </c>
      <c r="K2759" t="s">
        <v>39</v>
      </c>
      <c r="L2759">
        <v>-73.776077099999995</v>
      </c>
      <c r="M2759">
        <v>40.777073700000003</v>
      </c>
      <c r="N2759">
        <v>11.16</v>
      </c>
      <c r="O2759" s="1">
        <f t="shared" si="216"/>
        <v>219600</v>
      </c>
      <c r="P2759" s="3">
        <v>6.7500000000000004E-2</v>
      </c>
      <c r="Q2759">
        <v>30</v>
      </c>
      <c r="R2759" s="1">
        <v>878400</v>
      </c>
      <c r="S2759" s="8">
        <f t="shared" si="217"/>
        <v>-7121.6071003190036</v>
      </c>
      <c r="T2759" s="1">
        <f t="shared" si="218"/>
        <v>1114.9641000000001</v>
      </c>
      <c r="U2759" s="7">
        <f t="shared" si="219"/>
        <v>228.75</v>
      </c>
      <c r="V2759" s="4">
        <v>600</v>
      </c>
      <c r="W2759" s="1">
        <f t="shared" si="220"/>
        <v>9065.3212003190038</v>
      </c>
      <c r="X2759">
        <v>8</v>
      </c>
      <c r="Y2759">
        <v>9</v>
      </c>
      <c r="Z2759" t="s">
        <v>356</v>
      </c>
      <c r="AA2759" s="2">
        <v>43808</v>
      </c>
      <c r="AB2759">
        <v>6.68</v>
      </c>
      <c r="AC2759" s="2">
        <v>6558</v>
      </c>
    </row>
    <row r="2760" spans="1:29" x14ac:dyDescent="0.2">
      <c r="A2760" t="s">
        <v>3747</v>
      </c>
      <c r="B2760" t="s">
        <v>625</v>
      </c>
      <c r="C2760" s="1">
        <v>960000</v>
      </c>
      <c r="D2760">
        <v>1</v>
      </c>
      <c r="E2760">
        <v>1</v>
      </c>
      <c r="F2760">
        <v>834</v>
      </c>
      <c r="G2760" t="s">
        <v>1225</v>
      </c>
      <c r="H2760" t="s">
        <v>55</v>
      </c>
      <c r="I2760">
        <v>11201</v>
      </c>
      <c r="J2760" t="s">
        <v>428</v>
      </c>
      <c r="K2760" t="s">
        <v>39</v>
      </c>
      <c r="L2760">
        <v>-73.989178199999998</v>
      </c>
      <c r="M2760">
        <v>40.703289099999999</v>
      </c>
      <c r="N2760">
        <v>3.15</v>
      </c>
      <c r="O2760" s="1">
        <f t="shared" si="216"/>
        <v>192000</v>
      </c>
      <c r="P2760" s="3">
        <v>6.7500000000000004E-2</v>
      </c>
      <c r="Q2760">
        <v>30</v>
      </c>
      <c r="R2760" s="1">
        <v>768000</v>
      </c>
      <c r="S2760" s="8">
        <f t="shared" si="217"/>
        <v>-6226.541727054866</v>
      </c>
      <c r="T2760" s="1">
        <f t="shared" si="218"/>
        <v>974.83199999999999</v>
      </c>
      <c r="U2760" s="7">
        <f t="shared" si="219"/>
        <v>200</v>
      </c>
      <c r="V2760" s="4">
        <v>205</v>
      </c>
      <c r="W2760" s="1">
        <f t="shared" si="220"/>
        <v>7606.3737270548663</v>
      </c>
      <c r="X2760">
        <v>2</v>
      </c>
      <c r="Y2760">
        <v>7</v>
      </c>
      <c r="Z2760" t="s">
        <v>429</v>
      </c>
      <c r="AA2760" s="2">
        <v>22887</v>
      </c>
      <c r="AB2760">
        <v>0.34</v>
      </c>
      <c r="AC2760" s="2">
        <v>67315</v>
      </c>
    </row>
    <row r="2761" spans="1:29" x14ac:dyDescent="0.2">
      <c r="A2761" t="s">
        <v>3748</v>
      </c>
      <c r="B2761" t="s">
        <v>30</v>
      </c>
      <c r="C2761" s="1">
        <v>1086300</v>
      </c>
      <c r="D2761">
        <v>2</v>
      </c>
      <c r="E2761">
        <v>1</v>
      </c>
      <c r="F2761">
        <v>780</v>
      </c>
      <c r="G2761" t="s">
        <v>1370</v>
      </c>
      <c r="H2761" t="s">
        <v>32</v>
      </c>
      <c r="I2761">
        <v>10024</v>
      </c>
      <c r="J2761" t="s">
        <v>215</v>
      </c>
      <c r="K2761" t="s">
        <v>39</v>
      </c>
      <c r="L2761">
        <v>-73.977852799999994</v>
      </c>
      <c r="M2761">
        <v>40.784779299999997</v>
      </c>
      <c r="N2761">
        <v>2.5099999999999998</v>
      </c>
      <c r="O2761" s="1">
        <f t="shared" si="216"/>
        <v>217260</v>
      </c>
      <c r="P2761" s="3">
        <v>6.7500000000000004E-2</v>
      </c>
      <c r="Q2761">
        <v>30</v>
      </c>
      <c r="R2761" s="1">
        <v>869040</v>
      </c>
      <c r="S2761" s="8">
        <f t="shared" si="217"/>
        <v>-7045.7211230205212</v>
      </c>
      <c r="T2761" s="1">
        <f t="shared" si="218"/>
        <v>1103.083335</v>
      </c>
      <c r="U2761" s="7">
        <f t="shared" si="219"/>
        <v>226.3125</v>
      </c>
      <c r="V2761" s="4">
        <v>205</v>
      </c>
      <c r="W2761" s="1">
        <f t="shared" si="220"/>
        <v>8580.1169580205205</v>
      </c>
      <c r="X2761">
        <v>4</v>
      </c>
      <c r="Y2761">
        <v>7</v>
      </c>
      <c r="Z2761" t="s">
        <v>216</v>
      </c>
      <c r="AA2761" s="2">
        <v>61207</v>
      </c>
      <c r="AB2761">
        <v>1.76</v>
      </c>
      <c r="AC2761" s="2">
        <v>34777</v>
      </c>
    </row>
    <row r="2762" spans="1:29" x14ac:dyDescent="0.2">
      <c r="A2762" t="s">
        <v>3749</v>
      </c>
      <c r="B2762" t="s">
        <v>125</v>
      </c>
      <c r="C2762" s="1">
        <v>859000</v>
      </c>
      <c r="D2762">
        <v>6</v>
      </c>
      <c r="E2762">
        <v>4</v>
      </c>
      <c r="F2762">
        <v>2820</v>
      </c>
      <c r="G2762" t="s">
        <v>3750</v>
      </c>
      <c r="H2762" t="s">
        <v>70</v>
      </c>
      <c r="I2762">
        <v>10457</v>
      </c>
      <c r="J2762" t="s">
        <v>379</v>
      </c>
      <c r="K2762" t="s">
        <v>61</v>
      </c>
      <c r="L2762">
        <v>-73.885658000000006</v>
      </c>
      <c r="M2762">
        <v>40.850067199999998</v>
      </c>
      <c r="N2762">
        <v>8.73</v>
      </c>
      <c r="O2762" s="1">
        <f t="shared" si="216"/>
        <v>171800</v>
      </c>
      <c r="P2762" s="3">
        <v>6.7500000000000004E-2</v>
      </c>
      <c r="Q2762">
        <v>30</v>
      </c>
      <c r="R2762" s="1">
        <v>687200</v>
      </c>
      <c r="S2762" s="8">
        <f t="shared" si="217"/>
        <v>-5571.4576495209685</v>
      </c>
      <c r="T2762" s="1">
        <f t="shared" si="218"/>
        <v>872.27155000000005</v>
      </c>
      <c r="U2762" s="7">
        <f t="shared" si="219"/>
        <v>178.95833333333334</v>
      </c>
      <c r="V2762" s="4">
        <v>600</v>
      </c>
      <c r="W2762" s="1">
        <f t="shared" si="220"/>
        <v>7222.6875328543019</v>
      </c>
      <c r="X2762">
        <v>12</v>
      </c>
      <c r="Y2762">
        <v>12</v>
      </c>
      <c r="Z2762" t="s">
        <v>380</v>
      </c>
      <c r="AA2762" s="2">
        <v>82677</v>
      </c>
      <c r="AB2762">
        <v>0.64</v>
      </c>
      <c r="AC2762" s="2">
        <v>129183</v>
      </c>
    </row>
    <row r="2763" spans="1:29" x14ac:dyDescent="0.2">
      <c r="A2763" t="s">
        <v>3751</v>
      </c>
      <c r="B2763" t="s">
        <v>42</v>
      </c>
      <c r="C2763" s="1">
        <v>945000</v>
      </c>
      <c r="D2763">
        <v>2</v>
      </c>
      <c r="E2763">
        <v>2</v>
      </c>
      <c r="F2763">
        <v>2184</v>
      </c>
      <c r="G2763" t="s">
        <v>113</v>
      </c>
      <c r="H2763" t="s">
        <v>84</v>
      </c>
      <c r="I2763">
        <v>11379</v>
      </c>
      <c r="J2763" t="s">
        <v>713</v>
      </c>
      <c r="K2763" t="s">
        <v>34</v>
      </c>
      <c r="L2763">
        <v>-73.886224200000001</v>
      </c>
      <c r="M2763">
        <v>40.715482199999997</v>
      </c>
      <c r="N2763">
        <v>5.69</v>
      </c>
      <c r="O2763" s="1">
        <f t="shared" si="216"/>
        <v>189000</v>
      </c>
      <c r="P2763" s="3">
        <v>6.7500000000000004E-2</v>
      </c>
      <c r="Q2763">
        <v>30</v>
      </c>
      <c r="R2763" s="1">
        <v>756000</v>
      </c>
      <c r="S2763" s="8">
        <f t="shared" si="217"/>
        <v>-6129.2520125696337</v>
      </c>
      <c r="T2763" s="1">
        <f t="shared" si="218"/>
        <v>959.60025000000007</v>
      </c>
      <c r="U2763" s="7">
        <f t="shared" si="219"/>
        <v>196.875</v>
      </c>
      <c r="V2763" s="4">
        <v>600</v>
      </c>
      <c r="W2763" s="1">
        <f t="shared" si="220"/>
        <v>7885.7272625696341</v>
      </c>
      <c r="X2763">
        <v>4</v>
      </c>
      <c r="Y2763">
        <v>14</v>
      </c>
      <c r="Z2763" t="s">
        <v>714</v>
      </c>
      <c r="AA2763" s="2">
        <v>37929</v>
      </c>
      <c r="AB2763">
        <v>1.93</v>
      </c>
      <c r="AC2763" s="2">
        <v>19652</v>
      </c>
    </row>
    <row r="2764" spans="1:29" x14ac:dyDescent="0.2">
      <c r="A2764" t="s">
        <v>3752</v>
      </c>
      <c r="B2764" t="s">
        <v>30</v>
      </c>
      <c r="C2764" s="1">
        <v>549000</v>
      </c>
      <c r="D2764">
        <v>2</v>
      </c>
      <c r="E2764">
        <v>2</v>
      </c>
      <c r="F2764" s="2">
        <v>2184</v>
      </c>
      <c r="G2764" t="s">
        <v>93</v>
      </c>
      <c r="H2764" t="s">
        <v>70</v>
      </c>
      <c r="I2764">
        <v>10457</v>
      </c>
      <c r="J2764" t="s">
        <v>379</v>
      </c>
      <c r="K2764" t="s">
        <v>61</v>
      </c>
      <c r="L2764">
        <v>-73.904317899999995</v>
      </c>
      <c r="M2764">
        <v>40.848222</v>
      </c>
      <c r="N2764">
        <v>8.07</v>
      </c>
      <c r="O2764" s="1">
        <f t="shared" si="216"/>
        <v>109800</v>
      </c>
      <c r="P2764" s="3">
        <v>6.7500000000000004E-2</v>
      </c>
      <c r="Q2764">
        <v>30</v>
      </c>
      <c r="R2764" s="1">
        <v>439200</v>
      </c>
      <c r="S2764" s="8">
        <f t="shared" si="217"/>
        <v>-3560.8035501595018</v>
      </c>
      <c r="T2764" s="1">
        <f t="shared" si="218"/>
        <v>557.48205000000007</v>
      </c>
      <c r="U2764" s="7">
        <f t="shared" si="219"/>
        <v>114.375</v>
      </c>
      <c r="V2764" s="4">
        <v>600</v>
      </c>
      <c r="W2764" s="1">
        <f t="shared" si="220"/>
        <v>4832.6606001595019</v>
      </c>
      <c r="X2764">
        <v>4</v>
      </c>
      <c r="Y2764">
        <v>14</v>
      </c>
      <c r="Z2764" t="s">
        <v>380</v>
      </c>
      <c r="AA2764" s="2">
        <v>82677</v>
      </c>
      <c r="AB2764">
        <v>0.64</v>
      </c>
      <c r="AC2764" s="2">
        <v>129183</v>
      </c>
    </row>
    <row r="2765" spans="1:29" x14ac:dyDescent="0.2">
      <c r="A2765" t="s">
        <v>3753</v>
      </c>
      <c r="B2765" t="s">
        <v>125</v>
      </c>
      <c r="C2765" s="1">
        <v>969999</v>
      </c>
      <c r="D2765">
        <v>6</v>
      </c>
      <c r="E2765">
        <v>4</v>
      </c>
      <c r="F2765" s="2">
        <v>2184</v>
      </c>
      <c r="G2765" t="s">
        <v>3754</v>
      </c>
      <c r="H2765" t="s">
        <v>70</v>
      </c>
      <c r="I2765">
        <v>10466</v>
      </c>
      <c r="J2765" t="s">
        <v>255</v>
      </c>
      <c r="K2765" t="s">
        <v>61</v>
      </c>
      <c r="L2765">
        <v>-73.832142500000003</v>
      </c>
      <c r="M2765">
        <v>40.887362000000003</v>
      </c>
      <c r="N2765">
        <v>12.49</v>
      </c>
      <c r="O2765" s="1">
        <f t="shared" si="216"/>
        <v>193999.80000000002</v>
      </c>
      <c r="P2765" s="3">
        <v>6.7500000000000004E-2</v>
      </c>
      <c r="Q2765">
        <v>30</v>
      </c>
      <c r="R2765" s="1">
        <v>775999.2</v>
      </c>
      <c r="S2765" s="8">
        <f t="shared" si="217"/>
        <v>-6291.3950507307218</v>
      </c>
      <c r="T2765" s="1">
        <f t="shared" si="218"/>
        <v>984.98548455000002</v>
      </c>
      <c r="U2765" s="7">
        <f t="shared" si="219"/>
        <v>202.083125</v>
      </c>
      <c r="V2765" s="4">
        <v>600</v>
      </c>
      <c r="W2765" s="1">
        <f t="shared" si="220"/>
        <v>8078.4636602807223</v>
      </c>
      <c r="X2765">
        <v>12</v>
      </c>
      <c r="Y2765">
        <v>9</v>
      </c>
      <c r="Z2765" t="s">
        <v>256</v>
      </c>
      <c r="AA2765" s="2">
        <v>34517</v>
      </c>
      <c r="AB2765">
        <v>1.5</v>
      </c>
      <c r="AC2765" s="2">
        <v>23011</v>
      </c>
    </row>
    <row r="2766" spans="1:29" x14ac:dyDescent="0.2">
      <c r="A2766" t="s">
        <v>3755</v>
      </c>
      <c r="B2766" t="s">
        <v>42</v>
      </c>
      <c r="C2766" s="1">
        <v>1649000</v>
      </c>
      <c r="D2766">
        <v>8</v>
      </c>
      <c r="E2766">
        <v>3</v>
      </c>
      <c r="F2766" s="2">
        <v>2184</v>
      </c>
      <c r="G2766" t="s">
        <v>3756</v>
      </c>
      <c r="H2766" t="s">
        <v>55</v>
      </c>
      <c r="I2766">
        <v>11225</v>
      </c>
      <c r="J2766" t="s">
        <v>1212</v>
      </c>
      <c r="K2766" t="s">
        <v>39</v>
      </c>
      <c r="L2766">
        <v>-73.958381599999996</v>
      </c>
      <c r="M2766">
        <v>40.658346000000002</v>
      </c>
      <c r="N2766">
        <v>6.4</v>
      </c>
      <c r="O2766" s="1">
        <f t="shared" si="216"/>
        <v>329800</v>
      </c>
      <c r="P2766" s="3">
        <v>6.7500000000000004E-2</v>
      </c>
      <c r="Q2766">
        <v>30</v>
      </c>
      <c r="R2766" s="1">
        <v>1319200</v>
      </c>
      <c r="S2766" s="8">
        <f t="shared" si="217"/>
        <v>-10695.382612409869</v>
      </c>
      <c r="T2766" s="1">
        <f t="shared" si="218"/>
        <v>1674.4770500000002</v>
      </c>
      <c r="U2766" s="7">
        <f t="shared" si="219"/>
        <v>343.54166666666669</v>
      </c>
      <c r="V2766" s="4">
        <v>600</v>
      </c>
      <c r="W2766" s="1">
        <f t="shared" si="220"/>
        <v>13313.401329076534</v>
      </c>
      <c r="X2766">
        <v>16</v>
      </c>
      <c r="Y2766">
        <v>11</v>
      </c>
      <c r="Z2766" t="s">
        <v>1213</v>
      </c>
      <c r="AA2766" s="2">
        <v>156159</v>
      </c>
      <c r="AB2766">
        <v>2.4</v>
      </c>
      <c r="AC2766" s="2">
        <v>65066</v>
      </c>
    </row>
    <row r="2767" spans="1:29" x14ac:dyDescent="0.2">
      <c r="A2767" t="s">
        <v>3757</v>
      </c>
      <c r="B2767" t="s">
        <v>30</v>
      </c>
      <c r="C2767" s="1">
        <v>2800000</v>
      </c>
      <c r="D2767">
        <v>2</v>
      </c>
      <c r="E2767">
        <v>2</v>
      </c>
      <c r="F2767" s="2">
        <v>1412</v>
      </c>
      <c r="G2767" t="s">
        <v>93</v>
      </c>
      <c r="H2767" t="s">
        <v>32</v>
      </c>
      <c r="I2767">
        <v>10019</v>
      </c>
      <c r="J2767" t="s">
        <v>38</v>
      </c>
      <c r="K2767" t="s">
        <v>39</v>
      </c>
      <c r="L2767">
        <v>-73.982485699999998</v>
      </c>
      <c r="M2767">
        <v>40.765248499999998</v>
      </c>
      <c r="N2767">
        <v>1.1399999999999999</v>
      </c>
      <c r="O2767" s="1">
        <f t="shared" si="216"/>
        <v>560000</v>
      </c>
      <c r="P2767" s="3">
        <v>6.7500000000000004E-2</v>
      </c>
      <c r="Q2767">
        <v>30</v>
      </c>
      <c r="R2767" s="1">
        <v>2240000</v>
      </c>
      <c r="S2767" s="8">
        <f t="shared" si="217"/>
        <v>-18160.746703910027</v>
      </c>
      <c r="T2767" s="1">
        <f t="shared" si="218"/>
        <v>2843.26</v>
      </c>
      <c r="U2767" s="7">
        <f t="shared" si="219"/>
        <v>583.33333333333337</v>
      </c>
      <c r="V2767" s="4">
        <v>375</v>
      </c>
      <c r="W2767" s="1">
        <f t="shared" si="220"/>
        <v>21962.340037243357</v>
      </c>
      <c r="X2767">
        <v>4</v>
      </c>
      <c r="Y2767">
        <v>9</v>
      </c>
      <c r="Z2767" t="s">
        <v>40</v>
      </c>
      <c r="AA2767" s="2">
        <v>70150</v>
      </c>
      <c r="AB2767">
        <v>0.77</v>
      </c>
      <c r="AC2767" s="2">
        <v>91104</v>
      </c>
    </row>
    <row r="2768" spans="1:29" x14ac:dyDescent="0.2">
      <c r="A2768" t="s">
        <v>3758</v>
      </c>
      <c r="B2768" t="s">
        <v>68</v>
      </c>
      <c r="C2768" s="1">
        <v>449000</v>
      </c>
      <c r="D2768">
        <v>2</v>
      </c>
      <c r="E2768">
        <v>1</v>
      </c>
      <c r="F2768" s="2">
        <v>2184</v>
      </c>
      <c r="G2768" t="s">
        <v>1424</v>
      </c>
      <c r="H2768" t="s">
        <v>32</v>
      </c>
      <c r="I2768">
        <v>10128</v>
      </c>
      <c r="J2768" t="s">
        <v>52</v>
      </c>
      <c r="K2768" t="s">
        <v>39</v>
      </c>
      <c r="L2768">
        <v>-73.954925000000003</v>
      </c>
      <c r="M2768">
        <v>40.781067399999998</v>
      </c>
      <c r="N2768">
        <v>2.74</v>
      </c>
      <c r="O2768" s="1">
        <f t="shared" si="216"/>
        <v>89800</v>
      </c>
      <c r="P2768" s="3">
        <v>6.7500000000000004E-2</v>
      </c>
      <c r="Q2768">
        <v>30</v>
      </c>
      <c r="R2768" s="1">
        <v>359200</v>
      </c>
      <c r="S2768" s="8">
        <f t="shared" si="217"/>
        <v>-2912.2054535912862</v>
      </c>
      <c r="T2768" s="1">
        <f t="shared" si="218"/>
        <v>455.93705000000006</v>
      </c>
      <c r="U2768" s="7">
        <f t="shared" si="219"/>
        <v>93.541666666666671</v>
      </c>
      <c r="V2768" s="4">
        <v>600</v>
      </c>
      <c r="W2768" s="1">
        <f t="shared" si="220"/>
        <v>4061.6841702579527</v>
      </c>
      <c r="X2768">
        <v>4</v>
      </c>
      <c r="Y2768">
        <v>18</v>
      </c>
      <c r="Z2768" t="s">
        <v>53</v>
      </c>
      <c r="AA2768" s="2">
        <v>61207</v>
      </c>
      <c r="AB2768">
        <v>1.76</v>
      </c>
      <c r="AC2768" s="2">
        <v>34777</v>
      </c>
    </row>
    <row r="2769" spans="1:29" x14ac:dyDescent="0.2">
      <c r="A2769" t="s">
        <v>3759</v>
      </c>
      <c r="B2769" t="s">
        <v>68</v>
      </c>
      <c r="C2769" s="1">
        <v>294500</v>
      </c>
      <c r="D2769">
        <v>1</v>
      </c>
      <c r="E2769">
        <v>1</v>
      </c>
      <c r="F2769" s="2">
        <v>2184</v>
      </c>
      <c r="G2769" t="s">
        <v>363</v>
      </c>
      <c r="H2769" t="s">
        <v>84</v>
      </c>
      <c r="I2769">
        <v>11372</v>
      </c>
      <c r="J2769" t="s">
        <v>85</v>
      </c>
      <c r="K2769" t="s">
        <v>61</v>
      </c>
      <c r="L2769">
        <v>-73.885135500000004</v>
      </c>
      <c r="M2769">
        <v>40.750507800000001</v>
      </c>
      <c r="N2769">
        <v>5.26</v>
      </c>
      <c r="O2769" s="1">
        <f t="shared" si="216"/>
        <v>58900</v>
      </c>
      <c r="P2769" s="3">
        <v>6.7500000000000004E-2</v>
      </c>
      <c r="Q2769">
        <v>30</v>
      </c>
      <c r="R2769" s="1">
        <v>235600</v>
      </c>
      <c r="S2769" s="8">
        <f t="shared" si="217"/>
        <v>-1910.1213943933938</v>
      </c>
      <c r="T2769" s="1">
        <f t="shared" si="218"/>
        <v>299.05002500000006</v>
      </c>
      <c r="U2769" s="7">
        <f t="shared" si="219"/>
        <v>61.354166666666664</v>
      </c>
      <c r="V2769" s="4">
        <v>600</v>
      </c>
      <c r="W2769" s="1">
        <f t="shared" si="220"/>
        <v>2870.5255860600605</v>
      </c>
      <c r="X2769">
        <v>2</v>
      </c>
      <c r="Y2769">
        <v>18</v>
      </c>
      <c r="Z2769" t="s">
        <v>86</v>
      </c>
      <c r="AA2769" s="2">
        <v>108152</v>
      </c>
      <c r="AB2769">
        <v>0.77</v>
      </c>
      <c r="AC2769" s="2">
        <v>140457</v>
      </c>
    </row>
    <row r="2770" spans="1:29" x14ac:dyDescent="0.2">
      <c r="A2770" t="s">
        <v>3760</v>
      </c>
      <c r="B2770" t="s">
        <v>125</v>
      </c>
      <c r="C2770" s="1">
        <v>990000</v>
      </c>
      <c r="D2770">
        <v>8</v>
      </c>
      <c r="E2770">
        <v>4</v>
      </c>
      <c r="F2770" s="2">
        <v>3120</v>
      </c>
      <c r="G2770" t="s">
        <v>596</v>
      </c>
      <c r="H2770" t="s">
        <v>70</v>
      </c>
      <c r="I2770">
        <v>10474</v>
      </c>
      <c r="J2770" t="s">
        <v>448</v>
      </c>
      <c r="K2770" t="s">
        <v>150</v>
      </c>
      <c r="L2770">
        <v>-73.886307200000005</v>
      </c>
      <c r="M2770">
        <v>40.818241100000002</v>
      </c>
      <c r="N2770">
        <v>7.07</v>
      </c>
      <c r="O2770" s="1">
        <f t="shared" si="216"/>
        <v>198000</v>
      </c>
      <c r="P2770" s="3">
        <v>6.7500000000000004E-2</v>
      </c>
      <c r="Q2770">
        <v>30</v>
      </c>
      <c r="R2770" s="1">
        <v>792000</v>
      </c>
      <c r="S2770" s="8">
        <f t="shared" si="217"/>
        <v>-6421.1211560253314</v>
      </c>
      <c r="T2770" s="1">
        <f t="shared" si="218"/>
        <v>1005.2955000000002</v>
      </c>
      <c r="U2770" s="7">
        <f t="shared" si="219"/>
        <v>206.25</v>
      </c>
      <c r="V2770" s="4">
        <v>1000</v>
      </c>
      <c r="W2770" s="1">
        <f t="shared" si="220"/>
        <v>8632.6666560253325</v>
      </c>
      <c r="X2770">
        <v>16</v>
      </c>
      <c r="Y2770">
        <v>13</v>
      </c>
      <c r="Z2770" t="s">
        <v>449</v>
      </c>
      <c r="AA2770" s="2">
        <v>27204</v>
      </c>
      <c r="AB2770">
        <v>0.94</v>
      </c>
      <c r="AC2770" s="2">
        <v>28940</v>
      </c>
    </row>
    <row r="2771" spans="1:29" x14ac:dyDescent="0.2">
      <c r="A2771" t="s">
        <v>3761</v>
      </c>
      <c r="B2771" t="s">
        <v>42</v>
      </c>
      <c r="C2771" s="1">
        <v>314000</v>
      </c>
      <c r="D2771">
        <v>2</v>
      </c>
      <c r="E2771">
        <v>1</v>
      </c>
      <c r="F2771">
        <v>847</v>
      </c>
      <c r="G2771" t="s">
        <v>301</v>
      </c>
      <c r="H2771" t="s">
        <v>44</v>
      </c>
      <c r="I2771">
        <v>10303</v>
      </c>
      <c r="J2771" t="s">
        <v>118</v>
      </c>
      <c r="K2771" t="s">
        <v>34</v>
      </c>
      <c r="L2771">
        <v>-74.165274800000006</v>
      </c>
      <c r="M2771">
        <v>40.6396832</v>
      </c>
      <c r="N2771">
        <v>12.08</v>
      </c>
      <c r="O2771" s="1">
        <f t="shared" si="216"/>
        <v>62800</v>
      </c>
      <c r="P2771" s="3">
        <v>6.7500000000000004E-2</v>
      </c>
      <c r="Q2771">
        <v>30</v>
      </c>
      <c r="R2771" s="1">
        <v>251200</v>
      </c>
      <c r="S2771" s="8">
        <f t="shared" si="217"/>
        <v>-2036.5980232241959</v>
      </c>
      <c r="T2771" s="1">
        <f t="shared" si="218"/>
        <v>318.85130000000004</v>
      </c>
      <c r="U2771" s="7">
        <f t="shared" si="219"/>
        <v>65.416666666666671</v>
      </c>
      <c r="V2771" s="4">
        <v>205</v>
      </c>
      <c r="W2771" s="1">
        <f t="shared" si="220"/>
        <v>2625.8659898908622</v>
      </c>
      <c r="X2771">
        <v>4</v>
      </c>
      <c r="Y2771">
        <v>7</v>
      </c>
      <c r="Z2771" t="s">
        <v>119</v>
      </c>
      <c r="AA2771" s="2">
        <v>181200</v>
      </c>
      <c r="AB2771">
        <v>13.5</v>
      </c>
      <c r="AC2771" s="2">
        <v>13422</v>
      </c>
    </row>
    <row r="2772" spans="1:29" x14ac:dyDescent="0.2">
      <c r="A2772" t="s">
        <v>3762</v>
      </c>
      <c r="B2772" t="s">
        <v>125</v>
      </c>
      <c r="C2772" s="1">
        <v>1598000</v>
      </c>
      <c r="D2772">
        <v>7</v>
      </c>
      <c r="E2772">
        <v>2.5</v>
      </c>
      <c r="F2772" s="2">
        <v>2184</v>
      </c>
      <c r="G2772" t="s">
        <v>451</v>
      </c>
      <c r="H2772" t="s">
        <v>84</v>
      </c>
      <c r="I2772">
        <v>11365</v>
      </c>
      <c r="J2772" t="s">
        <v>375</v>
      </c>
      <c r="K2772" t="s">
        <v>34</v>
      </c>
      <c r="L2772">
        <v>-73.798914199999999</v>
      </c>
      <c r="M2772">
        <v>40.7375872</v>
      </c>
      <c r="N2772">
        <v>9.82</v>
      </c>
      <c r="O2772" s="1">
        <f t="shared" si="216"/>
        <v>319600</v>
      </c>
      <c r="P2772" s="3">
        <v>6.7500000000000004E-2</v>
      </c>
      <c r="Q2772">
        <v>30</v>
      </c>
      <c r="R2772" s="1">
        <v>1278400</v>
      </c>
      <c r="S2772" s="8">
        <f t="shared" si="217"/>
        <v>-10364.597583160079</v>
      </c>
      <c r="T2772" s="1">
        <f t="shared" si="218"/>
        <v>1622.6891000000003</v>
      </c>
      <c r="U2772" s="7">
        <f t="shared" si="219"/>
        <v>332.91666666666669</v>
      </c>
      <c r="V2772" s="4">
        <v>600</v>
      </c>
      <c r="W2772" s="1">
        <f t="shared" si="220"/>
        <v>12920.203349826745</v>
      </c>
      <c r="X2772">
        <v>14</v>
      </c>
      <c r="Y2772">
        <v>12</v>
      </c>
      <c r="Z2772" t="s">
        <v>376</v>
      </c>
      <c r="AA2772" s="2">
        <v>17812</v>
      </c>
      <c r="AB2772">
        <v>2.2799999999999998</v>
      </c>
      <c r="AC2772" s="2">
        <v>7812</v>
      </c>
    </row>
    <row r="2773" spans="1:29" x14ac:dyDescent="0.2">
      <c r="A2773" t="s">
        <v>3763</v>
      </c>
      <c r="B2773" t="s">
        <v>68</v>
      </c>
      <c r="C2773" s="1">
        <v>208000</v>
      </c>
      <c r="D2773">
        <v>3</v>
      </c>
      <c r="E2773">
        <v>1</v>
      </c>
      <c r="F2773">
        <v>2184</v>
      </c>
      <c r="G2773" t="s">
        <v>1686</v>
      </c>
      <c r="H2773" t="s">
        <v>84</v>
      </c>
      <c r="I2773">
        <v>11375</v>
      </c>
      <c r="J2773" t="s">
        <v>122</v>
      </c>
      <c r="K2773" t="s">
        <v>39</v>
      </c>
      <c r="L2773">
        <v>-73.833242900000002</v>
      </c>
      <c r="M2773">
        <v>40.717069299999999</v>
      </c>
      <c r="N2773">
        <v>8.2799999999999994</v>
      </c>
      <c r="O2773" s="1">
        <f t="shared" si="216"/>
        <v>41600</v>
      </c>
      <c r="P2773" s="3">
        <v>6.7500000000000004E-2</v>
      </c>
      <c r="Q2773">
        <v>30</v>
      </c>
      <c r="R2773" s="1">
        <v>166400</v>
      </c>
      <c r="S2773" s="8">
        <f t="shared" si="217"/>
        <v>-1349.0840408618876</v>
      </c>
      <c r="T2773" s="1">
        <f t="shared" si="218"/>
        <v>211.21360000000001</v>
      </c>
      <c r="U2773" s="7">
        <f t="shared" si="219"/>
        <v>43.333333333333336</v>
      </c>
      <c r="V2773" s="4">
        <v>600</v>
      </c>
      <c r="W2773" s="1">
        <f t="shared" si="220"/>
        <v>2203.6309741952209</v>
      </c>
      <c r="X2773">
        <v>6</v>
      </c>
      <c r="Y2773">
        <v>18</v>
      </c>
      <c r="Z2773" t="s">
        <v>123</v>
      </c>
      <c r="AA2773" s="2">
        <v>83728</v>
      </c>
      <c r="AB2773">
        <v>2.6</v>
      </c>
      <c r="AC2773" s="2">
        <v>32203</v>
      </c>
    </row>
    <row r="2774" spans="1:29" x14ac:dyDescent="0.2">
      <c r="A2774" t="s">
        <v>3764</v>
      </c>
      <c r="B2774" t="s">
        <v>68</v>
      </c>
      <c r="C2774" s="1">
        <v>169900</v>
      </c>
      <c r="D2774">
        <v>2</v>
      </c>
      <c r="E2774">
        <v>1</v>
      </c>
      <c r="F2774">
        <v>900</v>
      </c>
      <c r="G2774" t="s">
        <v>113</v>
      </c>
      <c r="H2774" t="s">
        <v>70</v>
      </c>
      <c r="I2774">
        <v>10460</v>
      </c>
      <c r="J2774" t="s">
        <v>789</v>
      </c>
      <c r="K2774" t="s">
        <v>61</v>
      </c>
      <c r="L2774">
        <v>-73.865036000000003</v>
      </c>
      <c r="M2774">
        <v>40.836352300000001</v>
      </c>
      <c r="N2774">
        <v>8.74</v>
      </c>
      <c r="O2774" s="1">
        <f t="shared" si="216"/>
        <v>33980</v>
      </c>
      <c r="P2774" s="3">
        <v>6.7500000000000004E-2</v>
      </c>
      <c r="Q2774">
        <v>30</v>
      </c>
      <c r="R2774" s="1">
        <v>135920</v>
      </c>
      <c r="S2774" s="8">
        <f t="shared" si="217"/>
        <v>-1101.9681660693977</v>
      </c>
      <c r="T2774" s="1">
        <f t="shared" si="218"/>
        <v>172.52495500000001</v>
      </c>
      <c r="U2774" s="7">
        <f t="shared" si="219"/>
        <v>35.395833333333336</v>
      </c>
      <c r="V2774" s="4">
        <v>205</v>
      </c>
      <c r="W2774" s="1">
        <f t="shared" si="220"/>
        <v>1514.8889544027311</v>
      </c>
      <c r="X2774">
        <v>4</v>
      </c>
      <c r="Y2774">
        <v>8</v>
      </c>
      <c r="Z2774" t="s">
        <v>790</v>
      </c>
      <c r="AA2774" s="2">
        <v>35011</v>
      </c>
      <c r="AB2774">
        <v>0.25</v>
      </c>
      <c r="AC2774" s="2">
        <v>140044</v>
      </c>
    </row>
    <row r="2775" spans="1:29" x14ac:dyDescent="0.2">
      <c r="A2775" t="s">
        <v>3765</v>
      </c>
      <c r="B2775" t="s">
        <v>68</v>
      </c>
      <c r="C2775" s="1">
        <v>235000</v>
      </c>
      <c r="D2775">
        <v>1</v>
      </c>
      <c r="E2775">
        <v>1</v>
      </c>
      <c r="F2775" s="2">
        <v>2184</v>
      </c>
      <c r="G2775" t="s">
        <v>82</v>
      </c>
      <c r="H2775" t="s">
        <v>84</v>
      </c>
      <c r="I2775">
        <v>11374</v>
      </c>
      <c r="J2775" t="s">
        <v>114</v>
      </c>
      <c r="K2775" t="s">
        <v>105</v>
      </c>
      <c r="L2775">
        <v>-73.858779900000002</v>
      </c>
      <c r="M2775">
        <v>40.726783699999999</v>
      </c>
      <c r="N2775">
        <v>6.82</v>
      </c>
      <c r="O2775" s="1">
        <f t="shared" si="216"/>
        <v>47000</v>
      </c>
      <c r="P2775" s="3">
        <v>6.7500000000000004E-2</v>
      </c>
      <c r="Q2775">
        <v>30</v>
      </c>
      <c r="R2775" s="1">
        <v>188000</v>
      </c>
      <c r="S2775" s="8">
        <f t="shared" si="217"/>
        <v>-1524.2055269353059</v>
      </c>
      <c r="T2775" s="1">
        <f t="shared" si="218"/>
        <v>238.63075000000003</v>
      </c>
      <c r="U2775" s="7">
        <f t="shared" si="219"/>
        <v>48.958333333333336</v>
      </c>
      <c r="V2775" s="4">
        <v>600</v>
      </c>
      <c r="W2775" s="1">
        <f t="shared" si="220"/>
        <v>2411.7946102686392</v>
      </c>
      <c r="X2775">
        <v>2</v>
      </c>
      <c r="Y2775">
        <v>18</v>
      </c>
      <c r="Z2775" t="s">
        <v>115</v>
      </c>
      <c r="AA2775" s="2">
        <v>28260</v>
      </c>
      <c r="AB2775">
        <v>1.61</v>
      </c>
      <c r="AC2775" s="2">
        <v>17553</v>
      </c>
    </row>
    <row r="2776" spans="1:29" x14ac:dyDescent="0.2">
      <c r="A2776" t="s">
        <v>3766</v>
      </c>
      <c r="B2776" t="s">
        <v>50</v>
      </c>
      <c r="C2776" s="1">
        <v>998000</v>
      </c>
      <c r="D2776">
        <v>6</v>
      </c>
      <c r="E2776">
        <v>2.5</v>
      </c>
      <c r="F2776">
        <v>2236</v>
      </c>
      <c r="G2776" t="s">
        <v>48</v>
      </c>
      <c r="H2776" t="s">
        <v>55</v>
      </c>
      <c r="I2776">
        <v>11207</v>
      </c>
      <c r="J2776" t="s">
        <v>149</v>
      </c>
      <c r="K2776" t="s">
        <v>150</v>
      </c>
      <c r="L2776">
        <v>-73.891464799999994</v>
      </c>
      <c r="M2776">
        <v>40.662348399999999</v>
      </c>
      <c r="N2776">
        <v>7.74</v>
      </c>
      <c r="O2776" s="1">
        <f t="shared" si="216"/>
        <v>199600</v>
      </c>
      <c r="P2776" s="3">
        <v>6.7500000000000004E-2</v>
      </c>
      <c r="Q2776">
        <v>30</v>
      </c>
      <c r="R2776" s="1">
        <v>798400</v>
      </c>
      <c r="S2776" s="8">
        <f t="shared" si="217"/>
        <v>-6473.0090037507871</v>
      </c>
      <c r="T2776" s="1">
        <f t="shared" si="218"/>
        <v>1013.4191000000001</v>
      </c>
      <c r="U2776" s="7">
        <f t="shared" si="219"/>
        <v>207.91666666666666</v>
      </c>
      <c r="V2776" s="4">
        <v>600</v>
      </c>
      <c r="W2776" s="1">
        <f t="shared" si="220"/>
        <v>8294.3447704174541</v>
      </c>
      <c r="X2776">
        <v>12</v>
      </c>
      <c r="Y2776">
        <v>12</v>
      </c>
      <c r="Z2776" t="s">
        <v>151</v>
      </c>
      <c r="AA2776" s="2">
        <v>121301</v>
      </c>
      <c r="AB2776">
        <v>3.96</v>
      </c>
      <c r="AC2776" s="2">
        <v>30632</v>
      </c>
    </row>
    <row r="2777" spans="1:29" x14ac:dyDescent="0.2">
      <c r="A2777" t="s">
        <v>3767</v>
      </c>
      <c r="B2777" t="s">
        <v>68</v>
      </c>
      <c r="C2777" s="1">
        <v>6400000</v>
      </c>
      <c r="D2777">
        <v>3</v>
      </c>
      <c r="E2777">
        <v>4</v>
      </c>
      <c r="F2777" s="2">
        <v>2184</v>
      </c>
      <c r="G2777" t="s">
        <v>51</v>
      </c>
      <c r="H2777" t="s">
        <v>32</v>
      </c>
      <c r="I2777">
        <v>10021</v>
      </c>
      <c r="J2777" t="s">
        <v>52</v>
      </c>
      <c r="K2777" t="s">
        <v>39</v>
      </c>
      <c r="L2777">
        <v>-73.964457400000001</v>
      </c>
      <c r="M2777">
        <v>40.773763500000001</v>
      </c>
      <c r="N2777">
        <v>2.04</v>
      </c>
      <c r="O2777" s="1">
        <f t="shared" si="216"/>
        <v>1280000</v>
      </c>
      <c r="P2777" s="3">
        <v>6.7500000000000004E-2</v>
      </c>
      <c r="Q2777">
        <v>30</v>
      </c>
      <c r="R2777" s="1">
        <v>5120000</v>
      </c>
      <c r="S2777" s="8">
        <f t="shared" si="217"/>
        <v>-41510.278180365778</v>
      </c>
      <c r="T2777" s="1">
        <f t="shared" si="218"/>
        <v>6498.880000000001</v>
      </c>
      <c r="U2777" s="7">
        <f t="shared" si="219"/>
        <v>1333.3333333333333</v>
      </c>
      <c r="V2777" s="4">
        <v>600</v>
      </c>
      <c r="W2777" s="1">
        <f t="shared" si="220"/>
        <v>49942.491513699111</v>
      </c>
      <c r="X2777">
        <v>6</v>
      </c>
      <c r="Y2777">
        <v>9</v>
      </c>
      <c r="Z2777" t="s">
        <v>53</v>
      </c>
      <c r="AA2777" s="2">
        <v>61207</v>
      </c>
      <c r="AB2777">
        <v>1.76</v>
      </c>
      <c r="AC2777" s="2">
        <v>34777</v>
      </c>
    </row>
    <row r="2778" spans="1:29" x14ac:dyDescent="0.2">
      <c r="A2778" t="s">
        <v>3768</v>
      </c>
      <c r="B2778" t="s">
        <v>68</v>
      </c>
      <c r="C2778" s="1">
        <v>385000</v>
      </c>
      <c r="D2778">
        <v>2</v>
      </c>
      <c r="E2778">
        <v>1</v>
      </c>
      <c r="F2778">
        <v>920</v>
      </c>
      <c r="G2778" t="s">
        <v>3769</v>
      </c>
      <c r="H2778" t="s">
        <v>84</v>
      </c>
      <c r="I2778">
        <v>11374</v>
      </c>
      <c r="J2778" t="s">
        <v>114</v>
      </c>
      <c r="K2778" t="s">
        <v>105</v>
      </c>
      <c r="L2778">
        <v>-73.860151599999995</v>
      </c>
      <c r="M2778">
        <v>40.732537899999997</v>
      </c>
      <c r="N2778">
        <v>6.67</v>
      </c>
      <c r="O2778" s="1">
        <f t="shared" si="216"/>
        <v>77000</v>
      </c>
      <c r="P2778" s="3">
        <v>6.7500000000000004E-2</v>
      </c>
      <c r="Q2778">
        <v>30</v>
      </c>
      <c r="R2778" s="1">
        <v>308000</v>
      </c>
      <c r="S2778" s="8">
        <f t="shared" si="217"/>
        <v>-2497.1026717876284</v>
      </c>
      <c r="T2778" s="1">
        <f t="shared" si="218"/>
        <v>390.94825000000009</v>
      </c>
      <c r="U2778" s="7">
        <f t="shared" si="219"/>
        <v>80.208333333333329</v>
      </c>
      <c r="V2778" s="4">
        <v>205</v>
      </c>
      <c r="W2778" s="1">
        <f t="shared" si="220"/>
        <v>3173.2592551209618</v>
      </c>
      <c r="X2778">
        <v>4</v>
      </c>
      <c r="Y2778">
        <v>8</v>
      </c>
      <c r="Z2778" t="s">
        <v>115</v>
      </c>
      <c r="AA2778" s="2">
        <v>28260</v>
      </c>
      <c r="AB2778">
        <v>1.61</v>
      </c>
      <c r="AC2778" s="2">
        <v>17553</v>
      </c>
    </row>
    <row r="2779" spans="1:29" x14ac:dyDescent="0.2">
      <c r="A2779" t="s">
        <v>3770</v>
      </c>
      <c r="B2779" t="s">
        <v>68</v>
      </c>
      <c r="C2779" s="1">
        <v>250000</v>
      </c>
      <c r="D2779">
        <v>1</v>
      </c>
      <c r="E2779">
        <v>1</v>
      </c>
      <c r="F2779">
        <v>750</v>
      </c>
      <c r="G2779" t="s">
        <v>113</v>
      </c>
      <c r="H2779" t="s">
        <v>55</v>
      </c>
      <c r="I2779">
        <v>11229</v>
      </c>
      <c r="J2779" t="s">
        <v>306</v>
      </c>
      <c r="K2779" t="s">
        <v>34</v>
      </c>
      <c r="L2779">
        <v>-73.932547400000004</v>
      </c>
      <c r="M2779">
        <v>40.598675800000002</v>
      </c>
      <c r="N2779">
        <v>10.73</v>
      </c>
      <c r="O2779" s="1">
        <f t="shared" si="216"/>
        <v>50000</v>
      </c>
      <c r="P2779" s="3">
        <v>6.7500000000000004E-2</v>
      </c>
      <c r="Q2779">
        <v>30</v>
      </c>
      <c r="R2779" s="1">
        <v>200000</v>
      </c>
      <c r="S2779" s="8">
        <f t="shared" si="217"/>
        <v>-1621.4952414205382</v>
      </c>
      <c r="T2779" s="1">
        <f t="shared" si="218"/>
        <v>253.86250000000004</v>
      </c>
      <c r="U2779" s="7">
        <f t="shared" si="219"/>
        <v>52.083333333333336</v>
      </c>
      <c r="V2779" s="4">
        <v>205</v>
      </c>
      <c r="W2779" s="1">
        <f t="shared" si="220"/>
        <v>2132.4410747538714</v>
      </c>
      <c r="X2779">
        <v>2</v>
      </c>
      <c r="Y2779">
        <v>6</v>
      </c>
      <c r="Z2779" t="s">
        <v>307</v>
      </c>
      <c r="AA2779" s="2">
        <v>64518</v>
      </c>
      <c r="AB2779">
        <v>0.98</v>
      </c>
      <c r="AC2779" s="2">
        <v>65835</v>
      </c>
    </row>
    <row r="2780" spans="1:29" x14ac:dyDescent="0.2">
      <c r="A2780" t="s">
        <v>3771</v>
      </c>
      <c r="B2780" t="s">
        <v>125</v>
      </c>
      <c r="C2780" s="1">
        <v>1849000</v>
      </c>
      <c r="D2780">
        <v>6</v>
      </c>
      <c r="E2780">
        <v>3</v>
      </c>
      <c r="F2780">
        <v>2184</v>
      </c>
      <c r="G2780" t="s">
        <v>168</v>
      </c>
      <c r="H2780" t="s">
        <v>84</v>
      </c>
      <c r="I2780">
        <v>11361</v>
      </c>
      <c r="J2780" t="s">
        <v>355</v>
      </c>
      <c r="K2780" t="s">
        <v>39</v>
      </c>
      <c r="L2780">
        <v>-73.775249799999997</v>
      </c>
      <c r="M2780">
        <v>40.768896499999997</v>
      </c>
      <c r="N2780">
        <v>11.11</v>
      </c>
      <c r="O2780" s="1">
        <f t="shared" si="216"/>
        <v>369800</v>
      </c>
      <c r="P2780" s="3">
        <v>6.7500000000000004E-2</v>
      </c>
      <c r="Q2780">
        <v>30</v>
      </c>
      <c r="R2780" s="1">
        <v>1479200</v>
      </c>
      <c r="S2780" s="8">
        <f t="shared" si="217"/>
        <v>-11992.5788055463</v>
      </c>
      <c r="T2780" s="1">
        <f t="shared" si="218"/>
        <v>1877.5670500000003</v>
      </c>
      <c r="U2780" s="7">
        <f t="shared" si="219"/>
        <v>385.20833333333331</v>
      </c>
      <c r="V2780" s="4">
        <v>600</v>
      </c>
      <c r="W2780" s="1">
        <f t="shared" si="220"/>
        <v>14855.354188879634</v>
      </c>
      <c r="X2780">
        <v>12</v>
      </c>
      <c r="Y2780">
        <v>11</v>
      </c>
      <c r="Z2780" t="s">
        <v>356</v>
      </c>
      <c r="AA2780" s="2">
        <v>43808</v>
      </c>
      <c r="AB2780">
        <v>6.68</v>
      </c>
      <c r="AC2780" s="2">
        <v>6558</v>
      </c>
    </row>
    <row r="2781" spans="1:29" x14ac:dyDescent="0.2">
      <c r="A2781" t="s">
        <v>3772</v>
      </c>
      <c r="B2781" t="s">
        <v>42</v>
      </c>
      <c r="C2781" s="1">
        <v>449500</v>
      </c>
      <c r="D2781">
        <v>3</v>
      </c>
      <c r="E2781">
        <v>2</v>
      </c>
      <c r="F2781">
        <v>2184</v>
      </c>
      <c r="G2781" t="s">
        <v>3773</v>
      </c>
      <c r="H2781" t="s">
        <v>70</v>
      </c>
      <c r="I2781">
        <v>10473</v>
      </c>
      <c r="J2781" t="s">
        <v>71</v>
      </c>
      <c r="K2781" t="s">
        <v>61</v>
      </c>
      <c r="L2781">
        <v>-73.855529000000004</v>
      </c>
      <c r="M2781">
        <v>40.811260500000003</v>
      </c>
      <c r="N2781">
        <v>8.06</v>
      </c>
      <c r="O2781" s="1">
        <f t="shared" si="216"/>
        <v>89900</v>
      </c>
      <c r="P2781" s="3">
        <v>6.7500000000000004E-2</v>
      </c>
      <c r="Q2781">
        <v>30</v>
      </c>
      <c r="R2781" s="1">
        <v>359600</v>
      </c>
      <c r="S2781" s="8">
        <f t="shared" si="217"/>
        <v>-2915.4484440741276</v>
      </c>
      <c r="T2781" s="1">
        <f t="shared" si="218"/>
        <v>456.44477499999999</v>
      </c>
      <c r="U2781" s="7">
        <f t="shared" si="219"/>
        <v>93.645833333333329</v>
      </c>
      <c r="V2781" s="4">
        <v>600</v>
      </c>
      <c r="W2781" s="1">
        <f t="shared" si="220"/>
        <v>4065.539052407461</v>
      </c>
      <c r="X2781">
        <v>6</v>
      </c>
      <c r="Y2781">
        <v>14</v>
      </c>
      <c r="Z2781" t="s">
        <v>72</v>
      </c>
      <c r="AA2781" s="2">
        <v>53686</v>
      </c>
      <c r="AB2781">
        <v>1.04</v>
      </c>
      <c r="AC2781" s="2">
        <v>51621</v>
      </c>
    </row>
    <row r="2782" spans="1:29" x14ac:dyDescent="0.2">
      <c r="A2782" t="s">
        <v>3774</v>
      </c>
      <c r="B2782" t="s">
        <v>125</v>
      </c>
      <c r="C2782" s="1">
        <v>1250000</v>
      </c>
      <c r="D2782">
        <v>5</v>
      </c>
      <c r="E2782">
        <v>2</v>
      </c>
      <c r="F2782" s="2">
        <v>2184</v>
      </c>
      <c r="G2782" t="s">
        <v>942</v>
      </c>
      <c r="H2782" t="s">
        <v>84</v>
      </c>
      <c r="I2782">
        <v>11373</v>
      </c>
      <c r="J2782" t="s">
        <v>89</v>
      </c>
      <c r="K2782" t="s">
        <v>90</v>
      </c>
      <c r="L2782">
        <v>-73.876035900000005</v>
      </c>
      <c r="M2782">
        <v>40.732444399999999</v>
      </c>
      <c r="N2782">
        <v>5.85</v>
      </c>
      <c r="O2782" s="1">
        <f t="shared" si="216"/>
        <v>250000</v>
      </c>
      <c r="P2782" s="3">
        <v>6.7500000000000004E-2</v>
      </c>
      <c r="Q2782">
        <v>30</v>
      </c>
      <c r="R2782" s="1">
        <v>1000000</v>
      </c>
      <c r="S2782" s="8">
        <f t="shared" si="217"/>
        <v>-8107.4762071026908</v>
      </c>
      <c r="T2782" s="1">
        <f t="shared" si="218"/>
        <v>1269.3125000000002</v>
      </c>
      <c r="U2782" s="7">
        <f t="shared" si="219"/>
        <v>260.41666666666669</v>
      </c>
      <c r="V2782" s="4">
        <v>600</v>
      </c>
      <c r="W2782" s="1">
        <f t="shared" si="220"/>
        <v>10237.205373769357</v>
      </c>
      <c r="X2782">
        <v>10</v>
      </c>
      <c r="Y2782">
        <v>14</v>
      </c>
      <c r="Z2782" t="s">
        <v>91</v>
      </c>
      <c r="AA2782" s="2">
        <v>137098</v>
      </c>
      <c r="AB2782">
        <v>1.25</v>
      </c>
      <c r="AC2782" s="2">
        <v>109678</v>
      </c>
    </row>
    <row r="2783" spans="1:29" x14ac:dyDescent="0.2">
      <c r="A2783" t="s">
        <v>3775</v>
      </c>
      <c r="B2783" t="s">
        <v>42</v>
      </c>
      <c r="C2783" s="1">
        <v>1099000</v>
      </c>
      <c r="D2783">
        <v>7</v>
      </c>
      <c r="E2783">
        <v>3</v>
      </c>
      <c r="F2783" s="2">
        <v>2322</v>
      </c>
      <c r="G2783" t="s">
        <v>454</v>
      </c>
      <c r="H2783" t="s">
        <v>55</v>
      </c>
      <c r="I2783">
        <v>11236</v>
      </c>
      <c r="J2783" t="s">
        <v>626</v>
      </c>
      <c r="K2783" t="s">
        <v>90</v>
      </c>
      <c r="L2783">
        <v>-73.901650599999996</v>
      </c>
      <c r="M2783">
        <v>40.643848499999997</v>
      </c>
      <c r="N2783">
        <v>8.4700000000000006</v>
      </c>
      <c r="O2783" s="1">
        <f t="shared" si="216"/>
        <v>219800</v>
      </c>
      <c r="P2783" s="3">
        <v>6.7500000000000004E-2</v>
      </c>
      <c r="Q2783">
        <v>30</v>
      </c>
      <c r="R2783" s="1">
        <v>879200</v>
      </c>
      <c r="S2783" s="8">
        <f t="shared" si="217"/>
        <v>-7128.0930812846846</v>
      </c>
      <c r="T2783" s="1">
        <f t="shared" si="218"/>
        <v>1115.9795500000002</v>
      </c>
      <c r="U2783" s="7">
        <f t="shared" si="219"/>
        <v>228.95833333333334</v>
      </c>
      <c r="V2783" s="4">
        <v>600</v>
      </c>
      <c r="W2783" s="1">
        <f t="shared" si="220"/>
        <v>9073.0309646180194</v>
      </c>
      <c r="X2783">
        <v>14</v>
      </c>
      <c r="Y2783">
        <v>12</v>
      </c>
      <c r="Z2783" t="s">
        <v>627</v>
      </c>
      <c r="AA2783" s="2">
        <v>83693</v>
      </c>
      <c r="AB2783">
        <v>3.13</v>
      </c>
      <c r="AC2783" s="2">
        <v>26739</v>
      </c>
    </row>
    <row r="2784" spans="1:29" x14ac:dyDescent="0.2">
      <c r="A2784" t="s">
        <v>3776</v>
      </c>
      <c r="B2784" t="s">
        <v>42</v>
      </c>
      <c r="C2784" s="1">
        <v>1900000</v>
      </c>
      <c r="D2784">
        <v>4</v>
      </c>
      <c r="E2784">
        <v>2</v>
      </c>
      <c r="F2784" s="2">
        <v>1400</v>
      </c>
      <c r="G2784" t="s">
        <v>3777</v>
      </c>
      <c r="H2784" t="s">
        <v>84</v>
      </c>
      <c r="I2784">
        <v>11367</v>
      </c>
      <c r="J2784" t="s">
        <v>160</v>
      </c>
      <c r="K2784" t="s">
        <v>34</v>
      </c>
      <c r="L2784">
        <v>-73.823169300000004</v>
      </c>
      <c r="M2784">
        <v>40.7230171</v>
      </c>
      <c r="N2784">
        <v>8.6999999999999993</v>
      </c>
      <c r="O2784" s="1">
        <f t="shared" si="216"/>
        <v>380000</v>
      </c>
      <c r="P2784" s="3">
        <v>6.7500000000000004E-2</v>
      </c>
      <c r="Q2784">
        <v>30</v>
      </c>
      <c r="R2784" s="1">
        <v>1520000</v>
      </c>
      <c r="S2784" s="8">
        <f t="shared" si="217"/>
        <v>-12323.36383479609</v>
      </c>
      <c r="T2784" s="1">
        <f t="shared" si="218"/>
        <v>1929.3550000000002</v>
      </c>
      <c r="U2784" s="7">
        <f t="shared" si="219"/>
        <v>395.83333333333331</v>
      </c>
      <c r="V2784" s="4">
        <v>375</v>
      </c>
      <c r="W2784" s="1">
        <f t="shared" si="220"/>
        <v>15023.552168129423</v>
      </c>
      <c r="X2784">
        <v>8</v>
      </c>
      <c r="Y2784">
        <v>9</v>
      </c>
      <c r="Z2784" t="s">
        <v>161</v>
      </c>
      <c r="AA2784" s="2">
        <v>230183</v>
      </c>
      <c r="AB2784">
        <v>2.0299999999999998</v>
      </c>
      <c r="AC2784" s="2">
        <v>113391</v>
      </c>
    </row>
    <row r="2785" spans="1:29" x14ac:dyDescent="0.2">
      <c r="A2785" t="s">
        <v>3778</v>
      </c>
      <c r="B2785" t="s">
        <v>30</v>
      </c>
      <c r="C2785" s="1">
        <v>2500000</v>
      </c>
      <c r="D2785">
        <v>2</v>
      </c>
      <c r="E2785">
        <v>2</v>
      </c>
      <c r="F2785" s="2">
        <v>1250</v>
      </c>
      <c r="G2785" t="s">
        <v>59</v>
      </c>
      <c r="H2785" t="s">
        <v>32</v>
      </c>
      <c r="I2785">
        <v>10036</v>
      </c>
      <c r="J2785" t="s">
        <v>603</v>
      </c>
      <c r="K2785" t="s">
        <v>34</v>
      </c>
      <c r="L2785">
        <v>-73.9923304</v>
      </c>
      <c r="M2785">
        <v>40.757853099999998</v>
      </c>
      <c r="N2785">
        <v>0.72</v>
      </c>
      <c r="O2785" s="1">
        <f t="shared" si="216"/>
        <v>500000</v>
      </c>
      <c r="P2785" s="3">
        <v>6.7500000000000004E-2</v>
      </c>
      <c r="Q2785">
        <v>30</v>
      </c>
      <c r="R2785" s="1">
        <v>2000000</v>
      </c>
      <c r="S2785" s="8">
        <f t="shared" si="217"/>
        <v>-16214.952414205382</v>
      </c>
      <c r="T2785" s="1">
        <f t="shared" si="218"/>
        <v>2538.6250000000005</v>
      </c>
      <c r="U2785" s="7">
        <f t="shared" si="219"/>
        <v>520.83333333333337</v>
      </c>
      <c r="V2785" s="4">
        <v>375</v>
      </c>
      <c r="W2785" s="1">
        <f t="shared" si="220"/>
        <v>19649.410747538714</v>
      </c>
      <c r="X2785">
        <v>4</v>
      </c>
      <c r="Y2785">
        <v>8</v>
      </c>
      <c r="Z2785" t="s">
        <v>604</v>
      </c>
      <c r="AA2785" s="2">
        <v>70150</v>
      </c>
      <c r="AB2785">
        <v>0.77</v>
      </c>
      <c r="AC2785" s="2">
        <v>91104</v>
      </c>
    </row>
    <row r="2786" spans="1:29" x14ac:dyDescent="0.2">
      <c r="A2786" t="s">
        <v>3779</v>
      </c>
      <c r="B2786" t="s">
        <v>42</v>
      </c>
      <c r="C2786" s="1">
        <v>1288000</v>
      </c>
      <c r="D2786">
        <v>3</v>
      </c>
      <c r="E2786">
        <v>3</v>
      </c>
      <c r="F2786" s="2">
        <v>1696</v>
      </c>
      <c r="G2786" t="s">
        <v>1079</v>
      </c>
      <c r="H2786" t="s">
        <v>84</v>
      </c>
      <c r="I2786">
        <v>11356</v>
      </c>
      <c r="J2786" t="s">
        <v>793</v>
      </c>
      <c r="K2786" t="s">
        <v>34</v>
      </c>
      <c r="L2786">
        <v>-73.849080000000001</v>
      </c>
      <c r="M2786">
        <v>40.788704000000003</v>
      </c>
      <c r="N2786">
        <v>7.66</v>
      </c>
      <c r="O2786" s="1">
        <f t="shared" si="216"/>
        <v>257600</v>
      </c>
      <c r="P2786" s="3">
        <v>6.7500000000000004E-2</v>
      </c>
      <c r="Q2786">
        <v>30</v>
      </c>
      <c r="R2786" s="1">
        <v>1030400</v>
      </c>
      <c r="S2786" s="8">
        <f t="shared" si="217"/>
        <v>-8353.9434837986119</v>
      </c>
      <c r="T2786" s="1">
        <f t="shared" si="218"/>
        <v>1307.8996000000002</v>
      </c>
      <c r="U2786" s="7">
        <f t="shared" si="219"/>
        <v>268.33333333333331</v>
      </c>
      <c r="V2786" s="4">
        <v>550</v>
      </c>
      <c r="W2786" s="1">
        <f t="shared" si="220"/>
        <v>10480.176417131946</v>
      </c>
      <c r="X2786">
        <v>6</v>
      </c>
      <c r="Y2786">
        <v>8</v>
      </c>
      <c r="Z2786" t="s">
        <v>794</v>
      </c>
      <c r="AA2786" s="2">
        <v>24275</v>
      </c>
      <c r="AB2786">
        <v>1.4</v>
      </c>
      <c r="AC2786" s="2">
        <v>17339</v>
      </c>
    </row>
    <row r="2787" spans="1:29" x14ac:dyDescent="0.2">
      <c r="A2787" t="s">
        <v>3780</v>
      </c>
      <c r="B2787" t="s">
        <v>68</v>
      </c>
      <c r="C2787" s="1">
        <v>1150000</v>
      </c>
      <c r="D2787">
        <v>1</v>
      </c>
      <c r="E2787">
        <v>1</v>
      </c>
      <c r="F2787" s="2">
        <v>2184</v>
      </c>
      <c r="G2787" t="s">
        <v>93</v>
      </c>
      <c r="H2787" t="s">
        <v>32</v>
      </c>
      <c r="I2787">
        <v>10023</v>
      </c>
      <c r="J2787" t="s">
        <v>215</v>
      </c>
      <c r="K2787" t="s">
        <v>39</v>
      </c>
      <c r="L2787">
        <v>-73.979720900000004</v>
      </c>
      <c r="M2787">
        <v>40.771731600000003</v>
      </c>
      <c r="N2787">
        <v>1.61</v>
      </c>
      <c r="O2787" s="1">
        <f t="shared" si="216"/>
        <v>230000</v>
      </c>
      <c r="P2787" s="3">
        <v>6.7500000000000004E-2</v>
      </c>
      <c r="Q2787">
        <v>30</v>
      </c>
      <c r="R2787" s="1">
        <v>920000</v>
      </c>
      <c r="S2787" s="8">
        <f t="shared" si="217"/>
        <v>-7458.8781105344751</v>
      </c>
      <c r="T2787" s="1">
        <f t="shared" si="218"/>
        <v>1167.7675000000002</v>
      </c>
      <c r="U2787" s="7">
        <f t="shared" si="219"/>
        <v>239.58333333333334</v>
      </c>
      <c r="V2787" s="4">
        <v>600</v>
      </c>
      <c r="W2787" s="1">
        <f t="shared" si="220"/>
        <v>9466.228943867809</v>
      </c>
      <c r="X2787">
        <v>2</v>
      </c>
      <c r="Y2787">
        <v>18</v>
      </c>
      <c r="Z2787" t="s">
        <v>216</v>
      </c>
      <c r="AA2787" s="2">
        <v>61207</v>
      </c>
      <c r="AB2787">
        <v>1.76</v>
      </c>
      <c r="AC2787" s="2">
        <v>34777</v>
      </c>
    </row>
    <row r="2788" spans="1:29" x14ac:dyDescent="0.2">
      <c r="A2788" t="s">
        <v>3781</v>
      </c>
      <c r="B2788" t="s">
        <v>30</v>
      </c>
      <c r="C2788" s="1">
        <v>825000</v>
      </c>
      <c r="D2788">
        <v>3</v>
      </c>
      <c r="E2788">
        <v>2</v>
      </c>
      <c r="F2788" s="2">
        <v>2184</v>
      </c>
      <c r="G2788" t="s">
        <v>268</v>
      </c>
      <c r="H2788" t="s">
        <v>84</v>
      </c>
      <c r="I2788">
        <v>11377</v>
      </c>
      <c r="J2788" t="s">
        <v>100</v>
      </c>
      <c r="K2788" t="s">
        <v>34</v>
      </c>
      <c r="L2788">
        <v>-73.902133699999993</v>
      </c>
      <c r="M2788">
        <v>40.740797100000002</v>
      </c>
      <c r="N2788">
        <v>4.41</v>
      </c>
      <c r="O2788" s="1">
        <f t="shared" si="216"/>
        <v>165000</v>
      </c>
      <c r="P2788" s="3">
        <v>6.7500000000000004E-2</v>
      </c>
      <c r="Q2788">
        <v>30</v>
      </c>
      <c r="R2788" s="1">
        <v>660000</v>
      </c>
      <c r="S2788" s="8">
        <f t="shared" si="217"/>
        <v>-5350.9342966877757</v>
      </c>
      <c r="T2788" s="1">
        <f t="shared" si="218"/>
        <v>837.74625000000015</v>
      </c>
      <c r="U2788" s="7">
        <f t="shared" si="219"/>
        <v>171.875</v>
      </c>
      <c r="V2788" s="4">
        <v>600</v>
      </c>
      <c r="W2788" s="1">
        <f t="shared" si="220"/>
        <v>6960.5555466877759</v>
      </c>
      <c r="X2788">
        <v>6</v>
      </c>
      <c r="Y2788">
        <v>14</v>
      </c>
      <c r="Z2788" t="s">
        <v>101</v>
      </c>
      <c r="AA2788" s="2">
        <v>45099</v>
      </c>
      <c r="AB2788">
        <v>1.86</v>
      </c>
      <c r="AC2788" s="2">
        <v>24247</v>
      </c>
    </row>
    <row r="2789" spans="1:29" x14ac:dyDescent="0.2">
      <c r="A2789" t="s">
        <v>3782</v>
      </c>
      <c r="B2789" t="s">
        <v>50</v>
      </c>
      <c r="C2789" s="1">
        <v>4195000</v>
      </c>
      <c r="D2789">
        <v>5</v>
      </c>
      <c r="E2789">
        <v>4</v>
      </c>
      <c r="F2789" s="2">
        <v>2184</v>
      </c>
      <c r="G2789" t="s">
        <v>93</v>
      </c>
      <c r="H2789" t="s">
        <v>55</v>
      </c>
      <c r="I2789">
        <v>11238</v>
      </c>
      <c r="J2789" t="s">
        <v>56</v>
      </c>
      <c r="K2789" t="s">
        <v>39</v>
      </c>
      <c r="L2789">
        <v>-73.965911000000006</v>
      </c>
      <c r="M2789">
        <v>40.684793399999997</v>
      </c>
      <c r="N2789">
        <v>4.54</v>
      </c>
      <c r="O2789" s="1">
        <f t="shared" si="216"/>
        <v>839000</v>
      </c>
      <c r="P2789" s="3">
        <v>6.7500000000000004E-2</v>
      </c>
      <c r="Q2789">
        <v>30</v>
      </c>
      <c r="R2789" s="1">
        <v>3356000</v>
      </c>
      <c r="S2789" s="8">
        <f t="shared" si="217"/>
        <v>-27208.69015103663</v>
      </c>
      <c r="T2789" s="1">
        <f t="shared" si="218"/>
        <v>4259.8127500000001</v>
      </c>
      <c r="U2789" s="7">
        <f t="shared" si="219"/>
        <v>873.95833333333337</v>
      </c>
      <c r="V2789" s="4">
        <v>600</v>
      </c>
      <c r="W2789" s="1">
        <f t="shared" si="220"/>
        <v>32942.461234369963</v>
      </c>
      <c r="X2789">
        <v>10</v>
      </c>
      <c r="Y2789">
        <v>9</v>
      </c>
      <c r="Z2789" t="s">
        <v>57</v>
      </c>
      <c r="AA2789" s="2">
        <v>34791</v>
      </c>
      <c r="AB2789">
        <v>0.79</v>
      </c>
      <c r="AC2789" s="2">
        <v>44039</v>
      </c>
    </row>
    <row r="2790" spans="1:29" x14ac:dyDescent="0.2">
      <c r="A2790" t="s">
        <v>3783</v>
      </c>
      <c r="B2790" t="s">
        <v>68</v>
      </c>
      <c r="C2790" s="1">
        <v>675000</v>
      </c>
      <c r="D2790">
        <v>3</v>
      </c>
      <c r="E2790">
        <v>2</v>
      </c>
      <c r="F2790" s="2">
        <v>1444</v>
      </c>
      <c r="G2790" t="s">
        <v>82</v>
      </c>
      <c r="H2790" t="s">
        <v>44</v>
      </c>
      <c r="I2790">
        <v>10306</v>
      </c>
      <c r="J2790" t="s">
        <v>65</v>
      </c>
      <c r="K2790" t="s">
        <v>34</v>
      </c>
      <c r="L2790">
        <v>-74.113294400000001</v>
      </c>
      <c r="M2790">
        <v>40.571214500000004</v>
      </c>
      <c r="N2790">
        <v>13.98</v>
      </c>
      <c r="O2790" s="1">
        <f t="shared" si="216"/>
        <v>135000</v>
      </c>
      <c r="P2790" s="3">
        <v>6.7500000000000004E-2</v>
      </c>
      <c r="Q2790">
        <v>30</v>
      </c>
      <c r="R2790" s="1">
        <v>540000</v>
      </c>
      <c r="S2790" s="8">
        <f t="shared" si="217"/>
        <v>-4378.0371518354523</v>
      </c>
      <c r="T2790" s="1">
        <f t="shared" si="218"/>
        <v>685.42875000000004</v>
      </c>
      <c r="U2790" s="7">
        <f t="shared" si="219"/>
        <v>140.625</v>
      </c>
      <c r="V2790" s="4">
        <v>375</v>
      </c>
      <c r="W2790" s="1">
        <f t="shared" si="220"/>
        <v>5579.0909018354523</v>
      </c>
      <c r="X2790">
        <v>6</v>
      </c>
      <c r="Y2790">
        <v>9</v>
      </c>
      <c r="Z2790" t="s">
        <v>66</v>
      </c>
      <c r="AA2790" s="2">
        <v>145000</v>
      </c>
      <c r="AB2790">
        <v>21.3</v>
      </c>
      <c r="AC2790" s="2">
        <v>6808</v>
      </c>
    </row>
    <row r="2791" spans="1:29" x14ac:dyDescent="0.2">
      <c r="A2791" t="s">
        <v>3784</v>
      </c>
      <c r="B2791" t="s">
        <v>30</v>
      </c>
      <c r="C2791" s="1">
        <v>875000</v>
      </c>
      <c r="D2791">
        <v>2</v>
      </c>
      <c r="E2791">
        <v>1</v>
      </c>
      <c r="F2791">
        <v>922</v>
      </c>
      <c r="G2791" t="s">
        <v>59</v>
      </c>
      <c r="H2791" t="s">
        <v>55</v>
      </c>
      <c r="I2791">
        <v>11237</v>
      </c>
      <c r="J2791" t="s">
        <v>240</v>
      </c>
      <c r="K2791" t="s">
        <v>105</v>
      </c>
      <c r="L2791">
        <v>-73.907173900000004</v>
      </c>
      <c r="M2791">
        <v>40.696597500000003</v>
      </c>
      <c r="N2791">
        <v>5.46</v>
      </c>
      <c r="O2791" s="1">
        <f t="shared" si="216"/>
        <v>175000</v>
      </c>
      <c r="P2791" s="3">
        <v>6.7500000000000004E-2</v>
      </c>
      <c r="Q2791">
        <v>30</v>
      </c>
      <c r="R2791" s="1">
        <v>700000</v>
      </c>
      <c r="S2791" s="8">
        <f t="shared" si="217"/>
        <v>-5675.2333449718835</v>
      </c>
      <c r="T2791" s="1">
        <f t="shared" si="218"/>
        <v>888.51875000000007</v>
      </c>
      <c r="U2791" s="7">
        <f t="shared" si="219"/>
        <v>182.29166666666666</v>
      </c>
      <c r="V2791" s="4">
        <v>205</v>
      </c>
      <c r="W2791" s="1">
        <f t="shared" si="220"/>
        <v>6951.0437616385507</v>
      </c>
      <c r="X2791">
        <v>4</v>
      </c>
      <c r="Y2791">
        <v>8</v>
      </c>
      <c r="Z2791" t="s">
        <v>241</v>
      </c>
      <c r="AA2791" s="2">
        <v>69317</v>
      </c>
      <c r="AB2791">
        <v>2.4500000000000002</v>
      </c>
      <c r="AC2791" s="2">
        <v>28293</v>
      </c>
    </row>
    <row r="2792" spans="1:29" x14ac:dyDescent="0.2">
      <c r="A2792" t="s">
        <v>3785</v>
      </c>
      <c r="B2792" t="s">
        <v>68</v>
      </c>
      <c r="C2792" s="1">
        <v>297000</v>
      </c>
      <c r="D2792">
        <v>1</v>
      </c>
      <c r="E2792">
        <v>1</v>
      </c>
      <c r="F2792" s="2">
        <v>2184</v>
      </c>
      <c r="G2792" t="s">
        <v>59</v>
      </c>
      <c r="H2792" t="s">
        <v>55</v>
      </c>
      <c r="I2792">
        <v>11214</v>
      </c>
      <c r="J2792" t="s">
        <v>138</v>
      </c>
      <c r="K2792" t="s">
        <v>110</v>
      </c>
      <c r="L2792">
        <v>-74.007358300000007</v>
      </c>
      <c r="M2792">
        <v>40.601358699999999</v>
      </c>
      <c r="N2792">
        <v>10.24</v>
      </c>
      <c r="O2792" s="1">
        <f t="shared" si="216"/>
        <v>59400</v>
      </c>
      <c r="P2792" s="3">
        <v>6.7500000000000004E-2</v>
      </c>
      <c r="Q2792">
        <v>30</v>
      </c>
      <c r="R2792" s="1">
        <v>237600</v>
      </c>
      <c r="S2792" s="8">
        <f t="shared" si="217"/>
        <v>-1926.3363468075991</v>
      </c>
      <c r="T2792" s="1">
        <f t="shared" si="218"/>
        <v>301.58865000000003</v>
      </c>
      <c r="U2792" s="7">
        <f t="shared" si="219"/>
        <v>61.875</v>
      </c>
      <c r="V2792" s="4">
        <v>600</v>
      </c>
      <c r="W2792" s="1">
        <f t="shared" si="220"/>
        <v>2889.7999968075992</v>
      </c>
      <c r="X2792">
        <v>2</v>
      </c>
      <c r="Y2792">
        <v>18</v>
      </c>
      <c r="Z2792" t="s">
        <v>139</v>
      </c>
      <c r="AA2792" s="2">
        <v>29436</v>
      </c>
      <c r="AB2792">
        <v>1.46</v>
      </c>
      <c r="AC2792" s="2">
        <v>20162</v>
      </c>
    </row>
    <row r="2793" spans="1:29" x14ac:dyDescent="0.2">
      <c r="A2793" t="s">
        <v>3786</v>
      </c>
      <c r="B2793" t="s">
        <v>30</v>
      </c>
      <c r="C2793" s="1">
        <v>485000</v>
      </c>
      <c r="D2793">
        <v>1</v>
      </c>
      <c r="E2793">
        <v>1</v>
      </c>
      <c r="F2793">
        <v>575</v>
      </c>
      <c r="G2793" t="s">
        <v>3787</v>
      </c>
      <c r="H2793" t="s">
        <v>84</v>
      </c>
      <c r="I2793">
        <v>11374</v>
      </c>
      <c r="J2793" t="s">
        <v>114</v>
      </c>
      <c r="K2793" t="s">
        <v>105</v>
      </c>
      <c r="L2793">
        <v>-73.869687600000006</v>
      </c>
      <c r="M2793">
        <v>40.724533200000003</v>
      </c>
      <c r="N2793">
        <v>6.3</v>
      </c>
      <c r="O2793" s="1">
        <f t="shared" si="216"/>
        <v>97000</v>
      </c>
      <c r="P2793" s="3">
        <v>6.7500000000000004E-2</v>
      </c>
      <c r="Q2793">
        <v>30</v>
      </c>
      <c r="R2793" s="1">
        <v>388000</v>
      </c>
      <c r="S2793" s="8">
        <f t="shared" si="217"/>
        <v>-3145.700768355844</v>
      </c>
      <c r="T2793" s="1">
        <f t="shared" si="218"/>
        <v>492.49325000000005</v>
      </c>
      <c r="U2793" s="7">
        <f t="shared" si="219"/>
        <v>101.04166666666667</v>
      </c>
      <c r="V2793" s="4">
        <v>205</v>
      </c>
      <c r="W2793" s="1">
        <f t="shared" si="220"/>
        <v>3944.2356850225106</v>
      </c>
      <c r="X2793">
        <v>2</v>
      </c>
      <c r="Y2793">
        <v>5</v>
      </c>
      <c r="Z2793" t="s">
        <v>115</v>
      </c>
      <c r="AA2793" s="2">
        <v>28260</v>
      </c>
      <c r="AB2793">
        <v>1.61</v>
      </c>
      <c r="AC2793" s="2">
        <v>17553</v>
      </c>
    </row>
    <row r="2794" spans="1:29" x14ac:dyDescent="0.2">
      <c r="A2794" t="s">
        <v>3788</v>
      </c>
      <c r="B2794" t="s">
        <v>68</v>
      </c>
      <c r="C2794" s="1">
        <v>230000</v>
      </c>
      <c r="D2794">
        <v>2</v>
      </c>
      <c r="E2794">
        <v>1</v>
      </c>
      <c r="F2794">
        <v>800</v>
      </c>
      <c r="G2794" t="s">
        <v>82</v>
      </c>
      <c r="H2794" t="s">
        <v>70</v>
      </c>
      <c r="I2794">
        <v>10471</v>
      </c>
      <c r="J2794" t="s">
        <v>109</v>
      </c>
      <c r="K2794" t="s">
        <v>110</v>
      </c>
      <c r="L2794">
        <v>-73.902439200000003</v>
      </c>
      <c r="M2794">
        <v>40.911771899999998</v>
      </c>
      <c r="N2794">
        <v>12.06</v>
      </c>
      <c r="O2794" s="1">
        <f t="shared" si="216"/>
        <v>46000</v>
      </c>
      <c r="P2794" s="3">
        <v>6.7500000000000004E-2</v>
      </c>
      <c r="Q2794">
        <v>30</v>
      </c>
      <c r="R2794" s="1">
        <v>184000</v>
      </c>
      <c r="S2794" s="8">
        <f t="shared" si="217"/>
        <v>-1491.7756221068951</v>
      </c>
      <c r="T2794" s="1">
        <f t="shared" si="218"/>
        <v>233.55350000000001</v>
      </c>
      <c r="U2794" s="7">
        <f t="shared" si="219"/>
        <v>47.916666666666664</v>
      </c>
      <c r="V2794" s="4">
        <v>205</v>
      </c>
      <c r="W2794" s="1">
        <f t="shared" si="220"/>
        <v>1978.2457887735618</v>
      </c>
      <c r="X2794">
        <v>4</v>
      </c>
      <c r="Y2794">
        <v>7</v>
      </c>
      <c r="Z2794" t="s">
        <v>111</v>
      </c>
      <c r="AA2794" s="2">
        <v>27860</v>
      </c>
      <c r="AB2794">
        <v>3.52</v>
      </c>
      <c r="AC2794" s="2">
        <v>7915</v>
      </c>
    </row>
    <row r="2795" spans="1:29" x14ac:dyDescent="0.2">
      <c r="A2795" t="s">
        <v>3789</v>
      </c>
      <c r="B2795" t="s">
        <v>42</v>
      </c>
      <c r="C2795" s="1">
        <v>629000</v>
      </c>
      <c r="D2795">
        <v>4</v>
      </c>
      <c r="E2795">
        <v>2</v>
      </c>
      <c r="F2795">
        <v>2184</v>
      </c>
      <c r="G2795" t="s">
        <v>1786</v>
      </c>
      <c r="H2795" t="s">
        <v>70</v>
      </c>
      <c r="I2795">
        <v>10466</v>
      </c>
      <c r="J2795" t="s">
        <v>255</v>
      </c>
      <c r="K2795" t="s">
        <v>61</v>
      </c>
      <c r="L2795">
        <v>-73.8445368</v>
      </c>
      <c r="M2795">
        <v>40.880719800000001</v>
      </c>
      <c r="N2795">
        <v>11.72</v>
      </c>
      <c r="O2795" s="1">
        <f t="shared" si="216"/>
        <v>125800</v>
      </c>
      <c r="P2795" s="3">
        <v>6.7500000000000004E-2</v>
      </c>
      <c r="Q2795">
        <v>30</v>
      </c>
      <c r="R2795" s="1">
        <v>503200</v>
      </c>
      <c r="S2795" s="8">
        <f t="shared" si="217"/>
        <v>-4079.6820274140741</v>
      </c>
      <c r="T2795" s="1">
        <f t="shared" si="218"/>
        <v>638.71805000000006</v>
      </c>
      <c r="U2795" s="7">
        <f t="shared" si="219"/>
        <v>131.04166666666666</v>
      </c>
      <c r="V2795" s="4">
        <v>600</v>
      </c>
      <c r="W2795" s="1">
        <f t="shared" si="220"/>
        <v>5449.441744080741</v>
      </c>
      <c r="X2795">
        <v>8</v>
      </c>
      <c r="Y2795">
        <v>14</v>
      </c>
      <c r="Z2795" t="s">
        <v>256</v>
      </c>
      <c r="AA2795" s="2">
        <v>34517</v>
      </c>
      <c r="AB2795">
        <v>1.5</v>
      </c>
      <c r="AC2795" s="2">
        <v>23011</v>
      </c>
    </row>
    <row r="2796" spans="1:29" x14ac:dyDescent="0.2">
      <c r="A2796" t="s">
        <v>3790</v>
      </c>
      <c r="B2796" t="s">
        <v>42</v>
      </c>
      <c r="C2796" s="1">
        <v>625000</v>
      </c>
      <c r="D2796">
        <v>3</v>
      </c>
      <c r="E2796">
        <v>2</v>
      </c>
      <c r="F2796">
        <v>1040</v>
      </c>
      <c r="G2796" t="s">
        <v>868</v>
      </c>
      <c r="H2796" t="s">
        <v>44</v>
      </c>
      <c r="I2796">
        <v>10308</v>
      </c>
      <c r="J2796" t="s">
        <v>45</v>
      </c>
      <c r="K2796" t="s">
        <v>34</v>
      </c>
      <c r="L2796">
        <v>-74.148792</v>
      </c>
      <c r="M2796">
        <v>40.557402000000003</v>
      </c>
      <c r="N2796">
        <v>15.75</v>
      </c>
      <c r="O2796" s="1">
        <f t="shared" si="216"/>
        <v>125000</v>
      </c>
      <c r="P2796" s="3">
        <v>6.7500000000000004E-2</v>
      </c>
      <c r="Q2796">
        <v>30</v>
      </c>
      <c r="R2796" s="1">
        <v>500000</v>
      </c>
      <c r="S2796" s="8">
        <f t="shared" si="217"/>
        <v>-4053.7381035513454</v>
      </c>
      <c r="T2796" s="1">
        <f t="shared" si="218"/>
        <v>634.65625000000011</v>
      </c>
      <c r="U2796" s="7">
        <f t="shared" si="219"/>
        <v>130.20833333333334</v>
      </c>
      <c r="V2796" s="4">
        <v>375</v>
      </c>
      <c r="W2796" s="1">
        <f t="shared" si="220"/>
        <v>5193.6026868846784</v>
      </c>
      <c r="X2796">
        <v>6</v>
      </c>
      <c r="Y2796">
        <v>7</v>
      </c>
      <c r="Z2796" t="s">
        <v>46</v>
      </c>
      <c r="AA2796" s="2">
        <v>167500</v>
      </c>
      <c r="AB2796">
        <v>21.5</v>
      </c>
      <c r="AC2796" s="2">
        <v>7791</v>
      </c>
    </row>
    <row r="2797" spans="1:29" x14ac:dyDescent="0.2">
      <c r="A2797" t="s">
        <v>3791</v>
      </c>
      <c r="B2797" t="s">
        <v>125</v>
      </c>
      <c r="C2797" s="1">
        <v>1200000</v>
      </c>
      <c r="D2797">
        <v>5</v>
      </c>
      <c r="E2797">
        <v>2</v>
      </c>
      <c r="F2797" s="2">
        <v>2184</v>
      </c>
      <c r="G2797" t="s">
        <v>268</v>
      </c>
      <c r="H2797" t="s">
        <v>44</v>
      </c>
      <c r="I2797">
        <v>10312</v>
      </c>
      <c r="J2797" t="s">
        <v>45</v>
      </c>
      <c r="K2797" t="s">
        <v>34</v>
      </c>
      <c r="L2797">
        <v>-74.195714100000004</v>
      </c>
      <c r="M2797">
        <v>40.5404111</v>
      </c>
      <c r="N2797">
        <v>18.14</v>
      </c>
      <c r="O2797" s="1">
        <f t="shared" si="216"/>
        <v>240000</v>
      </c>
      <c r="P2797" s="3">
        <v>6.7500000000000004E-2</v>
      </c>
      <c r="Q2797">
        <v>30</v>
      </c>
      <c r="R2797" s="1">
        <v>960000</v>
      </c>
      <c r="S2797" s="8">
        <f t="shared" si="217"/>
        <v>-7783.177158818582</v>
      </c>
      <c r="T2797" s="1">
        <f t="shared" si="218"/>
        <v>1218.5400000000002</v>
      </c>
      <c r="U2797" s="7">
        <f t="shared" si="219"/>
        <v>250</v>
      </c>
      <c r="V2797" s="4">
        <v>600</v>
      </c>
      <c r="W2797" s="1">
        <f t="shared" si="220"/>
        <v>9851.7171588185829</v>
      </c>
      <c r="X2797">
        <v>10</v>
      </c>
      <c r="Y2797">
        <v>14</v>
      </c>
      <c r="Z2797" t="s">
        <v>46</v>
      </c>
      <c r="AA2797" s="2">
        <v>167500</v>
      </c>
      <c r="AB2797">
        <v>21.5</v>
      </c>
      <c r="AC2797" s="2">
        <v>7791</v>
      </c>
    </row>
    <row r="2798" spans="1:29" x14ac:dyDescent="0.2">
      <c r="A2798" t="s">
        <v>3792</v>
      </c>
      <c r="B2798" t="s">
        <v>50</v>
      </c>
      <c r="C2798" s="1">
        <v>7550000</v>
      </c>
      <c r="D2798">
        <v>5</v>
      </c>
      <c r="E2798">
        <v>5</v>
      </c>
      <c r="F2798" s="2">
        <v>2184</v>
      </c>
      <c r="G2798" t="s">
        <v>31</v>
      </c>
      <c r="H2798" t="s">
        <v>32</v>
      </c>
      <c r="I2798">
        <v>10014</v>
      </c>
      <c r="J2798" t="s">
        <v>94</v>
      </c>
      <c r="K2798" t="s">
        <v>39</v>
      </c>
      <c r="L2798">
        <v>-74.002363599999995</v>
      </c>
      <c r="M2798">
        <v>40.734867299999998</v>
      </c>
      <c r="N2798">
        <v>1.31</v>
      </c>
      <c r="O2798" s="1">
        <f t="shared" si="216"/>
        <v>1510000</v>
      </c>
      <c r="P2798" s="3">
        <v>6.7500000000000004E-2</v>
      </c>
      <c r="Q2798">
        <v>30</v>
      </c>
      <c r="R2798" s="1">
        <v>6040000</v>
      </c>
      <c r="S2798" s="8">
        <f t="shared" si="217"/>
        <v>-48969.156290900246</v>
      </c>
      <c r="T2798" s="1">
        <f t="shared" si="218"/>
        <v>7666.6475</v>
      </c>
      <c r="U2798" s="7">
        <f t="shared" si="219"/>
        <v>1572.9166666666667</v>
      </c>
      <c r="V2798" s="4">
        <v>600</v>
      </c>
      <c r="W2798" s="1">
        <f t="shared" si="220"/>
        <v>58808.720457566909</v>
      </c>
      <c r="X2798">
        <v>10</v>
      </c>
      <c r="Y2798">
        <v>8</v>
      </c>
      <c r="Z2798" t="s">
        <v>95</v>
      </c>
      <c r="AA2798" s="2">
        <v>42742</v>
      </c>
      <c r="AB2798">
        <v>0.26</v>
      </c>
      <c r="AC2798" s="2">
        <v>164392</v>
      </c>
    </row>
    <row r="2799" spans="1:29" x14ac:dyDescent="0.2">
      <c r="A2799" t="s">
        <v>3793</v>
      </c>
      <c r="B2799" t="s">
        <v>68</v>
      </c>
      <c r="C2799" s="1">
        <v>499000</v>
      </c>
      <c r="D2799">
        <v>2</v>
      </c>
      <c r="E2799">
        <v>2</v>
      </c>
      <c r="F2799" s="2">
        <v>1358</v>
      </c>
      <c r="G2799" t="s">
        <v>48</v>
      </c>
      <c r="H2799" t="s">
        <v>55</v>
      </c>
      <c r="I2799">
        <v>11234</v>
      </c>
      <c r="J2799" t="s">
        <v>275</v>
      </c>
      <c r="K2799" t="s">
        <v>39</v>
      </c>
      <c r="L2799">
        <v>-73.909396000000001</v>
      </c>
      <c r="M2799">
        <v>40.624827799999998</v>
      </c>
      <c r="N2799">
        <v>9.44</v>
      </c>
      <c r="O2799" s="1">
        <f t="shared" si="216"/>
        <v>99800</v>
      </c>
      <c r="P2799" s="3">
        <v>6.7500000000000004E-2</v>
      </c>
      <c r="Q2799">
        <v>30</v>
      </c>
      <c r="R2799" s="1">
        <v>399200</v>
      </c>
      <c r="S2799" s="8">
        <f t="shared" si="217"/>
        <v>-3236.5045018753935</v>
      </c>
      <c r="T2799" s="1">
        <f t="shared" si="218"/>
        <v>506.70955000000004</v>
      </c>
      <c r="U2799" s="7">
        <f t="shared" si="219"/>
        <v>103.95833333333333</v>
      </c>
      <c r="V2799" s="4">
        <v>375</v>
      </c>
      <c r="W2799" s="1">
        <f t="shared" si="220"/>
        <v>4222.1723852087271</v>
      </c>
      <c r="X2799">
        <v>4</v>
      </c>
      <c r="Y2799">
        <v>8</v>
      </c>
      <c r="Z2799" t="s">
        <v>276</v>
      </c>
      <c r="AA2799" s="2">
        <v>83693</v>
      </c>
      <c r="AB2799">
        <v>3.13</v>
      </c>
      <c r="AC2799" s="2">
        <v>26739</v>
      </c>
    </row>
    <row r="2800" spans="1:29" x14ac:dyDescent="0.2">
      <c r="A2800" t="s">
        <v>3794</v>
      </c>
      <c r="B2800" t="s">
        <v>42</v>
      </c>
      <c r="C2800" s="1">
        <v>485000</v>
      </c>
      <c r="D2800">
        <v>3</v>
      </c>
      <c r="E2800">
        <v>2</v>
      </c>
      <c r="F2800" s="2">
        <v>1200</v>
      </c>
      <c r="G2800" t="s">
        <v>82</v>
      </c>
      <c r="H2800" t="s">
        <v>55</v>
      </c>
      <c r="I2800">
        <v>11214</v>
      </c>
      <c r="J2800" t="s">
        <v>138</v>
      </c>
      <c r="K2800" t="s">
        <v>110</v>
      </c>
      <c r="L2800">
        <v>-73.991037599999999</v>
      </c>
      <c r="M2800">
        <v>40.588383899999997</v>
      </c>
      <c r="N2800">
        <v>11.07</v>
      </c>
      <c r="O2800" s="1">
        <f t="shared" si="216"/>
        <v>97000</v>
      </c>
      <c r="P2800" s="3">
        <v>6.7500000000000004E-2</v>
      </c>
      <c r="Q2800">
        <v>30</v>
      </c>
      <c r="R2800" s="1">
        <v>388000</v>
      </c>
      <c r="S2800" s="8">
        <f t="shared" si="217"/>
        <v>-3145.700768355844</v>
      </c>
      <c r="T2800" s="1">
        <f t="shared" si="218"/>
        <v>492.49325000000005</v>
      </c>
      <c r="U2800" s="7">
        <f t="shared" si="219"/>
        <v>101.04166666666667</v>
      </c>
      <c r="V2800" s="4">
        <v>375</v>
      </c>
      <c r="W2800" s="1">
        <f t="shared" si="220"/>
        <v>4114.2356850225106</v>
      </c>
      <c r="X2800">
        <v>6</v>
      </c>
      <c r="Y2800">
        <v>8</v>
      </c>
      <c r="Z2800" t="s">
        <v>139</v>
      </c>
      <c r="AA2800" s="2">
        <v>29436</v>
      </c>
      <c r="AB2800">
        <v>1.46</v>
      </c>
      <c r="AC2800" s="2">
        <v>20162</v>
      </c>
    </row>
    <row r="2801" spans="1:29" x14ac:dyDescent="0.2">
      <c r="A2801" t="s">
        <v>3795</v>
      </c>
      <c r="B2801" t="s">
        <v>30</v>
      </c>
      <c r="C2801" s="1">
        <v>399000</v>
      </c>
      <c r="D2801">
        <v>3</v>
      </c>
      <c r="E2801">
        <v>2.5</v>
      </c>
      <c r="F2801" s="2">
        <v>2184</v>
      </c>
      <c r="G2801" t="s">
        <v>1029</v>
      </c>
      <c r="H2801" t="s">
        <v>84</v>
      </c>
      <c r="I2801">
        <v>11102</v>
      </c>
      <c r="J2801" t="s">
        <v>366</v>
      </c>
      <c r="K2801" t="s">
        <v>105</v>
      </c>
      <c r="L2801">
        <v>-73.923972500000005</v>
      </c>
      <c r="M2801">
        <v>40.766823600000002</v>
      </c>
      <c r="N2801">
        <v>3.46</v>
      </c>
      <c r="O2801" s="1">
        <f t="shared" si="216"/>
        <v>79800</v>
      </c>
      <c r="P2801" s="3">
        <v>6.7500000000000004E-2</v>
      </c>
      <c r="Q2801">
        <v>30</v>
      </c>
      <c r="R2801" s="1">
        <v>319200</v>
      </c>
      <c r="S2801" s="8">
        <f t="shared" si="217"/>
        <v>-2587.9064053071788</v>
      </c>
      <c r="T2801" s="1">
        <f t="shared" si="218"/>
        <v>405.16455000000002</v>
      </c>
      <c r="U2801" s="7">
        <f t="shared" si="219"/>
        <v>83.125</v>
      </c>
      <c r="V2801" s="4">
        <v>600</v>
      </c>
      <c r="W2801" s="1">
        <f t="shared" si="220"/>
        <v>3676.1959553071788</v>
      </c>
      <c r="X2801">
        <v>6</v>
      </c>
      <c r="Y2801">
        <v>12</v>
      </c>
      <c r="Z2801" t="s">
        <v>367</v>
      </c>
      <c r="AA2801" s="2">
        <v>106607</v>
      </c>
      <c r="AB2801">
        <v>2.14</v>
      </c>
      <c r="AC2801" s="2">
        <v>49816</v>
      </c>
    </row>
    <row r="2802" spans="1:29" x14ac:dyDescent="0.2">
      <c r="A2802" t="s">
        <v>3796</v>
      </c>
      <c r="B2802" t="s">
        <v>42</v>
      </c>
      <c r="C2802" s="1">
        <v>14000000</v>
      </c>
      <c r="D2802">
        <v>3</v>
      </c>
      <c r="E2802">
        <v>2.5</v>
      </c>
      <c r="F2802" s="2">
        <v>23027</v>
      </c>
      <c r="G2802" t="s">
        <v>48</v>
      </c>
      <c r="H2802" t="s">
        <v>32</v>
      </c>
      <c r="I2802">
        <v>10002</v>
      </c>
      <c r="J2802" t="s">
        <v>223</v>
      </c>
      <c r="K2802" t="s">
        <v>34</v>
      </c>
      <c r="L2802">
        <v>-73.993570000000005</v>
      </c>
      <c r="M2802">
        <v>40.715776900000002</v>
      </c>
      <c r="N2802">
        <v>2.3199999999999998</v>
      </c>
      <c r="O2802" s="1">
        <f t="shared" si="216"/>
        <v>2800000</v>
      </c>
      <c r="P2802" s="3">
        <v>6.7500000000000004E-2</v>
      </c>
      <c r="Q2802">
        <v>30</v>
      </c>
      <c r="R2802" s="1">
        <v>11200000</v>
      </c>
      <c r="S2802" s="8">
        <f t="shared" si="217"/>
        <v>-90803.733519550136</v>
      </c>
      <c r="T2802" s="1">
        <f t="shared" si="218"/>
        <v>14216.300000000001</v>
      </c>
      <c r="U2802" s="7">
        <f t="shared" si="219"/>
        <v>2916.6666666666665</v>
      </c>
      <c r="V2802" s="4">
        <f>(5*$F2802)/12</f>
        <v>9594.5833333333339</v>
      </c>
      <c r="W2802" s="1">
        <f t="shared" si="220"/>
        <v>117531.28351955014</v>
      </c>
      <c r="X2802">
        <v>6</v>
      </c>
      <c r="Y2802">
        <v>128</v>
      </c>
      <c r="Z2802" t="s">
        <v>224</v>
      </c>
      <c r="AA2802" s="2">
        <v>72957</v>
      </c>
      <c r="AB2802">
        <v>0.78</v>
      </c>
      <c r="AC2802" s="2">
        <v>93535</v>
      </c>
    </row>
    <row r="2803" spans="1:29" x14ac:dyDescent="0.2">
      <c r="A2803" t="s">
        <v>3797</v>
      </c>
      <c r="B2803" t="s">
        <v>68</v>
      </c>
      <c r="C2803" s="1">
        <v>299000</v>
      </c>
      <c r="D2803">
        <v>1</v>
      </c>
      <c r="E2803">
        <v>1</v>
      </c>
      <c r="F2803" s="2">
        <v>2184</v>
      </c>
      <c r="G2803" t="s">
        <v>2783</v>
      </c>
      <c r="H2803" t="s">
        <v>84</v>
      </c>
      <c r="I2803">
        <v>11355</v>
      </c>
      <c r="J2803" t="s">
        <v>160</v>
      </c>
      <c r="K2803" t="s">
        <v>34</v>
      </c>
      <c r="L2803">
        <v>-73.819711499999997</v>
      </c>
      <c r="M2803">
        <v>40.760776200000002</v>
      </c>
      <c r="N2803">
        <v>8.73</v>
      </c>
      <c r="O2803" s="1">
        <f t="shared" si="216"/>
        <v>59800</v>
      </c>
      <c r="P2803" s="3">
        <v>6.7500000000000004E-2</v>
      </c>
      <c r="Q2803">
        <v>30</v>
      </c>
      <c r="R2803" s="1">
        <v>239200</v>
      </c>
      <c r="S2803" s="8">
        <f t="shared" si="217"/>
        <v>-1939.3083087389634</v>
      </c>
      <c r="T2803" s="1">
        <f t="shared" si="218"/>
        <v>303.61955000000006</v>
      </c>
      <c r="U2803" s="7">
        <f t="shared" si="219"/>
        <v>62.291666666666664</v>
      </c>
      <c r="V2803" s="4">
        <v>600</v>
      </c>
      <c r="W2803" s="1">
        <f t="shared" si="220"/>
        <v>2905.2195254056301</v>
      </c>
      <c r="X2803">
        <v>2</v>
      </c>
      <c r="Y2803">
        <v>18</v>
      </c>
      <c r="Z2803" t="s">
        <v>161</v>
      </c>
      <c r="AA2803" s="2">
        <v>230183</v>
      </c>
      <c r="AB2803">
        <v>2.0299999999999998</v>
      </c>
      <c r="AC2803" s="2">
        <v>113391</v>
      </c>
    </row>
    <row r="2804" spans="1:29" x14ac:dyDescent="0.2">
      <c r="A2804" t="s">
        <v>3798</v>
      </c>
      <c r="B2804" t="s">
        <v>125</v>
      </c>
      <c r="C2804" s="1">
        <v>2200000</v>
      </c>
      <c r="D2804">
        <v>6</v>
      </c>
      <c r="E2804">
        <v>6</v>
      </c>
      <c r="F2804" s="2">
        <v>2184</v>
      </c>
      <c r="G2804" t="s">
        <v>3799</v>
      </c>
      <c r="H2804" t="s">
        <v>84</v>
      </c>
      <c r="I2804">
        <v>11385</v>
      </c>
      <c r="J2804" t="s">
        <v>240</v>
      </c>
      <c r="K2804" t="s">
        <v>105</v>
      </c>
      <c r="L2804">
        <v>-73.899545200000006</v>
      </c>
      <c r="M2804">
        <v>40.710174500000001</v>
      </c>
      <c r="N2804">
        <v>5.24</v>
      </c>
      <c r="O2804" s="1">
        <f t="shared" si="216"/>
        <v>440000</v>
      </c>
      <c r="P2804" s="3">
        <v>6.7500000000000004E-2</v>
      </c>
      <c r="Q2804">
        <v>30</v>
      </c>
      <c r="R2804" s="1">
        <v>1760000</v>
      </c>
      <c r="S2804" s="8">
        <f t="shared" si="217"/>
        <v>-14269.158124500735</v>
      </c>
      <c r="T2804" s="1">
        <f t="shared" si="218"/>
        <v>2233.9900000000002</v>
      </c>
      <c r="U2804" s="7">
        <f t="shared" si="219"/>
        <v>458.33333333333331</v>
      </c>
      <c r="V2804" s="4">
        <v>600</v>
      </c>
      <c r="W2804" s="1">
        <f t="shared" si="220"/>
        <v>17561.481457834067</v>
      </c>
      <c r="X2804">
        <v>12</v>
      </c>
      <c r="Y2804">
        <v>7</v>
      </c>
      <c r="Z2804" t="s">
        <v>241</v>
      </c>
      <c r="AA2804" s="2">
        <v>69317</v>
      </c>
      <c r="AB2804">
        <v>2.4500000000000002</v>
      </c>
      <c r="AC2804" s="2">
        <v>28293</v>
      </c>
    </row>
    <row r="2805" spans="1:29" x14ac:dyDescent="0.2">
      <c r="A2805" t="s">
        <v>3800</v>
      </c>
      <c r="B2805" t="s">
        <v>30</v>
      </c>
      <c r="C2805" s="1">
        <v>465000</v>
      </c>
      <c r="D2805">
        <v>2</v>
      </c>
      <c r="E2805">
        <v>2</v>
      </c>
      <c r="F2805">
        <v>708</v>
      </c>
      <c r="G2805" t="s">
        <v>1079</v>
      </c>
      <c r="H2805" t="s">
        <v>84</v>
      </c>
      <c r="I2805">
        <v>11368</v>
      </c>
      <c r="J2805" t="s">
        <v>506</v>
      </c>
      <c r="K2805" t="s">
        <v>61</v>
      </c>
      <c r="L2805">
        <v>-73.861448800000005</v>
      </c>
      <c r="M2805">
        <v>40.7511218</v>
      </c>
      <c r="N2805">
        <v>6.51</v>
      </c>
      <c r="O2805" s="1">
        <f t="shared" si="216"/>
        <v>93000</v>
      </c>
      <c r="P2805" s="3">
        <v>6.7500000000000004E-2</v>
      </c>
      <c r="Q2805">
        <v>30</v>
      </c>
      <c r="R2805" s="1">
        <v>372000</v>
      </c>
      <c r="S2805" s="8">
        <f t="shared" si="217"/>
        <v>-3015.9811490422007</v>
      </c>
      <c r="T2805" s="1">
        <f t="shared" si="218"/>
        <v>472.18425000000002</v>
      </c>
      <c r="U2805" s="7">
        <f t="shared" si="219"/>
        <v>96.875</v>
      </c>
      <c r="V2805" s="4">
        <v>205</v>
      </c>
      <c r="W2805" s="1">
        <f t="shared" si="220"/>
        <v>3790.040399042201</v>
      </c>
      <c r="X2805">
        <v>4</v>
      </c>
      <c r="Y2805">
        <v>4</v>
      </c>
      <c r="Z2805" t="s">
        <v>507</v>
      </c>
      <c r="AA2805" s="2">
        <v>109695</v>
      </c>
      <c r="AB2805">
        <v>2.25</v>
      </c>
      <c r="AC2805" s="2">
        <v>48753</v>
      </c>
    </row>
    <row r="2806" spans="1:29" x14ac:dyDescent="0.2">
      <c r="A2806" t="s">
        <v>3801</v>
      </c>
      <c r="B2806" t="s">
        <v>68</v>
      </c>
      <c r="C2806" s="1">
        <v>278000</v>
      </c>
      <c r="D2806">
        <v>1</v>
      </c>
      <c r="E2806">
        <v>1</v>
      </c>
      <c r="F2806">
        <v>750</v>
      </c>
      <c r="G2806" t="s">
        <v>113</v>
      </c>
      <c r="H2806" t="s">
        <v>84</v>
      </c>
      <c r="I2806">
        <v>11367</v>
      </c>
      <c r="J2806" t="s">
        <v>160</v>
      </c>
      <c r="K2806" t="s">
        <v>34</v>
      </c>
      <c r="L2806">
        <v>-73.827682300000006</v>
      </c>
      <c r="M2806">
        <v>40.730635300000003</v>
      </c>
      <c r="N2806">
        <v>8.3699999999999992</v>
      </c>
      <c r="O2806" s="1">
        <f t="shared" si="216"/>
        <v>55600</v>
      </c>
      <c r="P2806" s="3">
        <v>6.7500000000000004E-2</v>
      </c>
      <c r="Q2806">
        <v>30</v>
      </c>
      <c r="R2806" s="1">
        <v>222400</v>
      </c>
      <c r="S2806" s="8">
        <f t="shared" si="217"/>
        <v>-1803.1027084596383</v>
      </c>
      <c r="T2806" s="1">
        <f t="shared" si="218"/>
        <v>282.29509999999999</v>
      </c>
      <c r="U2806" s="7">
        <f t="shared" si="219"/>
        <v>57.916666666666664</v>
      </c>
      <c r="V2806" s="4">
        <v>205</v>
      </c>
      <c r="W2806" s="1">
        <f t="shared" si="220"/>
        <v>2348.3144751263048</v>
      </c>
      <c r="X2806">
        <v>2</v>
      </c>
      <c r="Y2806">
        <v>6</v>
      </c>
      <c r="Z2806" t="s">
        <v>161</v>
      </c>
      <c r="AA2806" s="2">
        <v>230183</v>
      </c>
      <c r="AB2806">
        <v>2.0299999999999998</v>
      </c>
      <c r="AC2806" s="2">
        <v>113391</v>
      </c>
    </row>
    <row r="2807" spans="1:29" x14ac:dyDescent="0.2">
      <c r="A2807" t="s">
        <v>3802</v>
      </c>
      <c r="B2807" t="s">
        <v>42</v>
      </c>
      <c r="C2807" s="1">
        <v>709000</v>
      </c>
      <c r="D2807">
        <v>3</v>
      </c>
      <c r="E2807">
        <v>3</v>
      </c>
      <c r="F2807">
        <v>2184</v>
      </c>
      <c r="G2807" t="s">
        <v>93</v>
      </c>
      <c r="H2807" t="s">
        <v>55</v>
      </c>
      <c r="I2807">
        <v>11236</v>
      </c>
      <c r="J2807" t="s">
        <v>626</v>
      </c>
      <c r="K2807" t="s">
        <v>90</v>
      </c>
      <c r="L2807">
        <v>-73.901466900000003</v>
      </c>
      <c r="M2807">
        <v>40.6330746</v>
      </c>
      <c r="N2807">
        <v>9.1199999999999992</v>
      </c>
      <c r="O2807" s="1">
        <f t="shared" si="216"/>
        <v>141800</v>
      </c>
      <c r="P2807" s="3">
        <v>6.7500000000000004E-2</v>
      </c>
      <c r="Q2807">
        <v>30</v>
      </c>
      <c r="R2807" s="1">
        <v>567200</v>
      </c>
      <c r="S2807" s="8">
        <f t="shared" si="217"/>
        <v>-4598.560504668646</v>
      </c>
      <c r="T2807" s="1">
        <f t="shared" si="218"/>
        <v>719.95405000000017</v>
      </c>
      <c r="U2807" s="7">
        <f t="shared" si="219"/>
        <v>147.70833333333334</v>
      </c>
      <c r="V2807" s="4">
        <v>600</v>
      </c>
      <c r="W2807" s="1">
        <f t="shared" si="220"/>
        <v>6066.2228880019793</v>
      </c>
      <c r="X2807">
        <v>6</v>
      </c>
      <c r="Y2807">
        <v>11</v>
      </c>
      <c r="Z2807" t="s">
        <v>627</v>
      </c>
      <c r="AA2807" s="2">
        <v>83693</v>
      </c>
      <c r="AB2807">
        <v>3.13</v>
      </c>
      <c r="AC2807" s="2">
        <v>26739</v>
      </c>
    </row>
    <row r="2808" spans="1:29" x14ac:dyDescent="0.2">
      <c r="A2808" t="s">
        <v>3803</v>
      </c>
      <c r="B2808" t="s">
        <v>30</v>
      </c>
      <c r="C2808" s="1">
        <v>685000</v>
      </c>
      <c r="D2808">
        <v>2</v>
      </c>
      <c r="E2808">
        <v>2</v>
      </c>
      <c r="F2808">
        <v>2184</v>
      </c>
      <c r="G2808" t="s">
        <v>82</v>
      </c>
      <c r="H2808" t="s">
        <v>84</v>
      </c>
      <c r="I2808">
        <v>11375</v>
      </c>
      <c r="J2808" t="s">
        <v>122</v>
      </c>
      <c r="K2808" t="s">
        <v>39</v>
      </c>
      <c r="L2808">
        <v>-73.844870400000005</v>
      </c>
      <c r="M2808">
        <v>40.733217400000001</v>
      </c>
      <c r="N2808">
        <v>7.46</v>
      </c>
      <c r="O2808" s="1">
        <f t="shared" si="216"/>
        <v>137000</v>
      </c>
      <c r="P2808" s="3">
        <v>6.7500000000000004E-2</v>
      </c>
      <c r="Q2808">
        <v>30</v>
      </c>
      <c r="R2808" s="1">
        <v>548000</v>
      </c>
      <c r="S2808" s="8">
        <f t="shared" si="217"/>
        <v>-4442.8969614922744</v>
      </c>
      <c r="T2808" s="1">
        <f t="shared" si="218"/>
        <v>695.58325000000013</v>
      </c>
      <c r="U2808" s="7">
        <f t="shared" si="219"/>
        <v>142.70833333333334</v>
      </c>
      <c r="V2808" s="4">
        <v>600</v>
      </c>
      <c r="W2808" s="1">
        <f t="shared" si="220"/>
        <v>5881.188544825608</v>
      </c>
      <c r="X2808">
        <v>4</v>
      </c>
      <c r="Y2808">
        <v>14</v>
      </c>
      <c r="Z2808" t="s">
        <v>123</v>
      </c>
      <c r="AA2808" s="2">
        <v>83728</v>
      </c>
      <c r="AB2808">
        <v>2.6</v>
      </c>
      <c r="AC2808" s="2">
        <v>32203</v>
      </c>
    </row>
    <row r="2809" spans="1:29" x14ac:dyDescent="0.2">
      <c r="A2809" t="s">
        <v>3804</v>
      </c>
      <c r="B2809" t="s">
        <v>68</v>
      </c>
      <c r="C2809" s="1">
        <v>4500000</v>
      </c>
      <c r="D2809">
        <v>2</v>
      </c>
      <c r="E2809">
        <v>2</v>
      </c>
      <c r="F2809" s="2">
        <v>1800</v>
      </c>
      <c r="G2809" t="s">
        <v>93</v>
      </c>
      <c r="H2809" t="s">
        <v>32</v>
      </c>
      <c r="I2809">
        <v>10023</v>
      </c>
      <c r="J2809" t="s">
        <v>215</v>
      </c>
      <c r="K2809" t="s">
        <v>39</v>
      </c>
      <c r="L2809">
        <v>-73.978765100000004</v>
      </c>
      <c r="M2809">
        <v>40.7727705</v>
      </c>
      <c r="N2809">
        <v>1.69</v>
      </c>
      <c r="O2809" s="1">
        <f t="shared" si="216"/>
        <v>900000</v>
      </c>
      <c r="P2809" s="3">
        <v>6.7500000000000004E-2</v>
      </c>
      <c r="Q2809">
        <v>30</v>
      </c>
      <c r="R2809" s="1">
        <v>3600000</v>
      </c>
      <c r="S2809" s="8">
        <f t="shared" si="217"/>
        <v>-29186.914345569687</v>
      </c>
      <c r="T2809" s="1">
        <f t="shared" si="218"/>
        <v>4569.5250000000005</v>
      </c>
      <c r="U2809" s="7">
        <f t="shared" si="219"/>
        <v>937.5</v>
      </c>
      <c r="V2809" s="4">
        <v>550</v>
      </c>
      <c r="W2809" s="1">
        <f t="shared" si="220"/>
        <v>35243.939345569685</v>
      </c>
      <c r="X2809">
        <v>4</v>
      </c>
      <c r="Y2809">
        <v>11</v>
      </c>
      <c r="Z2809" t="s">
        <v>216</v>
      </c>
      <c r="AA2809" s="2">
        <v>61207</v>
      </c>
      <c r="AB2809">
        <v>1.76</v>
      </c>
      <c r="AC2809" s="2">
        <v>34777</v>
      </c>
    </row>
    <row r="2810" spans="1:29" x14ac:dyDescent="0.2">
      <c r="A2810" t="s">
        <v>3805</v>
      </c>
      <c r="B2810" t="s">
        <v>125</v>
      </c>
      <c r="C2810" s="1">
        <v>779000</v>
      </c>
      <c r="D2810">
        <v>3</v>
      </c>
      <c r="E2810">
        <v>2</v>
      </c>
      <c r="F2810" s="2">
        <v>1540</v>
      </c>
      <c r="G2810" t="s">
        <v>868</v>
      </c>
      <c r="H2810" t="s">
        <v>55</v>
      </c>
      <c r="I2810">
        <v>11229</v>
      </c>
      <c r="J2810" t="s">
        <v>306</v>
      </c>
      <c r="K2810" t="s">
        <v>34</v>
      </c>
      <c r="L2810">
        <v>-73.934776600000006</v>
      </c>
      <c r="M2810">
        <v>40.594934700000003</v>
      </c>
      <c r="N2810">
        <v>10.95</v>
      </c>
      <c r="O2810" s="1">
        <f t="shared" si="216"/>
        <v>155800</v>
      </c>
      <c r="P2810" s="3">
        <v>6.7500000000000004E-2</v>
      </c>
      <c r="Q2810">
        <v>30</v>
      </c>
      <c r="R2810" s="1">
        <v>623200</v>
      </c>
      <c r="S2810" s="8">
        <f t="shared" si="217"/>
        <v>-5052.5791722663971</v>
      </c>
      <c r="T2810" s="1">
        <f t="shared" si="218"/>
        <v>791.03555000000006</v>
      </c>
      <c r="U2810" s="7">
        <f t="shared" si="219"/>
        <v>162.29166666666666</v>
      </c>
      <c r="V2810" s="4">
        <v>550</v>
      </c>
      <c r="W2810" s="1">
        <f t="shared" si="220"/>
        <v>6555.9063889330637</v>
      </c>
      <c r="X2810">
        <v>6</v>
      </c>
      <c r="Y2810">
        <v>10</v>
      </c>
      <c r="Z2810" t="s">
        <v>307</v>
      </c>
      <c r="AA2810" s="2">
        <v>64518</v>
      </c>
      <c r="AB2810">
        <v>0.98</v>
      </c>
      <c r="AC2810" s="2">
        <v>65835</v>
      </c>
    </row>
    <row r="2811" spans="1:29" x14ac:dyDescent="0.2">
      <c r="A2811" t="s">
        <v>3806</v>
      </c>
      <c r="B2811" t="s">
        <v>42</v>
      </c>
      <c r="C2811" s="1">
        <v>640000</v>
      </c>
      <c r="D2811">
        <v>3</v>
      </c>
      <c r="E2811">
        <v>2</v>
      </c>
      <c r="F2811" s="2">
        <v>1224</v>
      </c>
      <c r="G2811" t="s">
        <v>382</v>
      </c>
      <c r="H2811" t="s">
        <v>70</v>
      </c>
      <c r="I2811">
        <v>10469</v>
      </c>
      <c r="J2811" t="s">
        <v>292</v>
      </c>
      <c r="K2811" t="s">
        <v>61</v>
      </c>
      <c r="L2811">
        <v>-73.859663800000007</v>
      </c>
      <c r="M2811">
        <v>40.872906899999997</v>
      </c>
      <c r="N2811">
        <v>10.81</v>
      </c>
      <c r="O2811" s="1">
        <f t="shared" si="216"/>
        <v>128000</v>
      </c>
      <c r="P2811" s="3">
        <v>6.7500000000000004E-2</v>
      </c>
      <c r="Q2811">
        <v>30</v>
      </c>
      <c r="R2811" s="1">
        <v>512000</v>
      </c>
      <c r="S2811" s="8">
        <f t="shared" si="217"/>
        <v>-4151.0278180365776</v>
      </c>
      <c r="T2811" s="1">
        <f t="shared" si="218"/>
        <v>649.88800000000003</v>
      </c>
      <c r="U2811" s="7">
        <f t="shared" si="219"/>
        <v>133.33333333333334</v>
      </c>
      <c r="V2811" s="4">
        <v>375</v>
      </c>
      <c r="W2811" s="1">
        <f t="shared" si="220"/>
        <v>5309.2491513699106</v>
      </c>
      <c r="X2811">
        <v>6</v>
      </c>
      <c r="Y2811">
        <v>8</v>
      </c>
      <c r="Z2811" t="s">
        <v>293</v>
      </c>
      <c r="AA2811" s="2">
        <v>28903</v>
      </c>
      <c r="AB2811">
        <v>0.77</v>
      </c>
      <c r="AC2811" s="2">
        <v>37536</v>
      </c>
    </row>
    <row r="2812" spans="1:29" x14ac:dyDescent="0.2">
      <c r="A2812" t="s">
        <v>3807</v>
      </c>
      <c r="B2812" t="s">
        <v>68</v>
      </c>
      <c r="C2812" s="1">
        <v>449000</v>
      </c>
      <c r="D2812">
        <v>2</v>
      </c>
      <c r="E2812">
        <v>2</v>
      </c>
      <c r="F2812" s="2">
        <v>1200</v>
      </c>
      <c r="G2812" t="s">
        <v>451</v>
      </c>
      <c r="H2812" t="s">
        <v>84</v>
      </c>
      <c r="I2812">
        <v>11360</v>
      </c>
      <c r="J2812" t="s">
        <v>355</v>
      </c>
      <c r="K2812" t="s">
        <v>39</v>
      </c>
      <c r="L2812">
        <v>-73.774567099999999</v>
      </c>
      <c r="M2812">
        <v>40.781262599999998</v>
      </c>
      <c r="N2812">
        <v>11.29</v>
      </c>
      <c r="O2812" s="1">
        <f t="shared" si="216"/>
        <v>89800</v>
      </c>
      <c r="P2812" s="3">
        <v>6.7500000000000004E-2</v>
      </c>
      <c r="Q2812">
        <v>30</v>
      </c>
      <c r="R2812" s="1">
        <v>359200</v>
      </c>
      <c r="S2812" s="8">
        <f t="shared" si="217"/>
        <v>-2912.2054535912862</v>
      </c>
      <c r="T2812" s="1">
        <f t="shared" si="218"/>
        <v>455.93705000000006</v>
      </c>
      <c r="U2812" s="7">
        <f t="shared" si="219"/>
        <v>93.541666666666671</v>
      </c>
      <c r="V2812" s="4">
        <v>375</v>
      </c>
      <c r="W2812" s="1">
        <f t="shared" si="220"/>
        <v>3836.6841702579527</v>
      </c>
      <c r="X2812">
        <v>4</v>
      </c>
      <c r="Y2812">
        <v>8</v>
      </c>
      <c r="Z2812" t="s">
        <v>356</v>
      </c>
      <c r="AA2812" s="2">
        <v>43808</v>
      </c>
      <c r="AB2812">
        <v>6.68</v>
      </c>
      <c r="AC2812" s="2">
        <v>6558</v>
      </c>
    </row>
    <row r="2813" spans="1:29" x14ac:dyDescent="0.2">
      <c r="A2813" t="s">
        <v>3808</v>
      </c>
      <c r="B2813" t="s">
        <v>68</v>
      </c>
      <c r="C2813" s="1">
        <v>1100000</v>
      </c>
      <c r="D2813">
        <v>2</v>
      </c>
      <c r="E2813">
        <v>1</v>
      </c>
      <c r="F2813" s="2">
        <v>2184</v>
      </c>
      <c r="G2813" t="s">
        <v>48</v>
      </c>
      <c r="H2813" t="s">
        <v>55</v>
      </c>
      <c r="I2813">
        <v>11215</v>
      </c>
      <c r="J2813" t="s">
        <v>311</v>
      </c>
      <c r="K2813" t="s">
        <v>39</v>
      </c>
      <c r="L2813">
        <v>-73.980730199999996</v>
      </c>
      <c r="M2813">
        <v>40.663487799999999</v>
      </c>
      <c r="N2813">
        <v>5.89</v>
      </c>
      <c r="O2813" s="1">
        <f t="shared" si="216"/>
        <v>220000</v>
      </c>
      <c r="P2813" s="3">
        <v>6.7500000000000004E-2</v>
      </c>
      <c r="Q2813">
        <v>30</v>
      </c>
      <c r="R2813" s="1">
        <v>880000</v>
      </c>
      <c r="S2813" s="8">
        <f t="shared" si="217"/>
        <v>-7134.5790622503673</v>
      </c>
      <c r="T2813" s="1">
        <f t="shared" si="218"/>
        <v>1116.9950000000001</v>
      </c>
      <c r="U2813" s="7">
        <f t="shared" si="219"/>
        <v>229.16666666666666</v>
      </c>
      <c r="V2813" s="4">
        <v>600</v>
      </c>
      <c r="W2813" s="1">
        <f t="shared" si="220"/>
        <v>9080.7407289170333</v>
      </c>
      <c r="X2813">
        <v>4</v>
      </c>
      <c r="Y2813">
        <v>18</v>
      </c>
      <c r="Z2813" t="s">
        <v>312</v>
      </c>
      <c r="AA2813" s="2">
        <v>67649</v>
      </c>
      <c r="AB2813">
        <v>0.66</v>
      </c>
      <c r="AC2813" s="2">
        <v>102499</v>
      </c>
    </row>
    <row r="2814" spans="1:29" x14ac:dyDescent="0.2">
      <c r="A2814" t="s">
        <v>3809</v>
      </c>
      <c r="B2814" t="s">
        <v>30</v>
      </c>
      <c r="C2814" s="1">
        <v>550000</v>
      </c>
      <c r="D2814">
        <v>3</v>
      </c>
      <c r="E2814">
        <v>2.5</v>
      </c>
      <c r="F2814" s="2">
        <v>2184</v>
      </c>
      <c r="G2814" t="s">
        <v>3810</v>
      </c>
      <c r="H2814" t="s">
        <v>55</v>
      </c>
      <c r="I2814">
        <v>11230</v>
      </c>
      <c r="J2814" t="s">
        <v>75</v>
      </c>
      <c r="K2814" t="s">
        <v>34</v>
      </c>
      <c r="L2814">
        <v>-73.972354100000004</v>
      </c>
      <c r="M2814">
        <v>40.631093499999999</v>
      </c>
      <c r="N2814">
        <v>8.15</v>
      </c>
      <c r="O2814" s="1">
        <f t="shared" si="216"/>
        <v>110000</v>
      </c>
      <c r="P2814" s="3">
        <v>6.7500000000000004E-2</v>
      </c>
      <c r="Q2814">
        <v>30</v>
      </c>
      <c r="R2814" s="1">
        <v>440000</v>
      </c>
      <c r="S2814" s="8">
        <f t="shared" si="217"/>
        <v>-3567.2895311251837</v>
      </c>
      <c r="T2814" s="1">
        <f t="shared" si="218"/>
        <v>558.49750000000006</v>
      </c>
      <c r="U2814" s="7">
        <f t="shared" si="219"/>
        <v>114.58333333333333</v>
      </c>
      <c r="V2814" s="4">
        <v>600</v>
      </c>
      <c r="W2814" s="1">
        <f t="shared" si="220"/>
        <v>4840.3703644585166</v>
      </c>
      <c r="X2814">
        <v>6</v>
      </c>
      <c r="Y2814">
        <v>12</v>
      </c>
      <c r="Z2814" t="s">
        <v>76</v>
      </c>
      <c r="AA2814" s="2">
        <v>106357</v>
      </c>
      <c r="AB2814">
        <v>2.25</v>
      </c>
      <c r="AC2814" s="2">
        <v>47270</v>
      </c>
    </row>
    <row r="2815" spans="1:29" x14ac:dyDescent="0.2">
      <c r="A2815" t="s">
        <v>3811</v>
      </c>
      <c r="B2815" t="s">
        <v>30</v>
      </c>
      <c r="C2815" s="1">
        <v>1899000</v>
      </c>
      <c r="D2815">
        <v>3</v>
      </c>
      <c r="E2815">
        <v>2</v>
      </c>
      <c r="F2815" s="2">
        <v>1900</v>
      </c>
      <c r="G2815" t="s">
        <v>3812</v>
      </c>
      <c r="H2815" t="s">
        <v>55</v>
      </c>
      <c r="I2815">
        <v>11235</v>
      </c>
      <c r="J2815" t="s">
        <v>219</v>
      </c>
      <c r="K2815" t="s">
        <v>34</v>
      </c>
      <c r="L2815">
        <v>-73.957565399999993</v>
      </c>
      <c r="M2815">
        <v>40.576395699999999</v>
      </c>
      <c r="N2815">
        <v>11.99</v>
      </c>
      <c r="O2815" s="1">
        <f t="shared" si="216"/>
        <v>379800</v>
      </c>
      <c r="P2815" s="3">
        <v>6.7500000000000004E-2</v>
      </c>
      <c r="Q2815">
        <v>30</v>
      </c>
      <c r="R2815" s="1">
        <v>1519200</v>
      </c>
      <c r="S2815" s="8">
        <f t="shared" si="217"/>
        <v>-12316.877853830409</v>
      </c>
      <c r="T2815" s="1">
        <f t="shared" si="218"/>
        <v>1928.3395500000004</v>
      </c>
      <c r="U2815" s="7">
        <f t="shared" si="219"/>
        <v>395.625</v>
      </c>
      <c r="V2815" s="4">
        <v>550</v>
      </c>
      <c r="W2815" s="1">
        <f t="shared" si="220"/>
        <v>15190.842403830409</v>
      </c>
      <c r="X2815">
        <v>6</v>
      </c>
      <c r="Y2815">
        <v>12</v>
      </c>
      <c r="Z2815" t="s">
        <v>220</v>
      </c>
      <c r="AA2815" s="2">
        <v>35547</v>
      </c>
      <c r="AB2815">
        <v>0.73</v>
      </c>
      <c r="AC2815" s="2">
        <v>48695</v>
      </c>
    </row>
    <row r="2816" spans="1:29" x14ac:dyDescent="0.2">
      <c r="A2816" t="s">
        <v>3813</v>
      </c>
      <c r="B2816" t="s">
        <v>42</v>
      </c>
      <c r="C2816" s="1">
        <v>599900</v>
      </c>
      <c r="D2816">
        <v>3</v>
      </c>
      <c r="E2816">
        <v>2</v>
      </c>
      <c r="F2816" s="2">
        <v>1204</v>
      </c>
      <c r="G2816" t="s">
        <v>3404</v>
      </c>
      <c r="H2816" t="s">
        <v>44</v>
      </c>
      <c r="I2816">
        <v>10308</v>
      </c>
      <c r="J2816" t="s">
        <v>45</v>
      </c>
      <c r="K2816" t="s">
        <v>34</v>
      </c>
      <c r="L2816">
        <v>-74.140683699999997</v>
      </c>
      <c r="M2816">
        <v>40.546606599999997</v>
      </c>
      <c r="N2816">
        <v>16.16</v>
      </c>
      <c r="O2816" s="1">
        <f t="shared" si="216"/>
        <v>119980</v>
      </c>
      <c r="P2816" s="3">
        <v>6.7500000000000004E-2</v>
      </c>
      <c r="Q2816">
        <v>30</v>
      </c>
      <c r="R2816" s="1">
        <v>479920</v>
      </c>
      <c r="S2816" s="8">
        <f t="shared" si="217"/>
        <v>-3890.9399813127234</v>
      </c>
      <c r="T2816" s="1">
        <f t="shared" si="218"/>
        <v>609.16845500000011</v>
      </c>
      <c r="U2816" s="7">
        <f t="shared" si="219"/>
        <v>124.97916666666667</v>
      </c>
      <c r="V2816" s="4">
        <v>375</v>
      </c>
      <c r="W2816" s="1">
        <f t="shared" si="220"/>
        <v>5000.0876029793908</v>
      </c>
      <c r="X2816">
        <v>6</v>
      </c>
      <c r="Y2816">
        <v>8</v>
      </c>
      <c r="Z2816" t="s">
        <v>46</v>
      </c>
      <c r="AA2816" s="2">
        <v>167500</v>
      </c>
      <c r="AB2816">
        <v>21.5</v>
      </c>
      <c r="AC2816" s="2">
        <v>7791</v>
      </c>
    </row>
    <row r="2817" spans="1:29" x14ac:dyDescent="0.2">
      <c r="A2817" t="s">
        <v>3814</v>
      </c>
      <c r="B2817" t="s">
        <v>50</v>
      </c>
      <c r="C2817" s="1">
        <v>22500000</v>
      </c>
      <c r="D2817">
        <v>4</v>
      </c>
      <c r="E2817">
        <v>2.5</v>
      </c>
      <c r="F2817" s="2">
        <v>4000</v>
      </c>
      <c r="G2817" t="s">
        <v>93</v>
      </c>
      <c r="H2817" t="s">
        <v>32</v>
      </c>
      <c r="I2817">
        <v>10014</v>
      </c>
      <c r="J2817" t="s">
        <v>94</v>
      </c>
      <c r="K2817" t="s">
        <v>39</v>
      </c>
      <c r="L2817">
        <v>-74.002400300000005</v>
      </c>
      <c r="M2817">
        <v>40.736831199999997</v>
      </c>
      <c r="N2817">
        <v>1.22</v>
      </c>
      <c r="O2817" s="1">
        <f t="shared" si="216"/>
        <v>4500000</v>
      </c>
      <c r="P2817" s="3">
        <v>6.7500000000000004E-2</v>
      </c>
      <c r="Q2817">
        <v>30</v>
      </c>
      <c r="R2817" s="1">
        <v>18000000</v>
      </c>
      <c r="S2817" s="8">
        <f t="shared" si="217"/>
        <v>-145934.57172784844</v>
      </c>
      <c r="T2817" s="1">
        <f t="shared" si="218"/>
        <v>22847.625</v>
      </c>
      <c r="U2817" s="7">
        <f t="shared" si="219"/>
        <v>4687.5</v>
      </c>
      <c r="V2817" s="4">
        <v>1400</v>
      </c>
      <c r="W2817" s="1">
        <f t="shared" si="220"/>
        <v>174869.69672784844</v>
      </c>
      <c r="X2817">
        <v>8</v>
      </c>
      <c r="Y2817">
        <v>22</v>
      </c>
      <c r="Z2817" t="s">
        <v>95</v>
      </c>
      <c r="AA2817" s="2">
        <v>42742</v>
      </c>
      <c r="AB2817">
        <v>0.26</v>
      </c>
      <c r="AC2817" s="2">
        <v>164392</v>
      </c>
    </row>
    <row r="2818" spans="1:29" x14ac:dyDescent="0.2">
      <c r="A2818" t="s">
        <v>3815</v>
      </c>
      <c r="B2818" t="s">
        <v>42</v>
      </c>
      <c r="C2818" s="1">
        <v>739000</v>
      </c>
      <c r="D2818">
        <v>2</v>
      </c>
      <c r="E2818">
        <v>2</v>
      </c>
      <c r="F2818" s="2">
        <v>1473</v>
      </c>
      <c r="G2818" t="s">
        <v>3816</v>
      </c>
      <c r="H2818" t="s">
        <v>55</v>
      </c>
      <c r="I2818">
        <v>11210</v>
      </c>
      <c r="J2818" t="s">
        <v>282</v>
      </c>
      <c r="K2818" t="s">
        <v>34</v>
      </c>
      <c r="L2818">
        <v>-73.937566500000003</v>
      </c>
      <c r="M2818">
        <v>40.624180299999999</v>
      </c>
      <c r="N2818">
        <v>8.9600000000000009</v>
      </c>
      <c r="O2818" s="1">
        <f t="shared" si="216"/>
        <v>147800</v>
      </c>
      <c r="P2818" s="3">
        <v>6.7500000000000004E-2</v>
      </c>
      <c r="Q2818">
        <v>30</v>
      </c>
      <c r="R2818" s="1">
        <v>591200</v>
      </c>
      <c r="S2818" s="8">
        <f t="shared" si="217"/>
        <v>-4793.1399336391105</v>
      </c>
      <c r="T2818" s="1">
        <f t="shared" si="218"/>
        <v>750.41755000000012</v>
      </c>
      <c r="U2818" s="7">
        <f t="shared" si="219"/>
        <v>153.95833333333334</v>
      </c>
      <c r="V2818" s="4">
        <v>375</v>
      </c>
      <c r="W2818" s="1">
        <f t="shared" si="220"/>
        <v>6072.5158169724436</v>
      </c>
      <c r="X2818">
        <v>4</v>
      </c>
      <c r="Y2818">
        <v>9</v>
      </c>
      <c r="Z2818" t="s">
        <v>283</v>
      </c>
      <c r="AA2818" s="2">
        <v>156159</v>
      </c>
      <c r="AB2818">
        <v>2.4</v>
      </c>
      <c r="AC2818" s="2">
        <v>65066</v>
      </c>
    </row>
    <row r="2819" spans="1:29" x14ac:dyDescent="0.2">
      <c r="A2819" t="s">
        <v>3817</v>
      </c>
      <c r="B2819" t="s">
        <v>30</v>
      </c>
      <c r="C2819" s="1">
        <v>7995000</v>
      </c>
      <c r="D2819">
        <v>3</v>
      </c>
      <c r="E2819">
        <v>4</v>
      </c>
      <c r="F2819" s="2">
        <v>2184</v>
      </c>
      <c r="G2819" t="s">
        <v>59</v>
      </c>
      <c r="H2819" t="s">
        <v>32</v>
      </c>
      <c r="I2819">
        <v>10023</v>
      </c>
      <c r="J2819" t="s">
        <v>215</v>
      </c>
      <c r="K2819" t="s">
        <v>39</v>
      </c>
      <c r="L2819">
        <v>-73.981427999999994</v>
      </c>
      <c r="M2819">
        <v>40.774507300000003</v>
      </c>
      <c r="N2819">
        <v>1.79</v>
      </c>
      <c r="O2819" s="1">
        <f t="shared" ref="O2819:O2882" si="221">$C2819*0.2</f>
        <v>1599000</v>
      </c>
      <c r="P2819" s="3">
        <v>6.7500000000000004E-2</v>
      </c>
      <c r="Q2819">
        <v>30</v>
      </c>
      <c r="R2819" s="1">
        <v>6396000</v>
      </c>
      <c r="S2819" s="8">
        <f t="shared" ref="S2819:S2882" si="222">PMT(($P2819/12),(30*12),$C2819)</f>
        <v>-51855.417820628805</v>
      </c>
      <c r="T2819" s="1">
        <f t="shared" ref="T2819:T2882" si="223">(($C2819* 6%) * 20.309%)/12</f>
        <v>8118.522750000001</v>
      </c>
      <c r="U2819" s="7">
        <f t="shared" ref="U2819:U2882" si="224">($C2819*0.0025)/12</f>
        <v>1665.625</v>
      </c>
      <c r="V2819" s="4">
        <v>600</v>
      </c>
      <c r="W2819" s="1">
        <f t="shared" ref="W2819:W2882" si="225">SUM(($S2819*-1),$T2819,$U2819,$V2819)</f>
        <v>62239.565570628809</v>
      </c>
      <c r="X2819">
        <v>6</v>
      </c>
      <c r="Y2819">
        <v>9</v>
      </c>
      <c r="Z2819" t="s">
        <v>216</v>
      </c>
      <c r="AA2819" s="2">
        <v>61207</v>
      </c>
      <c r="AB2819">
        <v>1.76</v>
      </c>
      <c r="AC2819" s="2">
        <v>34777</v>
      </c>
    </row>
    <row r="2820" spans="1:29" x14ac:dyDescent="0.2">
      <c r="A2820" t="s">
        <v>3818</v>
      </c>
      <c r="B2820" t="s">
        <v>68</v>
      </c>
      <c r="C2820" s="1">
        <v>1425000</v>
      </c>
      <c r="D2820">
        <v>2</v>
      </c>
      <c r="E2820">
        <v>2</v>
      </c>
      <c r="F2820" s="2">
        <v>2184</v>
      </c>
      <c r="G2820" t="s">
        <v>48</v>
      </c>
      <c r="H2820" t="s">
        <v>32</v>
      </c>
      <c r="I2820">
        <v>10012</v>
      </c>
      <c r="J2820" t="s">
        <v>182</v>
      </c>
      <c r="K2820" t="s">
        <v>39</v>
      </c>
      <c r="L2820">
        <v>-74.001390099999995</v>
      </c>
      <c r="M2820">
        <v>40.726169599999999</v>
      </c>
      <c r="N2820">
        <v>1.77</v>
      </c>
      <c r="O2820" s="1">
        <f t="shared" si="221"/>
        <v>285000</v>
      </c>
      <c r="P2820" s="3">
        <v>6.7500000000000004E-2</v>
      </c>
      <c r="Q2820">
        <v>30</v>
      </c>
      <c r="R2820" s="1">
        <v>1140000</v>
      </c>
      <c r="S2820" s="8">
        <f t="shared" si="222"/>
        <v>-9242.5228760970676</v>
      </c>
      <c r="T2820" s="1">
        <f t="shared" si="223"/>
        <v>1447.0162500000004</v>
      </c>
      <c r="U2820" s="7">
        <f t="shared" si="224"/>
        <v>296.875</v>
      </c>
      <c r="V2820" s="4">
        <v>600</v>
      </c>
      <c r="W2820" s="1">
        <f t="shared" si="225"/>
        <v>11586.414126097068</v>
      </c>
      <c r="X2820">
        <v>4</v>
      </c>
      <c r="Y2820">
        <v>14</v>
      </c>
      <c r="Z2820" t="s">
        <v>183</v>
      </c>
      <c r="AA2820" s="2">
        <v>42742</v>
      </c>
      <c r="AB2820">
        <v>0.26</v>
      </c>
      <c r="AC2820" s="2">
        <v>164392</v>
      </c>
    </row>
    <row r="2821" spans="1:29" x14ac:dyDescent="0.2">
      <c r="A2821" t="s">
        <v>3819</v>
      </c>
      <c r="B2821" t="s">
        <v>125</v>
      </c>
      <c r="C2821" s="1">
        <v>749000</v>
      </c>
      <c r="D2821">
        <v>4</v>
      </c>
      <c r="E2821">
        <v>2</v>
      </c>
      <c r="F2821" s="2">
        <v>2184</v>
      </c>
      <c r="G2821" t="s">
        <v>1079</v>
      </c>
      <c r="H2821" t="s">
        <v>84</v>
      </c>
      <c r="I2821">
        <v>11367</v>
      </c>
      <c r="J2821" t="s">
        <v>160</v>
      </c>
      <c r="K2821" t="s">
        <v>34</v>
      </c>
      <c r="L2821">
        <v>-73.814037900000002</v>
      </c>
      <c r="M2821">
        <v>40.736979499999997</v>
      </c>
      <c r="N2821">
        <v>9.0299999999999994</v>
      </c>
      <c r="O2821" s="1">
        <f t="shared" si="221"/>
        <v>149800</v>
      </c>
      <c r="P2821" s="3">
        <v>6.7500000000000004E-2</v>
      </c>
      <c r="Q2821">
        <v>30</v>
      </c>
      <c r="R2821" s="1">
        <v>599200</v>
      </c>
      <c r="S2821" s="8">
        <f t="shared" si="222"/>
        <v>-4857.9997432959317</v>
      </c>
      <c r="T2821" s="1">
        <f t="shared" si="223"/>
        <v>760.5720500000001</v>
      </c>
      <c r="U2821" s="7">
        <f t="shared" si="224"/>
        <v>156.04166666666666</v>
      </c>
      <c r="V2821" s="4">
        <v>600</v>
      </c>
      <c r="W2821" s="1">
        <f t="shared" si="225"/>
        <v>6374.6134599625984</v>
      </c>
      <c r="X2821">
        <v>8</v>
      </c>
      <c r="Y2821">
        <v>14</v>
      </c>
      <c r="Z2821" t="s">
        <v>161</v>
      </c>
      <c r="AA2821" s="2">
        <v>230183</v>
      </c>
      <c r="AB2821">
        <v>2.0299999999999998</v>
      </c>
      <c r="AC2821" s="2">
        <v>113391</v>
      </c>
    </row>
    <row r="2822" spans="1:29" x14ac:dyDescent="0.2">
      <c r="A2822" t="s">
        <v>3820</v>
      </c>
      <c r="B2822" t="s">
        <v>30</v>
      </c>
      <c r="C2822" s="1">
        <v>548000</v>
      </c>
      <c r="D2822">
        <v>1</v>
      </c>
      <c r="E2822">
        <v>1</v>
      </c>
      <c r="F2822">
        <v>950</v>
      </c>
      <c r="G2822" t="s">
        <v>88</v>
      </c>
      <c r="H2822" t="s">
        <v>84</v>
      </c>
      <c r="I2822">
        <v>11354</v>
      </c>
      <c r="J2822" t="s">
        <v>160</v>
      </c>
      <c r="K2822" t="s">
        <v>34</v>
      </c>
      <c r="L2822">
        <v>-73.819138600000002</v>
      </c>
      <c r="M2822">
        <v>40.762670499999999</v>
      </c>
      <c r="N2822">
        <v>8.7799999999999994</v>
      </c>
      <c r="O2822" s="1">
        <f t="shared" si="221"/>
        <v>109600</v>
      </c>
      <c r="P2822" s="3">
        <v>6.7500000000000004E-2</v>
      </c>
      <c r="Q2822">
        <v>30</v>
      </c>
      <c r="R2822" s="1">
        <v>438400</v>
      </c>
      <c r="S2822" s="8">
        <f t="shared" si="222"/>
        <v>-3554.3175691938195</v>
      </c>
      <c r="T2822" s="1">
        <f t="shared" si="223"/>
        <v>556.46660000000008</v>
      </c>
      <c r="U2822" s="7">
        <f t="shared" si="224"/>
        <v>114.16666666666667</v>
      </c>
      <c r="V2822" s="4">
        <v>205</v>
      </c>
      <c r="W2822" s="1">
        <f t="shared" si="225"/>
        <v>4429.9508358604862</v>
      </c>
      <c r="X2822">
        <v>2</v>
      </c>
      <c r="Y2822">
        <v>8</v>
      </c>
      <c r="Z2822" t="s">
        <v>161</v>
      </c>
      <c r="AA2822" s="2">
        <v>230183</v>
      </c>
      <c r="AB2822">
        <v>2.0299999999999998</v>
      </c>
      <c r="AC2822" s="2">
        <v>113391</v>
      </c>
    </row>
    <row r="2823" spans="1:29" x14ac:dyDescent="0.2">
      <c r="A2823" t="s">
        <v>3821</v>
      </c>
      <c r="B2823" t="s">
        <v>30</v>
      </c>
      <c r="C2823" s="1">
        <v>950000</v>
      </c>
      <c r="D2823">
        <v>1</v>
      </c>
      <c r="E2823">
        <v>1</v>
      </c>
      <c r="F2823">
        <v>560</v>
      </c>
      <c r="G2823" t="s">
        <v>51</v>
      </c>
      <c r="H2823" t="s">
        <v>32</v>
      </c>
      <c r="I2823">
        <v>10022</v>
      </c>
      <c r="J2823" t="s">
        <v>33</v>
      </c>
      <c r="K2823" t="s">
        <v>34</v>
      </c>
      <c r="L2823">
        <v>-73.966091199999994</v>
      </c>
      <c r="M2823">
        <v>40.756431599999999</v>
      </c>
      <c r="N2823">
        <v>1.1399999999999999</v>
      </c>
      <c r="O2823" s="1">
        <f t="shared" si="221"/>
        <v>190000</v>
      </c>
      <c r="P2823" s="3">
        <v>6.7500000000000004E-2</v>
      </c>
      <c r="Q2823">
        <v>30</v>
      </c>
      <c r="R2823" s="1">
        <v>760000</v>
      </c>
      <c r="S2823" s="8">
        <f t="shared" si="222"/>
        <v>-6161.6819173980448</v>
      </c>
      <c r="T2823" s="1">
        <f t="shared" si="223"/>
        <v>964.67750000000012</v>
      </c>
      <c r="U2823" s="7">
        <f t="shared" si="224"/>
        <v>197.91666666666666</v>
      </c>
      <c r="V2823" s="4">
        <v>205</v>
      </c>
      <c r="W2823" s="1">
        <f t="shared" si="225"/>
        <v>7529.2760840647115</v>
      </c>
      <c r="X2823">
        <v>2</v>
      </c>
      <c r="Y2823">
        <v>5</v>
      </c>
      <c r="Z2823" t="s">
        <v>35</v>
      </c>
      <c r="AA2823" s="2">
        <v>27988</v>
      </c>
      <c r="AB2823">
        <v>0.17</v>
      </c>
      <c r="AC2823" s="2">
        <v>164635</v>
      </c>
    </row>
    <row r="2824" spans="1:29" x14ac:dyDescent="0.2">
      <c r="A2824" t="s">
        <v>3822</v>
      </c>
      <c r="B2824" t="s">
        <v>68</v>
      </c>
      <c r="C2824" s="1">
        <v>399000</v>
      </c>
      <c r="D2824">
        <v>1</v>
      </c>
      <c r="E2824">
        <v>1</v>
      </c>
      <c r="F2824">
        <v>2184</v>
      </c>
      <c r="G2824" t="s">
        <v>59</v>
      </c>
      <c r="H2824" t="s">
        <v>84</v>
      </c>
      <c r="I2824">
        <v>11367</v>
      </c>
      <c r="J2824" t="s">
        <v>160</v>
      </c>
      <c r="K2824" t="s">
        <v>34</v>
      </c>
      <c r="L2824">
        <v>-73.826772199999994</v>
      </c>
      <c r="M2824">
        <v>40.723199800000003</v>
      </c>
      <c r="N2824">
        <v>8.51</v>
      </c>
      <c r="O2824" s="1">
        <f t="shared" si="221"/>
        <v>79800</v>
      </c>
      <c r="P2824" s="3">
        <v>6.7500000000000004E-2</v>
      </c>
      <c r="Q2824">
        <v>30</v>
      </c>
      <c r="R2824" s="1">
        <v>319200</v>
      </c>
      <c r="S2824" s="8">
        <f t="shared" si="222"/>
        <v>-2587.9064053071788</v>
      </c>
      <c r="T2824" s="1">
        <f t="shared" si="223"/>
        <v>405.16455000000002</v>
      </c>
      <c r="U2824" s="7">
        <f t="shared" si="224"/>
        <v>83.125</v>
      </c>
      <c r="V2824" s="4">
        <v>600</v>
      </c>
      <c r="W2824" s="1">
        <f t="shared" si="225"/>
        <v>3676.1959553071788</v>
      </c>
      <c r="X2824">
        <v>2</v>
      </c>
      <c r="Y2824">
        <v>18</v>
      </c>
      <c r="Z2824" t="s">
        <v>161</v>
      </c>
      <c r="AA2824" s="2">
        <v>230183</v>
      </c>
      <c r="AB2824">
        <v>2.0299999999999998</v>
      </c>
      <c r="AC2824" s="2">
        <v>113391</v>
      </c>
    </row>
    <row r="2825" spans="1:29" x14ac:dyDescent="0.2">
      <c r="A2825" t="s">
        <v>3823</v>
      </c>
      <c r="B2825" t="s">
        <v>68</v>
      </c>
      <c r="C2825" s="1">
        <v>1460000</v>
      </c>
      <c r="D2825">
        <v>2</v>
      </c>
      <c r="E2825">
        <v>2</v>
      </c>
      <c r="F2825">
        <v>2184</v>
      </c>
      <c r="G2825" t="s">
        <v>214</v>
      </c>
      <c r="H2825" t="s">
        <v>32</v>
      </c>
      <c r="I2825">
        <v>10128</v>
      </c>
      <c r="J2825" t="s">
        <v>52</v>
      </c>
      <c r="K2825" t="s">
        <v>39</v>
      </c>
      <c r="L2825">
        <v>-73.957037299999996</v>
      </c>
      <c r="M2825">
        <v>40.781213600000001</v>
      </c>
      <c r="N2825">
        <v>2.69</v>
      </c>
      <c r="O2825" s="1">
        <f t="shared" si="221"/>
        <v>292000</v>
      </c>
      <c r="P2825" s="3">
        <v>6.7500000000000004E-2</v>
      </c>
      <c r="Q2825">
        <v>30</v>
      </c>
      <c r="R2825" s="1">
        <v>1168000</v>
      </c>
      <c r="S2825" s="8">
        <f t="shared" si="222"/>
        <v>-9469.5322098959423</v>
      </c>
      <c r="T2825" s="1">
        <f t="shared" si="223"/>
        <v>1482.557</v>
      </c>
      <c r="U2825" s="7">
        <f t="shared" si="224"/>
        <v>304.16666666666669</v>
      </c>
      <c r="V2825" s="4">
        <v>600</v>
      </c>
      <c r="W2825" s="1">
        <f t="shared" si="225"/>
        <v>11856.255876562609</v>
      </c>
      <c r="X2825">
        <v>4</v>
      </c>
      <c r="Y2825">
        <v>14</v>
      </c>
      <c r="Z2825" t="s">
        <v>53</v>
      </c>
      <c r="AA2825" s="2">
        <v>61207</v>
      </c>
      <c r="AB2825">
        <v>1.76</v>
      </c>
      <c r="AC2825" s="2">
        <v>34777</v>
      </c>
    </row>
    <row r="2826" spans="1:29" x14ac:dyDescent="0.2">
      <c r="A2826" t="s">
        <v>3824</v>
      </c>
      <c r="B2826" t="s">
        <v>68</v>
      </c>
      <c r="C2826" s="1">
        <v>269000</v>
      </c>
      <c r="D2826">
        <v>3</v>
      </c>
      <c r="E2826">
        <v>1</v>
      </c>
      <c r="F2826" s="2">
        <v>2184</v>
      </c>
      <c r="G2826" t="s">
        <v>2654</v>
      </c>
      <c r="H2826" t="s">
        <v>84</v>
      </c>
      <c r="I2826">
        <v>11355</v>
      </c>
      <c r="J2826" t="s">
        <v>160</v>
      </c>
      <c r="K2826" t="s">
        <v>34</v>
      </c>
      <c r="L2826">
        <v>-73.8203855</v>
      </c>
      <c r="M2826">
        <v>40.759293900000003</v>
      </c>
      <c r="N2826">
        <v>8.69</v>
      </c>
      <c r="O2826" s="1">
        <f t="shared" si="221"/>
        <v>53800</v>
      </c>
      <c r="P2826" s="3">
        <v>6.7500000000000004E-2</v>
      </c>
      <c r="Q2826">
        <v>30</v>
      </c>
      <c r="R2826" s="1">
        <v>215200</v>
      </c>
      <c r="S2826" s="8">
        <f t="shared" si="222"/>
        <v>-1744.7288797684992</v>
      </c>
      <c r="T2826" s="1">
        <f t="shared" si="223"/>
        <v>273.15604999999999</v>
      </c>
      <c r="U2826" s="7">
        <f t="shared" si="224"/>
        <v>56.041666666666664</v>
      </c>
      <c r="V2826" s="4">
        <v>600</v>
      </c>
      <c r="W2826" s="1">
        <f t="shared" si="225"/>
        <v>2673.9265964351657</v>
      </c>
      <c r="X2826">
        <v>6</v>
      </c>
      <c r="Y2826">
        <v>18</v>
      </c>
      <c r="Z2826" t="s">
        <v>161</v>
      </c>
      <c r="AA2826" s="2">
        <v>230183</v>
      </c>
      <c r="AB2826">
        <v>2.0299999999999998</v>
      </c>
      <c r="AC2826" s="2">
        <v>113391</v>
      </c>
    </row>
    <row r="2827" spans="1:29" x14ac:dyDescent="0.2">
      <c r="A2827" t="s">
        <v>3825</v>
      </c>
      <c r="B2827" t="s">
        <v>30</v>
      </c>
      <c r="C2827" s="1">
        <v>1695000</v>
      </c>
      <c r="D2827">
        <v>1</v>
      </c>
      <c r="E2827">
        <v>2</v>
      </c>
      <c r="F2827" s="2">
        <v>1072</v>
      </c>
      <c r="G2827" t="s">
        <v>93</v>
      </c>
      <c r="H2827" t="s">
        <v>55</v>
      </c>
      <c r="I2827">
        <v>11201</v>
      </c>
      <c r="J2827" t="s">
        <v>428</v>
      </c>
      <c r="K2827" t="s">
        <v>39</v>
      </c>
      <c r="L2827">
        <v>-73.989906899999994</v>
      </c>
      <c r="M2827">
        <v>40.702034900000001</v>
      </c>
      <c r="N2827">
        <v>3.24</v>
      </c>
      <c r="O2827" s="1">
        <f t="shared" si="221"/>
        <v>339000</v>
      </c>
      <c r="P2827" s="3">
        <v>6.7500000000000004E-2</v>
      </c>
      <c r="Q2827">
        <v>30</v>
      </c>
      <c r="R2827" s="1">
        <v>1356000</v>
      </c>
      <c r="S2827" s="8">
        <f t="shared" si="222"/>
        <v>-10993.737736831248</v>
      </c>
      <c r="T2827" s="1">
        <f t="shared" si="223"/>
        <v>1721.1877500000001</v>
      </c>
      <c r="U2827" s="7">
        <f t="shared" si="224"/>
        <v>353.125</v>
      </c>
      <c r="V2827" s="4">
        <v>375</v>
      </c>
      <c r="W2827" s="1">
        <f t="shared" si="225"/>
        <v>13443.050486831249</v>
      </c>
      <c r="X2827">
        <v>2</v>
      </c>
      <c r="Y2827">
        <v>7</v>
      </c>
      <c r="Z2827" t="s">
        <v>429</v>
      </c>
      <c r="AA2827" s="2">
        <v>22887</v>
      </c>
      <c r="AB2827">
        <v>0.34</v>
      </c>
      <c r="AC2827" s="2">
        <v>67315</v>
      </c>
    </row>
    <row r="2828" spans="1:29" x14ac:dyDescent="0.2">
      <c r="A2828" t="s">
        <v>3826</v>
      </c>
      <c r="B2828" t="s">
        <v>68</v>
      </c>
      <c r="C2828" s="1">
        <v>155000</v>
      </c>
      <c r="D2828">
        <v>3</v>
      </c>
      <c r="E2828">
        <v>1</v>
      </c>
      <c r="F2828" s="2">
        <v>2184</v>
      </c>
      <c r="G2828" t="s">
        <v>48</v>
      </c>
      <c r="H2828" t="s">
        <v>55</v>
      </c>
      <c r="I2828">
        <v>11234</v>
      </c>
      <c r="J2828" t="s">
        <v>275</v>
      </c>
      <c r="K2828" t="s">
        <v>39</v>
      </c>
      <c r="L2828">
        <v>-73.926593299999993</v>
      </c>
      <c r="M2828">
        <v>40.629905700000002</v>
      </c>
      <c r="N2828">
        <v>8.77</v>
      </c>
      <c r="O2828" s="1">
        <f t="shared" si="221"/>
        <v>31000</v>
      </c>
      <c r="P2828" s="3">
        <v>6.7500000000000004E-2</v>
      </c>
      <c r="Q2828">
        <v>30</v>
      </c>
      <c r="R2828" s="1">
        <v>124000</v>
      </c>
      <c r="S2828" s="8">
        <f t="shared" si="222"/>
        <v>-1005.3270496807336</v>
      </c>
      <c r="T2828" s="1">
        <f t="shared" si="223"/>
        <v>157.39475000000002</v>
      </c>
      <c r="U2828" s="7">
        <f t="shared" si="224"/>
        <v>32.291666666666664</v>
      </c>
      <c r="V2828" s="4">
        <v>600</v>
      </c>
      <c r="W2828" s="1">
        <f t="shared" si="225"/>
        <v>1795.0134663474003</v>
      </c>
      <c r="X2828">
        <v>6</v>
      </c>
      <c r="Y2828">
        <v>18</v>
      </c>
      <c r="Z2828" t="s">
        <v>276</v>
      </c>
      <c r="AA2828" s="2">
        <v>83693</v>
      </c>
      <c r="AB2828">
        <v>3.13</v>
      </c>
      <c r="AC2828" s="2">
        <v>26739</v>
      </c>
    </row>
    <row r="2829" spans="1:29" x14ac:dyDescent="0.2">
      <c r="A2829" t="s">
        <v>3827</v>
      </c>
      <c r="B2829" t="s">
        <v>68</v>
      </c>
      <c r="C2829" s="1">
        <v>449000</v>
      </c>
      <c r="D2829">
        <v>2</v>
      </c>
      <c r="E2829">
        <v>1</v>
      </c>
      <c r="F2829">
        <v>764</v>
      </c>
      <c r="G2829" t="s">
        <v>2402</v>
      </c>
      <c r="H2829" t="s">
        <v>84</v>
      </c>
      <c r="I2829">
        <v>11004</v>
      </c>
      <c r="J2829" t="s">
        <v>372</v>
      </c>
      <c r="K2829" t="s">
        <v>39</v>
      </c>
      <c r="L2829">
        <v>-73.716666900000007</v>
      </c>
      <c r="M2829">
        <v>40.752686099999998</v>
      </c>
      <c r="N2829">
        <v>14.11</v>
      </c>
      <c r="O2829" s="1">
        <f t="shared" si="221"/>
        <v>89800</v>
      </c>
      <c r="P2829" s="3">
        <v>6.7500000000000004E-2</v>
      </c>
      <c r="Q2829">
        <v>30</v>
      </c>
      <c r="R2829" s="1">
        <v>359200</v>
      </c>
      <c r="S2829" s="8">
        <f t="shared" si="222"/>
        <v>-2912.2054535912862</v>
      </c>
      <c r="T2829" s="1">
        <f t="shared" si="223"/>
        <v>455.93705000000006</v>
      </c>
      <c r="U2829" s="7">
        <f t="shared" si="224"/>
        <v>93.541666666666671</v>
      </c>
      <c r="V2829" s="4">
        <v>205</v>
      </c>
      <c r="W2829" s="1">
        <f t="shared" si="225"/>
        <v>3666.6841702579527</v>
      </c>
      <c r="X2829">
        <v>4</v>
      </c>
      <c r="Y2829">
        <v>6</v>
      </c>
      <c r="Z2829" t="s">
        <v>373</v>
      </c>
      <c r="AA2829" s="2">
        <v>22571</v>
      </c>
      <c r="AB2829">
        <v>0.56000000000000005</v>
      </c>
      <c r="AC2829" s="2">
        <v>40305</v>
      </c>
    </row>
    <row r="2830" spans="1:29" x14ac:dyDescent="0.2">
      <c r="A2830" t="s">
        <v>3828</v>
      </c>
      <c r="B2830" t="s">
        <v>68</v>
      </c>
      <c r="C2830" s="1">
        <v>825000</v>
      </c>
      <c r="D2830">
        <v>2</v>
      </c>
      <c r="E2830">
        <v>2</v>
      </c>
      <c r="F2830">
        <v>930</v>
      </c>
      <c r="G2830" t="s">
        <v>93</v>
      </c>
      <c r="H2830" t="s">
        <v>84</v>
      </c>
      <c r="I2830">
        <v>11101</v>
      </c>
      <c r="J2830" t="s">
        <v>1410</v>
      </c>
      <c r="K2830" t="s">
        <v>105</v>
      </c>
      <c r="L2830">
        <v>-73.938944199999995</v>
      </c>
      <c r="M2830">
        <v>40.751516100000003</v>
      </c>
      <c r="N2830">
        <v>2.4500000000000002</v>
      </c>
      <c r="O2830" s="1">
        <f t="shared" si="221"/>
        <v>165000</v>
      </c>
      <c r="P2830" s="3">
        <v>6.7500000000000004E-2</v>
      </c>
      <c r="Q2830">
        <v>30</v>
      </c>
      <c r="R2830" s="1">
        <v>660000</v>
      </c>
      <c r="S2830" s="8">
        <f t="shared" si="222"/>
        <v>-5350.9342966877757</v>
      </c>
      <c r="T2830" s="1">
        <f t="shared" si="223"/>
        <v>837.74625000000015</v>
      </c>
      <c r="U2830" s="7">
        <f t="shared" si="224"/>
        <v>171.875</v>
      </c>
      <c r="V2830" s="4">
        <v>205</v>
      </c>
      <c r="W2830" s="1">
        <f t="shared" si="225"/>
        <v>6565.5555466877759</v>
      </c>
      <c r="X2830">
        <v>4</v>
      </c>
      <c r="Y2830">
        <v>6</v>
      </c>
      <c r="Z2830" t="s">
        <v>1411</v>
      </c>
      <c r="AA2830" s="2">
        <v>60642</v>
      </c>
      <c r="AB2830">
        <v>1.54</v>
      </c>
      <c r="AC2830" s="2">
        <v>39378</v>
      </c>
    </row>
    <row r="2831" spans="1:29" x14ac:dyDescent="0.2">
      <c r="A2831" t="s">
        <v>3829</v>
      </c>
      <c r="B2831" t="s">
        <v>125</v>
      </c>
      <c r="C2831" s="1">
        <v>938000</v>
      </c>
      <c r="D2831">
        <v>5</v>
      </c>
      <c r="E2831">
        <v>3</v>
      </c>
      <c r="F2831">
        <v>1890</v>
      </c>
      <c r="G2831" t="s">
        <v>1515</v>
      </c>
      <c r="H2831" t="s">
        <v>55</v>
      </c>
      <c r="I2831">
        <v>11229</v>
      </c>
      <c r="J2831" t="s">
        <v>306</v>
      </c>
      <c r="K2831" t="s">
        <v>34</v>
      </c>
      <c r="L2831">
        <v>-73.941343700000004</v>
      </c>
      <c r="M2831">
        <v>40.606566800000003</v>
      </c>
      <c r="N2831">
        <v>10.09</v>
      </c>
      <c r="O2831" s="1">
        <f t="shared" si="221"/>
        <v>187600</v>
      </c>
      <c r="P2831" s="3">
        <v>6.7500000000000004E-2</v>
      </c>
      <c r="Q2831">
        <v>30</v>
      </c>
      <c r="R2831" s="1">
        <v>750400</v>
      </c>
      <c r="S2831" s="8">
        <f t="shared" si="222"/>
        <v>-6083.850145809859</v>
      </c>
      <c r="T2831" s="1">
        <f t="shared" si="223"/>
        <v>952.49210000000005</v>
      </c>
      <c r="U2831" s="7">
        <f t="shared" si="224"/>
        <v>195.41666666666666</v>
      </c>
      <c r="V2831" s="4">
        <v>550</v>
      </c>
      <c r="W2831" s="1">
        <f t="shared" si="225"/>
        <v>7781.7589124765263</v>
      </c>
      <c r="X2831">
        <v>10</v>
      </c>
      <c r="Y2831">
        <v>9</v>
      </c>
      <c r="Z2831" t="s">
        <v>307</v>
      </c>
      <c r="AA2831" s="2">
        <v>64518</v>
      </c>
      <c r="AB2831">
        <v>0.98</v>
      </c>
      <c r="AC2831" s="2">
        <v>65835</v>
      </c>
    </row>
    <row r="2832" spans="1:29" x14ac:dyDescent="0.2">
      <c r="A2832" t="s">
        <v>3830</v>
      </c>
      <c r="B2832" t="s">
        <v>42</v>
      </c>
      <c r="C2832" s="1">
        <v>690000</v>
      </c>
      <c r="D2832">
        <v>2</v>
      </c>
      <c r="E2832">
        <v>2</v>
      </c>
      <c r="F2832">
        <v>1500</v>
      </c>
      <c r="G2832" t="s">
        <v>2823</v>
      </c>
      <c r="H2832" t="s">
        <v>55</v>
      </c>
      <c r="I2832">
        <v>11234</v>
      </c>
      <c r="J2832" t="s">
        <v>275</v>
      </c>
      <c r="K2832" t="s">
        <v>39</v>
      </c>
      <c r="L2832">
        <v>-73.926831500000006</v>
      </c>
      <c r="M2832">
        <v>40.634224500000002</v>
      </c>
      <c r="N2832">
        <v>8.48</v>
      </c>
      <c r="O2832" s="1">
        <f t="shared" si="221"/>
        <v>138000</v>
      </c>
      <c r="P2832" s="3">
        <v>6.7500000000000004E-2</v>
      </c>
      <c r="Q2832">
        <v>30</v>
      </c>
      <c r="R2832" s="1">
        <v>552000</v>
      </c>
      <c r="S2832" s="8">
        <f t="shared" si="222"/>
        <v>-4475.3268663206845</v>
      </c>
      <c r="T2832" s="1">
        <f t="shared" si="223"/>
        <v>700.66050000000007</v>
      </c>
      <c r="U2832" s="7">
        <f t="shared" si="224"/>
        <v>143.75</v>
      </c>
      <c r="V2832" s="4">
        <v>550</v>
      </c>
      <c r="W2832" s="1">
        <f t="shared" si="225"/>
        <v>5869.7373663206845</v>
      </c>
      <c r="X2832">
        <v>4</v>
      </c>
      <c r="Y2832">
        <v>9</v>
      </c>
      <c r="Z2832" t="s">
        <v>276</v>
      </c>
      <c r="AA2832" s="2">
        <v>83693</v>
      </c>
      <c r="AB2832">
        <v>3.13</v>
      </c>
      <c r="AC2832" s="2">
        <v>26739</v>
      </c>
    </row>
    <row r="2833" spans="1:29" x14ac:dyDescent="0.2">
      <c r="A2833" t="s">
        <v>3831</v>
      </c>
      <c r="B2833" t="s">
        <v>42</v>
      </c>
      <c r="C2833" s="1">
        <v>1499000</v>
      </c>
      <c r="D2833">
        <v>5</v>
      </c>
      <c r="E2833">
        <v>2.5</v>
      </c>
      <c r="F2833" s="2">
        <v>2088</v>
      </c>
      <c r="G2833" t="s">
        <v>82</v>
      </c>
      <c r="H2833" t="s">
        <v>55</v>
      </c>
      <c r="I2833">
        <v>11204</v>
      </c>
      <c r="J2833" t="s">
        <v>156</v>
      </c>
      <c r="K2833" t="s">
        <v>105</v>
      </c>
      <c r="L2833">
        <v>-73.990130800000003</v>
      </c>
      <c r="M2833">
        <v>40.615178100000001</v>
      </c>
      <c r="N2833">
        <v>9.2200000000000006</v>
      </c>
      <c r="O2833" s="1">
        <f t="shared" si="221"/>
        <v>299800</v>
      </c>
      <c r="P2833" s="3">
        <v>6.7500000000000004E-2</v>
      </c>
      <c r="Q2833">
        <v>30</v>
      </c>
      <c r="R2833" s="1">
        <v>1199200</v>
      </c>
      <c r="S2833" s="8">
        <f t="shared" si="222"/>
        <v>-9722.4854675575461</v>
      </c>
      <c r="T2833" s="1">
        <f t="shared" si="223"/>
        <v>1522.1595500000001</v>
      </c>
      <c r="U2833" s="7">
        <f t="shared" si="224"/>
        <v>312.29166666666669</v>
      </c>
      <c r="V2833" s="4">
        <v>600</v>
      </c>
      <c r="W2833" s="1">
        <f t="shared" si="225"/>
        <v>12156.936684224213</v>
      </c>
      <c r="X2833">
        <v>10</v>
      </c>
      <c r="Y2833">
        <v>12</v>
      </c>
      <c r="Z2833" t="s">
        <v>157</v>
      </c>
      <c r="AA2833" s="2">
        <v>151705</v>
      </c>
      <c r="AB2833">
        <v>2.25</v>
      </c>
      <c r="AC2833" s="2">
        <v>67424</v>
      </c>
    </row>
    <row r="2834" spans="1:29" x14ac:dyDescent="0.2">
      <c r="A2834" t="s">
        <v>3832</v>
      </c>
      <c r="B2834" t="s">
        <v>68</v>
      </c>
      <c r="C2834" s="1">
        <v>795000</v>
      </c>
      <c r="D2834">
        <v>2</v>
      </c>
      <c r="E2834">
        <v>1</v>
      </c>
      <c r="F2834" s="2">
        <v>2184</v>
      </c>
      <c r="G2834" t="s">
        <v>37</v>
      </c>
      <c r="H2834" t="s">
        <v>55</v>
      </c>
      <c r="I2834">
        <v>11218</v>
      </c>
      <c r="J2834" t="s">
        <v>226</v>
      </c>
      <c r="K2834" t="s">
        <v>90</v>
      </c>
      <c r="L2834">
        <v>-73.974462900000006</v>
      </c>
      <c r="M2834">
        <v>40.654460999999998</v>
      </c>
      <c r="N2834">
        <v>6.54</v>
      </c>
      <c r="O2834" s="1">
        <f t="shared" si="221"/>
        <v>159000</v>
      </c>
      <c r="P2834" s="3">
        <v>6.7500000000000004E-2</v>
      </c>
      <c r="Q2834">
        <v>30</v>
      </c>
      <c r="R2834" s="1">
        <v>636000</v>
      </c>
      <c r="S2834" s="8">
        <f t="shared" si="222"/>
        <v>-5156.3548677173112</v>
      </c>
      <c r="T2834" s="1">
        <f t="shared" si="223"/>
        <v>807.28275000000019</v>
      </c>
      <c r="U2834" s="7">
        <f t="shared" si="224"/>
        <v>165.625</v>
      </c>
      <c r="V2834" s="4">
        <v>600</v>
      </c>
      <c r="W2834" s="1">
        <f t="shared" si="225"/>
        <v>6729.2626177173115</v>
      </c>
      <c r="X2834">
        <v>4</v>
      </c>
      <c r="Y2834">
        <v>18</v>
      </c>
      <c r="Z2834" t="s">
        <v>227</v>
      </c>
      <c r="AA2834" s="2">
        <v>106357</v>
      </c>
      <c r="AB2834">
        <v>2.25</v>
      </c>
      <c r="AC2834" s="2">
        <v>47270</v>
      </c>
    </row>
    <row r="2835" spans="1:29" x14ac:dyDescent="0.2">
      <c r="A2835" t="s">
        <v>3833</v>
      </c>
      <c r="B2835" t="s">
        <v>68</v>
      </c>
      <c r="C2835" s="1">
        <v>300000</v>
      </c>
      <c r="D2835">
        <v>2</v>
      </c>
      <c r="E2835">
        <v>1</v>
      </c>
      <c r="F2835">
        <v>800</v>
      </c>
      <c r="G2835" t="s">
        <v>1342</v>
      </c>
      <c r="H2835" t="s">
        <v>55</v>
      </c>
      <c r="I2835">
        <v>11235</v>
      </c>
      <c r="J2835" t="s">
        <v>219</v>
      </c>
      <c r="K2835" t="s">
        <v>34</v>
      </c>
      <c r="L2835">
        <v>-73.966836400000005</v>
      </c>
      <c r="M2835">
        <v>40.586021500000001</v>
      </c>
      <c r="N2835">
        <v>11.28</v>
      </c>
      <c r="O2835" s="1">
        <f t="shared" si="221"/>
        <v>60000</v>
      </c>
      <c r="P2835" s="3">
        <v>6.7500000000000004E-2</v>
      </c>
      <c r="Q2835">
        <v>30</v>
      </c>
      <c r="R2835" s="1">
        <v>240000</v>
      </c>
      <c r="S2835" s="8">
        <f t="shared" si="222"/>
        <v>-1945.7942897046455</v>
      </c>
      <c r="T2835" s="1">
        <f t="shared" si="223"/>
        <v>304.63500000000005</v>
      </c>
      <c r="U2835" s="7">
        <f t="shared" si="224"/>
        <v>62.5</v>
      </c>
      <c r="V2835" s="4">
        <v>205</v>
      </c>
      <c r="W2835" s="1">
        <f t="shared" si="225"/>
        <v>2517.9292897046457</v>
      </c>
      <c r="X2835">
        <v>4</v>
      </c>
      <c r="Y2835">
        <v>7</v>
      </c>
      <c r="Z2835" t="s">
        <v>220</v>
      </c>
      <c r="AA2835" s="2">
        <v>35547</v>
      </c>
      <c r="AB2835">
        <v>0.73</v>
      </c>
      <c r="AC2835" s="2">
        <v>48695</v>
      </c>
    </row>
    <row r="2836" spans="1:29" x14ac:dyDescent="0.2">
      <c r="A2836" t="s">
        <v>3834</v>
      </c>
      <c r="B2836" t="s">
        <v>30</v>
      </c>
      <c r="C2836" s="1">
        <v>1100000</v>
      </c>
      <c r="D2836">
        <v>2</v>
      </c>
      <c r="E2836">
        <v>2</v>
      </c>
      <c r="F2836" s="2">
        <v>2184</v>
      </c>
      <c r="G2836" t="s">
        <v>93</v>
      </c>
      <c r="H2836" t="s">
        <v>32</v>
      </c>
      <c r="I2836">
        <v>10019</v>
      </c>
      <c r="J2836" t="s">
        <v>38</v>
      </c>
      <c r="K2836" t="s">
        <v>39</v>
      </c>
      <c r="L2836">
        <v>-73.9776229</v>
      </c>
      <c r="M2836">
        <v>40.763048499999996</v>
      </c>
      <c r="N2836">
        <v>1.06</v>
      </c>
      <c r="O2836" s="1">
        <f t="shared" si="221"/>
        <v>220000</v>
      </c>
      <c r="P2836" s="3">
        <v>6.7500000000000004E-2</v>
      </c>
      <c r="Q2836">
        <v>30</v>
      </c>
      <c r="R2836" s="1">
        <v>880000</v>
      </c>
      <c r="S2836" s="8">
        <f t="shared" si="222"/>
        <v>-7134.5790622503673</v>
      </c>
      <c r="T2836" s="1">
        <f t="shared" si="223"/>
        <v>1116.9950000000001</v>
      </c>
      <c r="U2836" s="7">
        <f t="shared" si="224"/>
        <v>229.16666666666666</v>
      </c>
      <c r="V2836" s="4">
        <v>600</v>
      </c>
      <c r="W2836" s="1">
        <f t="shared" si="225"/>
        <v>9080.7407289170333</v>
      </c>
      <c r="X2836">
        <v>4</v>
      </c>
      <c r="Y2836">
        <v>14</v>
      </c>
      <c r="Z2836" t="s">
        <v>40</v>
      </c>
      <c r="AA2836" s="2">
        <v>70150</v>
      </c>
      <c r="AB2836">
        <v>0.77</v>
      </c>
      <c r="AC2836" s="2">
        <v>91104</v>
      </c>
    </row>
    <row r="2837" spans="1:29" x14ac:dyDescent="0.2">
      <c r="A2837" t="s">
        <v>3835</v>
      </c>
      <c r="B2837" t="s">
        <v>30</v>
      </c>
      <c r="C2837" s="1">
        <v>5000000</v>
      </c>
      <c r="D2837">
        <v>2</v>
      </c>
      <c r="E2837">
        <v>2</v>
      </c>
      <c r="F2837">
        <v>1780</v>
      </c>
      <c r="G2837" t="s">
        <v>59</v>
      </c>
      <c r="H2837" t="s">
        <v>32</v>
      </c>
      <c r="I2837">
        <v>10022</v>
      </c>
      <c r="J2837" t="s">
        <v>33</v>
      </c>
      <c r="K2837" t="s">
        <v>34</v>
      </c>
      <c r="L2837">
        <v>-73.976087500000006</v>
      </c>
      <c r="M2837">
        <v>40.7592091</v>
      </c>
      <c r="N2837">
        <v>0.87</v>
      </c>
      <c r="O2837" s="1">
        <f t="shared" si="221"/>
        <v>1000000</v>
      </c>
      <c r="P2837" s="3">
        <v>6.7500000000000004E-2</v>
      </c>
      <c r="Q2837">
        <v>30</v>
      </c>
      <c r="R2837" s="1">
        <v>4000000</v>
      </c>
      <c r="S2837" s="8">
        <f t="shared" si="222"/>
        <v>-32429.904828410763</v>
      </c>
      <c r="T2837" s="1">
        <f t="shared" si="223"/>
        <v>5077.2500000000009</v>
      </c>
      <c r="U2837" s="7">
        <f t="shared" si="224"/>
        <v>1041.6666666666667</v>
      </c>
      <c r="V2837" s="4">
        <v>550</v>
      </c>
      <c r="W2837" s="1">
        <f t="shared" si="225"/>
        <v>39098.821495077427</v>
      </c>
      <c r="X2837">
        <v>4</v>
      </c>
      <c r="Y2837">
        <v>11</v>
      </c>
      <c r="Z2837" t="s">
        <v>35</v>
      </c>
      <c r="AA2837" s="2">
        <v>27988</v>
      </c>
      <c r="AB2837">
        <v>0.17</v>
      </c>
      <c r="AC2837" s="2">
        <v>164635</v>
      </c>
    </row>
    <row r="2838" spans="1:29" x14ac:dyDescent="0.2">
      <c r="A2838" t="s">
        <v>3836</v>
      </c>
      <c r="B2838" t="s">
        <v>42</v>
      </c>
      <c r="C2838" s="1">
        <v>2500000</v>
      </c>
      <c r="D2838">
        <v>8</v>
      </c>
      <c r="E2838">
        <v>4</v>
      </c>
      <c r="F2838" s="2">
        <v>6425</v>
      </c>
      <c r="G2838" t="s">
        <v>59</v>
      </c>
      <c r="H2838" t="s">
        <v>55</v>
      </c>
      <c r="I2838">
        <v>11221</v>
      </c>
      <c r="J2838" t="s">
        <v>236</v>
      </c>
      <c r="K2838" t="s">
        <v>237</v>
      </c>
      <c r="L2838">
        <v>-73.934950700000002</v>
      </c>
      <c r="M2838">
        <v>40.696091799999998</v>
      </c>
      <c r="N2838">
        <v>4.5</v>
      </c>
      <c r="O2838" s="1">
        <f t="shared" si="221"/>
        <v>500000</v>
      </c>
      <c r="P2838" s="3">
        <v>6.7500000000000004E-2</v>
      </c>
      <c r="Q2838">
        <v>30</v>
      </c>
      <c r="R2838" s="1">
        <v>2000000</v>
      </c>
      <c r="S2838" s="8">
        <f t="shared" si="222"/>
        <v>-16214.952414205382</v>
      </c>
      <c r="T2838" s="1">
        <f t="shared" si="223"/>
        <v>2538.6250000000005</v>
      </c>
      <c r="U2838" s="7">
        <f t="shared" si="224"/>
        <v>520.83333333333337</v>
      </c>
      <c r="V2838" s="4">
        <v>2000</v>
      </c>
      <c r="W2838" s="1">
        <f t="shared" si="225"/>
        <v>21274.410747538714</v>
      </c>
      <c r="X2838">
        <v>16</v>
      </c>
      <c r="Y2838">
        <v>27</v>
      </c>
      <c r="Z2838" t="s">
        <v>238</v>
      </c>
      <c r="AA2838" s="2">
        <v>70713</v>
      </c>
      <c r="AB2838">
        <v>2.97</v>
      </c>
      <c r="AC2838" s="2">
        <v>23809</v>
      </c>
    </row>
    <row r="2839" spans="1:29" x14ac:dyDescent="0.2">
      <c r="A2839" t="s">
        <v>3837</v>
      </c>
      <c r="B2839" t="s">
        <v>30</v>
      </c>
      <c r="C2839" s="1">
        <v>425000</v>
      </c>
      <c r="D2839">
        <v>1</v>
      </c>
      <c r="E2839">
        <v>1</v>
      </c>
      <c r="F2839">
        <v>603</v>
      </c>
      <c r="G2839" t="s">
        <v>48</v>
      </c>
      <c r="H2839" t="s">
        <v>55</v>
      </c>
      <c r="I2839">
        <v>11218</v>
      </c>
      <c r="J2839" t="s">
        <v>226</v>
      </c>
      <c r="K2839" t="s">
        <v>90</v>
      </c>
      <c r="L2839">
        <v>-73.971648999999999</v>
      </c>
      <c r="M2839">
        <v>40.636006100000003</v>
      </c>
      <c r="N2839">
        <v>7.82</v>
      </c>
      <c r="O2839" s="1">
        <f t="shared" si="221"/>
        <v>85000</v>
      </c>
      <c r="P2839" s="3">
        <v>6.7500000000000004E-2</v>
      </c>
      <c r="Q2839">
        <v>30</v>
      </c>
      <c r="R2839" s="1">
        <v>340000</v>
      </c>
      <c r="S2839" s="8">
        <f t="shared" si="222"/>
        <v>-2756.5419104149146</v>
      </c>
      <c r="T2839" s="1">
        <f t="shared" si="223"/>
        <v>431.56625000000003</v>
      </c>
      <c r="U2839" s="7">
        <f t="shared" si="224"/>
        <v>88.541666666666671</v>
      </c>
      <c r="V2839" s="4">
        <v>205</v>
      </c>
      <c r="W2839" s="1">
        <f t="shared" si="225"/>
        <v>3481.649827081581</v>
      </c>
      <c r="X2839">
        <v>2</v>
      </c>
      <c r="Y2839">
        <v>5</v>
      </c>
      <c r="Z2839" t="s">
        <v>227</v>
      </c>
      <c r="AA2839" s="2">
        <v>106357</v>
      </c>
      <c r="AB2839">
        <v>2.25</v>
      </c>
      <c r="AC2839" s="2">
        <v>47270</v>
      </c>
    </row>
    <row r="2840" spans="1:29" x14ac:dyDescent="0.2">
      <c r="A2840" t="s">
        <v>3838</v>
      </c>
      <c r="B2840" t="s">
        <v>68</v>
      </c>
      <c r="C2840" s="1">
        <v>280000</v>
      </c>
      <c r="D2840">
        <v>3</v>
      </c>
      <c r="E2840">
        <v>1</v>
      </c>
      <c r="F2840" s="2">
        <v>2184</v>
      </c>
      <c r="G2840" t="s">
        <v>48</v>
      </c>
      <c r="H2840" t="s">
        <v>32</v>
      </c>
      <c r="I2840">
        <v>10017</v>
      </c>
      <c r="J2840" t="s">
        <v>33</v>
      </c>
      <c r="K2840" t="s">
        <v>34</v>
      </c>
      <c r="L2840">
        <v>-73.970538300000001</v>
      </c>
      <c r="M2840">
        <v>40.748680800000002</v>
      </c>
      <c r="N2840">
        <v>0.78</v>
      </c>
      <c r="O2840" s="1">
        <f t="shared" si="221"/>
        <v>56000</v>
      </c>
      <c r="P2840" s="3">
        <v>6.7500000000000004E-2</v>
      </c>
      <c r="Q2840">
        <v>30</v>
      </c>
      <c r="R2840" s="1">
        <v>224000</v>
      </c>
      <c r="S2840" s="8">
        <f t="shared" si="222"/>
        <v>-1816.0746703910027</v>
      </c>
      <c r="T2840" s="1">
        <f t="shared" si="223"/>
        <v>284.32600000000002</v>
      </c>
      <c r="U2840" s="7">
        <f t="shared" si="224"/>
        <v>58.333333333333336</v>
      </c>
      <c r="V2840" s="4">
        <v>600</v>
      </c>
      <c r="W2840" s="1">
        <f t="shared" si="225"/>
        <v>2758.7340037243362</v>
      </c>
      <c r="X2840">
        <v>6</v>
      </c>
      <c r="Y2840">
        <v>18</v>
      </c>
      <c r="Z2840" t="s">
        <v>35</v>
      </c>
      <c r="AA2840" s="2">
        <v>27988</v>
      </c>
      <c r="AB2840">
        <v>0.17</v>
      </c>
      <c r="AC2840" s="2">
        <v>164635</v>
      </c>
    </row>
    <row r="2841" spans="1:29" x14ac:dyDescent="0.2">
      <c r="A2841" t="s">
        <v>3839</v>
      </c>
      <c r="B2841" t="s">
        <v>42</v>
      </c>
      <c r="C2841" s="1">
        <v>1149000</v>
      </c>
      <c r="D2841">
        <v>3</v>
      </c>
      <c r="E2841">
        <v>2</v>
      </c>
      <c r="F2841">
        <v>1660</v>
      </c>
      <c r="G2841" t="s">
        <v>82</v>
      </c>
      <c r="H2841" t="s">
        <v>55</v>
      </c>
      <c r="I2841">
        <v>11229</v>
      </c>
      <c r="J2841" t="s">
        <v>306</v>
      </c>
      <c r="K2841" t="s">
        <v>34</v>
      </c>
      <c r="L2841">
        <v>-73.944868299999996</v>
      </c>
      <c r="M2841">
        <v>40.6093215</v>
      </c>
      <c r="N2841">
        <v>9.86</v>
      </c>
      <c r="O2841" s="1">
        <f t="shared" si="221"/>
        <v>229800</v>
      </c>
      <c r="P2841" s="3">
        <v>6.7500000000000004E-2</v>
      </c>
      <c r="Q2841">
        <v>30</v>
      </c>
      <c r="R2841" s="1">
        <v>919200</v>
      </c>
      <c r="S2841" s="8">
        <f t="shared" si="222"/>
        <v>-7452.3921295687933</v>
      </c>
      <c r="T2841" s="1">
        <f t="shared" si="223"/>
        <v>1166.7520500000001</v>
      </c>
      <c r="U2841" s="7">
        <f t="shared" si="224"/>
        <v>239.375</v>
      </c>
      <c r="V2841" s="4">
        <v>550</v>
      </c>
      <c r="W2841" s="1">
        <f t="shared" si="225"/>
        <v>9408.5191795687933</v>
      </c>
      <c r="X2841">
        <v>6</v>
      </c>
      <c r="Y2841">
        <v>10</v>
      </c>
      <c r="Z2841" t="s">
        <v>307</v>
      </c>
      <c r="AA2841" s="2">
        <v>64518</v>
      </c>
      <c r="AB2841">
        <v>0.98</v>
      </c>
      <c r="AC2841" s="2">
        <v>65835</v>
      </c>
    </row>
    <row r="2842" spans="1:29" x14ac:dyDescent="0.2">
      <c r="A2842" t="s">
        <v>3840</v>
      </c>
      <c r="B2842" t="s">
        <v>68</v>
      </c>
      <c r="C2842" s="1">
        <v>410000</v>
      </c>
      <c r="D2842">
        <v>2</v>
      </c>
      <c r="E2842">
        <v>2</v>
      </c>
      <c r="F2842" s="2">
        <v>2184</v>
      </c>
      <c r="G2842" t="s">
        <v>3841</v>
      </c>
      <c r="H2842" t="s">
        <v>84</v>
      </c>
      <c r="I2842">
        <v>11375</v>
      </c>
      <c r="J2842" t="s">
        <v>122</v>
      </c>
      <c r="K2842" t="s">
        <v>39</v>
      </c>
      <c r="L2842">
        <v>-73.840519999999998</v>
      </c>
      <c r="M2842">
        <v>40.7203199</v>
      </c>
      <c r="N2842">
        <v>7.86</v>
      </c>
      <c r="O2842" s="1">
        <f t="shared" si="221"/>
        <v>82000</v>
      </c>
      <c r="P2842" s="3">
        <v>6.7500000000000004E-2</v>
      </c>
      <c r="Q2842">
        <v>30</v>
      </c>
      <c r="R2842" s="1">
        <v>328000</v>
      </c>
      <c r="S2842" s="8">
        <f t="shared" si="222"/>
        <v>-2659.2521959296828</v>
      </c>
      <c r="T2842" s="1">
        <f t="shared" si="223"/>
        <v>416.33449999999999</v>
      </c>
      <c r="U2842" s="7">
        <f t="shared" si="224"/>
        <v>85.416666666666671</v>
      </c>
      <c r="V2842" s="4">
        <v>600</v>
      </c>
      <c r="W2842" s="1">
        <f t="shared" si="225"/>
        <v>3761.0033625963492</v>
      </c>
      <c r="X2842">
        <v>4</v>
      </c>
      <c r="Y2842">
        <v>14</v>
      </c>
      <c r="Z2842" t="s">
        <v>123</v>
      </c>
      <c r="AA2842" s="2">
        <v>83728</v>
      </c>
      <c r="AB2842">
        <v>2.6</v>
      </c>
      <c r="AC2842" s="2">
        <v>32203</v>
      </c>
    </row>
    <row r="2843" spans="1:29" x14ac:dyDescent="0.2">
      <c r="A2843" t="s">
        <v>3842</v>
      </c>
      <c r="B2843" t="s">
        <v>68</v>
      </c>
      <c r="C2843" s="1">
        <v>268000</v>
      </c>
      <c r="D2843">
        <v>1</v>
      </c>
      <c r="E2843">
        <v>1</v>
      </c>
      <c r="F2843">
        <v>660</v>
      </c>
      <c r="G2843" t="s">
        <v>3843</v>
      </c>
      <c r="H2843" t="s">
        <v>84</v>
      </c>
      <c r="I2843">
        <v>11354</v>
      </c>
      <c r="J2843" t="s">
        <v>160</v>
      </c>
      <c r="K2843" t="s">
        <v>34</v>
      </c>
      <c r="L2843">
        <v>-73.827786200000006</v>
      </c>
      <c r="M2843">
        <v>40.773967200000001</v>
      </c>
      <c r="N2843">
        <v>8.4499999999999993</v>
      </c>
      <c r="O2843" s="1">
        <f t="shared" si="221"/>
        <v>53600</v>
      </c>
      <c r="P2843" s="3">
        <v>6.7500000000000004E-2</v>
      </c>
      <c r="Q2843">
        <v>30</v>
      </c>
      <c r="R2843" s="1">
        <v>214400</v>
      </c>
      <c r="S2843" s="8">
        <f t="shared" si="222"/>
        <v>-1738.2428988028166</v>
      </c>
      <c r="T2843" s="1">
        <f t="shared" si="223"/>
        <v>272.14060000000001</v>
      </c>
      <c r="U2843" s="7">
        <f t="shared" si="224"/>
        <v>55.833333333333336</v>
      </c>
      <c r="V2843" s="4">
        <v>205</v>
      </c>
      <c r="W2843" s="1">
        <f t="shared" si="225"/>
        <v>2271.2168321361501</v>
      </c>
      <c r="X2843">
        <v>2</v>
      </c>
      <c r="Y2843">
        <v>6</v>
      </c>
      <c r="Z2843" t="s">
        <v>161</v>
      </c>
      <c r="AA2843" s="2">
        <v>230183</v>
      </c>
      <c r="AB2843">
        <v>2.0299999999999998</v>
      </c>
      <c r="AC2843" s="2">
        <v>113391</v>
      </c>
    </row>
    <row r="2844" spans="1:29" x14ac:dyDescent="0.2">
      <c r="A2844" t="s">
        <v>3844</v>
      </c>
      <c r="B2844" t="s">
        <v>68</v>
      </c>
      <c r="C2844" s="1">
        <v>6000000</v>
      </c>
      <c r="D2844">
        <v>4</v>
      </c>
      <c r="E2844">
        <v>4</v>
      </c>
      <c r="F2844" s="2">
        <v>2184</v>
      </c>
      <c r="G2844" t="s">
        <v>176</v>
      </c>
      <c r="H2844" t="s">
        <v>32</v>
      </c>
      <c r="I2844">
        <v>10022</v>
      </c>
      <c r="J2844" t="s">
        <v>33</v>
      </c>
      <c r="K2844" t="s">
        <v>34</v>
      </c>
      <c r="L2844">
        <v>-73.970384199999998</v>
      </c>
      <c r="M2844">
        <v>40.762554600000001</v>
      </c>
      <c r="N2844">
        <v>1.23</v>
      </c>
      <c r="O2844" s="1">
        <f t="shared" si="221"/>
        <v>1200000</v>
      </c>
      <c r="P2844" s="3">
        <v>6.7500000000000004E-2</v>
      </c>
      <c r="Q2844">
        <v>30</v>
      </c>
      <c r="R2844" s="1">
        <v>4800000</v>
      </c>
      <c r="S2844" s="8">
        <f t="shared" si="222"/>
        <v>-38915.885794092908</v>
      </c>
      <c r="T2844" s="1">
        <f t="shared" si="223"/>
        <v>6092.7000000000007</v>
      </c>
      <c r="U2844" s="7">
        <f t="shared" si="224"/>
        <v>1250</v>
      </c>
      <c r="V2844" s="4">
        <v>600</v>
      </c>
      <c r="W2844" s="1">
        <f t="shared" si="225"/>
        <v>46858.585794092913</v>
      </c>
      <c r="X2844">
        <v>8</v>
      </c>
      <c r="Y2844">
        <v>9</v>
      </c>
      <c r="Z2844" t="s">
        <v>35</v>
      </c>
      <c r="AA2844" s="2">
        <v>27988</v>
      </c>
      <c r="AB2844">
        <v>0.17</v>
      </c>
      <c r="AC2844" s="2">
        <v>164635</v>
      </c>
    </row>
    <row r="2845" spans="1:29" x14ac:dyDescent="0.2">
      <c r="A2845" t="s">
        <v>3845</v>
      </c>
      <c r="B2845" t="s">
        <v>68</v>
      </c>
      <c r="C2845" s="1">
        <v>4650000</v>
      </c>
      <c r="D2845">
        <v>3</v>
      </c>
      <c r="E2845">
        <v>3</v>
      </c>
      <c r="F2845">
        <v>2184</v>
      </c>
      <c r="G2845" t="s">
        <v>51</v>
      </c>
      <c r="H2845" t="s">
        <v>32</v>
      </c>
      <c r="I2845">
        <v>10019</v>
      </c>
      <c r="J2845" t="s">
        <v>38</v>
      </c>
      <c r="K2845" t="s">
        <v>39</v>
      </c>
      <c r="L2845">
        <v>-73.977914499999997</v>
      </c>
      <c r="M2845">
        <v>40.766125799999998</v>
      </c>
      <c r="N2845">
        <v>1.26</v>
      </c>
      <c r="O2845" s="1">
        <f t="shared" si="221"/>
        <v>930000</v>
      </c>
      <c r="P2845" s="3">
        <v>6.7500000000000004E-2</v>
      </c>
      <c r="Q2845">
        <v>30</v>
      </c>
      <c r="R2845" s="1">
        <v>3720000</v>
      </c>
      <c r="S2845" s="8">
        <f t="shared" si="222"/>
        <v>-30159.811490422009</v>
      </c>
      <c r="T2845" s="1">
        <f t="shared" si="223"/>
        <v>4721.8425000000007</v>
      </c>
      <c r="U2845" s="7">
        <f t="shared" si="224"/>
        <v>968.75</v>
      </c>
      <c r="V2845" s="4">
        <v>600</v>
      </c>
      <c r="W2845" s="1">
        <f t="shared" si="225"/>
        <v>36450.403990422012</v>
      </c>
      <c r="X2845">
        <v>6</v>
      </c>
      <c r="Y2845">
        <v>11</v>
      </c>
      <c r="Z2845" t="s">
        <v>40</v>
      </c>
      <c r="AA2845" s="2">
        <v>70150</v>
      </c>
      <c r="AB2845">
        <v>0.77</v>
      </c>
      <c r="AC2845" s="2">
        <v>91104</v>
      </c>
    </row>
    <row r="2846" spans="1:29" x14ac:dyDescent="0.2">
      <c r="A2846" t="s">
        <v>3846</v>
      </c>
      <c r="B2846" t="s">
        <v>42</v>
      </c>
      <c r="C2846" s="1">
        <v>24500000</v>
      </c>
      <c r="D2846">
        <v>6</v>
      </c>
      <c r="E2846">
        <v>8</v>
      </c>
      <c r="F2846" s="2">
        <v>8400</v>
      </c>
      <c r="G2846" t="s">
        <v>93</v>
      </c>
      <c r="H2846" t="s">
        <v>32</v>
      </c>
      <c r="I2846">
        <v>10065</v>
      </c>
      <c r="J2846" t="s">
        <v>52</v>
      </c>
      <c r="K2846" t="s">
        <v>39</v>
      </c>
      <c r="L2846">
        <v>-73.967656000000005</v>
      </c>
      <c r="M2846">
        <v>40.7675628</v>
      </c>
      <c r="N2846">
        <v>1.59</v>
      </c>
      <c r="O2846" s="1">
        <f t="shared" si="221"/>
        <v>4900000</v>
      </c>
      <c r="P2846" s="3">
        <v>6.7500000000000004E-2</v>
      </c>
      <c r="Q2846">
        <v>30</v>
      </c>
      <c r="R2846" s="1">
        <v>19600000</v>
      </c>
      <c r="S2846" s="8">
        <f t="shared" si="222"/>
        <v>-158906.53365921273</v>
      </c>
      <c r="T2846" s="1">
        <f t="shared" si="223"/>
        <v>24878.525000000005</v>
      </c>
      <c r="U2846" s="7">
        <f t="shared" si="224"/>
        <v>5104.166666666667</v>
      </c>
      <c r="V2846" s="4">
        <f>(5*$F2846)/12</f>
        <v>3500</v>
      </c>
      <c r="W2846" s="1">
        <f t="shared" si="225"/>
        <v>192389.22532587938</v>
      </c>
      <c r="X2846">
        <v>12</v>
      </c>
      <c r="Y2846">
        <v>21</v>
      </c>
      <c r="Z2846" t="s">
        <v>53</v>
      </c>
      <c r="AA2846" s="2">
        <v>61207</v>
      </c>
      <c r="AB2846">
        <v>1.76</v>
      </c>
      <c r="AC2846" s="2">
        <v>34777</v>
      </c>
    </row>
    <row r="2847" spans="1:29" x14ac:dyDescent="0.2">
      <c r="A2847" t="s">
        <v>3847</v>
      </c>
      <c r="B2847" t="s">
        <v>30</v>
      </c>
      <c r="C2847" s="1">
        <v>660000</v>
      </c>
      <c r="D2847">
        <v>2</v>
      </c>
      <c r="E2847">
        <v>2</v>
      </c>
      <c r="F2847">
        <v>970</v>
      </c>
      <c r="G2847" t="s">
        <v>88</v>
      </c>
      <c r="H2847" t="s">
        <v>84</v>
      </c>
      <c r="I2847">
        <v>11373</v>
      </c>
      <c r="J2847" t="s">
        <v>89</v>
      </c>
      <c r="K2847" t="s">
        <v>90</v>
      </c>
      <c r="L2847">
        <v>-73.880354600000004</v>
      </c>
      <c r="M2847">
        <v>40.737692500000001</v>
      </c>
      <c r="N2847">
        <v>5.57</v>
      </c>
      <c r="O2847" s="1">
        <f t="shared" si="221"/>
        <v>132000</v>
      </c>
      <c r="P2847" s="3">
        <v>6.7500000000000004E-2</v>
      </c>
      <c r="Q2847">
        <v>30</v>
      </c>
      <c r="R2847" s="1">
        <v>528000</v>
      </c>
      <c r="S2847" s="8">
        <f t="shared" si="222"/>
        <v>-4280.7474373502209</v>
      </c>
      <c r="T2847" s="1">
        <f t="shared" si="223"/>
        <v>670.197</v>
      </c>
      <c r="U2847" s="7">
        <f t="shared" si="224"/>
        <v>137.5</v>
      </c>
      <c r="V2847" s="4">
        <v>205</v>
      </c>
      <c r="W2847" s="1">
        <f t="shared" si="225"/>
        <v>5293.4444373502211</v>
      </c>
      <c r="X2847">
        <v>4</v>
      </c>
      <c r="Y2847">
        <v>6</v>
      </c>
      <c r="Z2847" t="s">
        <v>91</v>
      </c>
      <c r="AA2847" s="2">
        <v>137098</v>
      </c>
      <c r="AB2847">
        <v>1.25</v>
      </c>
      <c r="AC2847" s="2">
        <v>109678</v>
      </c>
    </row>
    <row r="2848" spans="1:29" x14ac:dyDescent="0.2">
      <c r="A2848" t="s">
        <v>3848</v>
      </c>
      <c r="B2848" t="s">
        <v>42</v>
      </c>
      <c r="C2848" s="1">
        <v>465000</v>
      </c>
      <c r="D2848">
        <v>2</v>
      </c>
      <c r="E2848">
        <v>2</v>
      </c>
      <c r="F2848" s="2">
        <v>1048</v>
      </c>
      <c r="G2848" t="s">
        <v>404</v>
      </c>
      <c r="H2848" t="s">
        <v>44</v>
      </c>
      <c r="I2848">
        <v>10306</v>
      </c>
      <c r="J2848" t="s">
        <v>65</v>
      </c>
      <c r="K2848" t="s">
        <v>34</v>
      </c>
      <c r="L2848">
        <v>-74.100965200000005</v>
      </c>
      <c r="M2848">
        <v>40.563637200000002</v>
      </c>
      <c r="N2848">
        <v>14.15</v>
      </c>
      <c r="O2848" s="1">
        <f t="shared" si="221"/>
        <v>93000</v>
      </c>
      <c r="P2848" s="3">
        <v>6.7500000000000004E-2</v>
      </c>
      <c r="Q2848">
        <v>30</v>
      </c>
      <c r="R2848" s="1">
        <v>372000</v>
      </c>
      <c r="S2848" s="8">
        <f t="shared" si="222"/>
        <v>-3015.9811490422007</v>
      </c>
      <c r="T2848" s="1">
        <f t="shared" si="223"/>
        <v>472.18425000000002</v>
      </c>
      <c r="U2848" s="7">
        <f t="shared" si="224"/>
        <v>96.875</v>
      </c>
      <c r="V2848" s="4">
        <v>375</v>
      </c>
      <c r="W2848" s="1">
        <f t="shared" si="225"/>
        <v>3960.040399042201</v>
      </c>
      <c r="X2848">
        <v>4</v>
      </c>
      <c r="Y2848">
        <v>7</v>
      </c>
      <c r="Z2848" t="s">
        <v>66</v>
      </c>
      <c r="AA2848" s="2">
        <v>145000</v>
      </c>
      <c r="AB2848">
        <v>21.3</v>
      </c>
      <c r="AC2848" s="2">
        <v>6808</v>
      </c>
    </row>
    <row r="2849" spans="1:29" x14ac:dyDescent="0.2">
      <c r="A2849" t="s">
        <v>3849</v>
      </c>
      <c r="B2849" t="s">
        <v>30</v>
      </c>
      <c r="C2849" s="1">
        <v>1175000</v>
      </c>
      <c r="D2849">
        <v>2</v>
      </c>
      <c r="E2849">
        <v>2</v>
      </c>
      <c r="F2849">
        <v>1072</v>
      </c>
      <c r="G2849" t="s">
        <v>1029</v>
      </c>
      <c r="H2849" t="s">
        <v>32</v>
      </c>
      <c r="I2849">
        <v>10038</v>
      </c>
      <c r="J2849" t="s">
        <v>477</v>
      </c>
      <c r="K2849" t="s">
        <v>39</v>
      </c>
      <c r="L2849">
        <v>-74.007473099999999</v>
      </c>
      <c r="M2849">
        <v>40.7081041</v>
      </c>
      <c r="N2849">
        <v>3.04</v>
      </c>
      <c r="O2849" s="1">
        <f t="shared" si="221"/>
        <v>235000</v>
      </c>
      <c r="P2849" s="3">
        <v>6.7500000000000004E-2</v>
      </c>
      <c r="Q2849">
        <v>30</v>
      </c>
      <c r="R2849" s="1">
        <v>940000</v>
      </c>
      <c r="S2849" s="8">
        <f t="shared" si="222"/>
        <v>-7621.0276346765295</v>
      </c>
      <c r="T2849" s="1">
        <f t="shared" si="223"/>
        <v>1193.1537500000002</v>
      </c>
      <c r="U2849" s="7">
        <f t="shared" si="224"/>
        <v>244.79166666666666</v>
      </c>
      <c r="V2849" s="4">
        <v>375</v>
      </c>
      <c r="W2849" s="1">
        <f t="shared" si="225"/>
        <v>9433.973051343195</v>
      </c>
      <c r="X2849">
        <v>4</v>
      </c>
      <c r="Y2849">
        <v>7</v>
      </c>
      <c r="Z2849" t="s">
        <v>478</v>
      </c>
      <c r="AA2849" s="2">
        <v>64511</v>
      </c>
      <c r="AB2849">
        <v>0.33</v>
      </c>
      <c r="AC2849" s="2">
        <v>195488</v>
      </c>
    </row>
    <row r="2850" spans="1:29" x14ac:dyDescent="0.2">
      <c r="A2850" t="s">
        <v>3850</v>
      </c>
      <c r="B2850" t="s">
        <v>209</v>
      </c>
      <c r="C2850" s="1">
        <v>698999</v>
      </c>
      <c r="D2850">
        <v>3</v>
      </c>
      <c r="E2850">
        <v>2</v>
      </c>
      <c r="F2850" s="2">
        <v>2184</v>
      </c>
      <c r="G2850" t="s">
        <v>3851</v>
      </c>
      <c r="H2850" t="s">
        <v>84</v>
      </c>
      <c r="I2850">
        <v>11420</v>
      </c>
      <c r="J2850" t="s">
        <v>777</v>
      </c>
      <c r="K2850" t="s">
        <v>34</v>
      </c>
      <c r="L2850">
        <v>-73.825353399999997</v>
      </c>
      <c r="M2850">
        <v>40.668017300000002</v>
      </c>
      <c r="N2850">
        <v>10.09</v>
      </c>
      <c r="O2850" s="1">
        <f t="shared" si="221"/>
        <v>139799.80000000002</v>
      </c>
      <c r="P2850" s="3">
        <v>6.7500000000000004E-2</v>
      </c>
      <c r="Q2850">
        <v>30</v>
      </c>
      <c r="R2850" s="1">
        <v>559199.19999999995</v>
      </c>
      <c r="S2850" s="8">
        <f t="shared" si="222"/>
        <v>-4533.6942090308585</v>
      </c>
      <c r="T2850" s="1">
        <f t="shared" si="223"/>
        <v>709.79853455</v>
      </c>
      <c r="U2850" s="7">
        <f t="shared" si="224"/>
        <v>145.62479166666665</v>
      </c>
      <c r="V2850" s="4">
        <v>600</v>
      </c>
      <c r="W2850" s="1">
        <f t="shared" si="225"/>
        <v>5989.1175352475257</v>
      </c>
      <c r="X2850">
        <v>6</v>
      </c>
      <c r="Y2850">
        <v>14</v>
      </c>
      <c r="Z2850" t="s">
        <v>778</v>
      </c>
      <c r="AA2850" s="2">
        <v>97254</v>
      </c>
      <c r="AB2850">
        <v>3.4</v>
      </c>
      <c r="AC2850" s="2">
        <v>28604</v>
      </c>
    </row>
    <row r="2851" spans="1:29" x14ac:dyDescent="0.2">
      <c r="A2851" t="s">
        <v>3852</v>
      </c>
      <c r="B2851" t="s">
        <v>209</v>
      </c>
      <c r="C2851" s="1">
        <v>5250000</v>
      </c>
      <c r="D2851">
        <v>4</v>
      </c>
      <c r="E2851">
        <v>4</v>
      </c>
      <c r="F2851" s="2">
        <v>2184</v>
      </c>
      <c r="G2851" t="s">
        <v>93</v>
      </c>
      <c r="H2851" t="s">
        <v>55</v>
      </c>
      <c r="I2851">
        <v>11211</v>
      </c>
      <c r="J2851" t="s">
        <v>163</v>
      </c>
      <c r="K2851" t="s">
        <v>105</v>
      </c>
      <c r="L2851">
        <v>-73.958796199999995</v>
      </c>
      <c r="M2851">
        <v>40.714016899999997</v>
      </c>
      <c r="N2851">
        <v>2.78</v>
      </c>
      <c r="O2851" s="1">
        <f t="shared" si="221"/>
        <v>1050000</v>
      </c>
      <c r="P2851" s="3">
        <v>6.7500000000000004E-2</v>
      </c>
      <c r="Q2851">
        <v>30</v>
      </c>
      <c r="R2851" s="1">
        <v>4200000</v>
      </c>
      <c r="S2851" s="8">
        <f t="shared" si="222"/>
        <v>-34051.400069831296</v>
      </c>
      <c r="T2851" s="1">
        <f t="shared" si="223"/>
        <v>5331.1125000000002</v>
      </c>
      <c r="U2851" s="7">
        <f t="shared" si="224"/>
        <v>1093.75</v>
      </c>
      <c r="V2851" s="4">
        <v>600</v>
      </c>
      <c r="W2851" s="1">
        <f t="shared" si="225"/>
        <v>41076.262569831299</v>
      </c>
      <c r="X2851">
        <v>8</v>
      </c>
      <c r="Y2851">
        <v>9</v>
      </c>
      <c r="Z2851" t="s">
        <v>164</v>
      </c>
      <c r="AA2851" s="2">
        <v>151308</v>
      </c>
      <c r="AB2851">
        <v>2.91</v>
      </c>
      <c r="AC2851" s="2">
        <v>51996</v>
      </c>
    </row>
    <row r="2852" spans="1:29" x14ac:dyDescent="0.2">
      <c r="A2852" t="s">
        <v>3853</v>
      </c>
      <c r="B2852" t="s">
        <v>42</v>
      </c>
      <c r="C2852" s="1">
        <v>1078000</v>
      </c>
      <c r="D2852">
        <v>3</v>
      </c>
      <c r="E2852">
        <v>2</v>
      </c>
      <c r="F2852" s="2">
        <v>1260</v>
      </c>
      <c r="G2852" t="s">
        <v>74</v>
      </c>
      <c r="H2852" t="s">
        <v>84</v>
      </c>
      <c r="I2852">
        <v>11355</v>
      </c>
      <c r="J2852" t="s">
        <v>160</v>
      </c>
      <c r="K2852" t="s">
        <v>34</v>
      </c>
      <c r="L2852">
        <v>-73.819111599999999</v>
      </c>
      <c r="M2852">
        <v>40.7421583</v>
      </c>
      <c r="N2852">
        <v>8.74</v>
      </c>
      <c r="O2852" s="1">
        <f t="shared" si="221"/>
        <v>215600</v>
      </c>
      <c r="P2852" s="3">
        <v>6.7500000000000004E-2</v>
      </c>
      <c r="Q2852">
        <v>30</v>
      </c>
      <c r="R2852" s="1">
        <v>862400</v>
      </c>
      <c r="S2852" s="8">
        <f t="shared" si="222"/>
        <v>-6991.8874810053603</v>
      </c>
      <c r="T2852" s="1">
        <f t="shared" si="223"/>
        <v>1094.6551000000002</v>
      </c>
      <c r="U2852" s="7">
        <f t="shared" si="224"/>
        <v>224.58333333333334</v>
      </c>
      <c r="V2852" s="4">
        <v>375</v>
      </c>
      <c r="W2852" s="1">
        <f t="shared" si="225"/>
        <v>8686.1259143386942</v>
      </c>
      <c r="X2852">
        <v>6</v>
      </c>
      <c r="Y2852">
        <v>8</v>
      </c>
      <c r="Z2852" t="s">
        <v>161</v>
      </c>
      <c r="AA2852" s="2">
        <v>230183</v>
      </c>
      <c r="AB2852">
        <v>2.0299999999999998</v>
      </c>
      <c r="AC2852" s="2">
        <v>113391</v>
      </c>
    </row>
    <row r="2853" spans="1:29" x14ac:dyDescent="0.2">
      <c r="A2853" t="s">
        <v>3854</v>
      </c>
      <c r="B2853" t="s">
        <v>68</v>
      </c>
      <c r="C2853" s="1">
        <v>349000</v>
      </c>
      <c r="D2853">
        <v>1</v>
      </c>
      <c r="E2853">
        <v>1</v>
      </c>
      <c r="F2853">
        <v>652</v>
      </c>
      <c r="G2853" t="s">
        <v>1572</v>
      </c>
      <c r="H2853" t="s">
        <v>55</v>
      </c>
      <c r="I2853">
        <v>11209</v>
      </c>
      <c r="J2853" t="s">
        <v>104</v>
      </c>
      <c r="K2853" t="s">
        <v>105</v>
      </c>
      <c r="L2853">
        <v>-74.032307299999999</v>
      </c>
      <c r="M2853">
        <v>40.625995500000002</v>
      </c>
      <c r="N2853">
        <v>8.83</v>
      </c>
      <c r="O2853" s="1">
        <f t="shared" si="221"/>
        <v>69800</v>
      </c>
      <c r="P2853" s="3">
        <v>6.7500000000000004E-2</v>
      </c>
      <c r="Q2853">
        <v>30</v>
      </c>
      <c r="R2853" s="1">
        <v>279200</v>
      </c>
      <c r="S2853" s="8">
        <f t="shared" si="222"/>
        <v>-2263.6073570230715</v>
      </c>
      <c r="T2853" s="1">
        <f t="shared" si="223"/>
        <v>354.39204999999998</v>
      </c>
      <c r="U2853" s="7">
        <f t="shared" si="224"/>
        <v>72.708333333333329</v>
      </c>
      <c r="V2853" s="4">
        <v>205</v>
      </c>
      <c r="W2853" s="1">
        <f t="shared" si="225"/>
        <v>2895.7077403564049</v>
      </c>
      <c r="X2853">
        <v>2</v>
      </c>
      <c r="Y2853">
        <v>5</v>
      </c>
      <c r="Z2853" t="s">
        <v>106</v>
      </c>
      <c r="AA2853" s="2">
        <v>79731</v>
      </c>
      <c r="AB2853">
        <v>1.71</v>
      </c>
      <c r="AC2853" s="2">
        <v>46626</v>
      </c>
    </row>
    <row r="2854" spans="1:29" x14ac:dyDescent="0.2">
      <c r="A2854" t="s">
        <v>3855</v>
      </c>
      <c r="B2854" t="s">
        <v>68</v>
      </c>
      <c r="C2854" s="1">
        <v>269995</v>
      </c>
      <c r="D2854">
        <v>1</v>
      </c>
      <c r="E2854">
        <v>1</v>
      </c>
      <c r="F2854" s="2">
        <v>2184</v>
      </c>
      <c r="G2854" t="s">
        <v>168</v>
      </c>
      <c r="H2854" t="s">
        <v>84</v>
      </c>
      <c r="I2854">
        <v>11375</v>
      </c>
      <c r="J2854" t="s">
        <v>122</v>
      </c>
      <c r="K2854" t="s">
        <v>39</v>
      </c>
      <c r="L2854">
        <v>-73.847071799999995</v>
      </c>
      <c r="M2854">
        <v>40.737922699999999</v>
      </c>
      <c r="N2854">
        <v>7.3</v>
      </c>
      <c r="O2854" s="1">
        <f t="shared" si="221"/>
        <v>53999</v>
      </c>
      <c r="P2854" s="3">
        <v>6.7500000000000004E-2</v>
      </c>
      <c r="Q2854">
        <v>30</v>
      </c>
      <c r="R2854" s="1">
        <v>215996</v>
      </c>
      <c r="S2854" s="8">
        <f t="shared" si="222"/>
        <v>-1751.1824308293526</v>
      </c>
      <c r="T2854" s="1">
        <f t="shared" si="223"/>
        <v>274.16642274999998</v>
      </c>
      <c r="U2854" s="7">
        <f t="shared" si="224"/>
        <v>56.248958333333341</v>
      </c>
      <c r="V2854" s="4">
        <v>600</v>
      </c>
      <c r="W2854" s="1">
        <f t="shared" si="225"/>
        <v>2681.5978119126858</v>
      </c>
      <c r="X2854">
        <v>2</v>
      </c>
      <c r="Y2854">
        <v>18</v>
      </c>
      <c r="Z2854" t="s">
        <v>123</v>
      </c>
      <c r="AA2854" s="2">
        <v>83728</v>
      </c>
      <c r="AB2854">
        <v>2.6</v>
      </c>
      <c r="AC2854" s="2">
        <v>32203</v>
      </c>
    </row>
    <row r="2855" spans="1:29" x14ac:dyDescent="0.2">
      <c r="A2855" t="s">
        <v>3856</v>
      </c>
      <c r="B2855" t="s">
        <v>125</v>
      </c>
      <c r="C2855" s="1">
        <v>1590000</v>
      </c>
      <c r="D2855">
        <v>7</v>
      </c>
      <c r="E2855">
        <v>4</v>
      </c>
      <c r="F2855">
        <v>1739</v>
      </c>
      <c r="G2855" t="s">
        <v>82</v>
      </c>
      <c r="H2855" t="s">
        <v>55</v>
      </c>
      <c r="I2855">
        <v>11214</v>
      </c>
      <c r="J2855" t="s">
        <v>138</v>
      </c>
      <c r="K2855" t="s">
        <v>110</v>
      </c>
      <c r="L2855">
        <v>-73.986962899999995</v>
      </c>
      <c r="M2855">
        <v>40.585977399999997</v>
      </c>
      <c r="N2855">
        <v>11.24</v>
      </c>
      <c r="O2855" s="1">
        <f t="shared" si="221"/>
        <v>318000</v>
      </c>
      <c r="P2855" s="3">
        <v>6.7500000000000004E-2</v>
      </c>
      <c r="Q2855">
        <v>30</v>
      </c>
      <c r="R2855" s="1">
        <v>1272000</v>
      </c>
      <c r="S2855" s="8">
        <f t="shared" si="222"/>
        <v>-10312.709735434622</v>
      </c>
      <c r="T2855" s="1">
        <f t="shared" si="223"/>
        <v>1614.5655000000004</v>
      </c>
      <c r="U2855" s="7">
        <f t="shared" si="224"/>
        <v>331.25</v>
      </c>
      <c r="V2855" s="4">
        <v>550</v>
      </c>
      <c r="W2855" s="1">
        <f t="shared" si="225"/>
        <v>12808.525235434623</v>
      </c>
      <c r="X2855">
        <v>14</v>
      </c>
      <c r="Y2855">
        <v>7</v>
      </c>
      <c r="Z2855" t="s">
        <v>139</v>
      </c>
      <c r="AA2855" s="2">
        <v>29436</v>
      </c>
      <c r="AB2855">
        <v>1.46</v>
      </c>
      <c r="AC2855" s="2">
        <v>20162</v>
      </c>
    </row>
    <row r="2856" spans="1:29" x14ac:dyDescent="0.2">
      <c r="A2856" t="s">
        <v>3857</v>
      </c>
      <c r="B2856" t="s">
        <v>68</v>
      </c>
      <c r="C2856" s="1">
        <v>375000</v>
      </c>
      <c r="D2856">
        <v>1</v>
      </c>
      <c r="E2856">
        <v>1</v>
      </c>
      <c r="F2856">
        <v>900</v>
      </c>
      <c r="G2856" t="s">
        <v>1694</v>
      </c>
      <c r="H2856" t="s">
        <v>44</v>
      </c>
      <c r="I2856">
        <v>10301</v>
      </c>
      <c r="J2856" t="s">
        <v>45</v>
      </c>
      <c r="K2856" t="s">
        <v>34</v>
      </c>
      <c r="L2856">
        <v>-74.073964000000004</v>
      </c>
      <c r="M2856">
        <v>40.638117999999999</v>
      </c>
      <c r="N2856">
        <v>8.94</v>
      </c>
      <c r="O2856" s="1">
        <f t="shared" si="221"/>
        <v>75000</v>
      </c>
      <c r="P2856" s="3">
        <v>6.7500000000000004E-2</v>
      </c>
      <c r="Q2856">
        <v>30</v>
      </c>
      <c r="R2856" s="1">
        <v>300000</v>
      </c>
      <c r="S2856" s="8">
        <f t="shared" si="222"/>
        <v>-2432.2428621308068</v>
      </c>
      <c r="T2856" s="1">
        <f t="shared" si="223"/>
        <v>380.79375000000005</v>
      </c>
      <c r="U2856" s="7">
        <f t="shared" si="224"/>
        <v>78.125</v>
      </c>
      <c r="V2856" s="4">
        <v>205</v>
      </c>
      <c r="W2856" s="1">
        <f t="shared" si="225"/>
        <v>3096.161612130807</v>
      </c>
      <c r="X2856">
        <v>2</v>
      </c>
      <c r="Y2856">
        <v>8</v>
      </c>
      <c r="Z2856" t="s">
        <v>46</v>
      </c>
      <c r="AA2856" s="2">
        <v>167500</v>
      </c>
      <c r="AB2856">
        <v>21.5</v>
      </c>
      <c r="AC2856" s="2">
        <v>7791</v>
      </c>
    </row>
    <row r="2857" spans="1:29" x14ac:dyDescent="0.2">
      <c r="A2857" t="s">
        <v>3858</v>
      </c>
      <c r="B2857" t="s">
        <v>125</v>
      </c>
      <c r="C2857" s="1">
        <v>6999000</v>
      </c>
      <c r="D2857">
        <v>6</v>
      </c>
      <c r="E2857">
        <v>3</v>
      </c>
      <c r="F2857" s="2">
        <v>2184</v>
      </c>
      <c r="G2857" t="s">
        <v>93</v>
      </c>
      <c r="H2857" t="s">
        <v>55</v>
      </c>
      <c r="I2857">
        <v>11201</v>
      </c>
      <c r="J2857" t="s">
        <v>428</v>
      </c>
      <c r="K2857" t="s">
        <v>39</v>
      </c>
      <c r="L2857">
        <v>-73.995861000000005</v>
      </c>
      <c r="M2857">
        <v>40.697794999999999</v>
      </c>
      <c r="N2857">
        <v>3.56</v>
      </c>
      <c r="O2857" s="1">
        <f t="shared" si="221"/>
        <v>1399800</v>
      </c>
      <c r="P2857" s="3">
        <v>6.7500000000000004E-2</v>
      </c>
      <c r="Q2857">
        <v>30</v>
      </c>
      <c r="R2857" s="1">
        <v>5599200</v>
      </c>
      <c r="S2857" s="8">
        <f t="shared" si="222"/>
        <v>-45395.380778809384</v>
      </c>
      <c r="T2857" s="1">
        <f t="shared" si="223"/>
        <v>7107.1345500000016</v>
      </c>
      <c r="U2857" s="7">
        <f t="shared" si="224"/>
        <v>1458.125</v>
      </c>
      <c r="V2857" s="4">
        <v>600</v>
      </c>
      <c r="W2857" s="1">
        <f t="shared" si="225"/>
        <v>54560.640328809386</v>
      </c>
      <c r="X2857">
        <v>12</v>
      </c>
      <c r="Y2857">
        <v>11</v>
      </c>
      <c r="Z2857" t="s">
        <v>429</v>
      </c>
      <c r="AA2857" s="2">
        <v>22887</v>
      </c>
      <c r="AB2857">
        <v>0.34</v>
      </c>
      <c r="AC2857" s="2">
        <v>67315</v>
      </c>
    </row>
    <row r="2858" spans="1:29" x14ac:dyDescent="0.2">
      <c r="A2858" t="s">
        <v>3859</v>
      </c>
      <c r="B2858" t="s">
        <v>68</v>
      </c>
      <c r="C2858" s="1">
        <v>1398000</v>
      </c>
      <c r="D2858">
        <v>4</v>
      </c>
      <c r="E2858">
        <v>2</v>
      </c>
      <c r="F2858">
        <v>2184</v>
      </c>
      <c r="G2858" t="s">
        <v>1010</v>
      </c>
      <c r="H2858" t="s">
        <v>32</v>
      </c>
      <c r="I2858">
        <v>10002</v>
      </c>
      <c r="J2858" t="s">
        <v>223</v>
      </c>
      <c r="K2858" t="s">
        <v>34</v>
      </c>
      <c r="L2858">
        <v>-73.980976499999997</v>
      </c>
      <c r="M2858">
        <v>40.714787100000002</v>
      </c>
      <c r="N2858">
        <v>2.36</v>
      </c>
      <c r="O2858" s="1">
        <f t="shared" si="221"/>
        <v>279600</v>
      </c>
      <c r="P2858" s="3">
        <v>6.7500000000000004E-2</v>
      </c>
      <c r="Q2858">
        <v>30</v>
      </c>
      <c r="R2858" s="1">
        <v>1118400</v>
      </c>
      <c r="S2858" s="8">
        <f t="shared" si="222"/>
        <v>-9067.4013900236496</v>
      </c>
      <c r="T2858" s="1">
        <f t="shared" si="223"/>
        <v>1419.5991000000001</v>
      </c>
      <c r="U2858" s="7">
        <f t="shared" si="224"/>
        <v>291.25</v>
      </c>
      <c r="V2858" s="4">
        <v>600</v>
      </c>
      <c r="W2858" s="1">
        <f t="shared" si="225"/>
        <v>11378.250490023649</v>
      </c>
      <c r="X2858">
        <v>8</v>
      </c>
      <c r="Y2858">
        <v>14</v>
      </c>
      <c r="Z2858" t="s">
        <v>224</v>
      </c>
      <c r="AA2858" s="2">
        <v>72957</v>
      </c>
      <c r="AB2858">
        <v>0.78</v>
      </c>
      <c r="AC2858" s="2">
        <v>93535</v>
      </c>
    </row>
    <row r="2859" spans="1:29" x14ac:dyDescent="0.2">
      <c r="A2859" t="s">
        <v>3860</v>
      </c>
      <c r="B2859" t="s">
        <v>42</v>
      </c>
      <c r="C2859" s="1">
        <v>750000</v>
      </c>
      <c r="D2859">
        <v>3</v>
      </c>
      <c r="E2859">
        <v>2</v>
      </c>
      <c r="F2859" s="2">
        <v>1868</v>
      </c>
      <c r="G2859" t="s">
        <v>3861</v>
      </c>
      <c r="H2859" t="s">
        <v>55</v>
      </c>
      <c r="I2859">
        <v>11203</v>
      </c>
      <c r="J2859" t="s">
        <v>282</v>
      </c>
      <c r="K2859" t="s">
        <v>34</v>
      </c>
      <c r="L2859">
        <v>-73.940976300000003</v>
      </c>
      <c r="M2859">
        <v>40.635928399999997</v>
      </c>
      <c r="N2859">
        <v>8.1300000000000008</v>
      </c>
      <c r="O2859" s="1">
        <f t="shared" si="221"/>
        <v>150000</v>
      </c>
      <c r="P2859" s="3">
        <v>6.7500000000000004E-2</v>
      </c>
      <c r="Q2859">
        <v>30</v>
      </c>
      <c r="R2859" s="1">
        <v>600000</v>
      </c>
      <c r="S2859" s="8">
        <f t="shared" si="222"/>
        <v>-4864.4857242616135</v>
      </c>
      <c r="T2859" s="1">
        <f t="shared" si="223"/>
        <v>761.58750000000009</v>
      </c>
      <c r="U2859" s="7">
        <f t="shared" si="224"/>
        <v>156.25</v>
      </c>
      <c r="V2859" s="4">
        <v>550</v>
      </c>
      <c r="W2859" s="1">
        <f t="shared" si="225"/>
        <v>6332.3232242616141</v>
      </c>
      <c r="X2859">
        <v>6</v>
      </c>
      <c r="Y2859">
        <v>12</v>
      </c>
      <c r="Z2859" t="s">
        <v>283</v>
      </c>
      <c r="AA2859" s="2">
        <v>156159</v>
      </c>
      <c r="AB2859">
        <v>2.4</v>
      </c>
      <c r="AC2859" s="2">
        <v>65066</v>
      </c>
    </row>
    <row r="2860" spans="1:29" x14ac:dyDescent="0.2">
      <c r="A2860" t="s">
        <v>3862</v>
      </c>
      <c r="B2860" t="s">
        <v>68</v>
      </c>
      <c r="C2860" s="1">
        <v>629000</v>
      </c>
      <c r="D2860">
        <v>1</v>
      </c>
      <c r="E2860">
        <v>1</v>
      </c>
      <c r="F2860" s="2">
        <v>2184</v>
      </c>
      <c r="G2860" t="s">
        <v>2807</v>
      </c>
      <c r="H2860" t="s">
        <v>32</v>
      </c>
      <c r="I2860">
        <v>10025</v>
      </c>
      <c r="J2860" t="s">
        <v>215</v>
      </c>
      <c r="K2860" t="s">
        <v>39</v>
      </c>
      <c r="L2860">
        <v>-73.966725999999994</v>
      </c>
      <c r="M2860">
        <v>40.8048821</v>
      </c>
      <c r="N2860">
        <v>3.99</v>
      </c>
      <c r="O2860" s="1">
        <f t="shared" si="221"/>
        <v>125800</v>
      </c>
      <c r="P2860" s="3">
        <v>6.7500000000000004E-2</v>
      </c>
      <c r="Q2860">
        <v>30</v>
      </c>
      <c r="R2860" s="1">
        <v>503200</v>
      </c>
      <c r="S2860" s="8">
        <f t="shared" si="222"/>
        <v>-4079.6820274140741</v>
      </c>
      <c r="T2860" s="1">
        <f t="shared" si="223"/>
        <v>638.71805000000006</v>
      </c>
      <c r="U2860" s="7">
        <f t="shared" si="224"/>
        <v>131.04166666666666</v>
      </c>
      <c r="V2860" s="4">
        <v>600</v>
      </c>
      <c r="W2860" s="1">
        <f t="shared" si="225"/>
        <v>5449.441744080741</v>
      </c>
      <c r="X2860">
        <v>2</v>
      </c>
      <c r="Y2860">
        <v>18</v>
      </c>
      <c r="Z2860" t="s">
        <v>216</v>
      </c>
      <c r="AA2860" s="2">
        <v>61207</v>
      </c>
      <c r="AB2860">
        <v>1.76</v>
      </c>
      <c r="AC2860" s="2">
        <v>34777</v>
      </c>
    </row>
    <row r="2861" spans="1:29" x14ac:dyDescent="0.2">
      <c r="A2861" t="s">
        <v>3863</v>
      </c>
      <c r="B2861" t="s">
        <v>42</v>
      </c>
      <c r="C2861" s="1">
        <v>1150000</v>
      </c>
      <c r="D2861">
        <v>3</v>
      </c>
      <c r="E2861">
        <v>2</v>
      </c>
      <c r="F2861" s="2">
        <v>1280</v>
      </c>
      <c r="G2861" t="s">
        <v>74</v>
      </c>
      <c r="H2861" t="s">
        <v>55</v>
      </c>
      <c r="I2861">
        <v>11204</v>
      </c>
      <c r="J2861" t="s">
        <v>156</v>
      </c>
      <c r="K2861" t="s">
        <v>105</v>
      </c>
      <c r="L2861">
        <v>-73.971770399999997</v>
      </c>
      <c r="M2861">
        <v>40.619377100000001</v>
      </c>
      <c r="N2861">
        <v>8.9600000000000009</v>
      </c>
      <c r="O2861" s="1">
        <f t="shared" si="221"/>
        <v>230000</v>
      </c>
      <c r="P2861" s="3">
        <v>6.7500000000000004E-2</v>
      </c>
      <c r="Q2861">
        <v>30</v>
      </c>
      <c r="R2861" s="1">
        <v>920000</v>
      </c>
      <c r="S2861" s="8">
        <f t="shared" si="222"/>
        <v>-7458.8781105344751</v>
      </c>
      <c r="T2861" s="1">
        <f t="shared" si="223"/>
        <v>1167.7675000000002</v>
      </c>
      <c r="U2861" s="7">
        <f t="shared" si="224"/>
        <v>239.58333333333334</v>
      </c>
      <c r="V2861" s="4">
        <v>375</v>
      </c>
      <c r="W2861" s="1">
        <f t="shared" si="225"/>
        <v>9241.228943867809</v>
      </c>
      <c r="X2861">
        <v>6</v>
      </c>
      <c r="Y2861">
        <v>8</v>
      </c>
      <c r="Z2861" t="s">
        <v>157</v>
      </c>
      <c r="AA2861" s="2">
        <v>151705</v>
      </c>
      <c r="AB2861">
        <v>2.25</v>
      </c>
      <c r="AC2861" s="2">
        <v>67424</v>
      </c>
    </row>
    <row r="2862" spans="1:29" x14ac:dyDescent="0.2">
      <c r="A2862" t="s">
        <v>3864</v>
      </c>
      <c r="B2862" t="s">
        <v>42</v>
      </c>
      <c r="C2862" s="1">
        <v>12500000</v>
      </c>
      <c r="D2862">
        <v>4</v>
      </c>
      <c r="E2862">
        <v>6</v>
      </c>
      <c r="F2862" s="2">
        <v>7500</v>
      </c>
      <c r="G2862" t="s">
        <v>59</v>
      </c>
      <c r="H2862" t="s">
        <v>32</v>
      </c>
      <c r="I2862">
        <v>10003</v>
      </c>
      <c r="J2862" t="s">
        <v>676</v>
      </c>
      <c r="K2862" t="s">
        <v>105</v>
      </c>
      <c r="L2862">
        <v>-73.9870777</v>
      </c>
      <c r="M2862">
        <v>40.727370299999997</v>
      </c>
      <c r="N2862">
        <v>1.48</v>
      </c>
      <c r="O2862" s="1">
        <f t="shared" si="221"/>
        <v>2500000</v>
      </c>
      <c r="P2862" s="3">
        <v>6.7500000000000004E-2</v>
      </c>
      <c r="Q2862">
        <v>30</v>
      </c>
      <c r="R2862" s="1">
        <v>10000000</v>
      </c>
      <c r="S2862" s="8">
        <f t="shared" si="222"/>
        <v>-81074.762071026911</v>
      </c>
      <c r="T2862" s="1">
        <f t="shared" si="223"/>
        <v>12693.125000000002</v>
      </c>
      <c r="U2862" s="7">
        <f t="shared" si="224"/>
        <v>2604.1666666666665</v>
      </c>
      <c r="V2862" s="4">
        <f>(5*$F2862)/12</f>
        <v>3125</v>
      </c>
      <c r="W2862" s="1">
        <f t="shared" si="225"/>
        <v>99497.053737693583</v>
      </c>
      <c r="X2862">
        <v>8</v>
      </c>
      <c r="Y2862">
        <v>23</v>
      </c>
      <c r="Z2862" t="s">
        <v>677</v>
      </c>
      <c r="AA2862" s="2">
        <v>44136</v>
      </c>
      <c r="AB2862">
        <v>0.94</v>
      </c>
      <c r="AC2862" s="2">
        <v>46953</v>
      </c>
    </row>
    <row r="2863" spans="1:29" x14ac:dyDescent="0.2">
      <c r="A2863" t="s">
        <v>3865</v>
      </c>
      <c r="B2863" t="s">
        <v>42</v>
      </c>
      <c r="C2863" s="1">
        <v>699900</v>
      </c>
      <c r="D2863">
        <v>3</v>
      </c>
      <c r="E2863">
        <v>2</v>
      </c>
      <c r="F2863" s="2">
        <v>1420</v>
      </c>
      <c r="G2863" t="s">
        <v>3585</v>
      </c>
      <c r="H2863" t="s">
        <v>44</v>
      </c>
      <c r="I2863">
        <v>10314</v>
      </c>
      <c r="J2863" t="s">
        <v>65</v>
      </c>
      <c r="K2863" t="s">
        <v>34</v>
      </c>
      <c r="L2863">
        <v>-74.131829699999997</v>
      </c>
      <c r="M2863">
        <v>40.598698900000002</v>
      </c>
      <c r="N2863">
        <v>12.9</v>
      </c>
      <c r="O2863" s="1">
        <f t="shared" si="221"/>
        <v>139980</v>
      </c>
      <c r="P2863" s="3">
        <v>6.7500000000000004E-2</v>
      </c>
      <c r="Q2863">
        <v>30</v>
      </c>
      <c r="R2863" s="1">
        <v>559920</v>
      </c>
      <c r="S2863" s="8">
        <f t="shared" si="222"/>
        <v>-4539.5380778809385</v>
      </c>
      <c r="T2863" s="1">
        <f t="shared" si="223"/>
        <v>710.71345500000007</v>
      </c>
      <c r="U2863" s="7">
        <f t="shared" si="224"/>
        <v>145.8125</v>
      </c>
      <c r="V2863" s="4">
        <v>375</v>
      </c>
      <c r="W2863" s="1">
        <f t="shared" si="225"/>
        <v>5771.0640328809386</v>
      </c>
      <c r="X2863">
        <v>6</v>
      </c>
      <c r="Y2863">
        <v>9</v>
      </c>
      <c r="Z2863" t="s">
        <v>66</v>
      </c>
      <c r="AA2863" s="2">
        <v>145000</v>
      </c>
      <c r="AB2863">
        <v>21.3</v>
      </c>
      <c r="AC2863" s="2">
        <v>6808</v>
      </c>
    </row>
    <row r="2864" spans="1:29" x14ac:dyDescent="0.2">
      <c r="A2864" t="s">
        <v>3866</v>
      </c>
      <c r="B2864" t="s">
        <v>209</v>
      </c>
      <c r="C2864" s="1">
        <v>1098888</v>
      </c>
      <c r="D2864">
        <v>2</v>
      </c>
      <c r="E2864">
        <v>3</v>
      </c>
      <c r="F2864" s="2">
        <v>2184</v>
      </c>
      <c r="G2864" t="s">
        <v>113</v>
      </c>
      <c r="H2864" t="s">
        <v>84</v>
      </c>
      <c r="I2864">
        <v>11357</v>
      </c>
      <c r="J2864" t="s">
        <v>244</v>
      </c>
      <c r="K2864" t="s">
        <v>39</v>
      </c>
      <c r="L2864">
        <v>-73.828052999999997</v>
      </c>
      <c r="M2864">
        <v>40.789977200000003</v>
      </c>
      <c r="N2864">
        <v>8.73</v>
      </c>
      <c r="O2864" s="1">
        <f t="shared" si="221"/>
        <v>219777.6</v>
      </c>
      <c r="P2864" s="3">
        <v>6.7500000000000004E-2</v>
      </c>
      <c r="Q2864">
        <v>30</v>
      </c>
      <c r="R2864" s="1">
        <v>879110.4</v>
      </c>
      <c r="S2864" s="8">
        <f t="shared" si="222"/>
        <v>-7127.3666514165297</v>
      </c>
      <c r="T2864" s="1">
        <f t="shared" si="223"/>
        <v>1115.8658196000001</v>
      </c>
      <c r="U2864" s="7">
        <f t="shared" si="224"/>
        <v>228.93500000000003</v>
      </c>
      <c r="V2864" s="4">
        <v>600</v>
      </c>
      <c r="W2864" s="1">
        <f t="shared" si="225"/>
        <v>9072.1674710165298</v>
      </c>
      <c r="X2864">
        <v>4</v>
      </c>
      <c r="Y2864">
        <v>11</v>
      </c>
      <c r="Z2864" t="s">
        <v>245</v>
      </c>
      <c r="AA2864" s="2">
        <v>30773</v>
      </c>
      <c r="AB2864">
        <v>2.6</v>
      </c>
      <c r="AC2864" s="2">
        <v>11836</v>
      </c>
    </row>
    <row r="2865" spans="1:29" x14ac:dyDescent="0.2">
      <c r="A2865" t="s">
        <v>3867</v>
      </c>
      <c r="B2865" t="s">
        <v>68</v>
      </c>
      <c r="C2865" s="1">
        <v>519000</v>
      </c>
      <c r="D2865">
        <v>2</v>
      </c>
      <c r="E2865">
        <v>2</v>
      </c>
      <c r="F2865" s="2">
        <v>1079</v>
      </c>
      <c r="G2865" t="s">
        <v>3310</v>
      </c>
      <c r="H2865" t="s">
        <v>84</v>
      </c>
      <c r="I2865">
        <v>11375</v>
      </c>
      <c r="J2865" t="s">
        <v>122</v>
      </c>
      <c r="K2865" t="s">
        <v>39</v>
      </c>
      <c r="L2865">
        <v>-73.840519999999998</v>
      </c>
      <c r="M2865">
        <v>40.7203199</v>
      </c>
      <c r="N2865">
        <v>7.86</v>
      </c>
      <c r="O2865" s="1">
        <f t="shared" si="221"/>
        <v>103800</v>
      </c>
      <c r="P2865" s="3">
        <v>6.7500000000000004E-2</v>
      </c>
      <c r="Q2865">
        <v>30</v>
      </c>
      <c r="R2865" s="1">
        <v>415200</v>
      </c>
      <c r="S2865" s="8">
        <f t="shared" si="222"/>
        <v>-3366.2241211890369</v>
      </c>
      <c r="T2865" s="1">
        <f t="shared" si="223"/>
        <v>527.01855000000012</v>
      </c>
      <c r="U2865" s="7">
        <f t="shared" si="224"/>
        <v>108.125</v>
      </c>
      <c r="V2865" s="4">
        <v>375</v>
      </c>
      <c r="W2865" s="1">
        <f t="shared" si="225"/>
        <v>4376.3676711890366</v>
      </c>
      <c r="X2865">
        <v>4</v>
      </c>
      <c r="Y2865">
        <v>7</v>
      </c>
      <c r="Z2865" t="s">
        <v>123</v>
      </c>
      <c r="AA2865" s="2">
        <v>83728</v>
      </c>
      <c r="AB2865">
        <v>2.6</v>
      </c>
      <c r="AC2865" s="2">
        <v>32203</v>
      </c>
    </row>
    <row r="2866" spans="1:29" x14ac:dyDescent="0.2">
      <c r="A2866" t="s">
        <v>3868</v>
      </c>
      <c r="B2866" t="s">
        <v>42</v>
      </c>
      <c r="C2866" s="1">
        <v>1200000</v>
      </c>
      <c r="D2866">
        <v>3</v>
      </c>
      <c r="E2866">
        <v>2.5</v>
      </c>
      <c r="F2866" s="2">
        <v>3280</v>
      </c>
      <c r="G2866" t="s">
        <v>3869</v>
      </c>
      <c r="H2866" t="s">
        <v>55</v>
      </c>
      <c r="I2866">
        <v>11221</v>
      </c>
      <c r="J2866" t="s">
        <v>236</v>
      </c>
      <c r="K2866" t="s">
        <v>237</v>
      </c>
      <c r="L2866">
        <v>-73.916949000000002</v>
      </c>
      <c r="M2866">
        <v>40.688515000000002</v>
      </c>
      <c r="N2866">
        <v>5.5</v>
      </c>
      <c r="O2866" s="1">
        <f t="shared" si="221"/>
        <v>240000</v>
      </c>
      <c r="P2866" s="3">
        <v>6.7500000000000004E-2</v>
      </c>
      <c r="Q2866">
        <v>30</v>
      </c>
      <c r="R2866" s="1">
        <v>960000</v>
      </c>
      <c r="S2866" s="8">
        <f t="shared" si="222"/>
        <v>-7783.177158818582</v>
      </c>
      <c r="T2866" s="1">
        <f t="shared" si="223"/>
        <v>1218.5400000000002</v>
      </c>
      <c r="U2866" s="7">
        <f t="shared" si="224"/>
        <v>250</v>
      </c>
      <c r="V2866" s="4">
        <v>1000</v>
      </c>
      <c r="W2866" s="1">
        <f t="shared" si="225"/>
        <v>10251.717158818583</v>
      </c>
      <c r="X2866">
        <v>6</v>
      </c>
      <c r="Y2866">
        <v>18</v>
      </c>
      <c r="Z2866" t="s">
        <v>238</v>
      </c>
      <c r="AA2866" s="2">
        <v>70713</v>
      </c>
      <c r="AB2866">
        <v>2.97</v>
      </c>
      <c r="AC2866" s="2">
        <v>23809</v>
      </c>
    </row>
    <row r="2867" spans="1:29" x14ac:dyDescent="0.2">
      <c r="A2867" t="s">
        <v>3870</v>
      </c>
      <c r="B2867" t="s">
        <v>68</v>
      </c>
      <c r="C2867" s="1">
        <v>279000</v>
      </c>
      <c r="D2867">
        <v>1</v>
      </c>
      <c r="E2867">
        <v>1</v>
      </c>
      <c r="F2867" s="2">
        <v>2184</v>
      </c>
      <c r="G2867" t="s">
        <v>3871</v>
      </c>
      <c r="H2867" t="s">
        <v>84</v>
      </c>
      <c r="I2867">
        <v>11375</v>
      </c>
      <c r="J2867" t="s">
        <v>122</v>
      </c>
      <c r="K2867" t="s">
        <v>39</v>
      </c>
      <c r="L2867">
        <v>-73.847071799999995</v>
      </c>
      <c r="M2867">
        <v>40.737922699999999</v>
      </c>
      <c r="N2867">
        <v>7.3</v>
      </c>
      <c r="O2867" s="1">
        <f t="shared" si="221"/>
        <v>55800</v>
      </c>
      <c r="P2867" s="3">
        <v>6.7500000000000004E-2</v>
      </c>
      <c r="Q2867">
        <v>30</v>
      </c>
      <c r="R2867" s="1">
        <v>223200</v>
      </c>
      <c r="S2867" s="8">
        <f t="shared" si="222"/>
        <v>-1809.5886894253206</v>
      </c>
      <c r="T2867" s="1">
        <f t="shared" si="223"/>
        <v>283.31055000000003</v>
      </c>
      <c r="U2867" s="7">
        <f t="shared" si="224"/>
        <v>58.125</v>
      </c>
      <c r="V2867" s="4">
        <v>600</v>
      </c>
      <c r="W2867" s="1">
        <f t="shared" si="225"/>
        <v>2751.0242394253205</v>
      </c>
      <c r="X2867">
        <v>2</v>
      </c>
      <c r="Y2867">
        <v>18</v>
      </c>
      <c r="Z2867" t="s">
        <v>123</v>
      </c>
      <c r="AA2867" s="2">
        <v>83728</v>
      </c>
      <c r="AB2867">
        <v>2.6</v>
      </c>
      <c r="AC2867" s="2">
        <v>32203</v>
      </c>
    </row>
    <row r="2868" spans="1:29" x14ac:dyDescent="0.2">
      <c r="A2868" t="s">
        <v>3872</v>
      </c>
      <c r="B2868" t="s">
        <v>125</v>
      </c>
      <c r="C2868" s="1">
        <v>1325000</v>
      </c>
      <c r="D2868">
        <v>6</v>
      </c>
      <c r="E2868">
        <v>4</v>
      </c>
      <c r="F2868" s="2">
        <v>2184</v>
      </c>
      <c r="G2868" t="s">
        <v>3873</v>
      </c>
      <c r="H2868" t="s">
        <v>84</v>
      </c>
      <c r="I2868">
        <v>11369</v>
      </c>
      <c r="J2868" t="s">
        <v>441</v>
      </c>
      <c r="K2868" t="s">
        <v>34</v>
      </c>
      <c r="L2868">
        <v>-73.862879800000002</v>
      </c>
      <c r="M2868">
        <v>40.763538400000002</v>
      </c>
      <c r="N2868">
        <v>6.51</v>
      </c>
      <c r="O2868" s="1">
        <f t="shared" si="221"/>
        <v>265000</v>
      </c>
      <c r="P2868" s="3">
        <v>6.7500000000000004E-2</v>
      </c>
      <c r="Q2868">
        <v>30</v>
      </c>
      <c r="R2868" s="1">
        <v>1060000</v>
      </c>
      <c r="S2868" s="8">
        <f t="shared" si="222"/>
        <v>-8593.924779528852</v>
      </c>
      <c r="T2868" s="1">
        <f t="shared" si="223"/>
        <v>1345.4712500000003</v>
      </c>
      <c r="U2868" s="7">
        <f t="shared" si="224"/>
        <v>276.04166666666669</v>
      </c>
      <c r="V2868" s="4">
        <v>600</v>
      </c>
      <c r="W2868" s="1">
        <f t="shared" si="225"/>
        <v>10815.437696195519</v>
      </c>
      <c r="X2868">
        <v>12</v>
      </c>
      <c r="Y2868">
        <v>9</v>
      </c>
      <c r="Z2868" t="s">
        <v>442</v>
      </c>
      <c r="AA2868" s="2">
        <v>137098</v>
      </c>
      <c r="AB2868">
        <v>1.25</v>
      </c>
      <c r="AC2868" s="2">
        <v>109678</v>
      </c>
    </row>
    <row r="2869" spans="1:29" x14ac:dyDescent="0.2">
      <c r="A2869" t="s">
        <v>3874</v>
      </c>
      <c r="B2869" t="s">
        <v>42</v>
      </c>
      <c r="C2869" s="1">
        <v>635000</v>
      </c>
      <c r="D2869">
        <v>4</v>
      </c>
      <c r="E2869">
        <v>2</v>
      </c>
      <c r="F2869" s="2">
        <v>1684</v>
      </c>
      <c r="G2869" t="s">
        <v>2728</v>
      </c>
      <c r="H2869" t="s">
        <v>44</v>
      </c>
      <c r="I2869">
        <v>10309</v>
      </c>
      <c r="J2869" t="s">
        <v>45</v>
      </c>
      <c r="K2869" t="s">
        <v>34</v>
      </c>
      <c r="L2869">
        <v>-74.221795900000004</v>
      </c>
      <c r="M2869">
        <v>40.530786599999999</v>
      </c>
      <c r="N2869">
        <v>19.510000000000002</v>
      </c>
      <c r="O2869" s="1">
        <f t="shared" si="221"/>
        <v>127000</v>
      </c>
      <c r="P2869" s="3">
        <v>6.7500000000000004E-2</v>
      </c>
      <c r="Q2869">
        <v>30</v>
      </c>
      <c r="R2869" s="1">
        <v>508000</v>
      </c>
      <c r="S2869" s="8">
        <f t="shared" si="222"/>
        <v>-4118.5979132081666</v>
      </c>
      <c r="T2869" s="1">
        <f t="shared" si="223"/>
        <v>644.8107500000001</v>
      </c>
      <c r="U2869" s="7">
        <f t="shared" si="224"/>
        <v>132.29166666666666</v>
      </c>
      <c r="V2869" s="4">
        <v>550</v>
      </c>
      <c r="W2869" s="1">
        <f t="shared" si="225"/>
        <v>5445.7003298748341</v>
      </c>
      <c r="X2869">
        <v>8</v>
      </c>
      <c r="Y2869">
        <v>11</v>
      </c>
      <c r="Z2869" t="s">
        <v>46</v>
      </c>
      <c r="AA2869" s="2">
        <v>167500</v>
      </c>
      <c r="AB2869">
        <v>21.5</v>
      </c>
      <c r="AC2869" s="2">
        <v>7791</v>
      </c>
    </row>
    <row r="2870" spans="1:29" x14ac:dyDescent="0.2">
      <c r="A2870" t="s">
        <v>3875</v>
      </c>
      <c r="B2870" t="s">
        <v>209</v>
      </c>
      <c r="C2870" s="1">
        <v>499000</v>
      </c>
      <c r="D2870">
        <v>3</v>
      </c>
      <c r="E2870">
        <v>2</v>
      </c>
      <c r="F2870" s="2">
        <v>1450</v>
      </c>
      <c r="G2870" t="s">
        <v>465</v>
      </c>
      <c r="H2870" t="s">
        <v>44</v>
      </c>
      <c r="I2870">
        <v>10304</v>
      </c>
      <c r="J2870" t="s">
        <v>118</v>
      </c>
      <c r="K2870" t="s">
        <v>34</v>
      </c>
      <c r="L2870">
        <v>-74.081105600000001</v>
      </c>
      <c r="M2870">
        <v>40.629123</v>
      </c>
      <c r="N2870">
        <v>9.67</v>
      </c>
      <c r="O2870" s="1">
        <f t="shared" si="221"/>
        <v>99800</v>
      </c>
      <c r="P2870" s="3">
        <v>6.7500000000000004E-2</v>
      </c>
      <c r="Q2870">
        <v>30</v>
      </c>
      <c r="R2870" s="1">
        <v>399200</v>
      </c>
      <c r="S2870" s="8">
        <f t="shared" si="222"/>
        <v>-3236.5045018753935</v>
      </c>
      <c r="T2870" s="1">
        <f t="shared" si="223"/>
        <v>506.70955000000004</v>
      </c>
      <c r="U2870" s="7">
        <f t="shared" si="224"/>
        <v>103.95833333333333</v>
      </c>
      <c r="V2870" s="4">
        <v>375</v>
      </c>
      <c r="W2870" s="1">
        <f t="shared" si="225"/>
        <v>4222.1723852087271</v>
      </c>
      <c r="X2870">
        <v>6</v>
      </c>
      <c r="Y2870">
        <v>9</v>
      </c>
      <c r="Z2870" t="s">
        <v>119</v>
      </c>
      <c r="AA2870" s="2">
        <v>181200</v>
      </c>
      <c r="AB2870">
        <v>13.5</v>
      </c>
      <c r="AC2870" s="2">
        <v>13422</v>
      </c>
    </row>
    <row r="2871" spans="1:29" x14ac:dyDescent="0.2">
      <c r="A2871" t="s">
        <v>3876</v>
      </c>
      <c r="B2871" t="s">
        <v>125</v>
      </c>
      <c r="C2871" s="1">
        <v>1100000</v>
      </c>
      <c r="D2871">
        <v>7</v>
      </c>
      <c r="E2871">
        <v>2.5</v>
      </c>
      <c r="F2871" s="2">
        <v>1040</v>
      </c>
      <c r="G2871" t="s">
        <v>74</v>
      </c>
      <c r="H2871" t="s">
        <v>55</v>
      </c>
      <c r="I2871">
        <v>11207</v>
      </c>
      <c r="J2871" t="s">
        <v>149</v>
      </c>
      <c r="K2871" t="s">
        <v>150</v>
      </c>
      <c r="L2871">
        <v>-73.892987000000005</v>
      </c>
      <c r="M2871">
        <v>40.678497299999997</v>
      </c>
      <c r="N2871">
        <v>6.86</v>
      </c>
      <c r="O2871" s="1">
        <f t="shared" si="221"/>
        <v>220000</v>
      </c>
      <c r="P2871" s="3">
        <v>6.7500000000000004E-2</v>
      </c>
      <c r="Q2871">
        <v>30</v>
      </c>
      <c r="R2871" s="1">
        <v>880000</v>
      </c>
      <c r="S2871" s="8">
        <f t="shared" si="222"/>
        <v>-7134.5790622503673</v>
      </c>
      <c r="T2871" s="1">
        <f t="shared" si="223"/>
        <v>1116.9950000000001</v>
      </c>
      <c r="U2871" s="7">
        <f t="shared" si="224"/>
        <v>229.16666666666666</v>
      </c>
      <c r="V2871" s="4">
        <v>375</v>
      </c>
      <c r="W2871" s="1">
        <f t="shared" si="225"/>
        <v>8855.7407289170333</v>
      </c>
      <c r="X2871">
        <v>14</v>
      </c>
      <c r="Y2871">
        <v>6</v>
      </c>
      <c r="Z2871" t="s">
        <v>151</v>
      </c>
      <c r="AA2871" s="2">
        <v>121301</v>
      </c>
      <c r="AB2871">
        <v>3.96</v>
      </c>
      <c r="AC2871" s="2">
        <v>30632</v>
      </c>
    </row>
    <row r="2872" spans="1:29" x14ac:dyDescent="0.2">
      <c r="A2872" t="s">
        <v>3877</v>
      </c>
      <c r="B2872" t="s">
        <v>68</v>
      </c>
      <c r="C2872" s="1">
        <v>199000</v>
      </c>
      <c r="D2872">
        <v>1</v>
      </c>
      <c r="E2872">
        <v>1</v>
      </c>
      <c r="F2872">
        <v>600</v>
      </c>
      <c r="G2872" t="s">
        <v>3878</v>
      </c>
      <c r="H2872" t="s">
        <v>84</v>
      </c>
      <c r="I2872">
        <v>11415</v>
      </c>
      <c r="J2872" t="s">
        <v>468</v>
      </c>
      <c r="K2872" t="s">
        <v>110</v>
      </c>
      <c r="L2872">
        <v>-73.827994700000005</v>
      </c>
      <c r="M2872">
        <v>40.7085553</v>
      </c>
      <c r="N2872">
        <v>8.7200000000000006</v>
      </c>
      <c r="O2872" s="1">
        <f t="shared" si="221"/>
        <v>39800</v>
      </c>
      <c r="P2872" s="3">
        <v>6.7500000000000004E-2</v>
      </c>
      <c r="Q2872">
        <v>30</v>
      </c>
      <c r="R2872" s="1">
        <v>159200</v>
      </c>
      <c r="S2872" s="8">
        <f t="shared" si="222"/>
        <v>-1290.7102121707483</v>
      </c>
      <c r="T2872" s="1">
        <f t="shared" si="223"/>
        <v>202.07455000000002</v>
      </c>
      <c r="U2872" s="7">
        <f t="shared" si="224"/>
        <v>41.458333333333336</v>
      </c>
      <c r="V2872" s="4">
        <v>205</v>
      </c>
      <c r="W2872" s="1">
        <f t="shared" si="225"/>
        <v>1739.2430955040816</v>
      </c>
      <c r="X2872">
        <v>2</v>
      </c>
      <c r="Y2872">
        <v>5</v>
      </c>
      <c r="Z2872" t="s">
        <v>469</v>
      </c>
      <c r="AA2872" s="2">
        <v>23278</v>
      </c>
      <c r="AB2872">
        <v>1.03</v>
      </c>
      <c r="AC2872" s="2">
        <v>22600</v>
      </c>
    </row>
    <row r="2873" spans="1:29" x14ac:dyDescent="0.2">
      <c r="A2873" t="s">
        <v>3879</v>
      </c>
      <c r="B2873" t="s">
        <v>68</v>
      </c>
      <c r="C2873" s="1">
        <v>550000</v>
      </c>
      <c r="D2873">
        <v>2</v>
      </c>
      <c r="E2873">
        <v>2</v>
      </c>
      <c r="F2873" s="2">
        <v>1012</v>
      </c>
      <c r="G2873" t="s">
        <v>48</v>
      </c>
      <c r="H2873" t="s">
        <v>32</v>
      </c>
      <c r="I2873">
        <v>10035</v>
      </c>
      <c r="J2873" t="s">
        <v>315</v>
      </c>
      <c r="K2873" t="s">
        <v>61</v>
      </c>
      <c r="L2873">
        <v>-73.935109499999996</v>
      </c>
      <c r="M2873">
        <v>40.798628800000003</v>
      </c>
      <c r="N2873">
        <v>4.33</v>
      </c>
      <c r="O2873" s="1">
        <f t="shared" si="221"/>
        <v>110000</v>
      </c>
      <c r="P2873" s="3">
        <v>6.7500000000000004E-2</v>
      </c>
      <c r="Q2873">
        <v>30</v>
      </c>
      <c r="R2873" s="1">
        <v>440000</v>
      </c>
      <c r="S2873" s="8">
        <f t="shared" si="222"/>
        <v>-3567.2895311251837</v>
      </c>
      <c r="T2873" s="1">
        <f t="shared" si="223"/>
        <v>558.49750000000006</v>
      </c>
      <c r="U2873" s="7">
        <f t="shared" si="224"/>
        <v>114.58333333333333</v>
      </c>
      <c r="V2873" s="4">
        <v>375</v>
      </c>
      <c r="W2873" s="1">
        <f t="shared" si="225"/>
        <v>4615.3703644585166</v>
      </c>
      <c r="X2873">
        <v>4</v>
      </c>
      <c r="Y2873">
        <v>6</v>
      </c>
      <c r="Z2873" t="s">
        <v>316</v>
      </c>
      <c r="AA2873" s="2">
        <v>115921</v>
      </c>
      <c r="AB2873">
        <v>1.54</v>
      </c>
      <c r="AC2873" s="2">
        <v>75273</v>
      </c>
    </row>
    <row r="2874" spans="1:29" x14ac:dyDescent="0.2">
      <c r="A2874" t="s">
        <v>3880</v>
      </c>
      <c r="B2874" t="s">
        <v>68</v>
      </c>
      <c r="C2874" s="1">
        <v>518000</v>
      </c>
      <c r="D2874">
        <v>3</v>
      </c>
      <c r="E2874">
        <v>2</v>
      </c>
      <c r="F2874">
        <v>2184</v>
      </c>
      <c r="G2874" t="s">
        <v>268</v>
      </c>
      <c r="H2874" t="s">
        <v>84</v>
      </c>
      <c r="I2874">
        <v>11372</v>
      </c>
      <c r="J2874" t="s">
        <v>85</v>
      </c>
      <c r="K2874" t="s">
        <v>61</v>
      </c>
      <c r="L2874">
        <v>-73.873656600000004</v>
      </c>
      <c r="M2874">
        <v>40.756802700000001</v>
      </c>
      <c r="N2874">
        <v>5.89</v>
      </c>
      <c r="O2874" s="1">
        <f t="shared" si="221"/>
        <v>103600</v>
      </c>
      <c r="P2874" s="3">
        <v>6.7500000000000004E-2</v>
      </c>
      <c r="Q2874">
        <v>30</v>
      </c>
      <c r="R2874" s="1">
        <v>414400</v>
      </c>
      <c r="S2874" s="8">
        <f t="shared" si="222"/>
        <v>-3359.738140223355</v>
      </c>
      <c r="T2874" s="1">
        <f t="shared" si="223"/>
        <v>526.00310000000002</v>
      </c>
      <c r="U2874" s="7">
        <f t="shared" si="224"/>
        <v>107.91666666666667</v>
      </c>
      <c r="V2874" s="4">
        <v>600</v>
      </c>
      <c r="W2874" s="1">
        <f t="shared" si="225"/>
        <v>4593.657906890021</v>
      </c>
      <c r="X2874">
        <v>6</v>
      </c>
      <c r="Y2874">
        <v>14</v>
      </c>
      <c r="Z2874" t="s">
        <v>86</v>
      </c>
      <c r="AA2874" s="2">
        <v>108152</v>
      </c>
      <c r="AB2874">
        <v>0.77</v>
      </c>
      <c r="AC2874" s="2">
        <v>140457</v>
      </c>
    </row>
    <row r="2875" spans="1:29" x14ac:dyDescent="0.2">
      <c r="A2875" t="s">
        <v>3881</v>
      </c>
      <c r="B2875" t="s">
        <v>50</v>
      </c>
      <c r="C2875" s="1">
        <v>26000000</v>
      </c>
      <c r="D2875">
        <v>8</v>
      </c>
      <c r="E2875">
        <v>6</v>
      </c>
      <c r="F2875" s="2">
        <v>10940</v>
      </c>
      <c r="G2875" t="s">
        <v>37</v>
      </c>
      <c r="H2875" t="s">
        <v>32</v>
      </c>
      <c r="I2875">
        <v>10065</v>
      </c>
      <c r="J2875" t="s">
        <v>52</v>
      </c>
      <c r="K2875" t="s">
        <v>39</v>
      </c>
      <c r="L2875">
        <v>-73.967874600000002</v>
      </c>
      <c r="M2875">
        <v>40.768869899999999</v>
      </c>
      <c r="N2875">
        <v>1.66</v>
      </c>
      <c r="O2875" s="1">
        <f t="shared" si="221"/>
        <v>5200000</v>
      </c>
      <c r="P2875" s="3">
        <v>6.7500000000000004E-2</v>
      </c>
      <c r="Q2875">
        <v>30</v>
      </c>
      <c r="R2875" s="1">
        <v>20800000</v>
      </c>
      <c r="S2875" s="8">
        <f t="shared" si="222"/>
        <v>-168635.50510773595</v>
      </c>
      <c r="T2875" s="1">
        <f t="shared" si="223"/>
        <v>26401.7</v>
      </c>
      <c r="U2875" s="7">
        <f t="shared" si="224"/>
        <v>5416.666666666667</v>
      </c>
      <c r="V2875" s="4">
        <f>(5*$F2875)/12</f>
        <v>4558.333333333333</v>
      </c>
      <c r="W2875" s="1">
        <f t="shared" si="225"/>
        <v>205012.20510773596</v>
      </c>
      <c r="X2875">
        <v>16</v>
      </c>
      <c r="Y2875">
        <v>34</v>
      </c>
      <c r="Z2875" t="s">
        <v>53</v>
      </c>
      <c r="AA2875" s="2">
        <v>61207</v>
      </c>
      <c r="AB2875">
        <v>1.76</v>
      </c>
      <c r="AC2875" s="2">
        <v>34777</v>
      </c>
    </row>
    <row r="2876" spans="1:29" x14ac:dyDescent="0.2">
      <c r="A2876" t="s">
        <v>3882</v>
      </c>
      <c r="B2876" t="s">
        <v>30</v>
      </c>
      <c r="C2876" s="1">
        <v>1250000</v>
      </c>
      <c r="D2876">
        <v>2</v>
      </c>
      <c r="E2876">
        <v>2</v>
      </c>
      <c r="F2876" s="2">
        <v>1057</v>
      </c>
      <c r="G2876" t="s">
        <v>176</v>
      </c>
      <c r="H2876" t="s">
        <v>55</v>
      </c>
      <c r="I2876">
        <v>11215</v>
      </c>
      <c r="J2876" t="s">
        <v>311</v>
      </c>
      <c r="K2876" t="s">
        <v>39</v>
      </c>
      <c r="L2876">
        <v>-73.992217100000005</v>
      </c>
      <c r="M2876">
        <v>40.665551299999997</v>
      </c>
      <c r="N2876">
        <v>5.76</v>
      </c>
      <c r="O2876" s="1">
        <f t="shared" si="221"/>
        <v>250000</v>
      </c>
      <c r="P2876" s="3">
        <v>6.7500000000000004E-2</v>
      </c>
      <c r="Q2876">
        <v>30</v>
      </c>
      <c r="R2876" s="1">
        <v>1000000</v>
      </c>
      <c r="S2876" s="8">
        <f t="shared" si="222"/>
        <v>-8107.4762071026908</v>
      </c>
      <c r="T2876" s="1">
        <f t="shared" si="223"/>
        <v>1269.3125000000002</v>
      </c>
      <c r="U2876" s="7">
        <f t="shared" si="224"/>
        <v>260.41666666666669</v>
      </c>
      <c r="V2876" s="4">
        <v>375</v>
      </c>
      <c r="W2876" s="1">
        <f t="shared" si="225"/>
        <v>10012.205373769357</v>
      </c>
      <c r="X2876">
        <v>4</v>
      </c>
      <c r="Y2876">
        <v>7</v>
      </c>
      <c r="Z2876" t="s">
        <v>312</v>
      </c>
      <c r="AA2876" s="2">
        <v>67649</v>
      </c>
      <c r="AB2876">
        <v>0.66</v>
      </c>
      <c r="AC2876" s="2">
        <v>102499</v>
      </c>
    </row>
    <row r="2877" spans="1:29" x14ac:dyDescent="0.2">
      <c r="A2877" t="s">
        <v>3883</v>
      </c>
      <c r="B2877" t="s">
        <v>50</v>
      </c>
      <c r="C2877" s="1">
        <v>8750000</v>
      </c>
      <c r="D2877">
        <v>3</v>
      </c>
      <c r="E2877">
        <v>4</v>
      </c>
      <c r="F2877" s="2">
        <v>4275</v>
      </c>
      <c r="G2877" t="s">
        <v>59</v>
      </c>
      <c r="H2877" t="s">
        <v>32</v>
      </c>
      <c r="I2877">
        <v>10128</v>
      </c>
      <c r="J2877" t="s">
        <v>52</v>
      </c>
      <c r="K2877" t="s">
        <v>39</v>
      </c>
      <c r="L2877">
        <v>-73.953558900000004</v>
      </c>
      <c r="M2877">
        <v>40.782984900000002</v>
      </c>
      <c r="N2877">
        <v>2.89</v>
      </c>
      <c r="O2877" s="1">
        <f t="shared" si="221"/>
        <v>1750000</v>
      </c>
      <c r="P2877" s="3">
        <v>6.7500000000000004E-2</v>
      </c>
      <c r="Q2877">
        <v>30</v>
      </c>
      <c r="R2877" s="1">
        <v>7000000</v>
      </c>
      <c r="S2877" s="8">
        <f t="shared" si="222"/>
        <v>-56752.333449718826</v>
      </c>
      <c r="T2877" s="1">
        <f t="shared" si="223"/>
        <v>8885.1875000000018</v>
      </c>
      <c r="U2877" s="7">
        <f t="shared" si="224"/>
        <v>1822.9166666666667</v>
      </c>
      <c r="V2877" s="4">
        <v>1400</v>
      </c>
      <c r="W2877" s="1">
        <f t="shared" si="225"/>
        <v>68860.437616385505</v>
      </c>
      <c r="X2877">
        <v>6</v>
      </c>
      <c r="Y2877">
        <v>18</v>
      </c>
      <c r="Z2877" t="s">
        <v>53</v>
      </c>
      <c r="AA2877" s="2">
        <v>61207</v>
      </c>
      <c r="AB2877">
        <v>1.76</v>
      </c>
      <c r="AC2877" s="2">
        <v>34777</v>
      </c>
    </row>
    <row r="2878" spans="1:29" x14ac:dyDescent="0.2">
      <c r="A2878" t="s">
        <v>3884</v>
      </c>
      <c r="B2878" t="s">
        <v>30</v>
      </c>
      <c r="C2878" s="1">
        <v>1465000</v>
      </c>
      <c r="D2878">
        <v>2</v>
      </c>
      <c r="E2878">
        <v>1</v>
      </c>
      <c r="F2878" s="2">
        <v>1107</v>
      </c>
      <c r="G2878" t="s">
        <v>37</v>
      </c>
      <c r="H2878" t="s">
        <v>55</v>
      </c>
      <c r="I2878">
        <v>11222</v>
      </c>
      <c r="J2878" t="s">
        <v>1704</v>
      </c>
      <c r="K2878" t="s">
        <v>424</v>
      </c>
      <c r="L2878">
        <v>-73.943092100000001</v>
      </c>
      <c r="M2878">
        <v>40.721395899999997</v>
      </c>
      <c r="N2878">
        <v>2.92</v>
      </c>
      <c r="O2878" s="1">
        <f t="shared" si="221"/>
        <v>293000</v>
      </c>
      <c r="P2878" s="3">
        <v>6.7500000000000004E-2</v>
      </c>
      <c r="Q2878">
        <v>30</v>
      </c>
      <c r="R2878" s="1">
        <v>1172000</v>
      </c>
      <c r="S2878" s="8">
        <f t="shared" si="222"/>
        <v>-9501.9621147243543</v>
      </c>
      <c r="T2878" s="1">
        <f t="shared" si="223"/>
        <v>1487.6342500000001</v>
      </c>
      <c r="U2878" s="7">
        <f t="shared" si="224"/>
        <v>305.20833333333331</v>
      </c>
      <c r="V2878" s="4">
        <v>375</v>
      </c>
      <c r="W2878" s="1">
        <f t="shared" si="225"/>
        <v>11669.804698057689</v>
      </c>
      <c r="X2878">
        <v>4</v>
      </c>
      <c r="Y2878">
        <v>9</v>
      </c>
      <c r="Z2878" t="s">
        <v>1705</v>
      </c>
      <c r="AA2878" s="2">
        <v>34719</v>
      </c>
      <c r="AB2878">
        <v>2.91</v>
      </c>
      <c r="AC2878" s="2">
        <v>11931</v>
      </c>
    </row>
    <row r="2879" spans="1:29" x14ac:dyDescent="0.2">
      <c r="A2879" t="s">
        <v>3885</v>
      </c>
      <c r="B2879" t="s">
        <v>68</v>
      </c>
      <c r="C2879" s="1">
        <v>278000</v>
      </c>
      <c r="D2879">
        <v>1</v>
      </c>
      <c r="E2879">
        <v>1</v>
      </c>
      <c r="F2879" s="2">
        <v>2184</v>
      </c>
      <c r="G2879" t="s">
        <v>596</v>
      </c>
      <c r="H2879" t="s">
        <v>84</v>
      </c>
      <c r="I2879">
        <v>11377</v>
      </c>
      <c r="J2879" t="s">
        <v>100</v>
      </c>
      <c r="K2879" t="s">
        <v>34</v>
      </c>
      <c r="L2879">
        <v>-73.899284300000005</v>
      </c>
      <c r="M2879">
        <v>40.743919599999998</v>
      </c>
      <c r="N2879">
        <v>4.53</v>
      </c>
      <c r="O2879" s="1">
        <f t="shared" si="221"/>
        <v>55600</v>
      </c>
      <c r="P2879" s="3">
        <v>6.7500000000000004E-2</v>
      </c>
      <c r="Q2879">
        <v>30</v>
      </c>
      <c r="R2879" s="1">
        <v>222400</v>
      </c>
      <c r="S2879" s="8">
        <f t="shared" si="222"/>
        <v>-1803.1027084596383</v>
      </c>
      <c r="T2879" s="1">
        <f t="shared" si="223"/>
        <v>282.29509999999999</v>
      </c>
      <c r="U2879" s="7">
        <f t="shared" si="224"/>
        <v>57.916666666666664</v>
      </c>
      <c r="V2879" s="4">
        <v>600</v>
      </c>
      <c r="W2879" s="1">
        <f t="shared" si="225"/>
        <v>2743.3144751263048</v>
      </c>
      <c r="X2879">
        <v>2</v>
      </c>
      <c r="Y2879">
        <v>18</v>
      </c>
      <c r="Z2879" t="s">
        <v>101</v>
      </c>
      <c r="AA2879" s="2">
        <v>45099</v>
      </c>
      <c r="AB2879">
        <v>1.86</v>
      </c>
      <c r="AC2879" s="2">
        <v>24247</v>
      </c>
    </row>
    <row r="2880" spans="1:29" x14ac:dyDescent="0.2">
      <c r="A2880" t="s">
        <v>3886</v>
      </c>
      <c r="B2880" t="s">
        <v>68</v>
      </c>
      <c r="C2880" s="1">
        <v>469000</v>
      </c>
      <c r="D2880">
        <v>2</v>
      </c>
      <c r="E2880">
        <v>1</v>
      </c>
      <c r="F2880" s="2">
        <v>2184</v>
      </c>
      <c r="G2880" t="s">
        <v>48</v>
      </c>
      <c r="H2880" t="s">
        <v>84</v>
      </c>
      <c r="I2880">
        <v>11106</v>
      </c>
      <c r="J2880" t="s">
        <v>2008</v>
      </c>
      <c r="K2880" t="s">
        <v>424</v>
      </c>
      <c r="L2880">
        <v>-73.932174399999994</v>
      </c>
      <c r="M2880">
        <v>40.762399100000003</v>
      </c>
      <c r="N2880">
        <v>2.95</v>
      </c>
      <c r="O2880" s="1">
        <f t="shared" si="221"/>
        <v>93800</v>
      </c>
      <c r="P2880" s="3">
        <v>6.7500000000000004E-2</v>
      </c>
      <c r="Q2880">
        <v>30</v>
      </c>
      <c r="R2880" s="1">
        <v>375200</v>
      </c>
      <c r="S2880" s="8">
        <f t="shared" si="222"/>
        <v>-3041.9250729049295</v>
      </c>
      <c r="T2880" s="1">
        <f t="shared" si="223"/>
        <v>476.24605000000003</v>
      </c>
      <c r="U2880" s="7">
        <f t="shared" si="224"/>
        <v>97.708333333333329</v>
      </c>
      <c r="V2880" s="4">
        <v>600</v>
      </c>
      <c r="W2880" s="1">
        <f t="shared" si="225"/>
        <v>4215.8794562382627</v>
      </c>
      <c r="X2880">
        <v>4</v>
      </c>
      <c r="Y2880">
        <v>18</v>
      </c>
      <c r="Z2880" t="s">
        <v>2009</v>
      </c>
      <c r="AA2880" s="2">
        <v>60642</v>
      </c>
      <c r="AB2880">
        <v>1.54</v>
      </c>
      <c r="AC2880" s="2">
        <v>39378</v>
      </c>
    </row>
    <row r="2881" spans="1:29" x14ac:dyDescent="0.2">
      <c r="A2881" t="s">
        <v>3887</v>
      </c>
      <c r="B2881" t="s">
        <v>68</v>
      </c>
      <c r="C2881" s="1">
        <v>225000</v>
      </c>
      <c r="D2881">
        <v>1</v>
      </c>
      <c r="E2881">
        <v>1</v>
      </c>
      <c r="F2881" s="2">
        <v>2184</v>
      </c>
      <c r="G2881" t="s">
        <v>185</v>
      </c>
      <c r="H2881" t="s">
        <v>84</v>
      </c>
      <c r="I2881">
        <v>11361</v>
      </c>
      <c r="J2881" t="s">
        <v>355</v>
      </c>
      <c r="K2881" t="s">
        <v>39</v>
      </c>
      <c r="L2881">
        <v>-73.782719999999998</v>
      </c>
      <c r="M2881">
        <v>40.766709900000002</v>
      </c>
      <c r="N2881">
        <v>10.71</v>
      </c>
      <c r="O2881" s="1">
        <f t="shared" si="221"/>
        <v>45000</v>
      </c>
      <c r="P2881" s="3">
        <v>6.7500000000000004E-2</v>
      </c>
      <c r="Q2881">
        <v>30</v>
      </c>
      <c r="R2881" s="1">
        <v>180000</v>
      </c>
      <c r="S2881" s="8">
        <f t="shared" si="222"/>
        <v>-1459.3457172784842</v>
      </c>
      <c r="T2881" s="1">
        <f t="shared" si="223"/>
        <v>228.47625000000002</v>
      </c>
      <c r="U2881" s="7">
        <f t="shared" si="224"/>
        <v>46.875</v>
      </c>
      <c r="V2881" s="4">
        <v>600</v>
      </c>
      <c r="W2881" s="1">
        <f t="shared" si="225"/>
        <v>2334.6969672784844</v>
      </c>
      <c r="X2881">
        <v>2</v>
      </c>
      <c r="Y2881">
        <v>18</v>
      </c>
      <c r="Z2881" t="s">
        <v>356</v>
      </c>
      <c r="AA2881" s="2">
        <v>43808</v>
      </c>
      <c r="AB2881">
        <v>6.68</v>
      </c>
      <c r="AC2881" s="2">
        <v>6558</v>
      </c>
    </row>
    <row r="2882" spans="1:29" x14ac:dyDescent="0.2">
      <c r="A2882" t="s">
        <v>3888</v>
      </c>
      <c r="B2882" t="s">
        <v>125</v>
      </c>
      <c r="C2882" s="1">
        <v>1100000</v>
      </c>
      <c r="D2882">
        <v>4</v>
      </c>
      <c r="E2882">
        <v>3</v>
      </c>
      <c r="F2882" s="2">
        <v>3664</v>
      </c>
      <c r="G2882" t="s">
        <v>570</v>
      </c>
      <c r="H2882" t="s">
        <v>70</v>
      </c>
      <c r="I2882">
        <v>10460</v>
      </c>
      <c r="J2882" t="s">
        <v>789</v>
      </c>
      <c r="K2882" t="s">
        <v>61</v>
      </c>
      <c r="L2882">
        <v>-73.8826337</v>
      </c>
      <c r="M2882">
        <v>40.838913300000002</v>
      </c>
      <c r="N2882">
        <v>8.23</v>
      </c>
      <c r="O2882" s="1">
        <f t="shared" si="221"/>
        <v>220000</v>
      </c>
      <c r="P2882" s="3">
        <v>6.7500000000000004E-2</v>
      </c>
      <c r="Q2882">
        <v>30</v>
      </c>
      <c r="R2882" s="1">
        <v>880000</v>
      </c>
      <c r="S2882" s="8">
        <f t="shared" si="222"/>
        <v>-7134.5790622503673</v>
      </c>
      <c r="T2882" s="1">
        <f t="shared" si="223"/>
        <v>1116.9950000000001</v>
      </c>
      <c r="U2882" s="7">
        <f t="shared" si="224"/>
        <v>229.16666666666666</v>
      </c>
      <c r="V2882" s="4">
        <v>1000</v>
      </c>
      <c r="W2882" s="1">
        <f t="shared" si="225"/>
        <v>9480.7407289170333</v>
      </c>
      <c r="X2882">
        <v>8</v>
      </c>
      <c r="Y2882">
        <v>18</v>
      </c>
      <c r="Z2882" t="s">
        <v>790</v>
      </c>
      <c r="AA2882" s="2">
        <v>35011</v>
      </c>
      <c r="AB2882">
        <v>0.25</v>
      </c>
      <c r="AC2882" s="2">
        <v>140044</v>
      </c>
    </row>
    <row r="2883" spans="1:29" x14ac:dyDescent="0.2">
      <c r="A2883" t="s">
        <v>3889</v>
      </c>
      <c r="B2883" t="s">
        <v>125</v>
      </c>
      <c r="C2883" s="1">
        <v>1960000</v>
      </c>
      <c r="D2883">
        <v>8</v>
      </c>
      <c r="E2883">
        <v>7</v>
      </c>
      <c r="F2883" s="2">
        <v>2184</v>
      </c>
      <c r="G2883" t="s">
        <v>159</v>
      </c>
      <c r="H2883" t="s">
        <v>84</v>
      </c>
      <c r="I2883">
        <v>11365</v>
      </c>
      <c r="J2883" t="s">
        <v>375</v>
      </c>
      <c r="K2883" t="s">
        <v>34</v>
      </c>
      <c r="L2883">
        <v>-73.806581800000004</v>
      </c>
      <c r="M2883">
        <v>40.728683699999998</v>
      </c>
      <c r="N2883">
        <v>9.49</v>
      </c>
      <c r="O2883" s="1">
        <f t="shared" ref="O2883:O2946" si="226">$C2883*0.2</f>
        <v>392000</v>
      </c>
      <c r="P2883" s="3">
        <v>6.7500000000000004E-2</v>
      </c>
      <c r="Q2883">
        <v>30</v>
      </c>
      <c r="R2883" s="1">
        <v>1568000</v>
      </c>
      <c r="S2883" s="8">
        <f t="shared" ref="S2883:S2946" si="227">PMT(($P2883/12),(30*12),$C2883)</f>
        <v>-12712.522692737019</v>
      </c>
      <c r="T2883" s="1">
        <f t="shared" ref="T2883:T2946" si="228">(($C2883* 6%) * 20.309%)/12</f>
        <v>1990.2820000000002</v>
      </c>
      <c r="U2883" s="7">
        <f t="shared" ref="U2883:U2946" si="229">($C2883*0.0025)/12</f>
        <v>408.33333333333331</v>
      </c>
      <c r="V2883" s="4">
        <v>600</v>
      </c>
      <c r="W2883" s="1">
        <f t="shared" ref="W2883:W2946" si="230">SUM(($S2883*-1),$T2883,$U2883,$V2883)</f>
        <v>15711.138026070354</v>
      </c>
      <c r="X2883">
        <v>16</v>
      </c>
      <c r="Y2883">
        <v>6</v>
      </c>
      <c r="Z2883" t="s">
        <v>376</v>
      </c>
      <c r="AA2883" s="2">
        <v>17812</v>
      </c>
      <c r="AB2883">
        <v>2.2799999999999998</v>
      </c>
      <c r="AC2883" s="2">
        <v>7812</v>
      </c>
    </row>
    <row r="2884" spans="1:29" x14ac:dyDescent="0.2">
      <c r="A2884" t="s">
        <v>3890</v>
      </c>
      <c r="B2884" t="s">
        <v>68</v>
      </c>
      <c r="C2884" s="1">
        <v>799000</v>
      </c>
      <c r="D2884">
        <v>4</v>
      </c>
      <c r="E2884">
        <v>2</v>
      </c>
      <c r="F2884" s="2">
        <v>1560</v>
      </c>
      <c r="G2884" t="s">
        <v>48</v>
      </c>
      <c r="H2884" t="s">
        <v>44</v>
      </c>
      <c r="I2884">
        <v>10308</v>
      </c>
      <c r="J2884" t="s">
        <v>45</v>
      </c>
      <c r="K2884" t="s">
        <v>34</v>
      </c>
      <c r="L2884">
        <v>-74.153027170000001</v>
      </c>
      <c r="M2884">
        <v>40.564296120000002</v>
      </c>
      <c r="N2884">
        <v>15.48</v>
      </c>
      <c r="O2884" s="1">
        <f t="shared" si="226"/>
        <v>159800</v>
      </c>
      <c r="P2884" s="3">
        <v>6.7500000000000004E-2</v>
      </c>
      <c r="Q2884">
        <v>30</v>
      </c>
      <c r="R2884" s="1">
        <v>639200</v>
      </c>
      <c r="S2884" s="8">
        <f t="shared" si="227"/>
        <v>-5182.2987915800395</v>
      </c>
      <c r="T2884" s="1">
        <f t="shared" si="228"/>
        <v>811.34455000000014</v>
      </c>
      <c r="U2884" s="7">
        <f t="shared" si="229"/>
        <v>166.45833333333334</v>
      </c>
      <c r="V2884" s="4">
        <v>550</v>
      </c>
      <c r="W2884" s="1">
        <f t="shared" si="230"/>
        <v>6710.1016749133723</v>
      </c>
      <c r="X2884">
        <v>8</v>
      </c>
      <c r="Y2884">
        <v>10</v>
      </c>
      <c r="Z2884" t="s">
        <v>46</v>
      </c>
      <c r="AA2884" s="2">
        <v>167500</v>
      </c>
      <c r="AB2884">
        <v>21.5</v>
      </c>
      <c r="AC2884" s="2">
        <v>7791</v>
      </c>
    </row>
    <row r="2885" spans="1:29" x14ac:dyDescent="0.2">
      <c r="A2885" t="s">
        <v>3891</v>
      </c>
      <c r="B2885" t="s">
        <v>125</v>
      </c>
      <c r="C2885" s="1">
        <v>949000</v>
      </c>
      <c r="D2885">
        <v>5</v>
      </c>
      <c r="E2885">
        <v>3</v>
      </c>
      <c r="F2885" s="2">
        <v>2184</v>
      </c>
      <c r="G2885" t="s">
        <v>454</v>
      </c>
      <c r="H2885" t="s">
        <v>55</v>
      </c>
      <c r="I2885">
        <v>11234</v>
      </c>
      <c r="J2885" t="s">
        <v>275</v>
      </c>
      <c r="K2885" t="s">
        <v>39</v>
      </c>
      <c r="L2885">
        <v>-73.933077400000002</v>
      </c>
      <c r="M2885">
        <v>40.6290233</v>
      </c>
      <c r="N2885">
        <v>8.7100000000000009</v>
      </c>
      <c r="O2885" s="1">
        <f t="shared" si="226"/>
        <v>189800</v>
      </c>
      <c r="P2885" s="3">
        <v>6.7500000000000004E-2</v>
      </c>
      <c r="Q2885">
        <v>30</v>
      </c>
      <c r="R2885" s="1">
        <v>759200</v>
      </c>
      <c r="S2885" s="8">
        <f t="shared" si="227"/>
        <v>-6155.195936432362</v>
      </c>
      <c r="T2885" s="1">
        <f t="shared" si="228"/>
        <v>963.66205000000002</v>
      </c>
      <c r="U2885" s="7">
        <f t="shared" si="229"/>
        <v>197.70833333333334</v>
      </c>
      <c r="V2885" s="4">
        <v>600</v>
      </c>
      <c r="W2885" s="1">
        <f t="shared" si="230"/>
        <v>7916.566319765695</v>
      </c>
      <c r="X2885">
        <v>10</v>
      </c>
      <c r="Y2885">
        <v>11</v>
      </c>
      <c r="Z2885" t="s">
        <v>276</v>
      </c>
      <c r="AA2885" s="2">
        <v>83693</v>
      </c>
      <c r="AB2885">
        <v>3.13</v>
      </c>
      <c r="AC2885" s="2">
        <v>26739</v>
      </c>
    </row>
    <row r="2886" spans="1:29" x14ac:dyDescent="0.2">
      <c r="A2886" t="s">
        <v>3892</v>
      </c>
      <c r="B2886" t="s">
        <v>125</v>
      </c>
      <c r="C2886" s="1">
        <v>799000</v>
      </c>
      <c r="D2886">
        <v>4</v>
      </c>
      <c r="E2886">
        <v>2</v>
      </c>
      <c r="F2886" s="2">
        <v>1716</v>
      </c>
      <c r="G2886" t="s">
        <v>891</v>
      </c>
      <c r="H2886" t="s">
        <v>55</v>
      </c>
      <c r="I2886">
        <v>11235</v>
      </c>
      <c r="J2886" t="s">
        <v>219</v>
      </c>
      <c r="K2886" t="s">
        <v>34</v>
      </c>
      <c r="L2886">
        <v>-73.967093399999996</v>
      </c>
      <c r="M2886">
        <v>40.577845600000003</v>
      </c>
      <c r="N2886">
        <v>11.84</v>
      </c>
      <c r="O2886" s="1">
        <f t="shared" si="226"/>
        <v>159800</v>
      </c>
      <c r="P2886" s="3">
        <v>6.7500000000000004E-2</v>
      </c>
      <c r="Q2886">
        <v>30</v>
      </c>
      <c r="R2886" s="1">
        <v>639200</v>
      </c>
      <c r="S2886" s="8">
        <f t="shared" si="227"/>
        <v>-5182.2987915800395</v>
      </c>
      <c r="T2886" s="1">
        <f t="shared" si="228"/>
        <v>811.34455000000014</v>
      </c>
      <c r="U2886" s="7">
        <f t="shared" si="229"/>
        <v>166.45833333333334</v>
      </c>
      <c r="V2886" s="4">
        <v>550</v>
      </c>
      <c r="W2886" s="1">
        <f t="shared" si="230"/>
        <v>6710.1016749133723</v>
      </c>
      <c r="X2886">
        <v>8</v>
      </c>
      <c r="Y2886">
        <v>11</v>
      </c>
      <c r="Z2886" t="s">
        <v>220</v>
      </c>
      <c r="AA2886" s="2">
        <v>35547</v>
      </c>
      <c r="AB2886">
        <v>0.73</v>
      </c>
      <c r="AC2886" s="2">
        <v>48695</v>
      </c>
    </row>
    <row r="2887" spans="1:29" x14ac:dyDescent="0.2">
      <c r="A2887" t="s">
        <v>3893</v>
      </c>
      <c r="B2887" t="s">
        <v>42</v>
      </c>
      <c r="C2887" s="1">
        <v>699000</v>
      </c>
      <c r="D2887">
        <v>3</v>
      </c>
      <c r="E2887">
        <v>3</v>
      </c>
      <c r="F2887" s="2">
        <v>1280</v>
      </c>
      <c r="G2887" t="s">
        <v>2765</v>
      </c>
      <c r="H2887" t="s">
        <v>55</v>
      </c>
      <c r="I2887">
        <v>11229</v>
      </c>
      <c r="J2887" t="s">
        <v>306</v>
      </c>
      <c r="K2887" t="s">
        <v>34</v>
      </c>
      <c r="L2887">
        <v>-73.925304400000002</v>
      </c>
      <c r="M2887">
        <v>40.5877725</v>
      </c>
      <c r="N2887">
        <v>11.55</v>
      </c>
      <c r="O2887" s="1">
        <f t="shared" si="226"/>
        <v>139800</v>
      </c>
      <c r="P2887" s="3">
        <v>6.7500000000000004E-2</v>
      </c>
      <c r="Q2887">
        <v>30</v>
      </c>
      <c r="R2887" s="1">
        <v>559200</v>
      </c>
      <c r="S2887" s="8">
        <f t="shared" si="227"/>
        <v>-4533.7006950118248</v>
      </c>
      <c r="T2887" s="1">
        <f t="shared" si="228"/>
        <v>709.79955000000007</v>
      </c>
      <c r="U2887" s="7">
        <f t="shared" si="229"/>
        <v>145.625</v>
      </c>
      <c r="V2887" s="4">
        <v>375</v>
      </c>
      <c r="W2887" s="1">
        <f t="shared" si="230"/>
        <v>5764.1252450118245</v>
      </c>
      <c r="X2887">
        <v>6</v>
      </c>
      <c r="Y2887">
        <v>6</v>
      </c>
      <c r="Z2887" t="s">
        <v>307</v>
      </c>
      <c r="AA2887" s="2">
        <v>64518</v>
      </c>
      <c r="AB2887">
        <v>0.98</v>
      </c>
      <c r="AC2887" s="2">
        <v>65835</v>
      </c>
    </row>
    <row r="2888" spans="1:29" x14ac:dyDescent="0.2">
      <c r="A2888" t="s">
        <v>3894</v>
      </c>
      <c r="B2888" t="s">
        <v>42</v>
      </c>
      <c r="C2888" s="1">
        <v>900000</v>
      </c>
      <c r="D2888">
        <v>3</v>
      </c>
      <c r="E2888">
        <v>2</v>
      </c>
      <c r="F2888" s="2">
        <v>1248</v>
      </c>
      <c r="G2888" t="s">
        <v>504</v>
      </c>
      <c r="H2888" t="s">
        <v>44</v>
      </c>
      <c r="I2888">
        <v>10305</v>
      </c>
      <c r="J2888" t="s">
        <v>65</v>
      </c>
      <c r="K2888" t="s">
        <v>34</v>
      </c>
      <c r="L2888">
        <v>-74.0732699</v>
      </c>
      <c r="M2888">
        <v>40.598171299999997</v>
      </c>
      <c r="N2888">
        <v>11.37</v>
      </c>
      <c r="O2888" s="1">
        <f t="shared" si="226"/>
        <v>180000</v>
      </c>
      <c r="P2888" s="3">
        <v>6.7500000000000004E-2</v>
      </c>
      <c r="Q2888">
        <v>30</v>
      </c>
      <c r="R2888" s="1">
        <v>720000</v>
      </c>
      <c r="S2888" s="8">
        <f t="shared" si="227"/>
        <v>-5837.382869113937</v>
      </c>
      <c r="T2888" s="1">
        <f t="shared" si="228"/>
        <v>913.90500000000009</v>
      </c>
      <c r="U2888" s="7">
        <f t="shared" si="229"/>
        <v>187.5</v>
      </c>
      <c r="V2888" s="4">
        <v>375</v>
      </c>
      <c r="W2888" s="1">
        <f t="shared" si="230"/>
        <v>7313.7878691139367</v>
      </c>
      <c r="X2888">
        <v>6</v>
      </c>
      <c r="Y2888">
        <v>8</v>
      </c>
      <c r="Z2888" t="s">
        <v>66</v>
      </c>
      <c r="AA2888" s="2">
        <v>145000</v>
      </c>
      <c r="AB2888">
        <v>21.3</v>
      </c>
      <c r="AC2888" s="2">
        <v>6808</v>
      </c>
    </row>
    <row r="2889" spans="1:29" x14ac:dyDescent="0.2">
      <c r="A2889" t="s">
        <v>3895</v>
      </c>
      <c r="B2889" t="s">
        <v>125</v>
      </c>
      <c r="C2889" s="1">
        <v>1235000</v>
      </c>
      <c r="D2889">
        <v>8</v>
      </c>
      <c r="E2889">
        <v>5</v>
      </c>
      <c r="F2889" s="2">
        <v>2538</v>
      </c>
      <c r="G2889" t="s">
        <v>168</v>
      </c>
      <c r="H2889" t="s">
        <v>84</v>
      </c>
      <c r="I2889">
        <v>11422</v>
      </c>
      <c r="J2889" t="s">
        <v>259</v>
      </c>
      <c r="K2889" t="s">
        <v>34</v>
      </c>
      <c r="L2889">
        <v>-73.745831999999993</v>
      </c>
      <c r="M2889">
        <v>40.656596899999997</v>
      </c>
      <c r="N2889">
        <v>14.1</v>
      </c>
      <c r="O2889" s="1">
        <f t="shared" si="226"/>
        <v>247000</v>
      </c>
      <c r="P2889" s="3">
        <v>6.7500000000000004E-2</v>
      </c>
      <c r="Q2889">
        <v>30</v>
      </c>
      <c r="R2889" s="1">
        <v>988000</v>
      </c>
      <c r="S2889" s="8">
        <f t="shared" si="227"/>
        <v>-8010.1864926174576</v>
      </c>
      <c r="T2889" s="1">
        <f t="shared" si="228"/>
        <v>1254.0807500000001</v>
      </c>
      <c r="U2889" s="7">
        <f t="shared" si="229"/>
        <v>257.29166666666669</v>
      </c>
      <c r="V2889" s="4">
        <v>600</v>
      </c>
      <c r="W2889" s="1">
        <f t="shared" si="230"/>
        <v>10121.558909284124</v>
      </c>
      <c r="X2889">
        <v>16</v>
      </c>
      <c r="Y2889">
        <v>9</v>
      </c>
      <c r="Z2889" t="s">
        <v>260</v>
      </c>
      <c r="AA2889" s="2">
        <v>25063</v>
      </c>
      <c r="AB2889">
        <v>1.78</v>
      </c>
      <c r="AC2889" s="2">
        <v>14080</v>
      </c>
    </row>
    <row r="2890" spans="1:29" x14ac:dyDescent="0.2">
      <c r="A2890" t="s">
        <v>3896</v>
      </c>
      <c r="B2890" t="s">
        <v>68</v>
      </c>
      <c r="C2890" s="1">
        <v>3295000</v>
      </c>
      <c r="D2890">
        <v>2</v>
      </c>
      <c r="E2890">
        <v>2</v>
      </c>
      <c r="F2890" s="2">
        <v>2184</v>
      </c>
      <c r="G2890" t="s">
        <v>176</v>
      </c>
      <c r="H2890" t="s">
        <v>32</v>
      </c>
      <c r="I2890">
        <v>10128</v>
      </c>
      <c r="J2890" t="s">
        <v>52</v>
      </c>
      <c r="K2890" t="s">
        <v>39</v>
      </c>
      <c r="L2890">
        <v>-73.957157899999999</v>
      </c>
      <c r="M2890">
        <v>40.785299100000003</v>
      </c>
      <c r="N2890">
        <v>2.92</v>
      </c>
      <c r="O2890" s="1">
        <f t="shared" si="226"/>
        <v>659000</v>
      </c>
      <c r="P2890" s="3">
        <v>6.7500000000000004E-2</v>
      </c>
      <c r="Q2890">
        <v>30</v>
      </c>
      <c r="R2890" s="1">
        <v>2636000</v>
      </c>
      <c r="S2890" s="8">
        <f t="shared" si="227"/>
        <v>-21371.307281922691</v>
      </c>
      <c r="T2890" s="1">
        <f t="shared" si="228"/>
        <v>3345.9077500000003</v>
      </c>
      <c r="U2890" s="7">
        <f t="shared" si="229"/>
        <v>686.45833333333337</v>
      </c>
      <c r="V2890" s="4">
        <v>600</v>
      </c>
      <c r="W2890" s="1">
        <f t="shared" si="230"/>
        <v>26003.673365256025</v>
      </c>
      <c r="X2890">
        <v>4</v>
      </c>
      <c r="Y2890">
        <v>14</v>
      </c>
      <c r="Z2890" t="s">
        <v>53</v>
      </c>
      <c r="AA2890" s="2">
        <v>61207</v>
      </c>
      <c r="AB2890">
        <v>1.76</v>
      </c>
      <c r="AC2890" s="2">
        <v>34777</v>
      </c>
    </row>
    <row r="2891" spans="1:29" x14ac:dyDescent="0.2">
      <c r="A2891" t="s">
        <v>3897</v>
      </c>
      <c r="B2891" t="s">
        <v>68</v>
      </c>
      <c r="C2891" s="1">
        <v>595000</v>
      </c>
      <c r="D2891">
        <v>2</v>
      </c>
      <c r="E2891">
        <v>1</v>
      </c>
      <c r="F2891" s="2">
        <v>2184</v>
      </c>
      <c r="G2891" t="s">
        <v>1225</v>
      </c>
      <c r="H2891" t="s">
        <v>32</v>
      </c>
      <c r="I2891">
        <v>10025</v>
      </c>
      <c r="J2891" t="s">
        <v>215</v>
      </c>
      <c r="K2891" t="s">
        <v>39</v>
      </c>
      <c r="L2891">
        <v>-73.9745834</v>
      </c>
      <c r="M2891">
        <v>40.795517099999998</v>
      </c>
      <c r="N2891">
        <v>3.27</v>
      </c>
      <c r="O2891" s="1">
        <f t="shared" si="226"/>
        <v>119000</v>
      </c>
      <c r="P2891" s="3">
        <v>6.7500000000000004E-2</v>
      </c>
      <c r="Q2891">
        <v>30</v>
      </c>
      <c r="R2891" s="1">
        <v>476000</v>
      </c>
      <c r="S2891" s="8">
        <f t="shared" si="227"/>
        <v>-3859.1586745808804</v>
      </c>
      <c r="T2891" s="1">
        <f t="shared" si="228"/>
        <v>604.19275000000005</v>
      </c>
      <c r="U2891" s="7">
        <f t="shared" si="229"/>
        <v>123.95833333333333</v>
      </c>
      <c r="V2891" s="4">
        <v>600</v>
      </c>
      <c r="W2891" s="1">
        <f t="shared" si="230"/>
        <v>5187.3097579142132</v>
      </c>
      <c r="X2891">
        <v>4</v>
      </c>
      <c r="Y2891">
        <v>18</v>
      </c>
      <c r="Z2891" t="s">
        <v>216</v>
      </c>
      <c r="AA2891" s="2">
        <v>61207</v>
      </c>
      <c r="AB2891">
        <v>1.76</v>
      </c>
      <c r="AC2891" s="2">
        <v>34777</v>
      </c>
    </row>
    <row r="2892" spans="1:29" x14ac:dyDescent="0.2">
      <c r="A2892" t="s">
        <v>3898</v>
      </c>
      <c r="B2892" t="s">
        <v>30</v>
      </c>
      <c r="C2892" s="1">
        <v>269000</v>
      </c>
      <c r="D2892">
        <v>3</v>
      </c>
      <c r="E2892">
        <v>1</v>
      </c>
      <c r="F2892">
        <v>485</v>
      </c>
      <c r="G2892" t="s">
        <v>2783</v>
      </c>
      <c r="H2892" t="s">
        <v>55</v>
      </c>
      <c r="I2892">
        <v>11235</v>
      </c>
      <c r="J2892" t="s">
        <v>219</v>
      </c>
      <c r="K2892" t="s">
        <v>34</v>
      </c>
      <c r="L2892">
        <v>-73.949988700000006</v>
      </c>
      <c r="M2892">
        <v>40.590145</v>
      </c>
      <c r="N2892">
        <v>11.11</v>
      </c>
      <c r="O2892" s="1">
        <f t="shared" si="226"/>
        <v>53800</v>
      </c>
      <c r="P2892" s="3">
        <v>6.7500000000000004E-2</v>
      </c>
      <c r="Q2892">
        <v>30</v>
      </c>
      <c r="R2892" s="1">
        <v>215200</v>
      </c>
      <c r="S2892" s="8">
        <f t="shared" si="227"/>
        <v>-1744.7288797684992</v>
      </c>
      <c r="T2892" s="1">
        <f t="shared" si="228"/>
        <v>273.15604999999999</v>
      </c>
      <c r="U2892" s="7">
        <f t="shared" si="229"/>
        <v>56.041666666666664</v>
      </c>
      <c r="V2892" s="4">
        <v>160</v>
      </c>
      <c r="W2892" s="1">
        <f t="shared" si="230"/>
        <v>2233.9265964351657</v>
      </c>
      <c r="X2892">
        <v>6</v>
      </c>
      <c r="Y2892">
        <v>4</v>
      </c>
      <c r="Z2892" t="s">
        <v>220</v>
      </c>
      <c r="AA2892" s="2">
        <v>35547</v>
      </c>
      <c r="AB2892">
        <v>0.73</v>
      </c>
      <c r="AC2892" s="2">
        <v>48695</v>
      </c>
    </row>
    <row r="2893" spans="1:29" x14ac:dyDescent="0.2">
      <c r="A2893" t="s">
        <v>3899</v>
      </c>
      <c r="B2893" t="s">
        <v>50</v>
      </c>
      <c r="C2893" s="1">
        <v>548000</v>
      </c>
      <c r="D2893">
        <v>2</v>
      </c>
      <c r="E2893">
        <v>2</v>
      </c>
      <c r="F2893" s="2">
        <v>1354</v>
      </c>
      <c r="G2893" t="s">
        <v>143</v>
      </c>
      <c r="H2893" t="s">
        <v>44</v>
      </c>
      <c r="I2893">
        <v>10312</v>
      </c>
      <c r="J2893" t="s">
        <v>45</v>
      </c>
      <c r="K2893" t="s">
        <v>34</v>
      </c>
      <c r="L2893">
        <v>-74.184534999999997</v>
      </c>
      <c r="M2893">
        <v>40.564608399999997</v>
      </c>
      <c r="N2893">
        <v>16.46</v>
      </c>
      <c r="O2893" s="1">
        <f t="shared" si="226"/>
        <v>109600</v>
      </c>
      <c r="P2893" s="3">
        <v>6.7500000000000004E-2</v>
      </c>
      <c r="Q2893">
        <v>30</v>
      </c>
      <c r="R2893" s="1">
        <v>438400</v>
      </c>
      <c r="S2893" s="8">
        <f t="shared" si="227"/>
        <v>-3554.3175691938195</v>
      </c>
      <c r="T2893" s="1">
        <f t="shared" si="228"/>
        <v>556.46660000000008</v>
      </c>
      <c r="U2893" s="7">
        <f t="shared" si="229"/>
        <v>114.16666666666667</v>
      </c>
      <c r="V2893" s="4">
        <v>375</v>
      </c>
      <c r="W2893" s="1">
        <f t="shared" si="230"/>
        <v>4599.9508358604862</v>
      </c>
      <c r="X2893">
        <v>4</v>
      </c>
      <c r="Y2893">
        <v>8</v>
      </c>
      <c r="Z2893" t="s">
        <v>46</v>
      </c>
      <c r="AA2893" s="2">
        <v>167500</v>
      </c>
      <c r="AB2893">
        <v>21.5</v>
      </c>
      <c r="AC2893" s="2">
        <v>7791</v>
      </c>
    </row>
    <row r="2894" spans="1:29" x14ac:dyDescent="0.2">
      <c r="A2894" t="s">
        <v>3900</v>
      </c>
      <c r="B2894" t="s">
        <v>68</v>
      </c>
      <c r="C2894" s="1">
        <v>6995000</v>
      </c>
      <c r="D2894">
        <v>4</v>
      </c>
      <c r="E2894">
        <v>4</v>
      </c>
      <c r="F2894">
        <v>2184</v>
      </c>
      <c r="G2894" t="s">
        <v>93</v>
      </c>
      <c r="H2894" t="s">
        <v>32</v>
      </c>
      <c r="I2894">
        <v>10028</v>
      </c>
      <c r="J2894" t="s">
        <v>52</v>
      </c>
      <c r="K2894" t="s">
        <v>39</v>
      </c>
      <c r="L2894">
        <v>-73.960031299999997</v>
      </c>
      <c r="M2894">
        <v>40.781674299999999</v>
      </c>
      <c r="N2894">
        <v>2.63</v>
      </c>
      <c r="O2894" s="1">
        <f t="shared" si="226"/>
        <v>1399000</v>
      </c>
      <c r="P2894" s="3">
        <v>6.7500000000000004E-2</v>
      </c>
      <c r="Q2894">
        <v>30</v>
      </c>
      <c r="R2894" s="1">
        <v>5596000</v>
      </c>
      <c r="S2894" s="8">
        <f t="shared" si="227"/>
        <v>-45369.436854946653</v>
      </c>
      <c r="T2894" s="1">
        <f t="shared" si="228"/>
        <v>7103.0727500000003</v>
      </c>
      <c r="U2894" s="7">
        <f t="shared" si="229"/>
        <v>1457.2916666666667</v>
      </c>
      <c r="V2894" s="4">
        <v>600</v>
      </c>
      <c r="W2894" s="1">
        <f t="shared" si="230"/>
        <v>54529.801271613316</v>
      </c>
      <c r="X2894">
        <v>8</v>
      </c>
      <c r="Y2894">
        <v>9</v>
      </c>
      <c r="Z2894" t="s">
        <v>53</v>
      </c>
      <c r="AA2894" s="2">
        <v>61207</v>
      </c>
      <c r="AB2894">
        <v>1.76</v>
      </c>
      <c r="AC2894" s="2">
        <v>34777</v>
      </c>
    </row>
    <row r="2895" spans="1:29" x14ac:dyDescent="0.2">
      <c r="A2895" t="s">
        <v>3901</v>
      </c>
      <c r="B2895" t="s">
        <v>68</v>
      </c>
      <c r="C2895" s="1">
        <v>1150000</v>
      </c>
      <c r="D2895">
        <v>2</v>
      </c>
      <c r="E2895">
        <v>1</v>
      </c>
      <c r="F2895">
        <v>900</v>
      </c>
      <c r="G2895" t="s">
        <v>48</v>
      </c>
      <c r="H2895" t="s">
        <v>55</v>
      </c>
      <c r="I2895">
        <v>11215</v>
      </c>
      <c r="J2895" t="s">
        <v>311</v>
      </c>
      <c r="K2895" t="s">
        <v>39</v>
      </c>
      <c r="L2895">
        <v>-73.980362900000003</v>
      </c>
      <c r="M2895">
        <v>40.673755399999997</v>
      </c>
      <c r="N2895">
        <v>5.19</v>
      </c>
      <c r="O2895" s="1">
        <f t="shared" si="226"/>
        <v>230000</v>
      </c>
      <c r="P2895" s="3">
        <v>6.7500000000000004E-2</v>
      </c>
      <c r="Q2895">
        <v>30</v>
      </c>
      <c r="R2895" s="1">
        <v>920000</v>
      </c>
      <c r="S2895" s="8">
        <f t="shared" si="227"/>
        <v>-7458.8781105344751</v>
      </c>
      <c r="T2895" s="1">
        <f t="shared" si="228"/>
        <v>1167.7675000000002</v>
      </c>
      <c r="U2895" s="7">
        <f t="shared" si="229"/>
        <v>239.58333333333334</v>
      </c>
      <c r="V2895" s="4">
        <v>205</v>
      </c>
      <c r="W2895" s="1">
        <f t="shared" si="230"/>
        <v>9071.228943867809</v>
      </c>
      <c r="X2895">
        <v>4</v>
      </c>
      <c r="Y2895">
        <v>8</v>
      </c>
      <c r="Z2895" t="s">
        <v>312</v>
      </c>
      <c r="AA2895" s="2">
        <v>67649</v>
      </c>
      <c r="AB2895">
        <v>0.66</v>
      </c>
      <c r="AC2895" s="2">
        <v>102499</v>
      </c>
    </row>
    <row r="2896" spans="1:29" x14ac:dyDescent="0.2">
      <c r="A2896" t="s">
        <v>3902</v>
      </c>
      <c r="B2896" t="s">
        <v>209</v>
      </c>
      <c r="C2896" s="1">
        <v>595000</v>
      </c>
      <c r="D2896">
        <v>1</v>
      </c>
      <c r="E2896">
        <v>1</v>
      </c>
      <c r="F2896" s="2">
        <v>2184</v>
      </c>
      <c r="G2896" t="s">
        <v>3903</v>
      </c>
      <c r="H2896" t="s">
        <v>32</v>
      </c>
      <c r="I2896">
        <v>10016</v>
      </c>
      <c r="J2896" t="s">
        <v>519</v>
      </c>
      <c r="K2896" t="s">
        <v>39</v>
      </c>
      <c r="L2896">
        <v>-73.9813841</v>
      </c>
      <c r="M2896">
        <v>40.747355499999998</v>
      </c>
      <c r="N2896">
        <v>0.23</v>
      </c>
      <c r="O2896" s="1">
        <f t="shared" si="226"/>
        <v>119000</v>
      </c>
      <c r="P2896" s="3">
        <v>6.7500000000000004E-2</v>
      </c>
      <c r="Q2896">
        <v>30</v>
      </c>
      <c r="R2896" s="1">
        <v>476000</v>
      </c>
      <c r="S2896" s="8">
        <f t="shared" si="227"/>
        <v>-3859.1586745808804</v>
      </c>
      <c r="T2896" s="1">
        <f t="shared" si="228"/>
        <v>604.19275000000005</v>
      </c>
      <c r="U2896" s="7">
        <f t="shared" si="229"/>
        <v>123.95833333333333</v>
      </c>
      <c r="V2896" s="4">
        <v>600</v>
      </c>
      <c r="W2896" s="1">
        <f t="shared" si="230"/>
        <v>5187.3097579142132</v>
      </c>
      <c r="X2896">
        <v>2</v>
      </c>
      <c r="Y2896">
        <v>18</v>
      </c>
      <c r="Z2896" t="s">
        <v>520</v>
      </c>
      <c r="AA2896" s="2">
        <v>27988</v>
      </c>
      <c r="AB2896">
        <v>0.17</v>
      </c>
      <c r="AC2896" s="2">
        <v>164635</v>
      </c>
    </row>
    <row r="2897" spans="1:29" x14ac:dyDescent="0.2">
      <c r="A2897" t="s">
        <v>3904</v>
      </c>
      <c r="B2897" t="s">
        <v>30</v>
      </c>
      <c r="C2897" s="1">
        <v>799000</v>
      </c>
      <c r="D2897">
        <v>5</v>
      </c>
      <c r="E2897">
        <v>2</v>
      </c>
      <c r="F2897">
        <v>1500</v>
      </c>
      <c r="G2897" t="s">
        <v>82</v>
      </c>
      <c r="H2897" t="s">
        <v>55</v>
      </c>
      <c r="I2897">
        <v>11219</v>
      </c>
      <c r="J2897" t="s">
        <v>156</v>
      </c>
      <c r="K2897" t="s">
        <v>105</v>
      </c>
      <c r="L2897">
        <v>-73.995352699999998</v>
      </c>
      <c r="M2897">
        <v>40.640943399999998</v>
      </c>
      <c r="N2897">
        <v>7.46</v>
      </c>
      <c r="O2897" s="1">
        <f t="shared" si="226"/>
        <v>159800</v>
      </c>
      <c r="P2897" s="3">
        <v>6.7500000000000004E-2</v>
      </c>
      <c r="Q2897">
        <v>30</v>
      </c>
      <c r="R2897" s="1">
        <v>639200</v>
      </c>
      <c r="S2897" s="8">
        <f t="shared" si="227"/>
        <v>-5182.2987915800395</v>
      </c>
      <c r="T2897" s="1">
        <f t="shared" si="228"/>
        <v>811.34455000000014</v>
      </c>
      <c r="U2897" s="7">
        <f t="shared" si="229"/>
        <v>166.45833333333334</v>
      </c>
      <c r="V2897" s="4">
        <v>550</v>
      </c>
      <c r="W2897" s="1">
        <f t="shared" si="230"/>
        <v>6710.1016749133723</v>
      </c>
      <c r="X2897">
        <v>10</v>
      </c>
      <c r="Y2897">
        <v>9</v>
      </c>
      <c r="Z2897" t="s">
        <v>157</v>
      </c>
      <c r="AA2897" s="2">
        <v>151705</v>
      </c>
      <c r="AB2897">
        <v>2.25</v>
      </c>
      <c r="AC2897" s="2">
        <v>67424</v>
      </c>
    </row>
    <row r="2898" spans="1:29" x14ac:dyDescent="0.2">
      <c r="A2898" t="s">
        <v>3905</v>
      </c>
      <c r="B2898" t="s">
        <v>30</v>
      </c>
      <c r="C2898" s="1">
        <v>2110000</v>
      </c>
      <c r="D2898">
        <v>2</v>
      </c>
      <c r="E2898">
        <v>2</v>
      </c>
      <c r="F2898" s="2">
        <v>1326</v>
      </c>
      <c r="G2898" t="s">
        <v>48</v>
      </c>
      <c r="H2898" t="s">
        <v>32</v>
      </c>
      <c r="I2898">
        <v>10010</v>
      </c>
      <c r="J2898" t="s">
        <v>264</v>
      </c>
      <c r="K2898" t="s">
        <v>39</v>
      </c>
      <c r="L2898">
        <v>-73.979926699999993</v>
      </c>
      <c r="M2898">
        <v>40.736789299999998</v>
      </c>
      <c r="N2898">
        <v>0.88</v>
      </c>
      <c r="O2898" s="1">
        <f t="shared" si="226"/>
        <v>422000</v>
      </c>
      <c r="P2898" s="3">
        <v>6.7500000000000004E-2</v>
      </c>
      <c r="Q2898">
        <v>30</v>
      </c>
      <c r="R2898" s="1">
        <v>1688000</v>
      </c>
      <c r="S2898" s="8">
        <f t="shared" si="227"/>
        <v>-13685.419837589341</v>
      </c>
      <c r="T2898" s="1">
        <f t="shared" si="228"/>
        <v>2142.5995000000003</v>
      </c>
      <c r="U2898" s="7">
        <f t="shared" si="229"/>
        <v>439.58333333333331</v>
      </c>
      <c r="V2898" s="4">
        <v>375</v>
      </c>
      <c r="W2898" s="1">
        <f t="shared" si="230"/>
        <v>16642.602670922675</v>
      </c>
      <c r="X2898">
        <v>4</v>
      </c>
      <c r="Y2898">
        <v>8</v>
      </c>
      <c r="Z2898" t="s">
        <v>265</v>
      </c>
      <c r="AA2898" s="2">
        <v>27988</v>
      </c>
      <c r="AB2898">
        <v>0.17</v>
      </c>
      <c r="AC2898" s="2">
        <v>164635</v>
      </c>
    </row>
    <row r="2899" spans="1:29" x14ac:dyDescent="0.2">
      <c r="A2899" t="s">
        <v>3906</v>
      </c>
      <c r="B2899" t="s">
        <v>50</v>
      </c>
      <c r="C2899" s="1">
        <v>4200000</v>
      </c>
      <c r="D2899">
        <v>5</v>
      </c>
      <c r="E2899">
        <v>4</v>
      </c>
      <c r="F2899" s="2">
        <v>4480</v>
      </c>
      <c r="G2899" t="s">
        <v>176</v>
      </c>
      <c r="H2899" t="s">
        <v>32</v>
      </c>
      <c r="I2899">
        <v>10024</v>
      </c>
      <c r="J2899" t="s">
        <v>215</v>
      </c>
      <c r="K2899" t="s">
        <v>39</v>
      </c>
      <c r="L2899">
        <v>-73.973188699999994</v>
      </c>
      <c r="M2899">
        <v>40.788437000000002</v>
      </c>
      <c r="N2899">
        <v>2.81</v>
      </c>
      <c r="O2899" s="1">
        <f t="shared" si="226"/>
        <v>840000</v>
      </c>
      <c r="P2899" s="3">
        <v>6.7500000000000004E-2</v>
      </c>
      <c r="Q2899">
        <v>30</v>
      </c>
      <c r="R2899" s="1">
        <v>3360000</v>
      </c>
      <c r="S2899" s="8">
        <f t="shared" si="227"/>
        <v>-27241.120055865038</v>
      </c>
      <c r="T2899" s="1">
        <f t="shared" si="228"/>
        <v>4264.8900000000003</v>
      </c>
      <c r="U2899" s="7">
        <f t="shared" si="229"/>
        <v>875</v>
      </c>
      <c r="V2899" s="4">
        <v>1400</v>
      </c>
      <c r="W2899" s="1">
        <f t="shared" si="230"/>
        <v>33781.010055865037</v>
      </c>
      <c r="X2899">
        <v>10</v>
      </c>
      <c r="Y2899">
        <v>19</v>
      </c>
      <c r="Z2899" t="s">
        <v>216</v>
      </c>
      <c r="AA2899" s="2">
        <v>61207</v>
      </c>
      <c r="AB2899">
        <v>1.76</v>
      </c>
      <c r="AC2899" s="2">
        <v>34777</v>
      </c>
    </row>
    <row r="2900" spans="1:29" x14ac:dyDescent="0.2">
      <c r="A2900" t="s">
        <v>3907</v>
      </c>
      <c r="B2900" t="s">
        <v>125</v>
      </c>
      <c r="C2900" s="1">
        <v>450000</v>
      </c>
      <c r="D2900">
        <v>4</v>
      </c>
      <c r="E2900">
        <v>2</v>
      </c>
      <c r="F2900" s="2">
        <v>2184</v>
      </c>
      <c r="G2900" t="s">
        <v>113</v>
      </c>
      <c r="H2900" t="s">
        <v>84</v>
      </c>
      <c r="I2900">
        <v>11433</v>
      </c>
      <c r="J2900" t="s">
        <v>133</v>
      </c>
      <c r="K2900" t="s">
        <v>61</v>
      </c>
      <c r="L2900">
        <v>-73.783557200000004</v>
      </c>
      <c r="M2900">
        <v>40.706560199999998</v>
      </c>
      <c r="N2900">
        <v>10.99</v>
      </c>
      <c r="O2900" s="1">
        <f t="shared" si="226"/>
        <v>90000</v>
      </c>
      <c r="P2900" s="3">
        <v>6.7500000000000004E-2</v>
      </c>
      <c r="Q2900">
        <v>30</v>
      </c>
      <c r="R2900" s="1">
        <v>360000</v>
      </c>
      <c r="S2900" s="8">
        <f t="shared" si="227"/>
        <v>-2918.6914345569685</v>
      </c>
      <c r="T2900" s="1">
        <f t="shared" si="228"/>
        <v>456.95250000000004</v>
      </c>
      <c r="U2900" s="7">
        <f t="shared" si="229"/>
        <v>93.75</v>
      </c>
      <c r="V2900" s="4">
        <v>600</v>
      </c>
      <c r="W2900" s="1">
        <f t="shared" si="230"/>
        <v>4069.3939345569684</v>
      </c>
      <c r="X2900">
        <v>8</v>
      </c>
      <c r="Y2900">
        <v>14</v>
      </c>
      <c r="Z2900" t="s">
        <v>134</v>
      </c>
      <c r="AA2900" s="2">
        <v>217706</v>
      </c>
      <c r="AB2900">
        <v>2.66</v>
      </c>
      <c r="AC2900" s="2">
        <v>81844</v>
      </c>
    </row>
    <row r="2901" spans="1:29" x14ac:dyDescent="0.2">
      <c r="A2901" t="s">
        <v>3908</v>
      </c>
      <c r="B2901" t="s">
        <v>68</v>
      </c>
      <c r="C2901" s="1">
        <v>385000</v>
      </c>
      <c r="D2901">
        <v>1</v>
      </c>
      <c r="E2901">
        <v>1</v>
      </c>
      <c r="F2901">
        <v>779</v>
      </c>
      <c r="G2901" t="s">
        <v>1166</v>
      </c>
      <c r="H2901" t="s">
        <v>55</v>
      </c>
      <c r="I2901">
        <v>11235</v>
      </c>
      <c r="J2901" t="s">
        <v>219</v>
      </c>
      <c r="K2901" t="s">
        <v>34</v>
      </c>
      <c r="L2901">
        <v>-73.952266699999996</v>
      </c>
      <c r="M2901">
        <v>40.583458299999997</v>
      </c>
      <c r="N2901">
        <v>11.54</v>
      </c>
      <c r="O2901" s="1">
        <f t="shared" si="226"/>
        <v>77000</v>
      </c>
      <c r="P2901" s="3">
        <v>6.7500000000000004E-2</v>
      </c>
      <c r="Q2901">
        <v>30</v>
      </c>
      <c r="R2901" s="1">
        <v>308000</v>
      </c>
      <c r="S2901" s="8">
        <f t="shared" si="227"/>
        <v>-2497.1026717876284</v>
      </c>
      <c r="T2901" s="1">
        <f t="shared" si="228"/>
        <v>390.94825000000009</v>
      </c>
      <c r="U2901" s="7">
        <f t="shared" si="229"/>
        <v>80.208333333333329</v>
      </c>
      <c r="V2901" s="4">
        <v>205</v>
      </c>
      <c r="W2901" s="1">
        <f t="shared" si="230"/>
        <v>3173.2592551209618</v>
      </c>
      <c r="X2901">
        <v>2</v>
      </c>
      <c r="Y2901">
        <v>6</v>
      </c>
      <c r="Z2901" t="s">
        <v>220</v>
      </c>
      <c r="AA2901" s="2">
        <v>35547</v>
      </c>
      <c r="AB2901">
        <v>0.73</v>
      </c>
      <c r="AC2901" s="2">
        <v>48695</v>
      </c>
    </row>
    <row r="2902" spans="1:29" x14ac:dyDescent="0.2">
      <c r="A2902" t="s">
        <v>3909</v>
      </c>
      <c r="B2902" t="s">
        <v>42</v>
      </c>
      <c r="C2902" s="1">
        <v>649999</v>
      </c>
      <c r="D2902">
        <v>4</v>
      </c>
      <c r="E2902">
        <v>1</v>
      </c>
      <c r="F2902" s="2">
        <v>2184</v>
      </c>
      <c r="G2902" t="s">
        <v>480</v>
      </c>
      <c r="H2902" t="s">
        <v>84</v>
      </c>
      <c r="I2902">
        <v>11412</v>
      </c>
      <c r="J2902" t="s">
        <v>769</v>
      </c>
      <c r="K2902" t="s">
        <v>34</v>
      </c>
      <c r="L2902">
        <v>-73.749558399999998</v>
      </c>
      <c r="M2902">
        <v>40.693682500000001</v>
      </c>
      <c r="N2902">
        <v>12.95</v>
      </c>
      <c r="O2902" s="1">
        <f t="shared" si="226"/>
        <v>129999.8</v>
      </c>
      <c r="P2902" s="3">
        <v>6.7500000000000004E-2</v>
      </c>
      <c r="Q2902">
        <v>30</v>
      </c>
      <c r="R2902" s="1">
        <v>519999.2</v>
      </c>
      <c r="S2902" s="8">
        <f t="shared" si="227"/>
        <v>-4215.8811417124334</v>
      </c>
      <c r="T2902" s="1">
        <f t="shared" si="228"/>
        <v>660.04148454999995</v>
      </c>
      <c r="U2902" s="7">
        <f t="shared" si="229"/>
        <v>135.41645833333334</v>
      </c>
      <c r="V2902" s="4">
        <v>600</v>
      </c>
      <c r="W2902" s="1">
        <f t="shared" si="230"/>
        <v>5611.3390845957665</v>
      </c>
      <c r="X2902">
        <v>8</v>
      </c>
      <c r="Y2902">
        <v>18</v>
      </c>
      <c r="Z2902" t="s">
        <v>770</v>
      </c>
      <c r="AA2902" s="2">
        <v>217706</v>
      </c>
      <c r="AB2902">
        <v>2.66</v>
      </c>
      <c r="AC2902" s="2">
        <v>81844</v>
      </c>
    </row>
    <row r="2903" spans="1:29" x14ac:dyDescent="0.2">
      <c r="A2903" t="s">
        <v>3910</v>
      </c>
      <c r="B2903" t="s">
        <v>30</v>
      </c>
      <c r="C2903" s="1">
        <v>539000</v>
      </c>
      <c r="D2903">
        <v>2</v>
      </c>
      <c r="E2903">
        <v>1</v>
      </c>
      <c r="F2903">
        <v>708</v>
      </c>
      <c r="G2903" t="s">
        <v>3911</v>
      </c>
      <c r="H2903" t="s">
        <v>55</v>
      </c>
      <c r="I2903">
        <v>11209</v>
      </c>
      <c r="J2903" t="s">
        <v>104</v>
      </c>
      <c r="K2903" t="s">
        <v>105</v>
      </c>
      <c r="L2903">
        <v>-74.026644599999997</v>
      </c>
      <c r="M2903">
        <v>40.633546000000003</v>
      </c>
      <c r="N2903">
        <v>8.24</v>
      </c>
      <c r="O2903" s="1">
        <f t="shared" si="226"/>
        <v>107800</v>
      </c>
      <c r="P2903" s="3">
        <v>6.7500000000000004E-2</v>
      </c>
      <c r="Q2903">
        <v>30</v>
      </c>
      <c r="R2903" s="1">
        <v>431200</v>
      </c>
      <c r="S2903" s="8">
        <f t="shared" si="227"/>
        <v>-3495.9437405026802</v>
      </c>
      <c r="T2903" s="1">
        <f t="shared" si="228"/>
        <v>547.32755000000009</v>
      </c>
      <c r="U2903" s="7">
        <f t="shared" si="229"/>
        <v>112.29166666666667</v>
      </c>
      <c r="V2903" s="4">
        <v>205</v>
      </c>
      <c r="W2903" s="1">
        <f t="shared" si="230"/>
        <v>4360.5629571693471</v>
      </c>
      <c r="X2903">
        <v>4</v>
      </c>
      <c r="Y2903">
        <v>6</v>
      </c>
      <c r="Z2903" t="s">
        <v>106</v>
      </c>
      <c r="AA2903" s="2">
        <v>79731</v>
      </c>
      <c r="AB2903">
        <v>1.71</v>
      </c>
      <c r="AC2903" s="2">
        <v>46626</v>
      </c>
    </row>
    <row r="2904" spans="1:29" x14ac:dyDescent="0.2">
      <c r="A2904" t="s">
        <v>3912</v>
      </c>
      <c r="B2904" t="s">
        <v>209</v>
      </c>
      <c r="C2904" s="1">
        <v>550000</v>
      </c>
      <c r="D2904">
        <v>3</v>
      </c>
      <c r="E2904">
        <v>2</v>
      </c>
      <c r="F2904" s="2">
        <v>1292</v>
      </c>
      <c r="G2904" t="s">
        <v>48</v>
      </c>
      <c r="H2904" t="s">
        <v>44</v>
      </c>
      <c r="I2904">
        <v>10309</v>
      </c>
      <c r="J2904" t="s">
        <v>45</v>
      </c>
      <c r="K2904" t="s">
        <v>34</v>
      </c>
      <c r="L2904">
        <v>-74.210985300000004</v>
      </c>
      <c r="M2904">
        <v>40.5482041</v>
      </c>
      <c r="N2904">
        <v>18.22</v>
      </c>
      <c r="O2904" s="1">
        <f t="shared" si="226"/>
        <v>110000</v>
      </c>
      <c r="P2904" s="3">
        <v>6.7500000000000004E-2</v>
      </c>
      <c r="Q2904">
        <v>30</v>
      </c>
      <c r="R2904" s="1">
        <v>440000</v>
      </c>
      <c r="S2904" s="8">
        <f t="shared" si="227"/>
        <v>-3567.2895311251837</v>
      </c>
      <c r="T2904" s="1">
        <f t="shared" si="228"/>
        <v>558.49750000000006</v>
      </c>
      <c r="U2904" s="7">
        <f t="shared" si="229"/>
        <v>114.58333333333333</v>
      </c>
      <c r="V2904" s="4">
        <v>375</v>
      </c>
      <c r="W2904" s="1">
        <f t="shared" si="230"/>
        <v>4615.3703644585166</v>
      </c>
      <c r="X2904">
        <v>6</v>
      </c>
      <c r="Y2904">
        <v>8</v>
      </c>
      <c r="Z2904" t="s">
        <v>46</v>
      </c>
      <c r="AA2904" s="2">
        <v>167500</v>
      </c>
      <c r="AB2904">
        <v>21.5</v>
      </c>
      <c r="AC2904" s="2">
        <v>7791</v>
      </c>
    </row>
    <row r="2905" spans="1:29" x14ac:dyDescent="0.2">
      <c r="A2905" t="s">
        <v>3913</v>
      </c>
      <c r="B2905" t="s">
        <v>42</v>
      </c>
      <c r="C2905" s="1">
        <v>1525000</v>
      </c>
      <c r="D2905">
        <v>3</v>
      </c>
      <c r="E2905">
        <v>2</v>
      </c>
      <c r="F2905">
        <v>1650</v>
      </c>
      <c r="G2905" t="s">
        <v>82</v>
      </c>
      <c r="H2905" t="s">
        <v>55</v>
      </c>
      <c r="I2905">
        <v>11228</v>
      </c>
      <c r="J2905" t="s">
        <v>456</v>
      </c>
      <c r="K2905" t="s">
        <v>39</v>
      </c>
      <c r="L2905">
        <v>-74.008884699999996</v>
      </c>
      <c r="M2905">
        <v>40.624218599999999</v>
      </c>
      <c r="N2905">
        <v>8.69</v>
      </c>
      <c r="O2905" s="1">
        <f t="shared" si="226"/>
        <v>305000</v>
      </c>
      <c r="P2905" s="3">
        <v>6.7500000000000004E-2</v>
      </c>
      <c r="Q2905">
        <v>30</v>
      </c>
      <c r="R2905" s="1">
        <v>1220000</v>
      </c>
      <c r="S2905" s="8">
        <f t="shared" si="227"/>
        <v>-9891.1209726652814</v>
      </c>
      <c r="T2905" s="1">
        <f t="shared" si="228"/>
        <v>1548.56125</v>
      </c>
      <c r="U2905" s="7">
        <f t="shared" si="229"/>
        <v>317.70833333333331</v>
      </c>
      <c r="V2905" s="4">
        <v>550</v>
      </c>
      <c r="W2905" s="1">
        <f t="shared" si="230"/>
        <v>12307.390555998616</v>
      </c>
      <c r="X2905">
        <v>6</v>
      </c>
      <c r="Y2905">
        <v>10</v>
      </c>
      <c r="Z2905" t="s">
        <v>457</v>
      </c>
      <c r="AA2905" s="2">
        <v>42419</v>
      </c>
      <c r="AB2905">
        <v>1.43</v>
      </c>
      <c r="AC2905" s="2">
        <v>29664</v>
      </c>
    </row>
    <row r="2906" spans="1:29" x14ac:dyDescent="0.2">
      <c r="A2906" t="s">
        <v>3914</v>
      </c>
      <c r="B2906" t="s">
        <v>125</v>
      </c>
      <c r="C2906" s="1">
        <v>2100000</v>
      </c>
      <c r="D2906">
        <v>6</v>
      </c>
      <c r="E2906">
        <v>2</v>
      </c>
      <c r="F2906" s="2">
        <v>2720</v>
      </c>
      <c r="G2906" t="s">
        <v>82</v>
      </c>
      <c r="H2906" t="s">
        <v>55</v>
      </c>
      <c r="I2906">
        <v>11219</v>
      </c>
      <c r="J2906" t="s">
        <v>156</v>
      </c>
      <c r="K2906" t="s">
        <v>105</v>
      </c>
      <c r="L2906">
        <v>-73.998406200000005</v>
      </c>
      <c r="M2906">
        <v>40.6366874</v>
      </c>
      <c r="N2906">
        <v>7.77</v>
      </c>
      <c r="O2906" s="1">
        <f t="shared" si="226"/>
        <v>420000</v>
      </c>
      <c r="P2906" s="3">
        <v>6.7500000000000004E-2</v>
      </c>
      <c r="Q2906">
        <v>30</v>
      </c>
      <c r="R2906" s="1">
        <v>1680000</v>
      </c>
      <c r="S2906" s="8">
        <f t="shared" si="227"/>
        <v>-13620.560027932519</v>
      </c>
      <c r="T2906" s="1">
        <f t="shared" si="228"/>
        <v>2132.4450000000002</v>
      </c>
      <c r="U2906" s="7">
        <f t="shared" si="229"/>
        <v>437.5</v>
      </c>
      <c r="V2906" s="4">
        <v>600</v>
      </c>
      <c r="W2906" s="1">
        <f t="shared" si="230"/>
        <v>16790.505027932519</v>
      </c>
      <c r="X2906">
        <v>12</v>
      </c>
      <c r="Y2906">
        <v>17</v>
      </c>
      <c r="Z2906" t="s">
        <v>157</v>
      </c>
      <c r="AA2906" s="2">
        <v>151705</v>
      </c>
      <c r="AB2906">
        <v>2.25</v>
      </c>
      <c r="AC2906" s="2">
        <v>67424</v>
      </c>
    </row>
    <row r="2907" spans="1:29" x14ac:dyDescent="0.2">
      <c r="A2907" t="s">
        <v>3915</v>
      </c>
      <c r="B2907" t="s">
        <v>42</v>
      </c>
      <c r="C2907" s="1">
        <v>625000</v>
      </c>
      <c r="D2907">
        <v>3</v>
      </c>
      <c r="E2907">
        <v>2</v>
      </c>
      <c r="F2907" s="2">
        <v>1944</v>
      </c>
      <c r="G2907" t="s">
        <v>574</v>
      </c>
      <c r="H2907" t="s">
        <v>70</v>
      </c>
      <c r="I2907">
        <v>10473</v>
      </c>
      <c r="J2907" t="s">
        <v>71</v>
      </c>
      <c r="K2907" t="s">
        <v>61</v>
      </c>
      <c r="L2907">
        <v>-73.846569900000006</v>
      </c>
      <c r="M2907">
        <v>40.821653699999999</v>
      </c>
      <c r="N2907">
        <v>8.85</v>
      </c>
      <c r="O2907" s="1">
        <f t="shared" si="226"/>
        <v>125000</v>
      </c>
      <c r="P2907" s="3">
        <v>6.7500000000000004E-2</v>
      </c>
      <c r="Q2907">
        <v>30</v>
      </c>
      <c r="R2907" s="1">
        <v>500000</v>
      </c>
      <c r="S2907" s="8">
        <f t="shared" si="227"/>
        <v>-4053.7381035513454</v>
      </c>
      <c r="T2907" s="1">
        <f t="shared" si="228"/>
        <v>634.65625000000011</v>
      </c>
      <c r="U2907" s="7">
        <f t="shared" si="229"/>
        <v>130.20833333333334</v>
      </c>
      <c r="V2907" s="4">
        <v>550</v>
      </c>
      <c r="W2907" s="1">
        <f t="shared" si="230"/>
        <v>5368.6026868846784</v>
      </c>
      <c r="X2907">
        <v>6</v>
      </c>
      <c r="Y2907">
        <v>12</v>
      </c>
      <c r="Z2907" t="s">
        <v>72</v>
      </c>
      <c r="AA2907" s="2">
        <v>53686</v>
      </c>
      <c r="AB2907">
        <v>1.04</v>
      </c>
      <c r="AC2907" s="2">
        <v>51621</v>
      </c>
    </row>
    <row r="2908" spans="1:29" x14ac:dyDescent="0.2">
      <c r="A2908" t="s">
        <v>3916</v>
      </c>
      <c r="B2908" t="s">
        <v>42</v>
      </c>
      <c r="C2908" s="1">
        <v>728888</v>
      </c>
      <c r="D2908">
        <v>4</v>
      </c>
      <c r="E2908">
        <v>3</v>
      </c>
      <c r="F2908" s="2">
        <v>1379</v>
      </c>
      <c r="G2908" t="s">
        <v>1055</v>
      </c>
      <c r="H2908" t="s">
        <v>84</v>
      </c>
      <c r="I2908">
        <v>11413</v>
      </c>
      <c r="J2908" t="s">
        <v>331</v>
      </c>
      <c r="K2908" t="s">
        <v>34</v>
      </c>
      <c r="L2908">
        <v>-73.749279700000002</v>
      </c>
      <c r="M2908">
        <v>40.676714099999998</v>
      </c>
      <c r="N2908">
        <v>13.36</v>
      </c>
      <c r="O2908" s="1">
        <f t="shared" si="226"/>
        <v>145777.60000000001</v>
      </c>
      <c r="P2908" s="3">
        <v>6.7500000000000004E-2</v>
      </c>
      <c r="Q2908">
        <v>30</v>
      </c>
      <c r="R2908" s="1">
        <v>583110.40000000002</v>
      </c>
      <c r="S2908" s="8">
        <f t="shared" si="227"/>
        <v>-4727.5536941141327</v>
      </c>
      <c r="T2908" s="1">
        <f t="shared" si="228"/>
        <v>740.14931960000013</v>
      </c>
      <c r="U2908" s="7">
        <f t="shared" si="229"/>
        <v>151.85166666666666</v>
      </c>
      <c r="V2908" s="4">
        <v>375</v>
      </c>
      <c r="W2908" s="1">
        <f t="shared" si="230"/>
        <v>5994.5546803807993</v>
      </c>
      <c r="X2908">
        <v>8</v>
      </c>
      <c r="Y2908">
        <v>7</v>
      </c>
      <c r="Z2908" t="s">
        <v>332</v>
      </c>
      <c r="AA2908" s="2">
        <v>45541</v>
      </c>
      <c r="AB2908">
        <v>0.69</v>
      </c>
      <c r="AC2908" s="2">
        <v>66483</v>
      </c>
    </row>
    <row r="2909" spans="1:29" x14ac:dyDescent="0.2">
      <c r="A2909" t="s">
        <v>3917</v>
      </c>
      <c r="B2909" t="s">
        <v>68</v>
      </c>
      <c r="C2909" s="1">
        <v>739000</v>
      </c>
      <c r="D2909">
        <v>2</v>
      </c>
      <c r="E2909">
        <v>1</v>
      </c>
      <c r="F2909" s="2">
        <v>2184</v>
      </c>
      <c r="G2909" t="s">
        <v>2677</v>
      </c>
      <c r="H2909" t="s">
        <v>32</v>
      </c>
      <c r="I2909">
        <v>10028</v>
      </c>
      <c r="J2909" t="s">
        <v>52</v>
      </c>
      <c r="K2909" t="s">
        <v>39</v>
      </c>
      <c r="L2909">
        <v>-73.946722100000002</v>
      </c>
      <c r="M2909">
        <v>40.774162099999998</v>
      </c>
      <c r="N2909">
        <v>2.68</v>
      </c>
      <c r="O2909" s="1">
        <f t="shared" si="226"/>
        <v>147800</v>
      </c>
      <c r="P2909" s="3">
        <v>6.7500000000000004E-2</v>
      </c>
      <c r="Q2909">
        <v>30</v>
      </c>
      <c r="R2909" s="1">
        <v>591200</v>
      </c>
      <c r="S2909" s="8">
        <f t="shared" si="227"/>
        <v>-4793.1399336391105</v>
      </c>
      <c r="T2909" s="1">
        <f t="shared" si="228"/>
        <v>750.41755000000012</v>
      </c>
      <c r="U2909" s="7">
        <f t="shared" si="229"/>
        <v>153.95833333333334</v>
      </c>
      <c r="V2909" s="4">
        <v>600</v>
      </c>
      <c r="W2909" s="1">
        <f t="shared" si="230"/>
        <v>6297.5158169724436</v>
      </c>
      <c r="X2909">
        <v>4</v>
      </c>
      <c r="Y2909">
        <v>18</v>
      </c>
      <c r="Z2909" t="s">
        <v>53</v>
      </c>
      <c r="AA2909" s="2">
        <v>61207</v>
      </c>
      <c r="AB2909">
        <v>1.76</v>
      </c>
      <c r="AC2909" s="2">
        <v>34777</v>
      </c>
    </row>
    <row r="2910" spans="1:29" x14ac:dyDescent="0.2">
      <c r="A2910" t="s">
        <v>3918</v>
      </c>
      <c r="B2910" t="s">
        <v>125</v>
      </c>
      <c r="C2910" s="1">
        <v>1290000</v>
      </c>
      <c r="D2910">
        <v>3</v>
      </c>
      <c r="E2910">
        <v>2</v>
      </c>
      <c r="F2910" s="2">
        <v>2184</v>
      </c>
      <c r="G2910" t="s">
        <v>451</v>
      </c>
      <c r="H2910" t="s">
        <v>84</v>
      </c>
      <c r="I2910">
        <v>11358</v>
      </c>
      <c r="J2910" t="s">
        <v>160</v>
      </c>
      <c r="K2910" t="s">
        <v>34</v>
      </c>
      <c r="L2910">
        <v>-73.792438799999999</v>
      </c>
      <c r="M2910">
        <v>40.755403200000003</v>
      </c>
      <c r="N2910">
        <v>10.14</v>
      </c>
      <c r="O2910" s="1">
        <f t="shared" si="226"/>
        <v>258000</v>
      </c>
      <c r="P2910" s="3">
        <v>6.7500000000000004E-2</v>
      </c>
      <c r="Q2910">
        <v>30</v>
      </c>
      <c r="R2910" s="1">
        <v>1032000</v>
      </c>
      <c r="S2910" s="8">
        <f t="shared" si="227"/>
        <v>-8366.9154457299774</v>
      </c>
      <c r="T2910" s="1">
        <f t="shared" si="228"/>
        <v>1309.9305000000002</v>
      </c>
      <c r="U2910" s="7">
        <f t="shared" si="229"/>
        <v>268.75</v>
      </c>
      <c r="V2910" s="4">
        <v>600</v>
      </c>
      <c r="W2910" s="1">
        <f t="shared" si="230"/>
        <v>10545.595945729978</v>
      </c>
      <c r="X2910">
        <v>6</v>
      </c>
      <c r="Y2910">
        <v>14</v>
      </c>
      <c r="Z2910" t="s">
        <v>161</v>
      </c>
      <c r="AA2910" s="2">
        <v>230183</v>
      </c>
      <c r="AB2910">
        <v>2.0299999999999998</v>
      </c>
      <c r="AC2910" s="2">
        <v>113391</v>
      </c>
    </row>
    <row r="2911" spans="1:29" x14ac:dyDescent="0.2">
      <c r="A2911" t="s">
        <v>3919</v>
      </c>
      <c r="B2911" t="s">
        <v>125</v>
      </c>
      <c r="C2911" s="1">
        <v>675000</v>
      </c>
      <c r="D2911">
        <v>3</v>
      </c>
      <c r="E2911">
        <v>2</v>
      </c>
      <c r="F2911" s="2">
        <v>1750</v>
      </c>
      <c r="G2911" t="s">
        <v>168</v>
      </c>
      <c r="H2911" t="s">
        <v>70</v>
      </c>
      <c r="I2911">
        <v>10465</v>
      </c>
      <c r="J2911" t="s">
        <v>126</v>
      </c>
      <c r="K2911" t="s">
        <v>105</v>
      </c>
      <c r="L2911">
        <v>-73.824848000000003</v>
      </c>
      <c r="M2911">
        <v>40.826659100000001</v>
      </c>
      <c r="N2911">
        <v>9.99</v>
      </c>
      <c r="O2911" s="1">
        <f t="shared" si="226"/>
        <v>135000</v>
      </c>
      <c r="P2911" s="3">
        <v>6.7500000000000004E-2</v>
      </c>
      <c r="Q2911">
        <v>30</v>
      </c>
      <c r="R2911" s="1">
        <v>540000</v>
      </c>
      <c r="S2911" s="8">
        <f t="shared" si="227"/>
        <v>-4378.0371518354523</v>
      </c>
      <c r="T2911" s="1">
        <f t="shared" si="228"/>
        <v>685.42875000000004</v>
      </c>
      <c r="U2911" s="7">
        <f t="shared" si="229"/>
        <v>140.625</v>
      </c>
      <c r="V2911" s="4">
        <v>550</v>
      </c>
      <c r="W2911" s="1">
        <f t="shared" si="230"/>
        <v>5754.0909018354523</v>
      </c>
      <c r="X2911">
        <v>6</v>
      </c>
      <c r="Y2911">
        <v>11</v>
      </c>
      <c r="Z2911" t="s">
        <v>127</v>
      </c>
      <c r="AA2911" s="2">
        <v>21009</v>
      </c>
      <c r="AB2911">
        <v>0.92</v>
      </c>
      <c r="AC2911" s="2">
        <v>22836</v>
      </c>
    </row>
    <row r="2912" spans="1:29" x14ac:dyDescent="0.2">
      <c r="A2912" t="s">
        <v>3920</v>
      </c>
      <c r="B2912" t="s">
        <v>209</v>
      </c>
      <c r="C2912" s="1">
        <v>950000</v>
      </c>
      <c r="D2912">
        <v>3</v>
      </c>
      <c r="E2912">
        <v>2</v>
      </c>
      <c r="F2912" s="2">
        <v>1364</v>
      </c>
      <c r="G2912" t="s">
        <v>1289</v>
      </c>
      <c r="H2912" t="s">
        <v>44</v>
      </c>
      <c r="I2912">
        <v>10306</v>
      </c>
      <c r="J2912" t="s">
        <v>45</v>
      </c>
      <c r="K2912" t="s">
        <v>34</v>
      </c>
      <c r="L2912">
        <v>-74.1348919</v>
      </c>
      <c r="M2912">
        <v>40.578151200000001</v>
      </c>
      <c r="N2912">
        <v>14.15</v>
      </c>
      <c r="O2912" s="1">
        <f t="shared" si="226"/>
        <v>190000</v>
      </c>
      <c r="P2912" s="3">
        <v>6.7500000000000004E-2</v>
      </c>
      <c r="Q2912">
        <v>30</v>
      </c>
      <c r="R2912" s="1">
        <v>760000</v>
      </c>
      <c r="S2912" s="8">
        <f t="shared" si="227"/>
        <v>-6161.6819173980448</v>
      </c>
      <c r="T2912" s="1">
        <f t="shared" si="228"/>
        <v>964.67750000000012</v>
      </c>
      <c r="U2912" s="7">
        <f t="shared" si="229"/>
        <v>197.91666666666666</v>
      </c>
      <c r="V2912" s="4">
        <v>375</v>
      </c>
      <c r="W2912" s="1">
        <f t="shared" si="230"/>
        <v>7699.2760840647115</v>
      </c>
      <c r="X2912">
        <v>6</v>
      </c>
      <c r="Y2912">
        <v>9</v>
      </c>
      <c r="Z2912" t="s">
        <v>46</v>
      </c>
      <c r="AA2912" s="2">
        <v>167500</v>
      </c>
      <c r="AB2912">
        <v>21.5</v>
      </c>
      <c r="AC2912" s="2">
        <v>7791</v>
      </c>
    </row>
    <row r="2913" spans="1:29" x14ac:dyDescent="0.2">
      <c r="A2913" t="s">
        <v>3921</v>
      </c>
      <c r="B2913" t="s">
        <v>42</v>
      </c>
      <c r="C2913" s="1">
        <v>550000</v>
      </c>
      <c r="D2913">
        <v>3</v>
      </c>
      <c r="E2913">
        <v>2</v>
      </c>
      <c r="F2913" s="2">
        <v>1221</v>
      </c>
      <c r="G2913" t="s">
        <v>3922</v>
      </c>
      <c r="H2913" t="s">
        <v>84</v>
      </c>
      <c r="I2913">
        <v>11414</v>
      </c>
      <c r="J2913" t="s">
        <v>397</v>
      </c>
      <c r="K2913" t="s">
        <v>34</v>
      </c>
      <c r="L2913">
        <v>-73.828605899999999</v>
      </c>
      <c r="M2913">
        <v>40.653784000000002</v>
      </c>
      <c r="N2913">
        <v>10.53</v>
      </c>
      <c r="O2913" s="1">
        <f t="shared" si="226"/>
        <v>110000</v>
      </c>
      <c r="P2913" s="3">
        <v>6.7500000000000004E-2</v>
      </c>
      <c r="Q2913">
        <v>30</v>
      </c>
      <c r="R2913" s="1">
        <v>440000</v>
      </c>
      <c r="S2913" s="8">
        <f t="shared" si="227"/>
        <v>-3567.2895311251837</v>
      </c>
      <c r="T2913" s="1">
        <f t="shared" si="228"/>
        <v>558.49750000000006</v>
      </c>
      <c r="U2913" s="7">
        <f t="shared" si="229"/>
        <v>114.58333333333333</v>
      </c>
      <c r="V2913" s="4">
        <v>375</v>
      </c>
      <c r="W2913" s="1">
        <f t="shared" si="230"/>
        <v>4615.3703644585166</v>
      </c>
      <c r="X2913">
        <v>6</v>
      </c>
      <c r="Y2913">
        <v>8</v>
      </c>
      <c r="Z2913" t="s">
        <v>398</v>
      </c>
      <c r="AA2913" s="2">
        <v>26148</v>
      </c>
      <c r="AB2913">
        <v>2.66</v>
      </c>
      <c r="AC2913" s="2">
        <v>9830</v>
      </c>
    </row>
    <row r="2914" spans="1:29" x14ac:dyDescent="0.2">
      <c r="A2914" t="s">
        <v>3923</v>
      </c>
      <c r="B2914" t="s">
        <v>42</v>
      </c>
      <c r="C2914" s="1">
        <v>1099999</v>
      </c>
      <c r="D2914">
        <v>3</v>
      </c>
      <c r="E2914">
        <v>1</v>
      </c>
      <c r="F2914" s="2">
        <v>1100</v>
      </c>
      <c r="G2914" t="s">
        <v>3924</v>
      </c>
      <c r="H2914" t="s">
        <v>84</v>
      </c>
      <c r="I2914">
        <v>11370</v>
      </c>
      <c r="J2914" t="s">
        <v>89</v>
      </c>
      <c r="K2914" t="s">
        <v>90</v>
      </c>
      <c r="L2914">
        <v>-73.895024800000002</v>
      </c>
      <c r="M2914">
        <v>40.770997299999998</v>
      </c>
      <c r="N2914">
        <v>4.9800000000000004</v>
      </c>
      <c r="O2914" s="1">
        <f t="shared" si="226"/>
        <v>219999.80000000002</v>
      </c>
      <c r="P2914" s="3">
        <v>6.7500000000000004E-2</v>
      </c>
      <c r="Q2914">
        <v>30</v>
      </c>
      <c r="R2914" s="1">
        <v>879999.2</v>
      </c>
      <c r="S2914" s="8">
        <f t="shared" si="227"/>
        <v>-7134.5725762694019</v>
      </c>
      <c r="T2914" s="1">
        <f t="shared" si="228"/>
        <v>1116.9939845500001</v>
      </c>
      <c r="U2914" s="7">
        <f t="shared" si="229"/>
        <v>229.16645833333334</v>
      </c>
      <c r="V2914" s="4">
        <v>375</v>
      </c>
      <c r="W2914" s="1">
        <f t="shared" si="230"/>
        <v>8855.7330191527344</v>
      </c>
      <c r="X2914">
        <v>6</v>
      </c>
      <c r="Y2914">
        <v>9</v>
      </c>
      <c r="Z2914" t="s">
        <v>91</v>
      </c>
      <c r="AA2914" s="2">
        <v>137098</v>
      </c>
      <c r="AB2914">
        <v>1.25</v>
      </c>
      <c r="AC2914" s="2">
        <v>109678</v>
      </c>
    </row>
    <row r="2915" spans="1:29" x14ac:dyDescent="0.2">
      <c r="A2915" t="s">
        <v>3925</v>
      </c>
      <c r="B2915" t="s">
        <v>125</v>
      </c>
      <c r="C2915" s="1">
        <v>906300</v>
      </c>
      <c r="D2915">
        <v>8</v>
      </c>
      <c r="E2915">
        <v>4</v>
      </c>
      <c r="F2915" s="2">
        <v>3116</v>
      </c>
      <c r="G2915" t="s">
        <v>1370</v>
      </c>
      <c r="H2915" t="s">
        <v>55</v>
      </c>
      <c r="I2915">
        <v>11208</v>
      </c>
      <c r="J2915" t="s">
        <v>149</v>
      </c>
      <c r="K2915" t="s">
        <v>150</v>
      </c>
      <c r="L2915">
        <v>-73.881025899999997</v>
      </c>
      <c r="M2915">
        <v>40.668498999999997</v>
      </c>
      <c r="N2915">
        <v>7.8</v>
      </c>
      <c r="O2915" s="1">
        <f t="shared" si="226"/>
        <v>181260</v>
      </c>
      <c r="P2915" s="3">
        <v>6.7500000000000004E-2</v>
      </c>
      <c r="Q2915">
        <v>30</v>
      </c>
      <c r="R2915" s="1">
        <v>725040</v>
      </c>
      <c r="S2915" s="8">
        <f t="shared" si="227"/>
        <v>-5878.2445491977342</v>
      </c>
      <c r="T2915" s="1">
        <f t="shared" si="228"/>
        <v>920.3023350000002</v>
      </c>
      <c r="U2915" s="7">
        <f t="shared" si="229"/>
        <v>188.8125</v>
      </c>
      <c r="V2915" s="4">
        <v>1000</v>
      </c>
      <c r="W2915" s="1">
        <f t="shared" si="230"/>
        <v>7987.3593841977345</v>
      </c>
      <c r="X2915">
        <v>16</v>
      </c>
      <c r="Y2915">
        <v>13</v>
      </c>
      <c r="Z2915" t="s">
        <v>151</v>
      </c>
      <c r="AA2915" s="2">
        <v>121301</v>
      </c>
      <c r="AB2915">
        <v>3.96</v>
      </c>
      <c r="AC2915" s="2">
        <v>30632</v>
      </c>
    </row>
    <row r="2916" spans="1:29" x14ac:dyDescent="0.2">
      <c r="A2916" t="s">
        <v>3926</v>
      </c>
      <c r="B2916" t="s">
        <v>68</v>
      </c>
      <c r="C2916" s="1">
        <v>5900000</v>
      </c>
      <c r="D2916">
        <v>3</v>
      </c>
      <c r="E2916">
        <v>4</v>
      </c>
      <c r="F2916" s="2">
        <v>3000</v>
      </c>
      <c r="G2916" t="s">
        <v>93</v>
      </c>
      <c r="H2916" t="s">
        <v>32</v>
      </c>
      <c r="I2916">
        <v>10011</v>
      </c>
      <c r="J2916" t="s">
        <v>38</v>
      </c>
      <c r="K2916" t="s">
        <v>39</v>
      </c>
      <c r="L2916">
        <v>-74.001337800000002</v>
      </c>
      <c r="M2916">
        <v>40.747208499999999</v>
      </c>
      <c r="N2916">
        <v>0.84</v>
      </c>
      <c r="O2916" s="1">
        <f t="shared" si="226"/>
        <v>1180000</v>
      </c>
      <c r="P2916" s="3">
        <v>6.7500000000000004E-2</v>
      </c>
      <c r="Q2916">
        <v>30</v>
      </c>
      <c r="R2916" s="1">
        <v>4720000</v>
      </c>
      <c r="S2916" s="8">
        <f t="shared" si="227"/>
        <v>-38267.287697524698</v>
      </c>
      <c r="T2916" s="1">
        <f t="shared" si="228"/>
        <v>5991.1549999999997</v>
      </c>
      <c r="U2916" s="7">
        <f t="shared" si="229"/>
        <v>1229.1666666666667</v>
      </c>
      <c r="V2916" s="4">
        <v>1000</v>
      </c>
      <c r="W2916" s="1">
        <f t="shared" si="230"/>
        <v>46487.609364191361</v>
      </c>
      <c r="X2916">
        <v>6</v>
      </c>
      <c r="Y2916">
        <v>13</v>
      </c>
      <c r="Z2916" t="s">
        <v>40</v>
      </c>
      <c r="AA2916" s="2">
        <v>70150</v>
      </c>
      <c r="AB2916">
        <v>0.77</v>
      </c>
      <c r="AC2916" s="2">
        <v>91104</v>
      </c>
    </row>
    <row r="2917" spans="1:29" x14ac:dyDescent="0.2">
      <c r="A2917" t="s">
        <v>3927</v>
      </c>
      <c r="B2917" t="s">
        <v>30</v>
      </c>
      <c r="C2917" s="1">
        <v>2700000</v>
      </c>
      <c r="D2917">
        <v>3</v>
      </c>
      <c r="E2917">
        <v>3</v>
      </c>
      <c r="F2917" s="2">
        <v>1689</v>
      </c>
      <c r="G2917" t="s">
        <v>48</v>
      </c>
      <c r="H2917" t="s">
        <v>32</v>
      </c>
      <c r="I2917">
        <v>10019</v>
      </c>
      <c r="J2917" t="s">
        <v>38</v>
      </c>
      <c r="K2917" t="s">
        <v>39</v>
      </c>
      <c r="L2917">
        <v>-73.989594299999993</v>
      </c>
      <c r="M2917">
        <v>40.771525099999998</v>
      </c>
      <c r="N2917">
        <v>1.58</v>
      </c>
      <c r="O2917" s="1">
        <f t="shared" si="226"/>
        <v>540000</v>
      </c>
      <c r="P2917" s="3">
        <v>6.7500000000000004E-2</v>
      </c>
      <c r="Q2917">
        <v>30</v>
      </c>
      <c r="R2917" s="1">
        <v>2160000</v>
      </c>
      <c r="S2917" s="8">
        <f t="shared" si="227"/>
        <v>-17512.148607341809</v>
      </c>
      <c r="T2917" s="1">
        <f t="shared" si="228"/>
        <v>2741.7150000000001</v>
      </c>
      <c r="U2917" s="7">
        <f t="shared" si="229"/>
        <v>562.5</v>
      </c>
      <c r="V2917" s="4">
        <v>550</v>
      </c>
      <c r="W2917" s="1">
        <f t="shared" si="230"/>
        <v>21366.363607341809</v>
      </c>
      <c r="X2917">
        <v>6</v>
      </c>
      <c r="Y2917">
        <v>8</v>
      </c>
      <c r="Z2917" t="s">
        <v>40</v>
      </c>
      <c r="AA2917" s="2">
        <v>70150</v>
      </c>
      <c r="AB2917">
        <v>0.77</v>
      </c>
      <c r="AC2917" s="2">
        <v>91104</v>
      </c>
    </row>
    <row r="2918" spans="1:29" x14ac:dyDescent="0.2">
      <c r="A2918" t="s">
        <v>3928</v>
      </c>
      <c r="B2918" t="s">
        <v>42</v>
      </c>
      <c r="C2918" s="1">
        <v>659000</v>
      </c>
      <c r="D2918">
        <v>4</v>
      </c>
      <c r="E2918">
        <v>2</v>
      </c>
      <c r="F2918" s="2">
        <v>2184</v>
      </c>
      <c r="G2918" t="s">
        <v>99</v>
      </c>
      <c r="H2918" t="s">
        <v>84</v>
      </c>
      <c r="I2918">
        <v>11436</v>
      </c>
      <c r="J2918" t="s">
        <v>133</v>
      </c>
      <c r="K2918" t="s">
        <v>61</v>
      </c>
      <c r="L2918">
        <v>-73.794255800000002</v>
      </c>
      <c r="M2918">
        <v>40.669511700000001</v>
      </c>
      <c r="N2918">
        <v>11.43</v>
      </c>
      <c r="O2918" s="1">
        <f t="shared" si="226"/>
        <v>131800</v>
      </c>
      <c r="P2918" s="3">
        <v>6.7500000000000004E-2</v>
      </c>
      <c r="Q2918">
        <v>30</v>
      </c>
      <c r="R2918" s="1">
        <v>527200</v>
      </c>
      <c r="S2918" s="8">
        <f t="shared" si="227"/>
        <v>-4274.2614563845382</v>
      </c>
      <c r="T2918" s="1">
        <f t="shared" si="228"/>
        <v>669.18155000000013</v>
      </c>
      <c r="U2918" s="7">
        <f t="shared" si="229"/>
        <v>137.29166666666666</v>
      </c>
      <c r="V2918" s="4">
        <v>600</v>
      </c>
      <c r="W2918" s="1">
        <f t="shared" si="230"/>
        <v>5680.7346730512054</v>
      </c>
      <c r="X2918">
        <v>8</v>
      </c>
      <c r="Y2918">
        <v>14</v>
      </c>
      <c r="Z2918" t="s">
        <v>134</v>
      </c>
      <c r="AA2918" s="2">
        <v>217706</v>
      </c>
      <c r="AB2918">
        <v>2.66</v>
      </c>
      <c r="AC2918" s="2">
        <v>81844</v>
      </c>
    </row>
    <row r="2919" spans="1:29" x14ac:dyDescent="0.2">
      <c r="A2919" t="s">
        <v>3929</v>
      </c>
      <c r="B2919" t="s">
        <v>30</v>
      </c>
      <c r="C2919" s="1">
        <v>898000</v>
      </c>
      <c r="D2919">
        <v>1</v>
      </c>
      <c r="E2919">
        <v>2</v>
      </c>
      <c r="F2919" s="2">
        <v>1340</v>
      </c>
      <c r="G2919" t="s">
        <v>3930</v>
      </c>
      <c r="H2919" t="s">
        <v>55</v>
      </c>
      <c r="I2919">
        <v>11221</v>
      </c>
      <c r="J2919" t="s">
        <v>236</v>
      </c>
      <c r="K2919" t="s">
        <v>237</v>
      </c>
      <c r="L2919">
        <v>-73.913190799999995</v>
      </c>
      <c r="M2919">
        <v>40.692839900000003</v>
      </c>
      <c r="N2919">
        <v>5.41</v>
      </c>
      <c r="O2919" s="1">
        <f t="shared" si="226"/>
        <v>179600</v>
      </c>
      <c r="P2919" s="3">
        <v>6.7500000000000004E-2</v>
      </c>
      <c r="Q2919">
        <v>30</v>
      </c>
      <c r="R2919" s="1">
        <v>718400</v>
      </c>
      <c r="S2919" s="8">
        <f t="shared" si="227"/>
        <v>-5824.4109071825724</v>
      </c>
      <c r="T2919" s="1">
        <f t="shared" si="228"/>
        <v>911.87410000000011</v>
      </c>
      <c r="U2919" s="7">
        <f t="shared" si="229"/>
        <v>187.08333333333334</v>
      </c>
      <c r="V2919" s="4">
        <v>375</v>
      </c>
      <c r="W2919" s="1">
        <f t="shared" si="230"/>
        <v>7298.3683405159054</v>
      </c>
      <c r="X2919">
        <v>2</v>
      </c>
      <c r="Y2919">
        <v>8</v>
      </c>
      <c r="Z2919" t="s">
        <v>238</v>
      </c>
      <c r="AA2919" s="2">
        <v>70713</v>
      </c>
      <c r="AB2919">
        <v>2.97</v>
      </c>
      <c r="AC2919" s="2">
        <v>23809</v>
      </c>
    </row>
    <row r="2920" spans="1:29" x14ac:dyDescent="0.2">
      <c r="A2920" t="s">
        <v>3931</v>
      </c>
      <c r="B2920" t="s">
        <v>68</v>
      </c>
      <c r="C2920" s="1">
        <v>189990</v>
      </c>
      <c r="D2920">
        <v>1</v>
      </c>
      <c r="E2920">
        <v>1</v>
      </c>
      <c r="F2920" s="2">
        <v>2184</v>
      </c>
      <c r="G2920" t="s">
        <v>48</v>
      </c>
      <c r="H2920" t="s">
        <v>84</v>
      </c>
      <c r="I2920">
        <v>11414</v>
      </c>
      <c r="J2920" t="s">
        <v>397</v>
      </c>
      <c r="K2920" t="s">
        <v>34</v>
      </c>
      <c r="L2920">
        <v>-73.847190100000006</v>
      </c>
      <c r="M2920">
        <v>40.666809200000003</v>
      </c>
      <c r="N2920">
        <v>9.1999999999999993</v>
      </c>
      <c r="O2920" s="1">
        <f t="shared" si="226"/>
        <v>37998</v>
      </c>
      <c r="P2920" s="3">
        <v>6.7500000000000004E-2</v>
      </c>
      <c r="Q2920">
        <v>30</v>
      </c>
      <c r="R2920" s="1">
        <v>151992</v>
      </c>
      <c r="S2920" s="8">
        <f t="shared" si="227"/>
        <v>-1232.2715236699521</v>
      </c>
      <c r="T2920" s="1">
        <f t="shared" si="228"/>
        <v>192.92534550000002</v>
      </c>
      <c r="U2920" s="7">
        <f t="shared" si="229"/>
        <v>39.581250000000004</v>
      </c>
      <c r="V2920" s="4">
        <v>600</v>
      </c>
      <c r="W2920" s="1">
        <f t="shared" si="230"/>
        <v>2064.7781191699523</v>
      </c>
      <c r="X2920">
        <v>2</v>
      </c>
      <c r="Y2920">
        <v>18</v>
      </c>
      <c r="Z2920" t="s">
        <v>398</v>
      </c>
      <c r="AA2920" s="2">
        <v>26148</v>
      </c>
      <c r="AB2920">
        <v>2.66</v>
      </c>
      <c r="AC2920" s="2">
        <v>9830</v>
      </c>
    </row>
    <row r="2921" spans="1:29" x14ac:dyDescent="0.2">
      <c r="A2921" t="s">
        <v>3932</v>
      </c>
      <c r="B2921" t="s">
        <v>125</v>
      </c>
      <c r="C2921" s="1">
        <v>2150000</v>
      </c>
      <c r="D2921">
        <v>6</v>
      </c>
      <c r="E2921">
        <v>2</v>
      </c>
      <c r="F2921" s="2">
        <v>2184</v>
      </c>
      <c r="G2921" t="s">
        <v>365</v>
      </c>
      <c r="H2921" t="s">
        <v>84</v>
      </c>
      <c r="I2921">
        <v>11101</v>
      </c>
      <c r="J2921" t="s">
        <v>1410</v>
      </c>
      <c r="K2921" t="s">
        <v>105</v>
      </c>
      <c r="L2921">
        <v>-73.9505652</v>
      </c>
      <c r="M2921">
        <v>40.743836899999998</v>
      </c>
      <c r="N2921">
        <v>1.86</v>
      </c>
      <c r="O2921" s="1">
        <f t="shared" si="226"/>
        <v>430000</v>
      </c>
      <c r="P2921" s="3">
        <v>6.7500000000000004E-2</v>
      </c>
      <c r="Q2921">
        <v>30</v>
      </c>
      <c r="R2921" s="1">
        <v>1720000</v>
      </c>
      <c r="S2921" s="8">
        <f t="shared" si="227"/>
        <v>-13944.859076216628</v>
      </c>
      <c r="T2921" s="1">
        <f t="shared" si="228"/>
        <v>2183.2175000000002</v>
      </c>
      <c r="U2921" s="7">
        <f t="shared" si="229"/>
        <v>447.91666666666669</v>
      </c>
      <c r="V2921" s="4">
        <v>600</v>
      </c>
      <c r="W2921" s="1">
        <f t="shared" si="230"/>
        <v>17175.993242883294</v>
      </c>
      <c r="X2921">
        <v>12</v>
      </c>
      <c r="Y2921">
        <v>14</v>
      </c>
      <c r="Z2921" t="s">
        <v>1411</v>
      </c>
      <c r="AA2921" s="2">
        <v>63271</v>
      </c>
      <c r="AB2921">
        <v>0.62</v>
      </c>
      <c r="AC2921" s="2">
        <v>102050</v>
      </c>
    </row>
    <row r="2922" spans="1:29" x14ac:dyDescent="0.2">
      <c r="A2922" t="s">
        <v>3933</v>
      </c>
      <c r="B2922" t="s">
        <v>68</v>
      </c>
      <c r="C2922" s="1">
        <v>550000</v>
      </c>
      <c r="D2922">
        <v>3</v>
      </c>
      <c r="E2922">
        <v>1</v>
      </c>
      <c r="F2922" s="2">
        <v>2184</v>
      </c>
      <c r="G2922" t="s">
        <v>48</v>
      </c>
      <c r="H2922" t="s">
        <v>32</v>
      </c>
      <c r="I2922">
        <v>10011</v>
      </c>
      <c r="J2922" t="s">
        <v>38</v>
      </c>
      <c r="K2922" t="s">
        <v>39</v>
      </c>
      <c r="L2922">
        <v>-73.995988600000004</v>
      </c>
      <c r="M2922">
        <v>40.733059599999997</v>
      </c>
      <c r="N2922">
        <v>1.22</v>
      </c>
      <c r="O2922" s="1">
        <f t="shared" si="226"/>
        <v>110000</v>
      </c>
      <c r="P2922" s="3">
        <v>6.7500000000000004E-2</v>
      </c>
      <c r="Q2922">
        <v>30</v>
      </c>
      <c r="R2922" s="1">
        <v>440000</v>
      </c>
      <c r="S2922" s="8">
        <f t="shared" si="227"/>
        <v>-3567.2895311251837</v>
      </c>
      <c r="T2922" s="1">
        <f t="shared" si="228"/>
        <v>558.49750000000006</v>
      </c>
      <c r="U2922" s="7">
        <f t="shared" si="229"/>
        <v>114.58333333333333</v>
      </c>
      <c r="V2922" s="4">
        <v>600</v>
      </c>
      <c r="W2922" s="1">
        <f t="shared" si="230"/>
        <v>4840.3703644585166</v>
      </c>
      <c r="X2922">
        <v>6</v>
      </c>
      <c r="Y2922">
        <v>18</v>
      </c>
      <c r="Z2922" t="s">
        <v>40</v>
      </c>
      <c r="AA2922" s="2">
        <v>70150</v>
      </c>
      <c r="AB2922">
        <v>0.77</v>
      </c>
      <c r="AC2922" s="2">
        <v>91104</v>
      </c>
    </row>
    <row r="2923" spans="1:29" x14ac:dyDescent="0.2">
      <c r="A2923" t="s">
        <v>3934</v>
      </c>
      <c r="B2923" t="s">
        <v>68</v>
      </c>
      <c r="C2923" s="1">
        <v>2100000</v>
      </c>
      <c r="D2923">
        <v>3</v>
      </c>
      <c r="E2923">
        <v>3</v>
      </c>
      <c r="F2923" s="2">
        <v>1968</v>
      </c>
      <c r="G2923" t="s">
        <v>31</v>
      </c>
      <c r="H2923" t="s">
        <v>32</v>
      </c>
      <c r="I2923">
        <v>10025</v>
      </c>
      <c r="J2923" t="s">
        <v>215</v>
      </c>
      <c r="K2923" t="s">
        <v>39</v>
      </c>
      <c r="L2923">
        <v>-73.972396700000004</v>
      </c>
      <c r="M2923">
        <v>40.798920600000002</v>
      </c>
      <c r="N2923">
        <v>3.52</v>
      </c>
      <c r="O2923" s="1">
        <f t="shared" si="226"/>
        <v>420000</v>
      </c>
      <c r="P2923" s="3">
        <v>6.7500000000000004E-2</v>
      </c>
      <c r="Q2923">
        <v>30</v>
      </c>
      <c r="R2923" s="1">
        <v>1680000</v>
      </c>
      <c r="S2923" s="8">
        <f t="shared" si="227"/>
        <v>-13620.560027932519</v>
      </c>
      <c r="T2923" s="1">
        <f t="shared" si="228"/>
        <v>2132.4450000000002</v>
      </c>
      <c r="U2923" s="7">
        <f t="shared" si="229"/>
        <v>437.5</v>
      </c>
      <c r="V2923" s="4">
        <v>550</v>
      </c>
      <c r="W2923" s="1">
        <f t="shared" si="230"/>
        <v>16740.505027932519</v>
      </c>
      <c r="X2923">
        <v>6</v>
      </c>
      <c r="Y2923">
        <v>10</v>
      </c>
      <c r="Z2923" t="s">
        <v>216</v>
      </c>
      <c r="AA2923" s="2">
        <v>61207</v>
      </c>
      <c r="AB2923">
        <v>1.76</v>
      </c>
      <c r="AC2923" s="2">
        <v>34777</v>
      </c>
    </row>
    <row r="2924" spans="1:29" x14ac:dyDescent="0.2">
      <c r="A2924" t="s">
        <v>3935</v>
      </c>
      <c r="B2924" t="s">
        <v>209</v>
      </c>
      <c r="C2924" s="1">
        <v>1088888</v>
      </c>
      <c r="D2924">
        <v>3</v>
      </c>
      <c r="E2924">
        <v>4</v>
      </c>
      <c r="F2924" s="2">
        <v>2550</v>
      </c>
      <c r="G2924" t="s">
        <v>59</v>
      </c>
      <c r="H2924" t="s">
        <v>84</v>
      </c>
      <c r="I2924">
        <v>11414</v>
      </c>
      <c r="J2924" t="s">
        <v>397</v>
      </c>
      <c r="K2924" t="s">
        <v>34</v>
      </c>
      <c r="L2924">
        <v>-73.833556299999998</v>
      </c>
      <c r="M2924">
        <v>40.6520565</v>
      </c>
      <c r="N2924">
        <v>10.4</v>
      </c>
      <c r="O2924" s="1">
        <f t="shared" si="226"/>
        <v>217777.6</v>
      </c>
      <c r="P2924" s="3">
        <v>6.7500000000000004E-2</v>
      </c>
      <c r="Q2924">
        <v>30</v>
      </c>
      <c r="R2924" s="1">
        <v>871110.4</v>
      </c>
      <c r="S2924" s="8">
        <f t="shared" si="227"/>
        <v>-7062.5068417597076</v>
      </c>
      <c r="T2924" s="1">
        <f t="shared" si="228"/>
        <v>1105.7113196</v>
      </c>
      <c r="U2924" s="7">
        <f t="shared" si="229"/>
        <v>226.85166666666669</v>
      </c>
      <c r="V2924" s="4">
        <v>600</v>
      </c>
      <c r="W2924" s="1">
        <f t="shared" si="230"/>
        <v>8995.069828026375</v>
      </c>
      <c r="X2924">
        <v>6</v>
      </c>
      <c r="Y2924">
        <v>11</v>
      </c>
      <c r="Z2924" t="s">
        <v>398</v>
      </c>
      <c r="AA2924" s="2">
        <v>26148</v>
      </c>
      <c r="AB2924">
        <v>2.66</v>
      </c>
      <c r="AC2924" s="2">
        <v>9830</v>
      </c>
    </row>
    <row r="2925" spans="1:29" x14ac:dyDescent="0.2">
      <c r="A2925" t="s">
        <v>3936</v>
      </c>
      <c r="B2925" t="s">
        <v>42</v>
      </c>
      <c r="C2925" s="1">
        <v>499000</v>
      </c>
      <c r="D2925">
        <v>5</v>
      </c>
      <c r="E2925">
        <v>2</v>
      </c>
      <c r="F2925" s="2">
        <v>1236</v>
      </c>
      <c r="G2925" t="s">
        <v>3937</v>
      </c>
      <c r="H2925" t="s">
        <v>70</v>
      </c>
      <c r="I2925">
        <v>10467</v>
      </c>
      <c r="J2925" t="s">
        <v>324</v>
      </c>
      <c r="K2925" t="s">
        <v>237</v>
      </c>
      <c r="L2925">
        <v>-73.861352199999999</v>
      </c>
      <c r="M2925">
        <v>40.879317999999998</v>
      </c>
      <c r="N2925">
        <v>11.11</v>
      </c>
      <c r="O2925" s="1">
        <f t="shared" si="226"/>
        <v>99800</v>
      </c>
      <c r="P2925" s="3">
        <v>6.7500000000000004E-2</v>
      </c>
      <c r="Q2925">
        <v>30</v>
      </c>
      <c r="R2925" s="1">
        <v>399200</v>
      </c>
      <c r="S2925" s="8">
        <f t="shared" si="227"/>
        <v>-3236.5045018753935</v>
      </c>
      <c r="T2925" s="1">
        <f t="shared" si="228"/>
        <v>506.70955000000004</v>
      </c>
      <c r="U2925" s="7">
        <f t="shared" si="229"/>
        <v>103.95833333333333</v>
      </c>
      <c r="V2925" s="4">
        <v>375</v>
      </c>
      <c r="W2925" s="1">
        <f t="shared" si="230"/>
        <v>4222.1723852087271</v>
      </c>
      <c r="X2925">
        <v>10</v>
      </c>
      <c r="Y2925">
        <v>8</v>
      </c>
      <c r="Z2925" t="s">
        <v>325</v>
      </c>
      <c r="AA2925" s="2">
        <v>82677</v>
      </c>
      <c r="AB2925">
        <v>0.64</v>
      </c>
      <c r="AC2925" s="2">
        <v>129183</v>
      </c>
    </row>
    <row r="2926" spans="1:29" x14ac:dyDescent="0.2">
      <c r="A2926" t="s">
        <v>3938</v>
      </c>
      <c r="B2926" t="s">
        <v>68</v>
      </c>
      <c r="C2926" s="1">
        <v>1795000</v>
      </c>
      <c r="D2926">
        <v>4</v>
      </c>
      <c r="E2926">
        <v>3</v>
      </c>
      <c r="F2926" s="2">
        <v>2184</v>
      </c>
      <c r="G2926" t="s">
        <v>93</v>
      </c>
      <c r="H2926" t="s">
        <v>32</v>
      </c>
      <c r="I2926">
        <v>10025</v>
      </c>
      <c r="J2926" t="s">
        <v>215</v>
      </c>
      <c r="K2926" t="s">
        <v>39</v>
      </c>
      <c r="L2926">
        <v>-73.966128999999995</v>
      </c>
      <c r="M2926">
        <v>40.806989999999999</v>
      </c>
      <c r="N2926">
        <v>4.1399999999999997</v>
      </c>
      <c r="O2926" s="1">
        <f t="shared" si="226"/>
        <v>359000</v>
      </c>
      <c r="P2926" s="3">
        <v>6.7500000000000004E-2</v>
      </c>
      <c r="Q2926">
        <v>30</v>
      </c>
      <c r="R2926" s="1">
        <v>1436000</v>
      </c>
      <c r="S2926" s="8">
        <f t="shared" si="227"/>
        <v>-11642.335833399464</v>
      </c>
      <c r="T2926" s="1">
        <f t="shared" si="228"/>
        <v>1822.7327500000001</v>
      </c>
      <c r="U2926" s="7">
        <f t="shared" si="229"/>
        <v>373.95833333333331</v>
      </c>
      <c r="V2926" s="4">
        <v>600</v>
      </c>
      <c r="W2926" s="1">
        <f t="shared" si="230"/>
        <v>14439.026916732799</v>
      </c>
      <c r="X2926">
        <v>8</v>
      </c>
      <c r="Y2926">
        <v>11</v>
      </c>
      <c r="Z2926" t="s">
        <v>216</v>
      </c>
      <c r="AA2926" s="2">
        <v>61207</v>
      </c>
      <c r="AB2926">
        <v>1.76</v>
      </c>
      <c r="AC2926" s="2">
        <v>34777</v>
      </c>
    </row>
    <row r="2927" spans="1:29" x14ac:dyDescent="0.2">
      <c r="A2927" t="s">
        <v>3939</v>
      </c>
      <c r="B2927" t="s">
        <v>30</v>
      </c>
      <c r="C2927" s="1">
        <v>2300000</v>
      </c>
      <c r="D2927">
        <v>2</v>
      </c>
      <c r="E2927">
        <v>2</v>
      </c>
      <c r="F2927" s="2">
        <v>1163</v>
      </c>
      <c r="G2927" t="s">
        <v>3940</v>
      </c>
      <c r="H2927" t="s">
        <v>32</v>
      </c>
      <c r="I2927">
        <v>10021</v>
      </c>
      <c r="J2927" t="s">
        <v>52</v>
      </c>
      <c r="K2927" t="s">
        <v>39</v>
      </c>
      <c r="L2927">
        <v>-73.952771900000002</v>
      </c>
      <c r="M2927">
        <v>40.766683899999997</v>
      </c>
      <c r="N2927">
        <v>2.11</v>
      </c>
      <c r="O2927" s="1">
        <f t="shared" si="226"/>
        <v>460000</v>
      </c>
      <c r="P2927" s="3">
        <v>6.7500000000000004E-2</v>
      </c>
      <c r="Q2927">
        <v>30</v>
      </c>
      <c r="R2927" s="1">
        <v>1840000</v>
      </c>
      <c r="S2927" s="8">
        <f t="shared" si="227"/>
        <v>-14917.75622106895</v>
      </c>
      <c r="T2927" s="1">
        <f t="shared" si="228"/>
        <v>2335.5350000000003</v>
      </c>
      <c r="U2927" s="7">
        <f t="shared" si="229"/>
        <v>479.16666666666669</v>
      </c>
      <c r="V2927" s="4">
        <v>375</v>
      </c>
      <c r="W2927" s="1">
        <f t="shared" si="230"/>
        <v>18107.457887735618</v>
      </c>
      <c r="X2927">
        <v>4</v>
      </c>
      <c r="Y2927">
        <v>7</v>
      </c>
      <c r="Z2927" t="s">
        <v>53</v>
      </c>
      <c r="AA2927" s="2">
        <v>61207</v>
      </c>
      <c r="AB2927">
        <v>1.76</v>
      </c>
      <c r="AC2927" s="2">
        <v>34777</v>
      </c>
    </row>
    <row r="2928" spans="1:29" x14ac:dyDescent="0.2">
      <c r="A2928" t="s">
        <v>3941</v>
      </c>
      <c r="B2928" t="s">
        <v>68</v>
      </c>
      <c r="C2928" s="1">
        <v>749000</v>
      </c>
      <c r="D2928">
        <v>3</v>
      </c>
      <c r="E2928">
        <v>3</v>
      </c>
      <c r="F2928" s="2">
        <v>1368</v>
      </c>
      <c r="G2928" t="s">
        <v>113</v>
      </c>
      <c r="H2928" t="s">
        <v>84</v>
      </c>
      <c r="I2928">
        <v>11432</v>
      </c>
      <c r="J2928" t="s">
        <v>133</v>
      </c>
      <c r="K2928" t="s">
        <v>61</v>
      </c>
      <c r="L2928">
        <v>-73.784491900000006</v>
      </c>
      <c r="M2928">
        <v>40.708886700000001</v>
      </c>
      <c r="N2928">
        <v>10.9</v>
      </c>
      <c r="O2928" s="1">
        <f t="shared" si="226"/>
        <v>149800</v>
      </c>
      <c r="P2928" s="3">
        <v>6.7500000000000004E-2</v>
      </c>
      <c r="Q2928">
        <v>30</v>
      </c>
      <c r="R2928" s="1">
        <v>599200</v>
      </c>
      <c r="S2928" s="8">
        <f t="shared" si="227"/>
        <v>-4857.9997432959317</v>
      </c>
      <c r="T2928" s="1">
        <f t="shared" si="228"/>
        <v>760.5720500000001</v>
      </c>
      <c r="U2928" s="7">
        <f t="shared" si="229"/>
        <v>156.04166666666666</v>
      </c>
      <c r="V2928" s="4">
        <v>375</v>
      </c>
      <c r="W2928" s="1">
        <f t="shared" si="230"/>
        <v>6149.6134599625984</v>
      </c>
      <c r="X2928">
        <v>6</v>
      </c>
      <c r="Y2928">
        <v>7</v>
      </c>
      <c r="Z2928" t="s">
        <v>134</v>
      </c>
      <c r="AA2928" s="2">
        <v>217706</v>
      </c>
      <c r="AB2928">
        <v>2.66</v>
      </c>
      <c r="AC2928" s="2">
        <v>81844</v>
      </c>
    </row>
    <row r="2929" spans="1:29" x14ac:dyDescent="0.2">
      <c r="A2929" t="s">
        <v>3942</v>
      </c>
      <c r="B2929" t="s">
        <v>30</v>
      </c>
      <c r="C2929" s="1">
        <v>594900</v>
      </c>
      <c r="D2929">
        <v>2</v>
      </c>
      <c r="E2929">
        <v>1</v>
      </c>
      <c r="F2929">
        <v>729</v>
      </c>
      <c r="G2929" t="s">
        <v>1200</v>
      </c>
      <c r="H2929" t="s">
        <v>55</v>
      </c>
      <c r="I2929">
        <v>11225</v>
      </c>
      <c r="J2929" t="s">
        <v>1212</v>
      </c>
      <c r="K2929" t="s">
        <v>39</v>
      </c>
      <c r="L2929">
        <v>-73.952537100000001</v>
      </c>
      <c r="M2929">
        <v>40.661222600000002</v>
      </c>
      <c r="N2929">
        <v>6.29</v>
      </c>
      <c r="O2929" s="1">
        <f t="shared" si="226"/>
        <v>118980</v>
      </c>
      <c r="P2929" s="3">
        <v>6.7500000000000004E-2</v>
      </c>
      <c r="Q2929">
        <v>30</v>
      </c>
      <c r="R2929" s="1">
        <v>475920</v>
      </c>
      <c r="S2929" s="8">
        <f t="shared" si="227"/>
        <v>-3858.5100764843123</v>
      </c>
      <c r="T2929" s="1">
        <f t="shared" si="228"/>
        <v>604.09120500000006</v>
      </c>
      <c r="U2929" s="7">
        <f t="shared" si="229"/>
        <v>123.9375</v>
      </c>
      <c r="V2929" s="4">
        <v>205</v>
      </c>
      <c r="W2929" s="1">
        <f t="shared" si="230"/>
        <v>4791.5387814843125</v>
      </c>
      <c r="X2929">
        <v>4</v>
      </c>
      <c r="Y2929">
        <v>6</v>
      </c>
      <c r="Z2929" t="s">
        <v>1213</v>
      </c>
      <c r="AA2929" s="2">
        <v>156159</v>
      </c>
      <c r="AB2929">
        <v>2.4</v>
      </c>
      <c r="AC2929" s="2">
        <v>65066</v>
      </c>
    </row>
    <row r="2930" spans="1:29" x14ac:dyDescent="0.2">
      <c r="A2930" t="s">
        <v>3943</v>
      </c>
      <c r="B2930" t="s">
        <v>50</v>
      </c>
      <c r="C2930" s="1">
        <v>1399000</v>
      </c>
      <c r="D2930">
        <v>4</v>
      </c>
      <c r="E2930">
        <v>2</v>
      </c>
      <c r="F2930" s="2">
        <v>1700</v>
      </c>
      <c r="G2930" t="s">
        <v>48</v>
      </c>
      <c r="H2930" t="s">
        <v>55</v>
      </c>
      <c r="I2930">
        <v>11233</v>
      </c>
      <c r="J2930" t="s">
        <v>236</v>
      </c>
      <c r="K2930" t="s">
        <v>237</v>
      </c>
      <c r="L2930">
        <v>-73.924305500000003</v>
      </c>
      <c r="M2930">
        <v>40.674527900000001</v>
      </c>
      <c r="N2930">
        <v>6.05</v>
      </c>
      <c r="O2930" s="1">
        <f t="shared" si="226"/>
        <v>279800</v>
      </c>
      <c r="P2930" s="3">
        <v>6.7500000000000004E-2</v>
      </c>
      <c r="Q2930">
        <v>30</v>
      </c>
      <c r="R2930" s="1">
        <v>1119200</v>
      </c>
      <c r="S2930" s="8">
        <f t="shared" si="227"/>
        <v>-9073.8873709893305</v>
      </c>
      <c r="T2930" s="1">
        <f t="shared" si="228"/>
        <v>1420.6145500000002</v>
      </c>
      <c r="U2930" s="7">
        <f t="shared" si="229"/>
        <v>291.45833333333331</v>
      </c>
      <c r="V2930" s="4">
        <v>550</v>
      </c>
      <c r="W2930" s="1">
        <f t="shared" si="230"/>
        <v>11335.960254322665</v>
      </c>
      <c r="X2930">
        <v>8</v>
      </c>
      <c r="Y2930">
        <v>11</v>
      </c>
      <c r="Z2930" t="s">
        <v>238</v>
      </c>
      <c r="AA2930" s="2">
        <v>70713</v>
      </c>
      <c r="AB2930">
        <v>2.97</v>
      </c>
      <c r="AC2930" s="2">
        <v>23809</v>
      </c>
    </row>
    <row r="2931" spans="1:29" x14ac:dyDescent="0.2">
      <c r="A2931" t="s">
        <v>3944</v>
      </c>
      <c r="B2931" t="s">
        <v>30</v>
      </c>
      <c r="C2931" s="1">
        <v>639000</v>
      </c>
      <c r="D2931">
        <v>2</v>
      </c>
      <c r="E2931">
        <v>2</v>
      </c>
      <c r="F2931">
        <v>800</v>
      </c>
      <c r="G2931" t="s">
        <v>74</v>
      </c>
      <c r="H2931" t="s">
        <v>84</v>
      </c>
      <c r="I2931">
        <v>11355</v>
      </c>
      <c r="J2931" t="s">
        <v>160</v>
      </c>
      <c r="K2931" t="s">
        <v>34</v>
      </c>
      <c r="L2931">
        <v>-73.819490500000001</v>
      </c>
      <c r="M2931">
        <v>40.760390399999999</v>
      </c>
      <c r="N2931">
        <v>8.74</v>
      </c>
      <c r="O2931" s="1">
        <f t="shared" si="226"/>
        <v>127800</v>
      </c>
      <c r="P2931" s="3">
        <v>6.7500000000000004E-2</v>
      </c>
      <c r="Q2931">
        <v>30</v>
      </c>
      <c r="R2931" s="1">
        <v>511200</v>
      </c>
      <c r="S2931" s="8">
        <f t="shared" si="227"/>
        <v>-4144.5418370708958</v>
      </c>
      <c r="T2931" s="1">
        <f t="shared" si="228"/>
        <v>648.87255000000005</v>
      </c>
      <c r="U2931" s="7">
        <f t="shared" si="229"/>
        <v>133.125</v>
      </c>
      <c r="V2931" s="4">
        <v>205</v>
      </c>
      <c r="W2931" s="1">
        <f t="shared" si="230"/>
        <v>5131.5393870708958</v>
      </c>
      <c r="X2931">
        <v>4</v>
      </c>
      <c r="Y2931">
        <v>5</v>
      </c>
      <c r="Z2931" t="s">
        <v>161</v>
      </c>
      <c r="AA2931" s="2">
        <v>230183</v>
      </c>
      <c r="AB2931">
        <v>2.0299999999999998</v>
      </c>
      <c r="AC2931" s="2">
        <v>113391</v>
      </c>
    </row>
    <row r="2932" spans="1:29" x14ac:dyDescent="0.2">
      <c r="A2932" t="s">
        <v>3945</v>
      </c>
      <c r="B2932" t="s">
        <v>125</v>
      </c>
      <c r="C2932" s="1">
        <v>1995000</v>
      </c>
      <c r="D2932">
        <v>9</v>
      </c>
      <c r="E2932">
        <v>3</v>
      </c>
      <c r="F2932" s="2">
        <v>3600</v>
      </c>
      <c r="G2932" t="s">
        <v>3946</v>
      </c>
      <c r="H2932" t="s">
        <v>55</v>
      </c>
      <c r="I2932">
        <v>11221</v>
      </c>
      <c r="J2932" t="s">
        <v>236</v>
      </c>
      <c r="K2932" t="s">
        <v>237</v>
      </c>
      <c r="L2932">
        <v>-73.911376599999997</v>
      </c>
      <c r="M2932">
        <v>40.695072600000003</v>
      </c>
      <c r="N2932">
        <v>5.37</v>
      </c>
      <c r="O2932" s="1">
        <f t="shared" si="226"/>
        <v>399000</v>
      </c>
      <c r="P2932" s="3">
        <v>6.7500000000000004E-2</v>
      </c>
      <c r="Q2932">
        <v>30</v>
      </c>
      <c r="R2932" s="1">
        <v>1596000</v>
      </c>
      <c r="S2932" s="8">
        <f t="shared" si="227"/>
        <v>-12939.532026535893</v>
      </c>
      <c r="T2932" s="1">
        <f t="shared" si="228"/>
        <v>2025.8227500000003</v>
      </c>
      <c r="U2932" s="7">
        <f t="shared" si="229"/>
        <v>415.625</v>
      </c>
      <c r="V2932" s="4">
        <v>1000</v>
      </c>
      <c r="W2932" s="1">
        <f t="shared" si="230"/>
        <v>16380.979776535893</v>
      </c>
      <c r="X2932">
        <v>18</v>
      </c>
      <c r="Y2932">
        <v>18</v>
      </c>
      <c r="Z2932" t="s">
        <v>238</v>
      </c>
      <c r="AA2932" s="2">
        <v>70713</v>
      </c>
      <c r="AB2932">
        <v>2.97</v>
      </c>
      <c r="AC2932" s="2">
        <v>23809</v>
      </c>
    </row>
    <row r="2933" spans="1:29" x14ac:dyDescent="0.2">
      <c r="A2933" t="s">
        <v>3947</v>
      </c>
      <c r="B2933" t="s">
        <v>125</v>
      </c>
      <c r="C2933" s="1">
        <v>1250000</v>
      </c>
      <c r="D2933">
        <v>5</v>
      </c>
      <c r="E2933">
        <v>2</v>
      </c>
      <c r="F2933">
        <v>2376</v>
      </c>
      <c r="G2933" t="s">
        <v>3948</v>
      </c>
      <c r="H2933" t="s">
        <v>55</v>
      </c>
      <c r="I2933">
        <v>11226</v>
      </c>
      <c r="J2933" t="s">
        <v>282</v>
      </c>
      <c r="K2933" t="s">
        <v>34</v>
      </c>
      <c r="L2933">
        <v>-73.954760800000003</v>
      </c>
      <c r="M2933">
        <v>40.6383413</v>
      </c>
      <c r="N2933">
        <v>7.79</v>
      </c>
      <c r="O2933" s="1">
        <f t="shared" si="226"/>
        <v>250000</v>
      </c>
      <c r="P2933" s="3">
        <v>6.7500000000000004E-2</v>
      </c>
      <c r="Q2933">
        <v>30</v>
      </c>
      <c r="R2933" s="1">
        <v>1000000</v>
      </c>
      <c r="S2933" s="8">
        <f t="shared" si="227"/>
        <v>-8107.4762071026908</v>
      </c>
      <c r="T2933" s="1">
        <f t="shared" si="228"/>
        <v>1269.3125000000002</v>
      </c>
      <c r="U2933" s="7">
        <f t="shared" si="229"/>
        <v>260.41666666666669</v>
      </c>
      <c r="V2933" s="4">
        <v>600</v>
      </c>
      <c r="W2933" s="1">
        <f t="shared" si="230"/>
        <v>10237.205373769357</v>
      </c>
      <c r="X2933">
        <v>10</v>
      </c>
      <c r="Y2933">
        <v>15</v>
      </c>
      <c r="Z2933" t="s">
        <v>283</v>
      </c>
      <c r="AA2933" s="2">
        <v>156159</v>
      </c>
      <c r="AB2933">
        <v>2.4</v>
      </c>
      <c r="AC2933" s="2">
        <v>65066</v>
      </c>
    </row>
    <row r="2934" spans="1:29" x14ac:dyDescent="0.2">
      <c r="A2934" t="s">
        <v>3949</v>
      </c>
      <c r="B2934" t="s">
        <v>68</v>
      </c>
      <c r="C2934" s="1">
        <v>275000</v>
      </c>
      <c r="D2934">
        <v>3</v>
      </c>
      <c r="E2934">
        <v>1</v>
      </c>
      <c r="F2934">
        <v>363</v>
      </c>
      <c r="G2934" t="s">
        <v>3950</v>
      </c>
      <c r="H2934" t="s">
        <v>55</v>
      </c>
      <c r="I2934">
        <v>11216</v>
      </c>
      <c r="J2934" t="s">
        <v>236</v>
      </c>
      <c r="K2934" t="s">
        <v>237</v>
      </c>
      <c r="L2934">
        <v>-73.944431899999998</v>
      </c>
      <c r="M2934">
        <v>40.677008399999998</v>
      </c>
      <c r="N2934">
        <v>5.4</v>
      </c>
      <c r="O2934" s="1">
        <f t="shared" si="226"/>
        <v>55000</v>
      </c>
      <c r="P2934" s="3">
        <v>6.7500000000000004E-2</v>
      </c>
      <c r="Q2934">
        <v>30</v>
      </c>
      <c r="R2934" s="1">
        <v>220000</v>
      </c>
      <c r="S2934" s="8">
        <f t="shared" si="227"/>
        <v>-1783.6447655625918</v>
      </c>
      <c r="T2934" s="1">
        <f t="shared" si="228"/>
        <v>279.24875000000003</v>
      </c>
      <c r="U2934" s="7">
        <f t="shared" si="229"/>
        <v>57.291666666666664</v>
      </c>
      <c r="V2934" s="4">
        <v>160</v>
      </c>
      <c r="W2934" s="1">
        <f t="shared" si="230"/>
        <v>2280.1851822292583</v>
      </c>
      <c r="X2934">
        <v>6</v>
      </c>
      <c r="Y2934">
        <v>3</v>
      </c>
      <c r="Z2934" t="s">
        <v>238</v>
      </c>
      <c r="AA2934" s="2">
        <v>70713</v>
      </c>
      <c r="AB2934">
        <v>2.97</v>
      </c>
      <c r="AC2934" s="2">
        <v>23809</v>
      </c>
    </row>
    <row r="2935" spans="1:29" x14ac:dyDescent="0.2">
      <c r="A2935" t="s">
        <v>3951</v>
      </c>
      <c r="B2935" t="s">
        <v>68</v>
      </c>
      <c r="C2935" s="1">
        <v>3495000</v>
      </c>
      <c r="D2935">
        <v>3</v>
      </c>
      <c r="E2935">
        <v>3</v>
      </c>
      <c r="F2935" s="2">
        <v>2184</v>
      </c>
      <c r="G2935" t="s">
        <v>51</v>
      </c>
      <c r="H2935" t="s">
        <v>32</v>
      </c>
      <c r="I2935">
        <v>10021</v>
      </c>
      <c r="J2935" t="s">
        <v>52</v>
      </c>
      <c r="K2935" t="s">
        <v>39</v>
      </c>
      <c r="L2935">
        <v>-73.963836499999999</v>
      </c>
      <c r="M2935">
        <v>40.768765299999998</v>
      </c>
      <c r="N2935">
        <v>1.78</v>
      </c>
      <c r="O2935" s="1">
        <f t="shared" si="226"/>
        <v>699000</v>
      </c>
      <c r="P2935" s="3">
        <v>6.7500000000000004E-2</v>
      </c>
      <c r="Q2935">
        <v>30</v>
      </c>
      <c r="R2935" s="1">
        <v>2796000</v>
      </c>
      <c r="S2935" s="8">
        <f t="shared" si="227"/>
        <v>-22668.503475059122</v>
      </c>
      <c r="T2935" s="1">
        <f t="shared" si="228"/>
        <v>3548.9977500000005</v>
      </c>
      <c r="U2935" s="7">
        <f t="shared" si="229"/>
        <v>728.125</v>
      </c>
      <c r="V2935" s="4">
        <v>600</v>
      </c>
      <c r="W2935" s="1">
        <f t="shared" si="230"/>
        <v>27545.626225059124</v>
      </c>
      <c r="X2935">
        <v>6</v>
      </c>
      <c r="Y2935">
        <v>11</v>
      </c>
      <c r="Z2935" t="s">
        <v>53</v>
      </c>
      <c r="AA2935" s="2">
        <v>61207</v>
      </c>
      <c r="AB2935">
        <v>1.76</v>
      </c>
      <c r="AC2935" s="2">
        <v>34777</v>
      </c>
    </row>
    <row r="2936" spans="1:29" x14ac:dyDescent="0.2">
      <c r="A2936" t="s">
        <v>3952</v>
      </c>
      <c r="B2936" t="s">
        <v>68</v>
      </c>
      <c r="C2936" s="1">
        <v>325000</v>
      </c>
      <c r="D2936">
        <v>2</v>
      </c>
      <c r="E2936">
        <v>1</v>
      </c>
      <c r="F2936">
        <v>2184</v>
      </c>
      <c r="G2936" t="s">
        <v>821</v>
      </c>
      <c r="H2936" t="s">
        <v>44</v>
      </c>
      <c r="I2936">
        <v>10301</v>
      </c>
      <c r="J2936" t="s">
        <v>45</v>
      </c>
      <c r="K2936" t="s">
        <v>34</v>
      </c>
      <c r="L2936">
        <v>-74.0787385</v>
      </c>
      <c r="M2936">
        <v>40.644912099999999</v>
      </c>
      <c r="N2936">
        <v>8.68</v>
      </c>
      <c r="O2936" s="1">
        <f t="shared" si="226"/>
        <v>65000</v>
      </c>
      <c r="P2936" s="3">
        <v>6.7500000000000004E-2</v>
      </c>
      <c r="Q2936">
        <v>30</v>
      </c>
      <c r="R2936" s="1">
        <v>260000</v>
      </c>
      <c r="S2936" s="8">
        <f t="shared" si="227"/>
        <v>-2107.9438138466994</v>
      </c>
      <c r="T2936" s="1">
        <f t="shared" si="228"/>
        <v>330.02125000000007</v>
      </c>
      <c r="U2936" s="7">
        <f t="shared" si="229"/>
        <v>67.708333333333329</v>
      </c>
      <c r="V2936" s="4">
        <v>600</v>
      </c>
      <c r="W2936" s="1">
        <f t="shared" si="230"/>
        <v>3105.6733971800331</v>
      </c>
      <c r="X2936">
        <v>4</v>
      </c>
      <c r="Y2936">
        <v>18</v>
      </c>
      <c r="Z2936" t="s">
        <v>46</v>
      </c>
      <c r="AA2936" s="2">
        <v>167500</v>
      </c>
      <c r="AB2936">
        <v>21.5</v>
      </c>
      <c r="AC2936" s="2">
        <v>7791</v>
      </c>
    </row>
    <row r="2937" spans="1:29" x14ac:dyDescent="0.2">
      <c r="A2937" t="s">
        <v>3953</v>
      </c>
      <c r="B2937" t="s">
        <v>68</v>
      </c>
      <c r="C2937" s="1">
        <v>500000</v>
      </c>
      <c r="D2937">
        <v>3</v>
      </c>
      <c r="E2937">
        <v>2</v>
      </c>
      <c r="F2937" s="2">
        <v>2184</v>
      </c>
      <c r="G2937" t="s">
        <v>1225</v>
      </c>
      <c r="H2937" t="s">
        <v>55</v>
      </c>
      <c r="I2937">
        <v>11201</v>
      </c>
      <c r="J2937" t="s">
        <v>428</v>
      </c>
      <c r="K2937" t="s">
        <v>39</v>
      </c>
      <c r="L2937">
        <v>-73.993608600000002</v>
      </c>
      <c r="M2937">
        <v>40.692772099999999</v>
      </c>
      <c r="N2937">
        <v>3.89</v>
      </c>
      <c r="O2937" s="1">
        <f t="shared" si="226"/>
        <v>100000</v>
      </c>
      <c r="P2937" s="3">
        <v>6.7500000000000004E-2</v>
      </c>
      <c r="Q2937">
        <v>30</v>
      </c>
      <c r="R2937" s="1">
        <v>400000</v>
      </c>
      <c r="S2937" s="8">
        <f t="shared" si="227"/>
        <v>-3242.9904828410763</v>
      </c>
      <c r="T2937" s="1">
        <f t="shared" si="228"/>
        <v>507.72500000000008</v>
      </c>
      <c r="U2937" s="7">
        <f t="shared" si="229"/>
        <v>104.16666666666667</v>
      </c>
      <c r="V2937" s="4">
        <v>600</v>
      </c>
      <c r="W2937" s="1">
        <f t="shared" si="230"/>
        <v>4454.8821495077427</v>
      </c>
      <c r="X2937">
        <v>6</v>
      </c>
      <c r="Y2937">
        <v>14</v>
      </c>
      <c r="Z2937" t="s">
        <v>429</v>
      </c>
      <c r="AA2937" s="2">
        <v>22887</v>
      </c>
      <c r="AB2937">
        <v>0.34</v>
      </c>
      <c r="AC2937" s="2">
        <v>67315</v>
      </c>
    </row>
    <row r="2938" spans="1:29" x14ac:dyDescent="0.2">
      <c r="A2938" t="s">
        <v>3954</v>
      </c>
      <c r="B2938" t="s">
        <v>30</v>
      </c>
      <c r="C2938" s="1">
        <v>349000</v>
      </c>
      <c r="D2938">
        <v>3</v>
      </c>
      <c r="E2938">
        <v>1</v>
      </c>
      <c r="F2938">
        <v>500</v>
      </c>
      <c r="G2938" t="s">
        <v>3955</v>
      </c>
      <c r="H2938" t="s">
        <v>84</v>
      </c>
      <c r="I2938">
        <v>11360</v>
      </c>
      <c r="J2938" t="s">
        <v>355</v>
      </c>
      <c r="K2938" t="s">
        <v>39</v>
      </c>
      <c r="L2938">
        <v>-73.781047999999998</v>
      </c>
      <c r="M2938">
        <v>40.778410999999998</v>
      </c>
      <c r="N2938">
        <v>10.92</v>
      </c>
      <c r="O2938" s="1">
        <f t="shared" si="226"/>
        <v>69800</v>
      </c>
      <c r="P2938" s="3">
        <v>6.7500000000000004E-2</v>
      </c>
      <c r="Q2938">
        <v>30</v>
      </c>
      <c r="R2938" s="1">
        <v>279200</v>
      </c>
      <c r="S2938" s="8">
        <f t="shared" si="227"/>
        <v>-2263.6073570230715</v>
      </c>
      <c r="T2938" s="1">
        <f t="shared" si="228"/>
        <v>354.39204999999998</v>
      </c>
      <c r="U2938" s="7">
        <f t="shared" si="229"/>
        <v>72.708333333333329</v>
      </c>
      <c r="V2938" s="4">
        <v>205</v>
      </c>
      <c r="W2938" s="1">
        <f t="shared" si="230"/>
        <v>2895.7077403564049</v>
      </c>
      <c r="X2938">
        <v>6</v>
      </c>
      <c r="Y2938">
        <v>4</v>
      </c>
      <c r="Z2938" t="s">
        <v>356</v>
      </c>
      <c r="AA2938" s="2">
        <v>43808</v>
      </c>
      <c r="AB2938">
        <v>6.68</v>
      </c>
      <c r="AC2938" s="2">
        <v>6558</v>
      </c>
    </row>
    <row r="2939" spans="1:29" x14ac:dyDescent="0.2">
      <c r="A2939" t="s">
        <v>3956</v>
      </c>
      <c r="B2939" t="s">
        <v>125</v>
      </c>
      <c r="C2939" s="1">
        <v>3195000</v>
      </c>
      <c r="D2939">
        <v>4</v>
      </c>
      <c r="E2939">
        <v>4</v>
      </c>
      <c r="F2939" s="2">
        <v>3612</v>
      </c>
      <c r="G2939" t="s">
        <v>59</v>
      </c>
      <c r="H2939" t="s">
        <v>55</v>
      </c>
      <c r="I2939">
        <v>11231</v>
      </c>
      <c r="J2939" t="s">
        <v>202</v>
      </c>
      <c r="K2939" t="s">
        <v>39</v>
      </c>
      <c r="L2939">
        <v>-74.001126400000004</v>
      </c>
      <c r="M2939">
        <v>40.678468299999999</v>
      </c>
      <c r="N2939">
        <v>4.92</v>
      </c>
      <c r="O2939" s="1">
        <f t="shared" si="226"/>
        <v>639000</v>
      </c>
      <c r="P2939" s="3">
        <v>6.7500000000000004E-2</v>
      </c>
      <c r="Q2939">
        <v>30</v>
      </c>
      <c r="R2939" s="1">
        <v>2556000</v>
      </c>
      <c r="S2939" s="8">
        <f t="shared" si="227"/>
        <v>-20722.709185354477</v>
      </c>
      <c r="T2939" s="1">
        <f t="shared" si="228"/>
        <v>3244.3627500000002</v>
      </c>
      <c r="U2939" s="7">
        <f t="shared" si="229"/>
        <v>665.625</v>
      </c>
      <c r="V2939" s="4">
        <v>1000</v>
      </c>
      <c r="W2939" s="1">
        <f t="shared" si="230"/>
        <v>25632.696935354477</v>
      </c>
      <c r="X2939">
        <v>8</v>
      </c>
      <c r="Y2939">
        <v>15</v>
      </c>
      <c r="Z2939" t="s">
        <v>203</v>
      </c>
      <c r="AA2939" s="2">
        <v>38353</v>
      </c>
      <c r="AB2939">
        <v>0.78</v>
      </c>
      <c r="AC2939" s="2">
        <v>49171</v>
      </c>
    </row>
    <row r="2940" spans="1:29" x14ac:dyDescent="0.2">
      <c r="A2940" t="s">
        <v>3957</v>
      </c>
      <c r="B2940" t="s">
        <v>50</v>
      </c>
      <c r="C2940" s="1">
        <v>24950000</v>
      </c>
      <c r="D2940">
        <v>7</v>
      </c>
      <c r="E2940">
        <v>5</v>
      </c>
      <c r="F2940">
        <v>12000</v>
      </c>
      <c r="G2940" t="s">
        <v>1029</v>
      </c>
      <c r="H2940" t="s">
        <v>32</v>
      </c>
      <c r="I2940">
        <v>10021</v>
      </c>
      <c r="J2940" t="s">
        <v>52</v>
      </c>
      <c r="K2940" t="s">
        <v>39</v>
      </c>
      <c r="L2940">
        <v>-73.967933400000007</v>
      </c>
      <c r="M2940">
        <v>40.770068799999997</v>
      </c>
      <c r="N2940">
        <v>1.73</v>
      </c>
      <c r="O2940" s="1">
        <f t="shared" si="226"/>
        <v>4990000</v>
      </c>
      <c r="P2940" s="3">
        <v>6.7500000000000004E-2</v>
      </c>
      <c r="Q2940">
        <v>30</v>
      </c>
      <c r="R2940" s="1">
        <v>19960000</v>
      </c>
      <c r="S2940" s="8">
        <f t="shared" si="227"/>
        <v>-161825.2250937697</v>
      </c>
      <c r="T2940" s="1">
        <f t="shared" si="228"/>
        <v>25335.477500000005</v>
      </c>
      <c r="U2940" s="7">
        <f t="shared" si="229"/>
        <v>5197.916666666667</v>
      </c>
      <c r="V2940" s="4">
        <f>(5*$F2940)/12</f>
        <v>5000</v>
      </c>
      <c r="W2940" s="1">
        <f t="shared" si="230"/>
        <v>197358.61926043636</v>
      </c>
      <c r="X2940">
        <v>14</v>
      </c>
      <c r="Y2940">
        <v>43</v>
      </c>
      <c r="Z2940" t="s">
        <v>53</v>
      </c>
      <c r="AA2940" s="2">
        <v>61207</v>
      </c>
      <c r="AB2940">
        <v>1.76</v>
      </c>
      <c r="AC2940" s="2">
        <v>34777</v>
      </c>
    </row>
    <row r="2941" spans="1:29" x14ac:dyDescent="0.2">
      <c r="A2941" t="s">
        <v>3958</v>
      </c>
      <c r="B2941" t="s">
        <v>42</v>
      </c>
      <c r="C2941" s="1">
        <v>709999</v>
      </c>
      <c r="D2941">
        <v>4</v>
      </c>
      <c r="E2941">
        <v>2</v>
      </c>
      <c r="F2941" s="2">
        <v>2184</v>
      </c>
      <c r="G2941" t="s">
        <v>3618</v>
      </c>
      <c r="H2941" t="s">
        <v>84</v>
      </c>
      <c r="I2941">
        <v>11436</v>
      </c>
      <c r="J2941" t="s">
        <v>133</v>
      </c>
      <c r="K2941" t="s">
        <v>61</v>
      </c>
      <c r="L2941">
        <v>-73.793437999999995</v>
      </c>
      <c r="M2941">
        <v>40.6811881</v>
      </c>
      <c r="N2941">
        <v>11.11</v>
      </c>
      <c r="O2941" s="1">
        <f t="shared" si="226"/>
        <v>141999.80000000002</v>
      </c>
      <c r="P2941" s="3">
        <v>6.7500000000000004E-2</v>
      </c>
      <c r="Q2941">
        <v>30</v>
      </c>
      <c r="R2941" s="1">
        <v>567999.19999999995</v>
      </c>
      <c r="S2941" s="8">
        <f t="shared" si="227"/>
        <v>-4605.0399996533624</v>
      </c>
      <c r="T2941" s="1">
        <f t="shared" si="228"/>
        <v>720.96848454999997</v>
      </c>
      <c r="U2941" s="7">
        <f t="shared" si="229"/>
        <v>147.91645833333334</v>
      </c>
      <c r="V2941" s="4">
        <v>600</v>
      </c>
      <c r="W2941" s="1">
        <f t="shared" si="230"/>
        <v>6073.9249425366952</v>
      </c>
      <c r="X2941">
        <v>8</v>
      </c>
      <c r="Y2941">
        <v>14</v>
      </c>
      <c r="Z2941" t="s">
        <v>134</v>
      </c>
      <c r="AA2941" s="2">
        <v>217706</v>
      </c>
      <c r="AB2941">
        <v>2.66</v>
      </c>
      <c r="AC2941" s="2">
        <v>81844</v>
      </c>
    </row>
    <row r="2942" spans="1:29" x14ac:dyDescent="0.2">
      <c r="A2942" t="s">
        <v>3959</v>
      </c>
      <c r="B2942" t="s">
        <v>42</v>
      </c>
      <c r="C2942" s="1">
        <v>774900</v>
      </c>
      <c r="D2942">
        <v>3</v>
      </c>
      <c r="E2942">
        <v>2</v>
      </c>
      <c r="F2942" s="2">
        <v>1335</v>
      </c>
      <c r="G2942" t="s">
        <v>1726</v>
      </c>
      <c r="H2942" t="s">
        <v>44</v>
      </c>
      <c r="I2942">
        <v>10305</v>
      </c>
      <c r="J2942" t="s">
        <v>118</v>
      </c>
      <c r="K2942" t="s">
        <v>34</v>
      </c>
      <c r="L2942">
        <v>-74.068179099999995</v>
      </c>
      <c r="M2942">
        <v>40.605879600000002</v>
      </c>
      <c r="N2942">
        <v>10.78</v>
      </c>
      <c r="O2942" s="1">
        <f t="shared" si="226"/>
        <v>154980</v>
      </c>
      <c r="P2942" s="3">
        <v>6.7500000000000004E-2</v>
      </c>
      <c r="Q2942">
        <v>30</v>
      </c>
      <c r="R2942" s="1">
        <v>619920</v>
      </c>
      <c r="S2942" s="8">
        <f t="shared" si="227"/>
        <v>-5025.9866503070998</v>
      </c>
      <c r="T2942" s="1">
        <f t="shared" si="228"/>
        <v>786.87220500000012</v>
      </c>
      <c r="U2942" s="7">
        <f t="shared" si="229"/>
        <v>161.4375</v>
      </c>
      <c r="V2942" s="4">
        <v>375</v>
      </c>
      <c r="W2942" s="1">
        <f t="shared" si="230"/>
        <v>6349.2963553071004</v>
      </c>
      <c r="X2942">
        <v>6</v>
      </c>
      <c r="Y2942">
        <v>8</v>
      </c>
      <c r="Z2942" t="s">
        <v>119</v>
      </c>
      <c r="AA2942" s="2">
        <v>181200</v>
      </c>
      <c r="AB2942">
        <v>13.5</v>
      </c>
      <c r="AC2942" s="2">
        <v>13422</v>
      </c>
    </row>
    <row r="2943" spans="1:29" x14ac:dyDescent="0.2">
      <c r="A2943" t="s">
        <v>3960</v>
      </c>
      <c r="B2943" t="s">
        <v>125</v>
      </c>
      <c r="C2943" s="1">
        <v>988000</v>
      </c>
      <c r="D2943">
        <v>3</v>
      </c>
      <c r="E2943">
        <v>2</v>
      </c>
      <c r="F2943" s="2">
        <v>3061</v>
      </c>
      <c r="G2943" t="s">
        <v>3961</v>
      </c>
      <c r="H2943" t="s">
        <v>44</v>
      </c>
      <c r="I2943">
        <v>10314</v>
      </c>
      <c r="J2943" t="s">
        <v>65</v>
      </c>
      <c r="K2943" t="s">
        <v>34</v>
      </c>
      <c r="L2943">
        <v>-74.156819600000006</v>
      </c>
      <c r="M2943">
        <v>40.583822699999999</v>
      </c>
      <c r="N2943">
        <v>14.52</v>
      </c>
      <c r="O2943" s="1">
        <f t="shared" si="226"/>
        <v>197600</v>
      </c>
      <c r="P2943" s="3">
        <v>6.7500000000000004E-2</v>
      </c>
      <c r="Q2943">
        <v>30</v>
      </c>
      <c r="R2943" s="1">
        <v>790400</v>
      </c>
      <c r="S2943" s="8">
        <f t="shared" si="227"/>
        <v>-6408.1491940939668</v>
      </c>
      <c r="T2943" s="1">
        <f t="shared" si="228"/>
        <v>1003.2646000000001</v>
      </c>
      <c r="U2943" s="7">
        <f t="shared" si="229"/>
        <v>205.83333333333334</v>
      </c>
      <c r="V2943" s="4">
        <v>1000</v>
      </c>
      <c r="W2943" s="1">
        <f t="shared" si="230"/>
        <v>8617.2471274273012</v>
      </c>
      <c r="X2943">
        <v>6</v>
      </c>
      <c r="Y2943">
        <v>19</v>
      </c>
      <c r="Z2943" t="s">
        <v>66</v>
      </c>
      <c r="AA2943" s="2">
        <v>145000</v>
      </c>
      <c r="AB2943">
        <v>21.3</v>
      </c>
      <c r="AC2943" s="2">
        <v>6808</v>
      </c>
    </row>
    <row r="2944" spans="1:29" x14ac:dyDescent="0.2">
      <c r="A2944" t="s">
        <v>3962</v>
      </c>
      <c r="B2944" t="s">
        <v>68</v>
      </c>
      <c r="C2944" s="1">
        <v>275000</v>
      </c>
      <c r="D2944">
        <v>1</v>
      </c>
      <c r="E2944">
        <v>1</v>
      </c>
      <c r="F2944" s="2">
        <v>2184</v>
      </c>
      <c r="G2944" t="s">
        <v>2082</v>
      </c>
      <c r="H2944" t="s">
        <v>84</v>
      </c>
      <c r="I2944">
        <v>11374</v>
      </c>
      <c r="J2944" t="s">
        <v>114</v>
      </c>
      <c r="K2944" t="s">
        <v>105</v>
      </c>
      <c r="L2944">
        <v>-73.858509999999995</v>
      </c>
      <c r="M2944">
        <v>40.733409899999998</v>
      </c>
      <c r="N2944">
        <v>6.75</v>
      </c>
      <c r="O2944" s="1">
        <f t="shared" si="226"/>
        <v>55000</v>
      </c>
      <c r="P2944" s="3">
        <v>6.7500000000000004E-2</v>
      </c>
      <c r="Q2944">
        <v>30</v>
      </c>
      <c r="R2944" s="1">
        <v>220000</v>
      </c>
      <c r="S2944" s="8">
        <f t="shared" si="227"/>
        <v>-1783.6447655625918</v>
      </c>
      <c r="T2944" s="1">
        <f t="shared" si="228"/>
        <v>279.24875000000003</v>
      </c>
      <c r="U2944" s="7">
        <f t="shared" si="229"/>
        <v>57.291666666666664</v>
      </c>
      <c r="V2944" s="4">
        <v>600</v>
      </c>
      <c r="W2944" s="1">
        <f t="shared" si="230"/>
        <v>2720.1851822292583</v>
      </c>
      <c r="X2944">
        <v>2</v>
      </c>
      <c r="Y2944">
        <v>18</v>
      </c>
      <c r="Z2944" t="s">
        <v>115</v>
      </c>
      <c r="AA2944" s="2">
        <v>28260</v>
      </c>
      <c r="AB2944">
        <v>1.61</v>
      </c>
      <c r="AC2944" s="2">
        <v>17553</v>
      </c>
    </row>
    <row r="2945" spans="1:29" x14ac:dyDescent="0.2">
      <c r="A2945" t="s">
        <v>3963</v>
      </c>
      <c r="B2945" t="s">
        <v>68</v>
      </c>
      <c r="C2945" s="1">
        <v>219000</v>
      </c>
      <c r="D2945">
        <v>1</v>
      </c>
      <c r="E2945">
        <v>1</v>
      </c>
      <c r="F2945" s="2">
        <v>2184</v>
      </c>
      <c r="G2945" t="s">
        <v>178</v>
      </c>
      <c r="H2945" t="s">
        <v>84</v>
      </c>
      <c r="I2945">
        <v>11367</v>
      </c>
      <c r="J2945" t="s">
        <v>160</v>
      </c>
      <c r="K2945" t="s">
        <v>34</v>
      </c>
      <c r="L2945">
        <v>-73.8286528</v>
      </c>
      <c r="M2945">
        <v>40.731511900000001</v>
      </c>
      <c r="N2945">
        <v>8.31</v>
      </c>
      <c r="O2945" s="1">
        <f t="shared" si="226"/>
        <v>43800</v>
      </c>
      <c r="P2945" s="3">
        <v>6.7500000000000004E-2</v>
      </c>
      <c r="Q2945">
        <v>30</v>
      </c>
      <c r="R2945" s="1">
        <v>175200</v>
      </c>
      <c r="S2945" s="8">
        <f t="shared" si="227"/>
        <v>-1420.4298314843913</v>
      </c>
      <c r="T2945" s="1">
        <f t="shared" si="228"/>
        <v>222.38355000000001</v>
      </c>
      <c r="U2945" s="7">
        <f t="shared" si="229"/>
        <v>45.625</v>
      </c>
      <c r="V2945" s="4">
        <v>600</v>
      </c>
      <c r="W2945" s="1">
        <f t="shared" si="230"/>
        <v>2288.4383814843914</v>
      </c>
      <c r="X2945">
        <v>2</v>
      </c>
      <c r="Y2945">
        <v>18</v>
      </c>
      <c r="Z2945" t="s">
        <v>161</v>
      </c>
      <c r="AA2945" s="2">
        <v>230183</v>
      </c>
      <c r="AB2945">
        <v>2.0299999999999998</v>
      </c>
      <c r="AC2945" s="2">
        <v>113391</v>
      </c>
    </row>
    <row r="2946" spans="1:29" x14ac:dyDescent="0.2">
      <c r="A2946" t="s">
        <v>3964</v>
      </c>
      <c r="B2946" t="s">
        <v>68</v>
      </c>
      <c r="C2946" s="1">
        <v>439000</v>
      </c>
      <c r="D2946">
        <v>1</v>
      </c>
      <c r="E2946">
        <v>1</v>
      </c>
      <c r="F2946" s="2">
        <v>2184</v>
      </c>
      <c r="G2946" t="s">
        <v>176</v>
      </c>
      <c r="H2946" t="s">
        <v>32</v>
      </c>
      <c r="I2946">
        <v>10028</v>
      </c>
      <c r="J2946" t="s">
        <v>52</v>
      </c>
      <c r="K2946" t="s">
        <v>39</v>
      </c>
      <c r="L2946">
        <v>-73.954183400000005</v>
      </c>
      <c r="M2946">
        <v>40.777085100000001</v>
      </c>
      <c r="N2946">
        <v>2.5499999999999998</v>
      </c>
      <c r="O2946" s="1">
        <f t="shared" si="226"/>
        <v>87800</v>
      </c>
      <c r="P2946" s="3">
        <v>6.7500000000000004E-2</v>
      </c>
      <c r="Q2946">
        <v>30</v>
      </c>
      <c r="R2946" s="1">
        <v>351200</v>
      </c>
      <c r="S2946" s="8">
        <f t="shared" si="227"/>
        <v>-2847.3456439344645</v>
      </c>
      <c r="T2946" s="1">
        <f t="shared" si="228"/>
        <v>445.78255000000007</v>
      </c>
      <c r="U2946" s="7">
        <f t="shared" si="229"/>
        <v>91.458333333333329</v>
      </c>
      <c r="V2946" s="4">
        <v>600</v>
      </c>
      <c r="W2946" s="1">
        <f t="shared" si="230"/>
        <v>3984.5865272677979</v>
      </c>
      <c r="X2946">
        <v>2</v>
      </c>
      <c r="Y2946">
        <v>18</v>
      </c>
      <c r="Z2946" t="s">
        <v>53</v>
      </c>
      <c r="AA2946" s="2">
        <v>61207</v>
      </c>
      <c r="AB2946">
        <v>1.76</v>
      </c>
      <c r="AC2946" s="2">
        <v>34777</v>
      </c>
    </row>
    <row r="2947" spans="1:29" x14ac:dyDescent="0.2">
      <c r="A2947" t="s">
        <v>3965</v>
      </c>
      <c r="B2947" t="s">
        <v>68</v>
      </c>
      <c r="C2947" s="1">
        <v>425000</v>
      </c>
      <c r="D2947">
        <v>3</v>
      </c>
      <c r="E2947">
        <v>1</v>
      </c>
      <c r="F2947" s="2">
        <v>2184</v>
      </c>
      <c r="G2947" t="s">
        <v>48</v>
      </c>
      <c r="H2947" t="s">
        <v>32</v>
      </c>
      <c r="I2947">
        <v>10011</v>
      </c>
      <c r="J2947" t="s">
        <v>38</v>
      </c>
      <c r="K2947" t="s">
        <v>39</v>
      </c>
      <c r="L2947">
        <v>-73.995988600000004</v>
      </c>
      <c r="M2947">
        <v>40.733059599999997</v>
      </c>
      <c r="N2947">
        <v>1.22</v>
      </c>
      <c r="O2947" s="1">
        <f t="shared" ref="O2947:O3010" si="231">$C2947*0.2</f>
        <v>85000</v>
      </c>
      <c r="P2947" s="3">
        <v>6.7500000000000004E-2</v>
      </c>
      <c r="Q2947">
        <v>30</v>
      </c>
      <c r="R2947" s="1">
        <v>340000</v>
      </c>
      <c r="S2947" s="8">
        <f t="shared" ref="S2947:S3010" si="232">PMT(($P2947/12),(30*12),$C2947)</f>
        <v>-2756.5419104149146</v>
      </c>
      <c r="T2947" s="1">
        <f t="shared" ref="T2947:T3010" si="233">(($C2947* 6%) * 20.309%)/12</f>
        <v>431.56625000000003</v>
      </c>
      <c r="U2947" s="7">
        <f t="shared" ref="U2947:U3010" si="234">($C2947*0.0025)/12</f>
        <v>88.541666666666671</v>
      </c>
      <c r="V2947" s="4">
        <v>600</v>
      </c>
      <c r="W2947" s="1">
        <f t="shared" ref="W2947:W3010" si="235">SUM(($S2947*-1),$T2947,$U2947,$V2947)</f>
        <v>3876.649827081581</v>
      </c>
      <c r="X2947">
        <v>6</v>
      </c>
      <c r="Y2947">
        <v>18</v>
      </c>
      <c r="Z2947" t="s">
        <v>40</v>
      </c>
      <c r="AA2947" s="2">
        <v>70150</v>
      </c>
      <c r="AB2947">
        <v>0.77</v>
      </c>
      <c r="AC2947" s="2">
        <v>91104</v>
      </c>
    </row>
    <row r="2948" spans="1:29" x14ac:dyDescent="0.2">
      <c r="A2948" t="s">
        <v>3966</v>
      </c>
      <c r="B2948" t="s">
        <v>125</v>
      </c>
      <c r="C2948" s="1">
        <v>599999</v>
      </c>
      <c r="D2948">
        <v>4</v>
      </c>
      <c r="E2948">
        <v>2</v>
      </c>
      <c r="F2948" s="2">
        <v>2184</v>
      </c>
      <c r="G2948" t="s">
        <v>454</v>
      </c>
      <c r="H2948" t="s">
        <v>55</v>
      </c>
      <c r="I2948">
        <v>11208</v>
      </c>
      <c r="J2948" t="s">
        <v>149</v>
      </c>
      <c r="K2948" t="s">
        <v>150</v>
      </c>
      <c r="L2948">
        <v>-73.868116999999998</v>
      </c>
      <c r="M2948">
        <v>40.664799600000002</v>
      </c>
      <c r="N2948">
        <v>8.4600000000000009</v>
      </c>
      <c r="O2948" s="1">
        <f t="shared" si="231"/>
        <v>119999.8</v>
      </c>
      <c r="P2948" s="3">
        <v>6.7500000000000004E-2</v>
      </c>
      <c r="Q2948">
        <v>30</v>
      </c>
      <c r="R2948" s="1">
        <v>479999.2</v>
      </c>
      <c r="S2948" s="8">
        <f t="shared" si="232"/>
        <v>-3891.5820934283261</v>
      </c>
      <c r="T2948" s="1">
        <f t="shared" si="233"/>
        <v>609.26898455000003</v>
      </c>
      <c r="U2948" s="7">
        <f t="shared" si="234"/>
        <v>124.99979166666667</v>
      </c>
      <c r="V2948" s="4">
        <v>600</v>
      </c>
      <c r="W2948" s="1">
        <f t="shared" si="235"/>
        <v>5225.8508696449935</v>
      </c>
      <c r="X2948">
        <v>8</v>
      </c>
      <c r="Y2948">
        <v>14</v>
      </c>
      <c r="Z2948" t="s">
        <v>151</v>
      </c>
      <c r="AA2948" s="2">
        <v>121301</v>
      </c>
      <c r="AB2948">
        <v>3.96</v>
      </c>
      <c r="AC2948" s="2">
        <v>30632</v>
      </c>
    </row>
    <row r="2949" spans="1:29" x14ac:dyDescent="0.2">
      <c r="A2949" t="s">
        <v>3967</v>
      </c>
      <c r="B2949" t="s">
        <v>125</v>
      </c>
      <c r="C2949" s="1">
        <v>1139000</v>
      </c>
      <c r="D2949">
        <v>3</v>
      </c>
      <c r="E2949">
        <v>3</v>
      </c>
      <c r="F2949" s="2">
        <v>2520</v>
      </c>
      <c r="G2949" t="s">
        <v>82</v>
      </c>
      <c r="H2949" t="s">
        <v>55</v>
      </c>
      <c r="I2949">
        <v>11229</v>
      </c>
      <c r="J2949" t="s">
        <v>306</v>
      </c>
      <c r="K2949" t="s">
        <v>34</v>
      </c>
      <c r="L2949">
        <v>-73.945867100000001</v>
      </c>
      <c r="M2949">
        <v>40.599433500000004</v>
      </c>
      <c r="N2949">
        <v>10.52</v>
      </c>
      <c r="O2949" s="1">
        <f t="shared" si="231"/>
        <v>227800</v>
      </c>
      <c r="P2949" s="3">
        <v>6.7500000000000004E-2</v>
      </c>
      <c r="Q2949">
        <v>30</v>
      </c>
      <c r="R2949" s="1">
        <v>911200</v>
      </c>
      <c r="S2949" s="8">
        <f t="shared" si="232"/>
        <v>-7387.5323199119712</v>
      </c>
      <c r="T2949" s="1">
        <f t="shared" si="233"/>
        <v>1156.5975500000002</v>
      </c>
      <c r="U2949" s="7">
        <f t="shared" si="234"/>
        <v>237.29166666666666</v>
      </c>
      <c r="V2949" s="4">
        <v>600</v>
      </c>
      <c r="W2949" s="1">
        <f t="shared" si="235"/>
        <v>9381.4215365786367</v>
      </c>
      <c r="X2949">
        <v>6</v>
      </c>
      <c r="Y2949">
        <v>13</v>
      </c>
      <c r="Z2949" t="s">
        <v>307</v>
      </c>
      <c r="AA2949" s="2">
        <v>64518</v>
      </c>
      <c r="AB2949">
        <v>0.98</v>
      </c>
      <c r="AC2949" s="2">
        <v>65835</v>
      </c>
    </row>
    <row r="2950" spans="1:29" x14ac:dyDescent="0.2">
      <c r="A2950" t="s">
        <v>3968</v>
      </c>
      <c r="B2950" t="s">
        <v>42</v>
      </c>
      <c r="C2950" s="1">
        <v>680000</v>
      </c>
      <c r="D2950">
        <v>3</v>
      </c>
      <c r="E2950">
        <v>2</v>
      </c>
      <c r="F2950" s="2">
        <v>1296</v>
      </c>
      <c r="G2950" t="s">
        <v>1847</v>
      </c>
      <c r="H2950" t="s">
        <v>55</v>
      </c>
      <c r="I2950">
        <v>11234</v>
      </c>
      <c r="J2950" t="s">
        <v>275</v>
      </c>
      <c r="K2950" t="s">
        <v>39</v>
      </c>
      <c r="L2950">
        <v>-73.921848400000002</v>
      </c>
      <c r="M2950">
        <v>40.638115900000003</v>
      </c>
      <c r="N2950">
        <v>8.34</v>
      </c>
      <c r="O2950" s="1">
        <f t="shared" si="231"/>
        <v>136000</v>
      </c>
      <c r="P2950" s="3">
        <v>6.7500000000000004E-2</v>
      </c>
      <c r="Q2950">
        <v>30</v>
      </c>
      <c r="R2950" s="1">
        <v>544000</v>
      </c>
      <c r="S2950" s="8">
        <f t="shared" si="232"/>
        <v>-4410.4670566638633</v>
      </c>
      <c r="T2950" s="1">
        <f t="shared" si="233"/>
        <v>690.50599999999997</v>
      </c>
      <c r="U2950" s="7">
        <f t="shared" si="234"/>
        <v>141.66666666666666</v>
      </c>
      <c r="V2950" s="4">
        <v>375</v>
      </c>
      <c r="W2950" s="1">
        <f t="shared" si="235"/>
        <v>5617.6397233305306</v>
      </c>
      <c r="X2950">
        <v>6</v>
      </c>
      <c r="Y2950">
        <v>8</v>
      </c>
      <c r="Z2950" t="s">
        <v>276</v>
      </c>
      <c r="AA2950" s="2">
        <v>83693</v>
      </c>
      <c r="AB2950">
        <v>3.13</v>
      </c>
      <c r="AC2950" s="2">
        <v>26739</v>
      </c>
    </row>
    <row r="2951" spans="1:29" x14ac:dyDescent="0.2">
      <c r="A2951" t="s">
        <v>3969</v>
      </c>
      <c r="B2951" t="s">
        <v>125</v>
      </c>
      <c r="C2951" s="1">
        <v>2300000</v>
      </c>
      <c r="D2951">
        <v>11</v>
      </c>
      <c r="E2951">
        <v>6</v>
      </c>
      <c r="F2951" s="2">
        <v>2184</v>
      </c>
      <c r="G2951" t="s">
        <v>920</v>
      </c>
      <c r="H2951" t="s">
        <v>84</v>
      </c>
      <c r="I2951">
        <v>11436</v>
      </c>
      <c r="J2951" t="s">
        <v>133</v>
      </c>
      <c r="K2951" t="s">
        <v>61</v>
      </c>
      <c r="L2951">
        <v>-73.796203800000001</v>
      </c>
      <c r="M2951">
        <v>40.681873400000001</v>
      </c>
      <c r="N2951">
        <v>10.96</v>
      </c>
      <c r="O2951" s="1">
        <f t="shared" si="231"/>
        <v>460000</v>
      </c>
      <c r="P2951" s="3">
        <v>6.7500000000000004E-2</v>
      </c>
      <c r="Q2951">
        <v>30</v>
      </c>
      <c r="R2951" s="1">
        <v>1840000</v>
      </c>
      <c r="S2951" s="8">
        <f t="shared" si="232"/>
        <v>-14917.75622106895</v>
      </c>
      <c r="T2951" s="1">
        <f t="shared" si="233"/>
        <v>2335.5350000000003</v>
      </c>
      <c r="U2951" s="7">
        <f t="shared" si="234"/>
        <v>479.16666666666669</v>
      </c>
      <c r="V2951" s="4">
        <v>600</v>
      </c>
      <c r="W2951" s="1">
        <f t="shared" si="235"/>
        <v>18332.457887735618</v>
      </c>
      <c r="X2951">
        <v>22</v>
      </c>
      <c r="Y2951">
        <v>7</v>
      </c>
      <c r="Z2951" t="s">
        <v>134</v>
      </c>
      <c r="AA2951" s="2">
        <v>217706</v>
      </c>
      <c r="AB2951">
        <v>2.66</v>
      </c>
      <c r="AC2951" s="2">
        <v>81844</v>
      </c>
    </row>
    <row r="2952" spans="1:29" x14ac:dyDescent="0.2">
      <c r="A2952" t="s">
        <v>3970</v>
      </c>
      <c r="B2952" t="s">
        <v>30</v>
      </c>
      <c r="C2952" s="1">
        <v>560000</v>
      </c>
      <c r="D2952">
        <v>2</v>
      </c>
      <c r="E2952">
        <v>2</v>
      </c>
      <c r="F2952" s="2">
        <v>1008</v>
      </c>
      <c r="G2952" t="s">
        <v>439</v>
      </c>
      <c r="H2952" t="s">
        <v>44</v>
      </c>
      <c r="I2952">
        <v>10301</v>
      </c>
      <c r="J2952" t="s">
        <v>65</v>
      </c>
      <c r="K2952" t="s">
        <v>34</v>
      </c>
      <c r="L2952">
        <v>-74.075633199999999</v>
      </c>
      <c r="M2952">
        <v>40.638148000000001</v>
      </c>
      <c r="N2952">
        <v>8.99</v>
      </c>
      <c r="O2952" s="1">
        <f t="shared" si="231"/>
        <v>112000</v>
      </c>
      <c r="P2952" s="3">
        <v>6.7500000000000004E-2</v>
      </c>
      <c r="Q2952">
        <v>30</v>
      </c>
      <c r="R2952" s="1">
        <v>448000</v>
      </c>
      <c r="S2952" s="8">
        <f t="shared" si="232"/>
        <v>-3632.1493407820053</v>
      </c>
      <c r="T2952" s="1">
        <f t="shared" si="233"/>
        <v>568.65200000000004</v>
      </c>
      <c r="U2952" s="7">
        <f t="shared" si="234"/>
        <v>116.66666666666667</v>
      </c>
      <c r="V2952" s="4">
        <v>375</v>
      </c>
      <c r="W2952" s="1">
        <f t="shared" si="235"/>
        <v>4692.4680074486723</v>
      </c>
      <c r="X2952">
        <v>4</v>
      </c>
      <c r="Y2952">
        <v>6</v>
      </c>
      <c r="Z2952" t="s">
        <v>66</v>
      </c>
      <c r="AA2952" s="2">
        <v>145000</v>
      </c>
      <c r="AB2952">
        <v>21.3</v>
      </c>
      <c r="AC2952" s="2">
        <v>6808</v>
      </c>
    </row>
    <row r="2953" spans="1:29" x14ac:dyDescent="0.2">
      <c r="A2953" t="s">
        <v>3971</v>
      </c>
      <c r="B2953" t="s">
        <v>125</v>
      </c>
      <c r="C2953" s="1">
        <v>1600000</v>
      </c>
      <c r="D2953">
        <v>9</v>
      </c>
      <c r="E2953">
        <v>3</v>
      </c>
      <c r="F2953" s="2">
        <v>3000</v>
      </c>
      <c r="G2953" t="s">
        <v>3972</v>
      </c>
      <c r="H2953" t="s">
        <v>32</v>
      </c>
      <c r="I2953">
        <v>10035</v>
      </c>
      <c r="J2953" t="s">
        <v>315</v>
      </c>
      <c r="K2953" t="s">
        <v>61</v>
      </c>
      <c r="L2953">
        <v>-73.939231199999995</v>
      </c>
      <c r="M2953">
        <v>40.806223500000002</v>
      </c>
      <c r="N2953">
        <v>4.6399999999999997</v>
      </c>
      <c r="O2953" s="1">
        <f t="shared" si="231"/>
        <v>320000</v>
      </c>
      <c r="P2953" s="3">
        <v>6.7500000000000004E-2</v>
      </c>
      <c r="Q2953">
        <v>30</v>
      </c>
      <c r="R2953" s="1">
        <v>1280000</v>
      </c>
      <c r="S2953" s="8">
        <f t="shared" si="232"/>
        <v>-10377.569545091445</v>
      </c>
      <c r="T2953" s="1">
        <f t="shared" si="233"/>
        <v>1624.7200000000003</v>
      </c>
      <c r="U2953" s="7">
        <f t="shared" si="234"/>
        <v>333.33333333333331</v>
      </c>
      <c r="V2953" s="4">
        <v>1000</v>
      </c>
      <c r="W2953" s="1">
        <f t="shared" si="235"/>
        <v>13335.622878424778</v>
      </c>
      <c r="X2953">
        <v>18</v>
      </c>
      <c r="Y2953">
        <v>15</v>
      </c>
      <c r="Z2953" t="s">
        <v>316</v>
      </c>
      <c r="AA2953" s="2">
        <v>115921</v>
      </c>
      <c r="AB2953">
        <v>1.54</v>
      </c>
      <c r="AC2953" s="2">
        <v>75273</v>
      </c>
    </row>
    <row r="2954" spans="1:29" x14ac:dyDescent="0.2">
      <c r="A2954" t="s">
        <v>3973</v>
      </c>
      <c r="B2954" t="s">
        <v>30</v>
      </c>
      <c r="C2954" s="1">
        <v>699900</v>
      </c>
      <c r="D2954">
        <v>3</v>
      </c>
      <c r="E2954">
        <v>1</v>
      </c>
      <c r="F2954">
        <v>558</v>
      </c>
      <c r="G2954" t="s">
        <v>214</v>
      </c>
      <c r="H2954" t="s">
        <v>32</v>
      </c>
      <c r="I2954">
        <v>10016</v>
      </c>
      <c r="J2954" t="s">
        <v>519</v>
      </c>
      <c r="K2954" t="s">
        <v>39</v>
      </c>
      <c r="L2954">
        <v>-73.979523499999999</v>
      </c>
      <c r="M2954">
        <v>40.750279300000003</v>
      </c>
      <c r="N2954">
        <v>0.33</v>
      </c>
      <c r="O2954" s="1">
        <f t="shared" si="231"/>
        <v>139980</v>
      </c>
      <c r="P2954" s="3">
        <v>6.7500000000000004E-2</v>
      </c>
      <c r="Q2954">
        <v>30</v>
      </c>
      <c r="R2954" s="1">
        <v>559920</v>
      </c>
      <c r="S2954" s="8">
        <f t="shared" si="232"/>
        <v>-4539.5380778809385</v>
      </c>
      <c r="T2954" s="1">
        <f t="shared" si="233"/>
        <v>710.71345500000007</v>
      </c>
      <c r="U2954" s="7">
        <f t="shared" si="234"/>
        <v>145.8125</v>
      </c>
      <c r="V2954" s="4">
        <v>205</v>
      </c>
      <c r="W2954" s="1">
        <f t="shared" si="235"/>
        <v>5601.0640328809386</v>
      </c>
      <c r="X2954">
        <v>6</v>
      </c>
      <c r="Y2954">
        <v>5</v>
      </c>
      <c r="Z2954" t="s">
        <v>520</v>
      </c>
      <c r="AA2954" s="2">
        <v>27988</v>
      </c>
      <c r="AB2954">
        <v>0.17</v>
      </c>
      <c r="AC2954" s="2">
        <v>164635</v>
      </c>
    </row>
    <row r="2955" spans="1:29" x14ac:dyDescent="0.2">
      <c r="A2955" t="s">
        <v>3974</v>
      </c>
      <c r="B2955" t="s">
        <v>30</v>
      </c>
      <c r="C2955" s="1">
        <v>1650000</v>
      </c>
      <c r="D2955">
        <v>3</v>
      </c>
      <c r="E2955">
        <v>2</v>
      </c>
      <c r="F2955" s="2">
        <v>1493</v>
      </c>
      <c r="G2955" t="s">
        <v>3975</v>
      </c>
      <c r="H2955" t="s">
        <v>32</v>
      </c>
      <c r="I2955">
        <v>10019</v>
      </c>
      <c r="J2955" t="s">
        <v>38</v>
      </c>
      <c r="K2955" t="s">
        <v>39</v>
      </c>
      <c r="L2955">
        <v>-73.982611300000002</v>
      </c>
      <c r="M2955">
        <v>40.761251600000001</v>
      </c>
      <c r="N2955">
        <v>0.87</v>
      </c>
      <c r="O2955" s="1">
        <f t="shared" si="231"/>
        <v>330000</v>
      </c>
      <c r="P2955" s="3">
        <v>6.7500000000000004E-2</v>
      </c>
      <c r="Q2955">
        <v>30</v>
      </c>
      <c r="R2955" s="1">
        <v>1320000</v>
      </c>
      <c r="S2955" s="8">
        <f t="shared" si="232"/>
        <v>-10701.868593375551</v>
      </c>
      <c r="T2955" s="1">
        <f t="shared" si="233"/>
        <v>1675.4925000000003</v>
      </c>
      <c r="U2955" s="7">
        <f t="shared" si="234"/>
        <v>343.75</v>
      </c>
      <c r="V2955" s="4">
        <v>375</v>
      </c>
      <c r="W2955" s="1">
        <f t="shared" si="235"/>
        <v>13096.111093375552</v>
      </c>
      <c r="X2955">
        <v>6</v>
      </c>
      <c r="Y2955">
        <v>9</v>
      </c>
      <c r="Z2955" t="s">
        <v>40</v>
      </c>
      <c r="AA2955" s="2">
        <v>70150</v>
      </c>
      <c r="AB2955">
        <v>0.77</v>
      </c>
      <c r="AC2955" s="2">
        <v>91104</v>
      </c>
    </row>
    <row r="2956" spans="1:29" x14ac:dyDescent="0.2">
      <c r="A2956" t="s">
        <v>3976</v>
      </c>
      <c r="B2956" t="s">
        <v>68</v>
      </c>
      <c r="C2956" s="1">
        <v>679000</v>
      </c>
      <c r="D2956">
        <v>1</v>
      </c>
      <c r="E2956">
        <v>1</v>
      </c>
      <c r="F2956">
        <v>2184</v>
      </c>
      <c r="G2956" t="s">
        <v>93</v>
      </c>
      <c r="H2956" t="s">
        <v>32</v>
      </c>
      <c r="I2956">
        <v>10022</v>
      </c>
      <c r="J2956" t="s">
        <v>33</v>
      </c>
      <c r="K2956" t="s">
        <v>34</v>
      </c>
      <c r="L2956">
        <v>-73.967520699999994</v>
      </c>
      <c r="M2956">
        <v>40.754665600000003</v>
      </c>
      <c r="N2956">
        <v>1.02</v>
      </c>
      <c r="O2956" s="1">
        <f t="shared" si="231"/>
        <v>135800</v>
      </c>
      <c r="P2956" s="3">
        <v>6.7500000000000004E-2</v>
      </c>
      <c r="Q2956">
        <v>30</v>
      </c>
      <c r="R2956" s="1">
        <v>543200</v>
      </c>
      <c r="S2956" s="8">
        <f t="shared" si="232"/>
        <v>-4403.9810756981815</v>
      </c>
      <c r="T2956" s="1">
        <f t="shared" si="233"/>
        <v>689.4905500000001</v>
      </c>
      <c r="U2956" s="7">
        <f t="shared" si="234"/>
        <v>141.45833333333334</v>
      </c>
      <c r="V2956" s="4">
        <v>600</v>
      </c>
      <c r="W2956" s="1">
        <f t="shared" si="235"/>
        <v>5834.929959031515</v>
      </c>
      <c r="X2956">
        <v>2</v>
      </c>
      <c r="Y2956">
        <v>18</v>
      </c>
      <c r="Z2956" t="s">
        <v>35</v>
      </c>
      <c r="AA2956" s="2">
        <v>27988</v>
      </c>
      <c r="AB2956">
        <v>0.17</v>
      </c>
      <c r="AC2956" s="2">
        <v>164635</v>
      </c>
    </row>
    <row r="2957" spans="1:29" x14ac:dyDescent="0.2">
      <c r="A2957" t="s">
        <v>3977</v>
      </c>
      <c r="B2957" t="s">
        <v>30</v>
      </c>
      <c r="C2957" s="1">
        <v>1249000</v>
      </c>
      <c r="D2957">
        <v>2</v>
      </c>
      <c r="E2957">
        <v>2</v>
      </c>
      <c r="F2957" s="2">
        <v>2158</v>
      </c>
      <c r="G2957" t="s">
        <v>48</v>
      </c>
      <c r="H2957" t="s">
        <v>55</v>
      </c>
      <c r="I2957">
        <v>11218</v>
      </c>
      <c r="J2957" t="s">
        <v>226</v>
      </c>
      <c r="K2957" t="s">
        <v>90</v>
      </c>
      <c r="L2957">
        <v>-73.980130000000003</v>
      </c>
      <c r="M2957">
        <v>40.648091000000001</v>
      </c>
      <c r="N2957">
        <v>6.96</v>
      </c>
      <c r="O2957" s="1">
        <f t="shared" si="231"/>
        <v>249800</v>
      </c>
      <c r="P2957" s="3">
        <v>6.7500000000000004E-2</v>
      </c>
      <c r="Q2957">
        <v>30</v>
      </c>
      <c r="R2957" s="1">
        <v>999200</v>
      </c>
      <c r="S2957" s="8">
        <f t="shared" si="232"/>
        <v>-8100.990226137008</v>
      </c>
      <c r="T2957" s="1">
        <f t="shared" si="233"/>
        <v>1268.2970500000001</v>
      </c>
      <c r="U2957" s="7">
        <f t="shared" si="234"/>
        <v>260.20833333333331</v>
      </c>
      <c r="V2957" s="4">
        <v>600</v>
      </c>
      <c r="W2957" s="1">
        <f t="shared" si="235"/>
        <v>10229.495609470343</v>
      </c>
      <c r="X2957">
        <v>4</v>
      </c>
      <c r="Y2957">
        <v>13</v>
      </c>
      <c r="Z2957" t="s">
        <v>227</v>
      </c>
      <c r="AA2957" s="2">
        <v>106357</v>
      </c>
      <c r="AB2957">
        <v>2.25</v>
      </c>
      <c r="AC2957" s="2">
        <v>47270</v>
      </c>
    </row>
    <row r="2958" spans="1:29" x14ac:dyDescent="0.2">
      <c r="A2958" t="s">
        <v>3978</v>
      </c>
      <c r="B2958" t="s">
        <v>68</v>
      </c>
      <c r="C2958" s="1">
        <v>438000</v>
      </c>
      <c r="D2958">
        <v>1</v>
      </c>
      <c r="E2958">
        <v>1</v>
      </c>
      <c r="F2958" s="2">
        <v>2184</v>
      </c>
      <c r="G2958" t="s">
        <v>93</v>
      </c>
      <c r="H2958" t="s">
        <v>32</v>
      </c>
      <c r="I2958">
        <v>10009</v>
      </c>
      <c r="J2958" t="s">
        <v>676</v>
      </c>
      <c r="K2958" t="s">
        <v>105</v>
      </c>
      <c r="L2958">
        <v>-73.98509</v>
      </c>
      <c r="M2958">
        <v>40.722823499999997</v>
      </c>
      <c r="N2958">
        <v>1.79</v>
      </c>
      <c r="O2958" s="1">
        <f t="shared" si="231"/>
        <v>87600</v>
      </c>
      <c r="P2958" s="3">
        <v>6.7500000000000004E-2</v>
      </c>
      <c r="Q2958">
        <v>30</v>
      </c>
      <c r="R2958" s="1">
        <v>350400</v>
      </c>
      <c r="S2958" s="8">
        <f t="shared" si="232"/>
        <v>-2840.8596629687827</v>
      </c>
      <c r="T2958" s="1">
        <f t="shared" si="233"/>
        <v>444.76710000000003</v>
      </c>
      <c r="U2958" s="7">
        <f t="shared" si="234"/>
        <v>91.25</v>
      </c>
      <c r="V2958" s="4">
        <v>600</v>
      </c>
      <c r="W2958" s="1">
        <f t="shared" si="235"/>
        <v>3976.8767629687827</v>
      </c>
      <c r="X2958">
        <v>2</v>
      </c>
      <c r="Y2958">
        <v>18</v>
      </c>
      <c r="Z2958" t="s">
        <v>677</v>
      </c>
      <c r="AA2958" s="2">
        <v>44136</v>
      </c>
      <c r="AB2958">
        <v>0.94</v>
      </c>
      <c r="AC2958" s="2">
        <v>46953</v>
      </c>
    </row>
    <row r="2959" spans="1:29" x14ac:dyDescent="0.2">
      <c r="A2959" t="s">
        <v>3979</v>
      </c>
      <c r="B2959" t="s">
        <v>68</v>
      </c>
      <c r="C2959" s="1">
        <v>449000</v>
      </c>
      <c r="D2959">
        <v>2</v>
      </c>
      <c r="E2959">
        <v>1</v>
      </c>
      <c r="F2959" s="2">
        <v>2184</v>
      </c>
      <c r="G2959" t="s">
        <v>3156</v>
      </c>
      <c r="H2959" t="s">
        <v>84</v>
      </c>
      <c r="I2959">
        <v>11374</v>
      </c>
      <c r="J2959" t="s">
        <v>114</v>
      </c>
      <c r="K2959" t="s">
        <v>105</v>
      </c>
      <c r="L2959">
        <v>-73.852209200000004</v>
      </c>
      <c r="M2959">
        <v>40.728234700000002</v>
      </c>
      <c r="N2959">
        <v>7.13</v>
      </c>
      <c r="O2959" s="1">
        <f t="shared" si="231"/>
        <v>89800</v>
      </c>
      <c r="P2959" s="3">
        <v>6.7500000000000004E-2</v>
      </c>
      <c r="Q2959">
        <v>30</v>
      </c>
      <c r="R2959" s="1">
        <v>359200</v>
      </c>
      <c r="S2959" s="8">
        <f t="shared" si="232"/>
        <v>-2912.2054535912862</v>
      </c>
      <c r="T2959" s="1">
        <f t="shared" si="233"/>
        <v>455.93705000000006</v>
      </c>
      <c r="U2959" s="7">
        <f t="shared" si="234"/>
        <v>93.541666666666671</v>
      </c>
      <c r="V2959" s="4">
        <v>600</v>
      </c>
      <c r="W2959" s="1">
        <f t="shared" si="235"/>
        <v>4061.6841702579527</v>
      </c>
      <c r="X2959">
        <v>4</v>
      </c>
      <c r="Y2959">
        <v>18</v>
      </c>
      <c r="Z2959" t="s">
        <v>115</v>
      </c>
      <c r="AA2959" s="2">
        <v>28260</v>
      </c>
      <c r="AB2959">
        <v>1.61</v>
      </c>
      <c r="AC2959" s="2">
        <v>17553</v>
      </c>
    </row>
    <row r="2960" spans="1:29" x14ac:dyDescent="0.2">
      <c r="A2960" t="s">
        <v>3980</v>
      </c>
      <c r="B2960" t="s">
        <v>68</v>
      </c>
      <c r="C2960" s="1">
        <v>699000</v>
      </c>
      <c r="D2960">
        <v>1</v>
      </c>
      <c r="E2960">
        <v>1</v>
      </c>
      <c r="F2960" s="2">
        <v>2184</v>
      </c>
      <c r="G2960" t="s">
        <v>59</v>
      </c>
      <c r="H2960" t="s">
        <v>32</v>
      </c>
      <c r="I2960">
        <v>10003</v>
      </c>
      <c r="J2960" t="s">
        <v>676</v>
      </c>
      <c r="K2960" t="s">
        <v>105</v>
      </c>
      <c r="L2960">
        <v>-73.9861097</v>
      </c>
      <c r="M2960">
        <v>40.729737999999998</v>
      </c>
      <c r="N2960">
        <v>1.32</v>
      </c>
      <c r="O2960" s="1">
        <f t="shared" si="231"/>
        <v>139800</v>
      </c>
      <c r="P2960" s="3">
        <v>6.7500000000000004E-2</v>
      </c>
      <c r="Q2960">
        <v>30</v>
      </c>
      <c r="R2960" s="1">
        <v>559200</v>
      </c>
      <c r="S2960" s="8">
        <f t="shared" si="232"/>
        <v>-4533.7006950118248</v>
      </c>
      <c r="T2960" s="1">
        <f t="shared" si="233"/>
        <v>709.79955000000007</v>
      </c>
      <c r="U2960" s="7">
        <f t="shared" si="234"/>
        <v>145.625</v>
      </c>
      <c r="V2960" s="4">
        <v>600</v>
      </c>
      <c r="W2960" s="1">
        <f t="shared" si="235"/>
        <v>5989.1252450118245</v>
      </c>
      <c r="X2960">
        <v>2</v>
      </c>
      <c r="Y2960">
        <v>18</v>
      </c>
      <c r="Z2960" t="s">
        <v>677</v>
      </c>
      <c r="AA2960" s="2">
        <v>44136</v>
      </c>
      <c r="AB2960">
        <v>0.94</v>
      </c>
      <c r="AC2960" s="2">
        <v>46953</v>
      </c>
    </row>
    <row r="2961" spans="1:29" x14ac:dyDescent="0.2">
      <c r="A2961" t="s">
        <v>3981</v>
      </c>
      <c r="B2961" t="s">
        <v>249</v>
      </c>
      <c r="C2961" s="1">
        <v>1400000</v>
      </c>
      <c r="D2961">
        <v>3</v>
      </c>
      <c r="E2961">
        <v>2.5</v>
      </c>
      <c r="F2961" s="2">
        <v>2184</v>
      </c>
      <c r="G2961" t="s">
        <v>572</v>
      </c>
      <c r="H2961" t="s">
        <v>70</v>
      </c>
      <c r="I2961">
        <v>10454</v>
      </c>
      <c r="J2961" t="s">
        <v>970</v>
      </c>
      <c r="K2961" t="s">
        <v>150</v>
      </c>
      <c r="L2961">
        <v>-73.920266100000006</v>
      </c>
      <c r="M2961">
        <v>40.806536800000003</v>
      </c>
      <c r="N2961">
        <v>5.25</v>
      </c>
      <c r="O2961" s="1">
        <f t="shared" si="231"/>
        <v>280000</v>
      </c>
      <c r="P2961" s="3">
        <v>6.7500000000000004E-2</v>
      </c>
      <c r="Q2961">
        <v>30</v>
      </c>
      <c r="R2961" s="1">
        <v>1120000</v>
      </c>
      <c r="S2961" s="8">
        <f t="shared" si="232"/>
        <v>-9080.3733519550133</v>
      </c>
      <c r="T2961" s="1">
        <f t="shared" si="233"/>
        <v>1421.63</v>
      </c>
      <c r="U2961" s="7">
        <f t="shared" si="234"/>
        <v>291.66666666666669</v>
      </c>
      <c r="V2961" s="4">
        <v>600</v>
      </c>
      <c r="W2961" s="1">
        <f t="shared" si="235"/>
        <v>11393.670018621679</v>
      </c>
      <c r="X2961">
        <v>6</v>
      </c>
      <c r="Y2961">
        <v>12</v>
      </c>
      <c r="Z2961" t="s">
        <v>971</v>
      </c>
      <c r="AA2961" s="2">
        <v>27204</v>
      </c>
      <c r="AB2961">
        <v>0.94</v>
      </c>
      <c r="AC2961" s="2">
        <v>28940</v>
      </c>
    </row>
    <row r="2962" spans="1:29" x14ac:dyDescent="0.2">
      <c r="A2962" t="s">
        <v>3982</v>
      </c>
      <c r="B2962" t="s">
        <v>68</v>
      </c>
      <c r="C2962" s="1">
        <v>600000</v>
      </c>
      <c r="D2962">
        <v>3</v>
      </c>
      <c r="E2962">
        <v>2</v>
      </c>
      <c r="F2962" s="2">
        <v>1000</v>
      </c>
      <c r="G2962" t="s">
        <v>1001</v>
      </c>
      <c r="H2962" t="s">
        <v>32</v>
      </c>
      <c r="I2962">
        <v>10027</v>
      </c>
      <c r="J2962" t="s">
        <v>60</v>
      </c>
      <c r="K2962" t="s">
        <v>61</v>
      </c>
      <c r="L2962">
        <v>-73.947816700000004</v>
      </c>
      <c r="M2962">
        <v>40.805288300000001</v>
      </c>
      <c r="N2962">
        <v>4.37</v>
      </c>
      <c r="O2962" s="1">
        <f t="shared" si="231"/>
        <v>120000</v>
      </c>
      <c r="P2962" s="3">
        <v>6.7500000000000004E-2</v>
      </c>
      <c r="Q2962">
        <v>30</v>
      </c>
      <c r="R2962" s="1">
        <v>480000</v>
      </c>
      <c r="S2962" s="8">
        <f t="shared" si="232"/>
        <v>-3891.588579409291</v>
      </c>
      <c r="T2962" s="1">
        <f t="shared" si="233"/>
        <v>609.2700000000001</v>
      </c>
      <c r="U2962" s="7">
        <f t="shared" si="234"/>
        <v>125</v>
      </c>
      <c r="V2962" s="4">
        <v>375</v>
      </c>
      <c r="W2962" s="1">
        <f t="shared" si="235"/>
        <v>5000.8585794092915</v>
      </c>
      <c r="X2962">
        <v>6</v>
      </c>
      <c r="Y2962">
        <v>6</v>
      </c>
      <c r="Z2962" t="s">
        <v>62</v>
      </c>
      <c r="AA2962" s="2">
        <v>133184</v>
      </c>
      <c r="AB2962">
        <v>1.96</v>
      </c>
      <c r="AC2962" s="2">
        <v>67951</v>
      </c>
    </row>
    <row r="2963" spans="1:29" x14ac:dyDescent="0.2">
      <c r="A2963" t="s">
        <v>3983</v>
      </c>
      <c r="B2963" t="s">
        <v>42</v>
      </c>
      <c r="C2963" s="1">
        <v>686000</v>
      </c>
      <c r="D2963">
        <v>3</v>
      </c>
      <c r="E2963">
        <v>2</v>
      </c>
      <c r="F2963" s="2">
        <v>2184</v>
      </c>
      <c r="G2963" t="s">
        <v>596</v>
      </c>
      <c r="H2963" t="s">
        <v>84</v>
      </c>
      <c r="I2963">
        <v>11436</v>
      </c>
      <c r="J2963" t="s">
        <v>133</v>
      </c>
      <c r="K2963" t="s">
        <v>61</v>
      </c>
      <c r="L2963">
        <v>-73.795295199999998</v>
      </c>
      <c r="M2963">
        <v>40.680845099999999</v>
      </c>
      <c r="N2963">
        <v>11.03</v>
      </c>
      <c r="O2963" s="1">
        <f t="shared" si="231"/>
        <v>137200</v>
      </c>
      <c r="P2963" s="3">
        <v>6.7500000000000004E-2</v>
      </c>
      <c r="Q2963">
        <v>30</v>
      </c>
      <c r="R2963" s="1">
        <v>548800</v>
      </c>
      <c r="S2963" s="8">
        <f t="shared" si="232"/>
        <v>-4449.3829424579562</v>
      </c>
      <c r="T2963" s="1">
        <f t="shared" si="233"/>
        <v>696.59870000000001</v>
      </c>
      <c r="U2963" s="7">
        <f t="shared" si="234"/>
        <v>142.91666666666666</v>
      </c>
      <c r="V2963" s="4">
        <v>600</v>
      </c>
      <c r="W2963" s="1">
        <f t="shared" si="235"/>
        <v>5888.8983091246237</v>
      </c>
      <c r="X2963">
        <v>6</v>
      </c>
      <c r="Y2963">
        <v>14</v>
      </c>
      <c r="Z2963" t="s">
        <v>134</v>
      </c>
      <c r="AA2963" s="2">
        <v>217706</v>
      </c>
      <c r="AB2963">
        <v>2.66</v>
      </c>
      <c r="AC2963" s="2">
        <v>81844</v>
      </c>
    </row>
    <row r="2964" spans="1:29" x14ac:dyDescent="0.2">
      <c r="A2964" t="s">
        <v>3984</v>
      </c>
      <c r="B2964" t="s">
        <v>30</v>
      </c>
      <c r="C2964" s="1">
        <v>2255000</v>
      </c>
      <c r="D2964">
        <v>2</v>
      </c>
      <c r="E2964">
        <v>2</v>
      </c>
      <c r="F2964" s="2">
        <v>1450</v>
      </c>
      <c r="G2964" t="s">
        <v>1025</v>
      </c>
      <c r="H2964" t="s">
        <v>32</v>
      </c>
      <c r="I2964">
        <v>10019</v>
      </c>
      <c r="J2964" t="s">
        <v>38</v>
      </c>
      <c r="K2964" t="s">
        <v>39</v>
      </c>
      <c r="L2964">
        <v>-73.994257000000005</v>
      </c>
      <c r="M2964">
        <v>40.764654999999998</v>
      </c>
      <c r="N2964">
        <v>1.19</v>
      </c>
      <c r="O2964" s="1">
        <f t="shared" si="231"/>
        <v>451000</v>
      </c>
      <c r="P2964" s="3">
        <v>6.7500000000000004E-2</v>
      </c>
      <c r="Q2964">
        <v>30</v>
      </c>
      <c r="R2964" s="1">
        <v>1804000</v>
      </c>
      <c r="S2964" s="8">
        <f t="shared" si="232"/>
        <v>-14625.887077613253</v>
      </c>
      <c r="T2964" s="1">
        <f t="shared" si="233"/>
        <v>2289.8397500000001</v>
      </c>
      <c r="U2964" s="7">
        <f t="shared" si="234"/>
        <v>469.79166666666669</v>
      </c>
      <c r="V2964" s="4">
        <v>375</v>
      </c>
      <c r="W2964" s="1">
        <f t="shared" si="235"/>
        <v>17760.518494279921</v>
      </c>
      <c r="X2964">
        <v>4</v>
      </c>
      <c r="Y2964">
        <v>9</v>
      </c>
      <c r="Z2964" t="s">
        <v>40</v>
      </c>
      <c r="AA2964" s="2">
        <v>70150</v>
      </c>
      <c r="AB2964">
        <v>0.77</v>
      </c>
      <c r="AC2964" s="2">
        <v>91104</v>
      </c>
    </row>
    <row r="2965" spans="1:29" x14ac:dyDescent="0.2">
      <c r="A2965" t="s">
        <v>3985</v>
      </c>
      <c r="B2965" t="s">
        <v>209</v>
      </c>
      <c r="C2965" s="1">
        <v>2500000</v>
      </c>
      <c r="D2965">
        <v>5</v>
      </c>
      <c r="E2965">
        <v>4</v>
      </c>
      <c r="F2965" s="2">
        <v>4400</v>
      </c>
      <c r="G2965" t="s">
        <v>48</v>
      </c>
      <c r="H2965" t="s">
        <v>55</v>
      </c>
      <c r="I2965">
        <v>11216</v>
      </c>
      <c r="J2965" t="s">
        <v>236</v>
      </c>
      <c r="K2965" t="s">
        <v>237</v>
      </c>
      <c r="L2965">
        <v>-73.949175800000006</v>
      </c>
      <c r="M2965">
        <v>40.683205200000003</v>
      </c>
      <c r="N2965">
        <v>4.91</v>
      </c>
      <c r="O2965" s="1">
        <f t="shared" si="231"/>
        <v>500000</v>
      </c>
      <c r="P2965" s="3">
        <v>6.7500000000000004E-2</v>
      </c>
      <c r="Q2965">
        <v>30</v>
      </c>
      <c r="R2965" s="1">
        <v>2000000</v>
      </c>
      <c r="S2965" s="8">
        <f t="shared" si="232"/>
        <v>-16214.952414205382</v>
      </c>
      <c r="T2965" s="1">
        <f t="shared" si="233"/>
        <v>2538.6250000000005</v>
      </c>
      <c r="U2965" s="7">
        <f t="shared" si="234"/>
        <v>520.83333333333337</v>
      </c>
      <c r="V2965" s="4">
        <v>1400</v>
      </c>
      <c r="W2965" s="1">
        <f t="shared" si="235"/>
        <v>20674.410747538714</v>
      </c>
      <c r="X2965">
        <v>10</v>
      </c>
      <c r="Y2965">
        <v>18</v>
      </c>
      <c r="Z2965" t="s">
        <v>238</v>
      </c>
      <c r="AA2965" s="2">
        <v>70713</v>
      </c>
      <c r="AB2965">
        <v>2.97</v>
      </c>
      <c r="AC2965" s="2">
        <v>23809</v>
      </c>
    </row>
    <row r="2966" spans="1:29" x14ac:dyDescent="0.2">
      <c r="A2966" t="s">
        <v>3986</v>
      </c>
      <c r="B2966" t="s">
        <v>68</v>
      </c>
      <c r="C2966" s="1">
        <v>1848888</v>
      </c>
      <c r="D2966">
        <v>6</v>
      </c>
      <c r="E2966">
        <v>4</v>
      </c>
      <c r="F2966" s="2">
        <v>3234</v>
      </c>
      <c r="G2966" t="s">
        <v>113</v>
      </c>
      <c r="H2966" t="s">
        <v>84</v>
      </c>
      <c r="I2966">
        <v>11432</v>
      </c>
      <c r="J2966" t="s">
        <v>133</v>
      </c>
      <c r="K2966" t="s">
        <v>61</v>
      </c>
      <c r="L2966">
        <v>-73.787268499999996</v>
      </c>
      <c r="M2966">
        <v>40.716058199999999</v>
      </c>
      <c r="N2966">
        <v>10.64</v>
      </c>
      <c r="O2966" s="1">
        <f t="shared" si="231"/>
        <v>369777.60000000003</v>
      </c>
      <c r="P2966" s="3">
        <v>6.7500000000000004E-2</v>
      </c>
      <c r="Q2966">
        <v>30</v>
      </c>
      <c r="R2966" s="1">
        <v>1479110.4</v>
      </c>
      <c r="S2966" s="8">
        <f t="shared" si="232"/>
        <v>-11991.852375678141</v>
      </c>
      <c r="T2966" s="1">
        <f t="shared" si="233"/>
        <v>1877.4533196000002</v>
      </c>
      <c r="U2966" s="7">
        <f t="shared" si="234"/>
        <v>385.185</v>
      </c>
      <c r="V2966" s="4">
        <v>1000</v>
      </c>
      <c r="W2966" s="1">
        <f t="shared" si="235"/>
        <v>15254.49069527814</v>
      </c>
      <c r="X2966">
        <v>12</v>
      </c>
      <c r="Y2966">
        <v>13</v>
      </c>
      <c r="Z2966" t="s">
        <v>134</v>
      </c>
      <c r="AA2966" s="2">
        <v>217706</v>
      </c>
      <c r="AB2966">
        <v>2.66</v>
      </c>
      <c r="AC2966" s="2">
        <v>81844</v>
      </c>
    </row>
    <row r="2967" spans="1:29" x14ac:dyDescent="0.2">
      <c r="A2967" t="s">
        <v>3987</v>
      </c>
      <c r="B2967" t="s">
        <v>68</v>
      </c>
      <c r="C2967" s="1">
        <v>259900</v>
      </c>
      <c r="D2967">
        <v>2</v>
      </c>
      <c r="E2967">
        <v>1</v>
      </c>
      <c r="F2967">
        <v>850</v>
      </c>
      <c r="G2967" t="s">
        <v>82</v>
      </c>
      <c r="H2967" t="s">
        <v>70</v>
      </c>
      <c r="I2967">
        <v>10463</v>
      </c>
      <c r="J2967" t="s">
        <v>109</v>
      </c>
      <c r="K2967" t="s">
        <v>110</v>
      </c>
      <c r="L2967">
        <v>-73.916004000000001</v>
      </c>
      <c r="M2967">
        <v>40.878977300000003</v>
      </c>
      <c r="N2967">
        <v>9.69</v>
      </c>
      <c r="O2967" s="1">
        <f t="shared" si="231"/>
        <v>51980</v>
      </c>
      <c r="P2967" s="3">
        <v>6.7500000000000004E-2</v>
      </c>
      <c r="Q2967">
        <v>30</v>
      </c>
      <c r="R2967" s="1">
        <v>207920</v>
      </c>
      <c r="S2967" s="8">
        <f t="shared" si="232"/>
        <v>-1685.7064529807913</v>
      </c>
      <c r="T2967" s="1">
        <f t="shared" si="233"/>
        <v>263.91545500000001</v>
      </c>
      <c r="U2967" s="7">
        <f t="shared" si="234"/>
        <v>54.145833333333336</v>
      </c>
      <c r="V2967" s="4">
        <v>205</v>
      </c>
      <c r="W2967" s="1">
        <f t="shared" si="235"/>
        <v>2208.7677413141246</v>
      </c>
      <c r="X2967">
        <v>4</v>
      </c>
      <c r="Y2967">
        <v>7</v>
      </c>
      <c r="Z2967" t="s">
        <v>111</v>
      </c>
      <c r="AA2967" s="2">
        <v>27860</v>
      </c>
      <c r="AB2967">
        <v>3.52</v>
      </c>
      <c r="AC2967" s="2">
        <v>7915</v>
      </c>
    </row>
    <row r="2968" spans="1:29" x14ac:dyDescent="0.2">
      <c r="A2968" t="s">
        <v>3988</v>
      </c>
      <c r="B2968" t="s">
        <v>68</v>
      </c>
      <c r="C2968" s="1">
        <v>399000</v>
      </c>
      <c r="D2968">
        <v>1</v>
      </c>
      <c r="E2968">
        <v>1</v>
      </c>
      <c r="F2968">
        <v>750</v>
      </c>
      <c r="G2968" t="s">
        <v>82</v>
      </c>
      <c r="H2968" t="s">
        <v>55</v>
      </c>
      <c r="I2968">
        <v>11209</v>
      </c>
      <c r="J2968" t="s">
        <v>104</v>
      </c>
      <c r="K2968" t="s">
        <v>105</v>
      </c>
      <c r="L2968">
        <v>-74.0315729</v>
      </c>
      <c r="M2968">
        <v>40.614285000000002</v>
      </c>
      <c r="N2968">
        <v>9.59</v>
      </c>
      <c r="O2968" s="1">
        <f t="shared" si="231"/>
        <v>79800</v>
      </c>
      <c r="P2968" s="3">
        <v>6.7500000000000004E-2</v>
      </c>
      <c r="Q2968">
        <v>30</v>
      </c>
      <c r="R2968" s="1">
        <v>319200</v>
      </c>
      <c r="S2968" s="8">
        <f t="shared" si="232"/>
        <v>-2587.9064053071788</v>
      </c>
      <c r="T2968" s="1">
        <f t="shared" si="233"/>
        <v>405.16455000000002</v>
      </c>
      <c r="U2968" s="7">
        <f t="shared" si="234"/>
        <v>83.125</v>
      </c>
      <c r="V2968" s="4">
        <v>205</v>
      </c>
      <c r="W2968" s="1">
        <f t="shared" si="235"/>
        <v>3281.1959553071788</v>
      </c>
      <c r="X2968">
        <v>2</v>
      </c>
      <c r="Y2968">
        <v>6</v>
      </c>
      <c r="Z2968" t="s">
        <v>106</v>
      </c>
      <c r="AA2968" s="2">
        <v>79731</v>
      </c>
      <c r="AB2968">
        <v>1.71</v>
      </c>
      <c r="AC2968" s="2">
        <v>46626</v>
      </c>
    </row>
    <row r="2969" spans="1:29" x14ac:dyDescent="0.2">
      <c r="A2969" t="s">
        <v>3989</v>
      </c>
      <c r="B2969" t="s">
        <v>125</v>
      </c>
      <c r="C2969" s="1">
        <v>1479000</v>
      </c>
      <c r="D2969">
        <v>7</v>
      </c>
      <c r="E2969">
        <v>2.5</v>
      </c>
      <c r="F2969">
        <v>4200</v>
      </c>
      <c r="G2969" t="s">
        <v>437</v>
      </c>
      <c r="H2969" t="s">
        <v>55</v>
      </c>
      <c r="I2969">
        <v>11234</v>
      </c>
      <c r="J2969" t="s">
        <v>275</v>
      </c>
      <c r="K2969" t="s">
        <v>39</v>
      </c>
      <c r="L2969">
        <v>-73.913741999999999</v>
      </c>
      <c r="M2969">
        <v>40.6244327</v>
      </c>
      <c r="N2969">
        <v>9.3699999999999992</v>
      </c>
      <c r="O2969" s="1">
        <f t="shared" si="231"/>
        <v>295800</v>
      </c>
      <c r="P2969" s="3">
        <v>6.7500000000000004E-2</v>
      </c>
      <c r="Q2969">
        <v>30</v>
      </c>
      <c r="R2969" s="1">
        <v>1183200</v>
      </c>
      <c r="S2969" s="8">
        <f t="shared" si="232"/>
        <v>-9592.7658482439037</v>
      </c>
      <c r="T2969" s="1">
        <f t="shared" si="233"/>
        <v>1501.8505500000001</v>
      </c>
      <c r="U2969" s="7">
        <f t="shared" si="234"/>
        <v>308.125</v>
      </c>
      <c r="V2969" s="4">
        <v>1400</v>
      </c>
      <c r="W2969" s="1">
        <f t="shared" si="235"/>
        <v>12802.741398243903</v>
      </c>
      <c r="X2969">
        <v>14</v>
      </c>
      <c r="Y2969">
        <v>23</v>
      </c>
      <c r="Z2969" t="s">
        <v>276</v>
      </c>
      <c r="AA2969" s="2">
        <v>83693</v>
      </c>
      <c r="AB2969">
        <v>3.13</v>
      </c>
      <c r="AC2969" s="2">
        <v>26739</v>
      </c>
    </row>
    <row r="2970" spans="1:29" x14ac:dyDescent="0.2">
      <c r="A2970" t="s">
        <v>3990</v>
      </c>
      <c r="B2970" t="s">
        <v>68</v>
      </c>
      <c r="C2970" s="1">
        <v>559900</v>
      </c>
      <c r="D2970">
        <v>5</v>
      </c>
      <c r="E2970">
        <v>2</v>
      </c>
      <c r="F2970">
        <v>1886</v>
      </c>
      <c r="G2970" t="s">
        <v>635</v>
      </c>
      <c r="H2970" t="s">
        <v>55</v>
      </c>
      <c r="I2970">
        <v>11234</v>
      </c>
      <c r="J2970" t="s">
        <v>275</v>
      </c>
      <c r="K2970" t="s">
        <v>39</v>
      </c>
      <c r="L2970">
        <v>-73.905795999999995</v>
      </c>
      <c r="M2970">
        <v>40.621192399999998</v>
      </c>
      <c r="N2970">
        <v>9.75</v>
      </c>
      <c r="O2970" s="1">
        <f t="shared" si="231"/>
        <v>111980</v>
      </c>
      <c r="P2970" s="3">
        <v>6.7500000000000004E-2</v>
      </c>
      <c r="Q2970">
        <v>30</v>
      </c>
      <c r="R2970" s="1">
        <v>447920</v>
      </c>
      <c r="S2970" s="8">
        <f t="shared" si="232"/>
        <v>-3631.5007426854368</v>
      </c>
      <c r="T2970" s="1">
        <f t="shared" si="233"/>
        <v>568.55045500000006</v>
      </c>
      <c r="U2970" s="7">
        <f t="shared" si="234"/>
        <v>116.64583333333333</v>
      </c>
      <c r="V2970" s="4">
        <v>550</v>
      </c>
      <c r="W2970" s="1">
        <f t="shared" si="235"/>
        <v>4866.6970310187698</v>
      </c>
      <c r="X2970">
        <v>10</v>
      </c>
      <c r="Y2970">
        <v>12</v>
      </c>
      <c r="Z2970" t="s">
        <v>276</v>
      </c>
      <c r="AA2970" s="2">
        <v>83693</v>
      </c>
      <c r="AB2970">
        <v>3.13</v>
      </c>
      <c r="AC2970" s="2">
        <v>26739</v>
      </c>
    </row>
    <row r="2971" spans="1:29" x14ac:dyDescent="0.2">
      <c r="A2971" t="s">
        <v>3991</v>
      </c>
      <c r="B2971" t="s">
        <v>42</v>
      </c>
      <c r="C2971" s="1">
        <v>599000</v>
      </c>
      <c r="D2971">
        <v>3</v>
      </c>
      <c r="E2971">
        <v>2</v>
      </c>
      <c r="F2971" s="2">
        <v>1196</v>
      </c>
      <c r="G2971" t="s">
        <v>3992</v>
      </c>
      <c r="H2971" t="s">
        <v>44</v>
      </c>
      <c r="I2971">
        <v>10304</v>
      </c>
      <c r="J2971" t="s">
        <v>118</v>
      </c>
      <c r="K2971" t="s">
        <v>34</v>
      </c>
      <c r="L2971">
        <v>-74.077583599999997</v>
      </c>
      <c r="M2971">
        <v>40.6175888</v>
      </c>
      <c r="N2971">
        <v>10.27</v>
      </c>
      <c r="O2971" s="1">
        <f t="shared" si="231"/>
        <v>119800</v>
      </c>
      <c r="P2971" s="3">
        <v>6.7500000000000004E-2</v>
      </c>
      <c r="Q2971">
        <v>30</v>
      </c>
      <c r="R2971" s="1">
        <v>479200</v>
      </c>
      <c r="S2971" s="8">
        <f t="shared" si="232"/>
        <v>-3885.1025984436092</v>
      </c>
      <c r="T2971" s="1">
        <f t="shared" si="233"/>
        <v>608.25454999999999</v>
      </c>
      <c r="U2971" s="7">
        <f t="shared" si="234"/>
        <v>124.79166666666667</v>
      </c>
      <c r="V2971" s="4">
        <v>375</v>
      </c>
      <c r="W2971" s="1">
        <f t="shared" si="235"/>
        <v>4993.1488151102758</v>
      </c>
      <c r="X2971">
        <v>6</v>
      </c>
      <c r="Y2971">
        <v>7</v>
      </c>
      <c r="Z2971" t="s">
        <v>119</v>
      </c>
      <c r="AA2971" s="2">
        <v>181200</v>
      </c>
      <c r="AB2971">
        <v>13.5</v>
      </c>
      <c r="AC2971" s="2">
        <v>13422</v>
      </c>
    </row>
    <row r="2972" spans="1:29" x14ac:dyDescent="0.2">
      <c r="A2972" t="s">
        <v>3993</v>
      </c>
      <c r="B2972" t="s">
        <v>125</v>
      </c>
      <c r="C2972" s="1">
        <v>2480000</v>
      </c>
      <c r="D2972">
        <v>7</v>
      </c>
      <c r="E2972">
        <v>6</v>
      </c>
      <c r="F2972" s="2">
        <v>2740</v>
      </c>
      <c r="G2972" t="s">
        <v>1255</v>
      </c>
      <c r="H2972" t="s">
        <v>84</v>
      </c>
      <c r="I2972">
        <v>11365</v>
      </c>
      <c r="J2972" t="s">
        <v>375</v>
      </c>
      <c r="K2972" t="s">
        <v>34</v>
      </c>
      <c r="L2972">
        <v>-73.8094885</v>
      </c>
      <c r="M2972">
        <v>40.7411879</v>
      </c>
      <c r="N2972">
        <v>9.25</v>
      </c>
      <c r="O2972" s="1">
        <f t="shared" si="231"/>
        <v>496000</v>
      </c>
      <c r="P2972" s="3">
        <v>6.7500000000000004E-2</v>
      </c>
      <c r="Q2972">
        <v>30</v>
      </c>
      <c r="R2972" s="1">
        <v>1984000</v>
      </c>
      <c r="S2972" s="8">
        <f t="shared" si="232"/>
        <v>-16085.232794891737</v>
      </c>
      <c r="T2972" s="1">
        <f t="shared" si="233"/>
        <v>2518.3160000000003</v>
      </c>
      <c r="U2972" s="7">
        <f t="shared" si="234"/>
        <v>516.66666666666663</v>
      </c>
      <c r="V2972" s="4">
        <v>600</v>
      </c>
      <c r="W2972" s="1">
        <f t="shared" si="235"/>
        <v>19720.215461558404</v>
      </c>
      <c r="X2972">
        <v>14</v>
      </c>
      <c r="Y2972">
        <v>9</v>
      </c>
      <c r="Z2972" t="s">
        <v>376</v>
      </c>
      <c r="AA2972" s="2">
        <v>17812</v>
      </c>
      <c r="AB2972">
        <v>2.2799999999999998</v>
      </c>
      <c r="AC2972" s="2">
        <v>7812</v>
      </c>
    </row>
    <row r="2973" spans="1:29" x14ac:dyDescent="0.2">
      <c r="A2973" t="s">
        <v>3994</v>
      </c>
      <c r="B2973" t="s">
        <v>125</v>
      </c>
      <c r="C2973" s="1">
        <v>5995000</v>
      </c>
      <c r="D2973">
        <v>8</v>
      </c>
      <c r="E2973">
        <v>6</v>
      </c>
      <c r="F2973" s="2">
        <v>6500</v>
      </c>
      <c r="G2973" t="s">
        <v>59</v>
      </c>
      <c r="H2973" t="s">
        <v>55</v>
      </c>
      <c r="I2973">
        <v>11205</v>
      </c>
      <c r="J2973" t="s">
        <v>236</v>
      </c>
      <c r="K2973" t="s">
        <v>237</v>
      </c>
      <c r="L2973">
        <v>-73.973265600000005</v>
      </c>
      <c r="M2973">
        <v>40.691847000000003</v>
      </c>
      <c r="N2973">
        <v>3.98</v>
      </c>
      <c r="O2973" s="1">
        <f t="shared" si="231"/>
        <v>1199000</v>
      </c>
      <c r="P2973" s="3">
        <v>6.7500000000000004E-2</v>
      </c>
      <c r="Q2973">
        <v>30</v>
      </c>
      <c r="R2973" s="1">
        <v>4796000</v>
      </c>
      <c r="S2973" s="8">
        <f t="shared" si="232"/>
        <v>-38883.455889264507</v>
      </c>
      <c r="T2973" s="1">
        <f t="shared" si="233"/>
        <v>6087.6227500000014</v>
      </c>
      <c r="U2973" s="7">
        <f t="shared" si="234"/>
        <v>1248.9583333333333</v>
      </c>
      <c r="V2973" s="4">
        <v>2000</v>
      </c>
      <c r="W2973" s="1">
        <f t="shared" si="235"/>
        <v>48220.036972597845</v>
      </c>
      <c r="X2973">
        <v>16</v>
      </c>
      <c r="Y2973">
        <v>20</v>
      </c>
      <c r="Z2973" t="s">
        <v>238</v>
      </c>
      <c r="AA2973" s="2">
        <v>70713</v>
      </c>
      <c r="AB2973">
        <v>2.97</v>
      </c>
      <c r="AC2973" s="2">
        <v>23809</v>
      </c>
    </row>
    <row r="2974" spans="1:29" x14ac:dyDescent="0.2">
      <c r="A2974" t="s">
        <v>3995</v>
      </c>
      <c r="B2974" t="s">
        <v>30</v>
      </c>
      <c r="C2974" s="1">
        <v>4750000</v>
      </c>
      <c r="D2974">
        <v>3</v>
      </c>
      <c r="E2974">
        <v>2</v>
      </c>
      <c r="F2974" s="2">
        <v>2060</v>
      </c>
      <c r="G2974" t="s">
        <v>93</v>
      </c>
      <c r="H2974" t="s">
        <v>32</v>
      </c>
      <c r="I2974">
        <v>10065</v>
      </c>
      <c r="J2974" t="s">
        <v>52</v>
      </c>
      <c r="K2974" t="s">
        <v>39</v>
      </c>
      <c r="L2974">
        <v>-73.969466299999993</v>
      </c>
      <c r="M2974">
        <v>40.764948400000002</v>
      </c>
      <c r="N2974">
        <v>1.39</v>
      </c>
      <c r="O2974" s="1">
        <f t="shared" si="231"/>
        <v>950000</v>
      </c>
      <c r="P2974" s="3">
        <v>6.7500000000000004E-2</v>
      </c>
      <c r="Q2974">
        <v>30</v>
      </c>
      <c r="R2974" s="1">
        <v>3800000</v>
      </c>
      <c r="S2974" s="8">
        <f t="shared" si="232"/>
        <v>-30808.409586990223</v>
      </c>
      <c r="T2974" s="1">
        <f t="shared" si="233"/>
        <v>4823.3875000000007</v>
      </c>
      <c r="U2974" s="7">
        <f t="shared" si="234"/>
        <v>989.58333333333337</v>
      </c>
      <c r="V2974" s="4">
        <v>600</v>
      </c>
      <c r="W2974" s="1">
        <f t="shared" si="235"/>
        <v>37221.380420323556</v>
      </c>
      <c r="X2974">
        <v>6</v>
      </c>
      <c r="Y2974">
        <v>13</v>
      </c>
      <c r="Z2974" t="s">
        <v>53</v>
      </c>
      <c r="AA2974" s="2">
        <v>61207</v>
      </c>
      <c r="AB2974">
        <v>1.76</v>
      </c>
      <c r="AC2974" s="2">
        <v>34777</v>
      </c>
    </row>
    <row r="2975" spans="1:29" x14ac:dyDescent="0.2">
      <c r="A2975" t="s">
        <v>3996</v>
      </c>
      <c r="B2975" t="s">
        <v>125</v>
      </c>
      <c r="C2975" s="1">
        <v>778000</v>
      </c>
      <c r="D2975">
        <v>4</v>
      </c>
      <c r="E2975">
        <v>3</v>
      </c>
      <c r="F2975" s="2">
        <v>1300</v>
      </c>
      <c r="G2975" t="s">
        <v>504</v>
      </c>
      <c r="H2975" t="s">
        <v>44</v>
      </c>
      <c r="I2975">
        <v>10309</v>
      </c>
      <c r="J2975" t="s">
        <v>45</v>
      </c>
      <c r="K2975" t="s">
        <v>34</v>
      </c>
      <c r="L2975">
        <v>-74.222650400000006</v>
      </c>
      <c r="M2975">
        <v>40.535827099999999</v>
      </c>
      <c r="N2975">
        <v>19.27</v>
      </c>
      <c r="O2975" s="1">
        <f t="shared" si="231"/>
        <v>155600</v>
      </c>
      <c r="P2975" s="3">
        <v>6.7500000000000004E-2</v>
      </c>
      <c r="Q2975">
        <v>30</v>
      </c>
      <c r="R2975" s="1">
        <v>622400</v>
      </c>
      <c r="S2975" s="8">
        <f t="shared" si="232"/>
        <v>-5046.0931913007144</v>
      </c>
      <c r="T2975" s="1">
        <f t="shared" si="233"/>
        <v>790.02010000000007</v>
      </c>
      <c r="U2975" s="7">
        <f t="shared" si="234"/>
        <v>162.08333333333334</v>
      </c>
      <c r="V2975" s="4">
        <v>375</v>
      </c>
      <c r="W2975" s="1">
        <f t="shared" si="235"/>
        <v>6373.1966246340471</v>
      </c>
      <c r="X2975">
        <v>8</v>
      </c>
      <c r="Y2975">
        <v>7</v>
      </c>
      <c r="Z2975" t="s">
        <v>46</v>
      </c>
      <c r="AA2975" s="2">
        <v>167500</v>
      </c>
      <c r="AB2975">
        <v>21.5</v>
      </c>
      <c r="AC2975" s="2">
        <v>7791</v>
      </c>
    </row>
    <row r="2976" spans="1:29" x14ac:dyDescent="0.2">
      <c r="A2976" t="s">
        <v>3997</v>
      </c>
      <c r="B2976" t="s">
        <v>125</v>
      </c>
      <c r="C2976" s="1">
        <v>1125000</v>
      </c>
      <c r="D2976">
        <v>6</v>
      </c>
      <c r="E2976">
        <v>3</v>
      </c>
      <c r="F2976" s="2">
        <v>3354</v>
      </c>
      <c r="G2976" t="s">
        <v>574</v>
      </c>
      <c r="H2976" t="s">
        <v>70</v>
      </c>
      <c r="I2976">
        <v>10456</v>
      </c>
      <c r="J2976" t="s">
        <v>79</v>
      </c>
      <c r="K2976" t="s">
        <v>61</v>
      </c>
      <c r="L2976">
        <v>-73.915923599999999</v>
      </c>
      <c r="M2976">
        <v>40.829632400000001</v>
      </c>
      <c r="N2976">
        <v>6.66</v>
      </c>
      <c r="O2976" s="1">
        <f t="shared" si="231"/>
        <v>225000</v>
      </c>
      <c r="P2976" s="3">
        <v>6.7500000000000004E-2</v>
      </c>
      <c r="Q2976">
        <v>30</v>
      </c>
      <c r="R2976" s="1">
        <v>900000</v>
      </c>
      <c r="S2976" s="8">
        <f t="shared" si="232"/>
        <v>-7296.7285863924217</v>
      </c>
      <c r="T2976" s="1">
        <f t="shared" si="233"/>
        <v>1142.3812500000001</v>
      </c>
      <c r="U2976" s="7">
        <f t="shared" si="234"/>
        <v>234.375</v>
      </c>
      <c r="V2976" s="4">
        <v>1000</v>
      </c>
      <c r="W2976" s="1">
        <f t="shared" si="235"/>
        <v>9673.4848363924211</v>
      </c>
      <c r="X2976">
        <v>12</v>
      </c>
      <c r="Y2976">
        <v>17</v>
      </c>
      <c r="Z2976" t="s">
        <v>80</v>
      </c>
      <c r="AA2976" s="2">
        <v>36663</v>
      </c>
      <c r="AB2976">
        <v>0.52</v>
      </c>
      <c r="AC2976" s="2">
        <v>70506</v>
      </c>
    </row>
    <row r="2977" spans="1:29" x14ac:dyDescent="0.2">
      <c r="A2977" t="s">
        <v>3998</v>
      </c>
      <c r="B2977" t="s">
        <v>30</v>
      </c>
      <c r="C2977" s="1">
        <v>550000</v>
      </c>
      <c r="D2977">
        <v>1</v>
      </c>
      <c r="E2977">
        <v>1</v>
      </c>
      <c r="F2977">
        <v>721</v>
      </c>
      <c r="G2977" t="s">
        <v>88</v>
      </c>
      <c r="H2977" t="s">
        <v>84</v>
      </c>
      <c r="I2977">
        <v>11355</v>
      </c>
      <c r="J2977" t="s">
        <v>160</v>
      </c>
      <c r="K2977" t="s">
        <v>34</v>
      </c>
      <c r="L2977">
        <v>-73.826151400000001</v>
      </c>
      <c r="M2977">
        <v>40.753900899999998</v>
      </c>
      <c r="N2977">
        <v>8.3699999999999992</v>
      </c>
      <c r="O2977" s="1">
        <f t="shared" si="231"/>
        <v>110000</v>
      </c>
      <c r="P2977" s="3">
        <v>6.7500000000000004E-2</v>
      </c>
      <c r="Q2977">
        <v>30</v>
      </c>
      <c r="R2977" s="1">
        <v>440000</v>
      </c>
      <c r="S2977" s="8">
        <f t="shared" si="232"/>
        <v>-3567.2895311251837</v>
      </c>
      <c r="T2977" s="1">
        <f t="shared" si="233"/>
        <v>558.49750000000006</v>
      </c>
      <c r="U2977" s="7">
        <f t="shared" si="234"/>
        <v>114.58333333333333</v>
      </c>
      <c r="V2977" s="4">
        <v>205</v>
      </c>
      <c r="W2977" s="1">
        <f t="shared" si="235"/>
        <v>4445.3703644585166</v>
      </c>
      <c r="X2977">
        <v>2</v>
      </c>
      <c r="Y2977">
        <v>6</v>
      </c>
      <c r="Z2977" t="s">
        <v>161</v>
      </c>
      <c r="AA2977" s="2">
        <v>230183</v>
      </c>
      <c r="AB2977">
        <v>2.0299999999999998</v>
      </c>
      <c r="AC2977" s="2">
        <v>113391</v>
      </c>
    </row>
    <row r="2978" spans="1:29" x14ac:dyDescent="0.2">
      <c r="A2978" t="s">
        <v>3999</v>
      </c>
      <c r="B2978" t="s">
        <v>50</v>
      </c>
      <c r="C2978" s="1">
        <v>1775000</v>
      </c>
      <c r="D2978">
        <v>4</v>
      </c>
      <c r="E2978">
        <v>4</v>
      </c>
      <c r="F2978" s="2">
        <v>2078</v>
      </c>
      <c r="G2978" t="s">
        <v>48</v>
      </c>
      <c r="H2978" t="s">
        <v>55</v>
      </c>
      <c r="I2978">
        <v>11232</v>
      </c>
      <c r="J2978" t="s">
        <v>1259</v>
      </c>
      <c r="K2978" t="s">
        <v>34</v>
      </c>
      <c r="L2978">
        <v>-73.948470400000005</v>
      </c>
      <c r="M2978">
        <v>40.647324900000001</v>
      </c>
      <c r="N2978">
        <v>7.27</v>
      </c>
      <c r="O2978" s="1">
        <f t="shared" si="231"/>
        <v>355000</v>
      </c>
      <c r="P2978" s="3">
        <v>6.7500000000000004E-2</v>
      </c>
      <c r="Q2978">
        <v>30</v>
      </c>
      <c r="R2978" s="1">
        <v>1420000</v>
      </c>
      <c r="S2978" s="8">
        <f t="shared" si="232"/>
        <v>-11512.616214085821</v>
      </c>
      <c r="T2978" s="1">
        <f t="shared" si="233"/>
        <v>1802.4237500000002</v>
      </c>
      <c r="U2978" s="7">
        <f t="shared" si="234"/>
        <v>369.79166666666669</v>
      </c>
      <c r="V2978" s="4">
        <v>600</v>
      </c>
      <c r="W2978" s="1">
        <f t="shared" si="235"/>
        <v>14284.831630752487</v>
      </c>
      <c r="X2978">
        <v>8</v>
      </c>
      <c r="Y2978">
        <v>9</v>
      </c>
      <c r="Z2978" t="s">
        <v>1260</v>
      </c>
      <c r="AA2978" s="2">
        <v>126381</v>
      </c>
      <c r="AB2978">
        <v>2.57</v>
      </c>
      <c r="AC2978" s="2">
        <v>49175</v>
      </c>
    </row>
    <row r="2979" spans="1:29" x14ac:dyDescent="0.2">
      <c r="A2979" t="s">
        <v>4000</v>
      </c>
      <c r="B2979" t="s">
        <v>30</v>
      </c>
      <c r="C2979" s="1">
        <v>888000</v>
      </c>
      <c r="D2979">
        <v>2</v>
      </c>
      <c r="E2979">
        <v>2</v>
      </c>
      <c r="F2979">
        <v>1146</v>
      </c>
      <c r="G2979" t="s">
        <v>82</v>
      </c>
      <c r="H2979" t="s">
        <v>55</v>
      </c>
      <c r="I2979">
        <v>11219</v>
      </c>
      <c r="J2979" t="s">
        <v>156</v>
      </c>
      <c r="K2979" t="s">
        <v>105</v>
      </c>
      <c r="L2979">
        <v>-74.0016198</v>
      </c>
      <c r="M2979">
        <v>40.6275896</v>
      </c>
      <c r="N2979">
        <v>8.41</v>
      </c>
      <c r="O2979" s="1">
        <f t="shared" si="231"/>
        <v>177600</v>
      </c>
      <c r="P2979" s="3">
        <v>6.7500000000000004E-2</v>
      </c>
      <c r="Q2979">
        <v>30</v>
      </c>
      <c r="R2979" s="1">
        <v>710400</v>
      </c>
      <c r="S2979" s="8">
        <f t="shared" si="232"/>
        <v>-5759.5510975257512</v>
      </c>
      <c r="T2979" s="1">
        <f t="shared" si="233"/>
        <v>901.71960000000001</v>
      </c>
      <c r="U2979" s="7">
        <f t="shared" si="234"/>
        <v>185</v>
      </c>
      <c r="V2979" s="4">
        <v>375</v>
      </c>
      <c r="W2979" s="1">
        <f t="shared" si="235"/>
        <v>7221.2706975257515</v>
      </c>
      <c r="X2979">
        <v>4</v>
      </c>
      <c r="Y2979">
        <v>7</v>
      </c>
      <c r="Z2979" t="s">
        <v>157</v>
      </c>
      <c r="AA2979" s="2">
        <v>151705</v>
      </c>
      <c r="AB2979">
        <v>2.25</v>
      </c>
      <c r="AC2979" s="2">
        <v>67424</v>
      </c>
    </row>
    <row r="2980" spans="1:29" x14ac:dyDescent="0.2">
      <c r="A2980" t="s">
        <v>4001</v>
      </c>
      <c r="B2980" t="s">
        <v>30</v>
      </c>
      <c r="C2980" s="1">
        <v>375000</v>
      </c>
      <c r="D2980">
        <v>3</v>
      </c>
      <c r="E2980">
        <v>1</v>
      </c>
      <c r="F2980" s="2">
        <v>2184</v>
      </c>
      <c r="G2980" t="s">
        <v>4002</v>
      </c>
      <c r="H2980" t="s">
        <v>55</v>
      </c>
      <c r="I2980">
        <v>11216</v>
      </c>
      <c r="J2980" t="s">
        <v>236</v>
      </c>
      <c r="K2980" t="s">
        <v>237</v>
      </c>
      <c r="L2980">
        <v>-73.950470699999997</v>
      </c>
      <c r="M2980">
        <v>40.6834585</v>
      </c>
      <c r="N2980">
        <v>4.87</v>
      </c>
      <c r="O2980" s="1">
        <f t="shared" si="231"/>
        <v>75000</v>
      </c>
      <c r="P2980" s="3">
        <v>6.7500000000000004E-2</v>
      </c>
      <c r="Q2980">
        <v>30</v>
      </c>
      <c r="R2980" s="1">
        <v>300000</v>
      </c>
      <c r="S2980" s="8">
        <f t="shared" si="232"/>
        <v>-2432.2428621308068</v>
      </c>
      <c r="T2980" s="1">
        <f t="shared" si="233"/>
        <v>380.79375000000005</v>
      </c>
      <c r="U2980" s="7">
        <f t="shared" si="234"/>
        <v>78.125</v>
      </c>
      <c r="V2980" s="4">
        <v>600</v>
      </c>
      <c r="W2980" s="1">
        <f t="shared" si="235"/>
        <v>3491.161612130807</v>
      </c>
      <c r="X2980">
        <v>6</v>
      </c>
      <c r="Y2980">
        <v>18</v>
      </c>
      <c r="Z2980" t="s">
        <v>238</v>
      </c>
      <c r="AA2980" s="2">
        <v>70713</v>
      </c>
      <c r="AB2980">
        <v>2.97</v>
      </c>
      <c r="AC2980" s="2">
        <v>23809</v>
      </c>
    </row>
    <row r="2981" spans="1:29" x14ac:dyDescent="0.2">
      <c r="A2981" t="s">
        <v>4003</v>
      </c>
      <c r="B2981" t="s">
        <v>42</v>
      </c>
      <c r="C2981" s="1">
        <v>15000000</v>
      </c>
      <c r="D2981">
        <v>3</v>
      </c>
      <c r="E2981">
        <v>2</v>
      </c>
      <c r="F2981" s="2">
        <v>2184</v>
      </c>
      <c r="G2981" t="s">
        <v>82</v>
      </c>
      <c r="H2981" t="s">
        <v>84</v>
      </c>
      <c r="I2981">
        <v>11432</v>
      </c>
      <c r="J2981" t="s">
        <v>133</v>
      </c>
      <c r="K2981" t="s">
        <v>61</v>
      </c>
      <c r="L2981">
        <v>-73.790301999999997</v>
      </c>
      <c r="M2981">
        <v>40.709710000000001</v>
      </c>
      <c r="N2981">
        <v>10.59</v>
      </c>
      <c r="O2981" s="1">
        <f t="shared" si="231"/>
        <v>3000000</v>
      </c>
      <c r="P2981" s="3">
        <v>6.7500000000000004E-2</v>
      </c>
      <c r="Q2981">
        <v>30</v>
      </c>
      <c r="R2981" s="1">
        <v>12000000</v>
      </c>
      <c r="S2981" s="8">
        <f t="shared" si="232"/>
        <v>-97289.714485232296</v>
      </c>
      <c r="T2981" s="1">
        <f t="shared" si="233"/>
        <v>15231.750000000002</v>
      </c>
      <c r="U2981" s="7">
        <f t="shared" si="234"/>
        <v>3125</v>
      </c>
      <c r="V2981" s="4">
        <v>600</v>
      </c>
      <c r="W2981" s="1">
        <f t="shared" si="235"/>
        <v>116246.4644852323</v>
      </c>
      <c r="X2981">
        <v>6</v>
      </c>
      <c r="Y2981">
        <v>14</v>
      </c>
      <c r="Z2981" t="s">
        <v>134</v>
      </c>
      <c r="AA2981" s="2">
        <v>217706</v>
      </c>
      <c r="AB2981">
        <v>2.66</v>
      </c>
      <c r="AC2981" s="2">
        <v>81844</v>
      </c>
    </row>
    <row r="2982" spans="1:29" x14ac:dyDescent="0.2">
      <c r="A2982" t="s">
        <v>4004</v>
      </c>
      <c r="B2982" t="s">
        <v>42</v>
      </c>
      <c r="C2982" s="1">
        <v>849000</v>
      </c>
      <c r="D2982">
        <v>3</v>
      </c>
      <c r="E2982">
        <v>2</v>
      </c>
      <c r="F2982" s="2">
        <v>2256</v>
      </c>
      <c r="G2982" t="s">
        <v>2728</v>
      </c>
      <c r="H2982" t="s">
        <v>44</v>
      </c>
      <c r="I2982">
        <v>10308</v>
      </c>
      <c r="J2982" t="s">
        <v>45</v>
      </c>
      <c r="K2982" t="s">
        <v>34</v>
      </c>
      <c r="L2982">
        <v>-74.148333199999996</v>
      </c>
      <c r="M2982">
        <v>40.551835699999998</v>
      </c>
      <c r="N2982">
        <v>16.059999999999999</v>
      </c>
      <c r="O2982" s="1">
        <f t="shared" si="231"/>
        <v>169800</v>
      </c>
      <c r="P2982" s="3">
        <v>6.7500000000000004E-2</v>
      </c>
      <c r="Q2982">
        <v>30</v>
      </c>
      <c r="R2982" s="1">
        <v>679200</v>
      </c>
      <c r="S2982" s="8">
        <f t="shared" si="232"/>
        <v>-5506.5978398641473</v>
      </c>
      <c r="T2982" s="1">
        <f t="shared" si="233"/>
        <v>862.11705000000018</v>
      </c>
      <c r="U2982" s="7">
        <f t="shared" si="234"/>
        <v>176.875</v>
      </c>
      <c r="V2982" s="4">
        <v>600</v>
      </c>
      <c r="W2982" s="1">
        <f t="shared" si="235"/>
        <v>7145.5898898641472</v>
      </c>
      <c r="X2982">
        <v>6</v>
      </c>
      <c r="Y2982">
        <v>14</v>
      </c>
      <c r="Z2982" t="s">
        <v>46</v>
      </c>
      <c r="AA2982" s="2">
        <v>167500</v>
      </c>
      <c r="AB2982">
        <v>21.5</v>
      </c>
      <c r="AC2982" s="2">
        <v>7791</v>
      </c>
    </row>
    <row r="2983" spans="1:29" x14ac:dyDescent="0.2">
      <c r="A2983" t="s">
        <v>4005</v>
      </c>
      <c r="B2983" t="s">
        <v>68</v>
      </c>
      <c r="C2983" s="1">
        <v>185000</v>
      </c>
      <c r="D2983">
        <v>3</v>
      </c>
      <c r="E2983">
        <v>1</v>
      </c>
      <c r="F2983">
        <v>500</v>
      </c>
      <c r="G2983" t="s">
        <v>3105</v>
      </c>
      <c r="H2983" t="s">
        <v>70</v>
      </c>
      <c r="I2983">
        <v>10471</v>
      </c>
      <c r="J2983" t="s">
        <v>109</v>
      </c>
      <c r="K2983" t="s">
        <v>110</v>
      </c>
      <c r="L2983">
        <v>-73.908930799999993</v>
      </c>
      <c r="M2983">
        <v>40.895291399999998</v>
      </c>
      <c r="N2983">
        <v>10.87</v>
      </c>
      <c r="O2983" s="1">
        <f t="shared" si="231"/>
        <v>37000</v>
      </c>
      <c r="P2983" s="3">
        <v>6.7500000000000004E-2</v>
      </c>
      <c r="Q2983">
        <v>30</v>
      </c>
      <c r="R2983" s="1">
        <v>148000</v>
      </c>
      <c r="S2983" s="8">
        <f t="shared" si="232"/>
        <v>-1199.9064786511983</v>
      </c>
      <c r="T2983" s="1">
        <f t="shared" si="233"/>
        <v>187.85825000000003</v>
      </c>
      <c r="U2983" s="7">
        <f t="shared" si="234"/>
        <v>38.541666666666664</v>
      </c>
      <c r="V2983" s="4">
        <v>205</v>
      </c>
      <c r="W2983" s="1">
        <f t="shared" si="235"/>
        <v>1631.3063953178651</v>
      </c>
      <c r="X2983">
        <v>6</v>
      </c>
      <c r="Y2983">
        <v>4</v>
      </c>
      <c r="Z2983" t="s">
        <v>111</v>
      </c>
      <c r="AA2983" s="2">
        <v>27860</v>
      </c>
      <c r="AB2983">
        <v>3.52</v>
      </c>
      <c r="AC2983" s="2">
        <v>7915</v>
      </c>
    </row>
    <row r="2984" spans="1:29" x14ac:dyDescent="0.2">
      <c r="A2984" t="s">
        <v>4006</v>
      </c>
      <c r="B2984" t="s">
        <v>125</v>
      </c>
      <c r="C2984" s="1">
        <v>1250000</v>
      </c>
      <c r="D2984">
        <v>5</v>
      </c>
      <c r="E2984">
        <v>4</v>
      </c>
      <c r="F2984" s="2">
        <v>2700</v>
      </c>
      <c r="G2984" t="s">
        <v>1347</v>
      </c>
      <c r="H2984" t="s">
        <v>44</v>
      </c>
      <c r="I2984">
        <v>10307</v>
      </c>
      <c r="J2984" t="s">
        <v>45</v>
      </c>
      <c r="K2984" t="s">
        <v>34</v>
      </c>
      <c r="L2984">
        <v>-74.252823000000006</v>
      </c>
      <c r="M2984">
        <v>40.5041935</v>
      </c>
      <c r="N2984">
        <v>21.97</v>
      </c>
      <c r="O2984" s="1">
        <f t="shared" si="231"/>
        <v>250000</v>
      </c>
      <c r="P2984" s="3">
        <v>6.7500000000000004E-2</v>
      </c>
      <c r="Q2984">
        <v>30</v>
      </c>
      <c r="R2984" s="1">
        <v>1000000</v>
      </c>
      <c r="S2984" s="8">
        <f t="shared" si="232"/>
        <v>-8107.4762071026908</v>
      </c>
      <c r="T2984" s="1">
        <f t="shared" si="233"/>
        <v>1269.3125000000002</v>
      </c>
      <c r="U2984" s="7">
        <f t="shared" si="234"/>
        <v>260.41666666666669</v>
      </c>
      <c r="V2984" s="4">
        <v>600</v>
      </c>
      <c r="W2984" s="1">
        <f t="shared" si="235"/>
        <v>10237.205373769357</v>
      </c>
      <c r="X2984">
        <v>10</v>
      </c>
      <c r="Y2984">
        <v>11</v>
      </c>
      <c r="Z2984" t="s">
        <v>46</v>
      </c>
      <c r="AA2984" s="2">
        <v>167500</v>
      </c>
      <c r="AB2984">
        <v>21.5</v>
      </c>
      <c r="AC2984" s="2">
        <v>7791</v>
      </c>
    </row>
    <row r="2985" spans="1:29" x14ac:dyDescent="0.2">
      <c r="A2985" t="s">
        <v>4007</v>
      </c>
      <c r="B2985" t="s">
        <v>68</v>
      </c>
      <c r="C2985" s="1">
        <v>349000</v>
      </c>
      <c r="D2985">
        <v>2</v>
      </c>
      <c r="E2985">
        <v>1</v>
      </c>
      <c r="F2985">
        <v>800</v>
      </c>
      <c r="G2985" t="s">
        <v>4008</v>
      </c>
      <c r="H2985" t="s">
        <v>84</v>
      </c>
      <c r="I2985">
        <v>11414</v>
      </c>
      <c r="J2985" t="s">
        <v>397</v>
      </c>
      <c r="K2985" t="s">
        <v>34</v>
      </c>
      <c r="L2985">
        <v>-73.845713099999998</v>
      </c>
      <c r="M2985">
        <v>40.666272599999999</v>
      </c>
      <c r="N2985">
        <v>9.2899999999999991</v>
      </c>
      <c r="O2985" s="1">
        <f t="shared" si="231"/>
        <v>69800</v>
      </c>
      <c r="P2985" s="3">
        <v>6.7500000000000004E-2</v>
      </c>
      <c r="Q2985">
        <v>30</v>
      </c>
      <c r="R2985" s="1">
        <v>279200</v>
      </c>
      <c r="S2985" s="8">
        <f t="shared" si="232"/>
        <v>-2263.6073570230715</v>
      </c>
      <c r="T2985" s="1">
        <f t="shared" si="233"/>
        <v>354.39204999999998</v>
      </c>
      <c r="U2985" s="7">
        <f t="shared" si="234"/>
        <v>72.708333333333329</v>
      </c>
      <c r="V2985" s="4">
        <v>205</v>
      </c>
      <c r="W2985" s="1">
        <f t="shared" si="235"/>
        <v>2895.7077403564049</v>
      </c>
      <c r="X2985">
        <v>4</v>
      </c>
      <c r="Y2985">
        <v>7</v>
      </c>
      <c r="Z2985" t="s">
        <v>398</v>
      </c>
      <c r="AA2985" s="2">
        <v>26148</v>
      </c>
      <c r="AB2985">
        <v>2.66</v>
      </c>
      <c r="AC2985" s="2">
        <v>9830</v>
      </c>
    </row>
    <row r="2986" spans="1:29" x14ac:dyDescent="0.2">
      <c r="A2986" t="s">
        <v>4009</v>
      </c>
      <c r="B2986" t="s">
        <v>68</v>
      </c>
      <c r="C2986" s="1">
        <v>259000</v>
      </c>
      <c r="D2986">
        <v>2</v>
      </c>
      <c r="E2986">
        <v>1</v>
      </c>
      <c r="F2986" s="2">
        <v>2184</v>
      </c>
      <c r="G2986" t="s">
        <v>74</v>
      </c>
      <c r="H2986" t="s">
        <v>55</v>
      </c>
      <c r="I2986">
        <v>11203</v>
      </c>
      <c r="J2986" t="s">
        <v>282</v>
      </c>
      <c r="K2986" t="s">
        <v>34</v>
      </c>
      <c r="L2986">
        <v>-73.944202399999995</v>
      </c>
      <c r="M2986">
        <v>40.648266599999999</v>
      </c>
      <c r="N2986">
        <v>7.27</v>
      </c>
      <c r="O2986" s="1">
        <f t="shared" si="231"/>
        <v>51800</v>
      </c>
      <c r="P2986" s="3">
        <v>6.7500000000000004E-2</v>
      </c>
      <c r="Q2986">
        <v>30</v>
      </c>
      <c r="R2986" s="1">
        <v>207200</v>
      </c>
      <c r="S2986" s="8">
        <f t="shared" si="232"/>
        <v>-1679.8690701116775</v>
      </c>
      <c r="T2986" s="1">
        <f t="shared" si="233"/>
        <v>263.00155000000001</v>
      </c>
      <c r="U2986" s="7">
        <f t="shared" si="234"/>
        <v>53.958333333333336</v>
      </c>
      <c r="V2986" s="4">
        <v>600</v>
      </c>
      <c r="W2986" s="1">
        <f t="shared" si="235"/>
        <v>2596.8289534450105</v>
      </c>
      <c r="X2986">
        <v>4</v>
      </c>
      <c r="Y2986">
        <v>18</v>
      </c>
      <c r="Z2986" t="s">
        <v>283</v>
      </c>
      <c r="AA2986" s="2">
        <v>156159</v>
      </c>
      <c r="AB2986">
        <v>2.4</v>
      </c>
      <c r="AC2986" s="2">
        <v>65066</v>
      </c>
    </row>
    <row r="2987" spans="1:29" x14ac:dyDescent="0.2">
      <c r="A2987" t="s">
        <v>4010</v>
      </c>
      <c r="B2987" t="s">
        <v>68</v>
      </c>
      <c r="C2987" s="1">
        <v>575000</v>
      </c>
      <c r="D2987">
        <v>1</v>
      </c>
      <c r="E2987">
        <v>1</v>
      </c>
      <c r="F2987">
        <v>850</v>
      </c>
      <c r="G2987" t="s">
        <v>48</v>
      </c>
      <c r="H2987" t="s">
        <v>32</v>
      </c>
      <c r="I2987">
        <v>10022</v>
      </c>
      <c r="J2987" t="s">
        <v>33</v>
      </c>
      <c r="K2987" t="s">
        <v>34</v>
      </c>
      <c r="L2987">
        <v>-73.968500199999994</v>
      </c>
      <c r="M2987">
        <v>40.7630774</v>
      </c>
      <c r="N2987">
        <v>1.33</v>
      </c>
      <c r="O2987" s="1">
        <f t="shared" si="231"/>
        <v>115000</v>
      </c>
      <c r="P2987" s="3">
        <v>6.7500000000000004E-2</v>
      </c>
      <c r="Q2987">
        <v>30</v>
      </c>
      <c r="R2987" s="1">
        <v>460000</v>
      </c>
      <c r="S2987" s="8">
        <f t="shared" si="232"/>
        <v>-3729.4390552672376</v>
      </c>
      <c r="T2987" s="1">
        <f t="shared" si="233"/>
        <v>583.88375000000008</v>
      </c>
      <c r="U2987" s="7">
        <f t="shared" si="234"/>
        <v>119.79166666666667</v>
      </c>
      <c r="V2987" s="4">
        <v>205</v>
      </c>
      <c r="W2987" s="1">
        <f t="shared" si="235"/>
        <v>4638.1144719339045</v>
      </c>
      <c r="X2987">
        <v>2</v>
      </c>
      <c r="Y2987">
        <v>7</v>
      </c>
      <c r="Z2987" t="s">
        <v>35</v>
      </c>
      <c r="AA2987" s="2">
        <v>27988</v>
      </c>
      <c r="AB2987">
        <v>0.17</v>
      </c>
      <c r="AC2987" s="2">
        <v>164635</v>
      </c>
    </row>
    <row r="2988" spans="1:29" x14ac:dyDescent="0.2">
      <c r="A2988" t="s">
        <v>4011</v>
      </c>
      <c r="B2988" t="s">
        <v>68</v>
      </c>
      <c r="C2988" s="1">
        <v>500000</v>
      </c>
      <c r="D2988">
        <v>4</v>
      </c>
      <c r="E2988">
        <v>1</v>
      </c>
      <c r="F2988" s="2">
        <v>2184</v>
      </c>
      <c r="G2988" t="s">
        <v>176</v>
      </c>
      <c r="H2988" t="s">
        <v>32</v>
      </c>
      <c r="I2988">
        <v>10030</v>
      </c>
      <c r="J2988" t="s">
        <v>60</v>
      </c>
      <c r="K2988" t="s">
        <v>61</v>
      </c>
      <c r="L2988">
        <v>-73.939173800000006</v>
      </c>
      <c r="M2988">
        <v>40.8178093</v>
      </c>
      <c r="N2988">
        <v>5.34</v>
      </c>
      <c r="O2988" s="1">
        <f t="shared" si="231"/>
        <v>100000</v>
      </c>
      <c r="P2988" s="3">
        <v>6.7500000000000004E-2</v>
      </c>
      <c r="Q2988">
        <v>30</v>
      </c>
      <c r="R2988" s="1">
        <v>400000</v>
      </c>
      <c r="S2988" s="8">
        <f t="shared" si="232"/>
        <v>-3242.9904828410763</v>
      </c>
      <c r="T2988" s="1">
        <f t="shared" si="233"/>
        <v>507.72500000000008</v>
      </c>
      <c r="U2988" s="7">
        <f t="shared" si="234"/>
        <v>104.16666666666667</v>
      </c>
      <c r="V2988" s="4">
        <v>600</v>
      </c>
      <c r="W2988" s="1">
        <f t="shared" si="235"/>
        <v>4454.8821495077427</v>
      </c>
      <c r="X2988">
        <v>8</v>
      </c>
      <c r="Y2988">
        <v>18</v>
      </c>
      <c r="Z2988" t="s">
        <v>62</v>
      </c>
      <c r="AA2988" s="2">
        <v>133184</v>
      </c>
      <c r="AB2988">
        <v>1.96</v>
      </c>
      <c r="AC2988" s="2">
        <v>67951</v>
      </c>
    </row>
    <row r="2989" spans="1:29" x14ac:dyDescent="0.2">
      <c r="A2989" t="s">
        <v>4012</v>
      </c>
      <c r="B2989" t="s">
        <v>68</v>
      </c>
      <c r="C2989" s="1">
        <v>399999</v>
      </c>
      <c r="D2989">
        <v>2</v>
      </c>
      <c r="E2989">
        <v>1</v>
      </c>
      <c r="F2989">
        <v>2184</v>
      </c>
      <c r="G2989" t="s">
        <v>4013</v>
      </c>
      <c r="H2989" t="s">
        <v>55</v>
      </c>
      <c r="I2989">
        <v>11211</v>
      </c>
      <c r="J2989" t="s">
        <v>163</v>
      </c>
      <c r="K2989" t="s">
        <v>105</v>
      </c>
      <c r="L2989">
        <v>-73.946314200000003</v>
      </c>
      <c r="M2989">
        <v>40.711298399999997</v>
      </c>
      <c r="N2989">
        <v>3.3</v>
      </c>
      <c r="O2989" s="1">
        <f t="shared" si="231"/>
        <v>79999.8</v>
      </c>
      <c r="P2989" s="3">
        <v>6.7500000000000004E-2</v>
      </c>
      <c r="Q2989">
        <v>30</v>
      </c>
      <c r="R2989" s="1">
        <v>319999.2</v>
      </c>
      <c r="S2989" s="8">
        <f t="shared" si="232"/>
        <v>-2594.3859002918953</v>
      </c>
      <c r="T2989" s="1">
        <f t="shared" si="233"/>
        <v>406.17898455</v>
      </c>
      <c r="U2989" s="7">
        <f t="shared" si="234"/>
        <v>83.33312500000001</v>
      </c>
      <c r="V2989" s="4">
        <v>600</v>
      </c>
      <c r="W2989" s="1">
        <f t="shared" si="235"/>
        <v>3683.8980098418951</v>
      </c>
      <c r="X2989">
        <v>4</v>
      </c>
      <c r="Y2989">
        <v>18</v>
      </c>
      <c r="Z2989" t="s">
        <v>164</v>
      </c>
      <c r="AA2989" s="2">
        <v>151308</v>
      </c>
      <c r="AB2989">
        <v>2.91</v>
      </c>
      <c r="AC2989" s="2">
        <v>51996</v>
      </c>
    </row>
    <row r="2990" spans="1:29" x14ac:dyDescent="0.2">
      <c r="A2990" t="s">
        <v>4014</v>
      </c>
      <c r="B2990" t="s">
        <v>30</v>
      </c>
      <c r="C2990" s="1">
        <v>10800000</v>
      </c>
      <c r="D2990">
        <v>5</v>
      </c>
      <c r="E2990">
        <v>6</v>
      </c>
      <c r="F2990" s="2">
        <v>4544</v>
      </c>
      <c r="G2990" t="s">
        <v>37</v>
      </c>
      <c r="H2990" t="s">
        <v>55</v>
      </c>
      <c r="I2990">
        <v>11201</v>
      </c>
      <c r="J2990" t="s">
        <v>428</v>
      </c>
      <c r="K2990" t="s">
        <v>39</v>
      </c>
      <c r="L2990">
        <v>-74.000881500000006</v>
      </c>
      <c r="M2990">
        <v>40.692915999999997</v>
      </c>
      <c r="N2990">
        <v>3.94</v>
      </c>
      <c r="O2990" s="1">
        <f t="shared" si="231"/>
        <v>2160000</v>
      </c>
      <c r="P2990" s="3">
        <v>6.7500000000000004E-2</v>
      </c>
      <c r="Q2990">
        <v>30</v>
      </c>
      <c r="R2990" s="1">
        <v>8640000</v>
      </c>
      <c r="S2990" s="8">
        <f t="shared" si="232"/>
        <v>-70048.594429367236</v>
      </c>
      <c r="T2990" s="1">
        <f t="shared" si="233"/>
        <v>10966.86</v>
      </c>
      <c r="U2990" s="7">
        <f t="shared" si="234"/>
        <v>2250</v>
      </c>
      <c r="V2990" s="4">
        <v>1400</v>
      </c>
      <c r="W2990" s="1">
        <f t="shared" si="235"/>
        <v>84665.454429367237</v>
      </c>
      <c r="X2990">
        <v>10</v>
      </c>
      <c r="Y2990">
        <v>14</v>
      </c>
      <c r="Z2990" t="s">
        <v>429</v>
      </c>
      <c r="AA2990" s="2">
        <v>22887</v>
      </c>
      <c r="AB2990">
        <v>0.34</v>
      </c>
      <c r="AC2990" s="2">
        <v>67315</v>
      </c>
    </row>
    <row r="2991" spans="1:29" x14ac:dyDescent="0.2">
      <c r="A2991" t="s">
        <v>4015</v>
      </c>
      <c r="B2991" t="s">
        <v>68</v>
      </c>
      <c r="C2991" s="1">
        <v>239000</v>
      </c>
      <c r="D2991">
        <v>1</v>
      </c>
      <c r="E2991">
        <v>1</v>
      </c>
      <c r="F2991">
        <v>750</v>
      </c>
      <c r="G2991" t="s">
        <v>176</v>
      </c>
      <c r="H2991" t="s">
        <v>70</v>
      </c>
      <c r="I2991">
        <v>10463</v>
      </c>
      <c r="J2991" t="s">
        <v>109</v>
      </c>
      <c r="K2991" t="s">
        <v>110</v>
      </c>
      <c r="L2991">
        <v>-73.914442399999999</v>
      </c>
      <c r="M2991">
        <v>40.8836826</v>
      </c>
      <c r="N2991">
        <v>10.02</v>
      </c>
      <c r="O2991" s="1">
        <f t="shared" si="231"/>
        <v>47800</v>
      </c>
      <c r="P2991" s="3">
        <v>6.7500000000000004E-2</v>
      </c>
      <c r="Q2991">
        <v>30</v>
      </c>
      <c r="R2991" s="1">
        <v>191200</v>
      </c>
      <c r="S2991" s="8">
        <f t="shared" si="232"/>
        <v>-1550.1494507980346</v>
      </c>
      <c r="T2991" s="1">
        <f t="shared" si="233"/>
        <v>242.69255000000001</v>
      </c>
      <c r="U2991" s="7">
        <f t="shared" si="234"/>
        <v>49.791666666666664</v>
      </c>
      <c r="V2991" s="4">
        <v>205</v>
      </c>
      <c r="W2991" s="1">
        <f t="shared" si="235"/>
        <v>2047.6336674647014</v>
      </c>
      <c r="X2991">
        <v>2</v>
      </c>
      <c r="Y2991">
        <v>6</v>
      </c>
      <c r="Z2991" t="s">
        <v>111</v>
      </c>
      <c r="AA2991" s="2">
        <v>27860</v>
      </c>
      <c r="AB2991">
        <v>3.52</v>
      </c>
      <c r="AC2991" s="2">
        <v>7915</v>
      </c>
    </row>
    <row r="2992" spans="1:29" x14ac:dyDescent="0.2">
      <c r="A2992" t="s">
        <v>4016</v>
      </c>
      <c r="B2992" t="s">
        <v>125</v>
      </c>
      <c r="C2992" s="1">
        <v>6950000</v>
      </c>
      <c r="D2992">
        <v>6</v>
      </c>
      <c r="E2992">
        <v>6</v>
      </c>
      <c r="F2992" s="2">
        <v>32000</v>
      </c>
      <c r="G2992" t="s">
        <v>4017</v>
      </c>
      <c r="H2992" t="s">
        <v>70</v>
      </c>
      <c r="I2992">
        <v>10458</v>
      </c>
      <c r="J2992" t="s">
        <v>379</v>
      </c>
      <c r="K2992" t="s">
        <v>61</v>
      </c>
      <c r="L2992">
        <v>-73.882194999999996</v>
      </c>
      <c r="M2992">
        <v>40.869459900000003</v>
      </c>
      <c r="N2992">
        <v>9.93</v>
      </c>
      <c r="O2992" s="1">
        <f t="shared" si="231"/>
        <v>1390000</v>
      </c>
      <c r="P2992" s="3">
        <v>6.7500000000000004E-2</v>
      </c>
      <c r="Q2992">
        <v>30</v>
      </c>
      <c r="R2992" s="1">
        <v>5560000</v>
      </c>
      <c r="S2992" s="8">
        <f t="shared" si="232"/>
        <v>-45077.567711490956</v>
      </c>
      <c r="T2992" s="1">
        <f t="shared" si="233"/>
        <v>7057.3775000000014</v>
      </c>
      <c r="U2992" s="7">
        <f t="shared" si="234"/>
        <v>1447.9166666666667</v>
      </c>
      <c r="V2992" s="4">
        <f>(5*$F2992)/12</f>
        <v>13333.333333333334</v>
      </c>
      <c r="W2992" s="1">
        <f t="shared" si="235"/>
        <v>66916.195211490951</v>
      </c>
      <c r="X2992">
        <v>12</v>
      </c>
      <c r="Y2992">
        <v>100</v>
      </c>
      <c r="Z2992" t="s">
        <v>380</v>
      </c>
      <c r="AA2992" s="2">
        <v>82677</v>
      </c>
      <c r="AB2992">
        <v>0.64</v>
      </c>
      <c r="AC2992" s="2">
        <v>129183</v>
      </c>
    </row>
    <row r="2993" spans="1:29" x14ac:dyDescent="0.2">
      <c r="A2993" t="s">
        <v>4018</v>
      </c>
      <c r="B2993" t="s">
        <v>125</v>
      </c>
      <c r="C2993" s="1">
        <v>979000</v>
      </c>
      <c r="D2993">
        <v>5</v>
      </c>
      <c r="E2993">
        <v>2</v>
      </c>
      <c r="F2993">
        <v>2392</v>
      </c>
      <c r="G2993" t="s">
        <v>1561</v>
      </c>
      <c r="H2993" t="s">
        <v>70</v>
      </c>
      <c r="I2993">
        <v>10474</v>
      </c>
      <c r="J2993" t="s">
        <v>448</v>
      </c>
      <c r="K2993" t="s">
        <v>150</v>
      </c>
      <c r="L2993">
        <v>-73.887732600000007</v>
      </c>
      <c r="M2993">
        <v>40.8201064</v>
      </c>
      <c r="N2993">
        <v>7.1</v>
      </c>
      <c r="O2993" s="1">
        <f t="shared" si="231"/>
        <v>195800</v>
      </c>
      <c r="P2993" s="3">
        <v>6.7500000000000004E-2</v>
      </c>
      <c r="Q2993">
        <v>30</v>
      </c>
      <c r="R2993" s="1">
        <v>783200</v>
      </c>
      <c r="S2993" s="8">
        <f t="shared" si="232"/>
        <v>-6349.7753654028265</v>
      </c>
      <c r="T2993" s="1">
        <f t="shared" si="233"/>
        <v>994.12555000000009</v>
      </c>
      <c r="U2993" s="7">
        <f t="shared" si="234"/>
        <v>203.95833333333334</v>
      </c>
      <c r="V2993" s="4">
        <v>600</v>
      </c>
      <c r="W2993" s="1">
        <f t="shared" si="235"/>
        <v>8147.8592487361593</v>
      </c>
      <c r="X2993">
        <v>10</v>
      </c>
      <c r="Y2993">
        <v>15</v>
      </c>
      <c r="Z2993" t="s">
        <v>449</v>
      </c>
      <c r="AA2993" s="2">
        <v>27204</v>
      </c>
      <c r="AB2993">
        <v>0.94</v>
      </c>
      <c r="AC2993" s="2">
        <v>28940</v>
      </c>
    </row>
    <row r="2994" spans="1:29" x14ac:dyDescent="0.2">
      <c r="A2994" t="s">
        <v>4019</v>
      </c>
      <c r="B2994" t="s">
        <v>30</v>
      </c>
      <c r="C2994" s="1">
        <v>599999</v>
      </c>
      <c r="D2994">
        <v>2</v>
      </c>
      <c r="E2994">
        <v>1</v>
      </c>
      <c r="F2994">
        <v>932</v>
      </c>
      <c r="G2994" t="s">
        <v>1088</v>
      </c>
      <c r="H2994" t="s">
        <v>55</v>
      </c>
      <c r="I2994">
        <v>11233</v>
      </c>
      <c r="J2994" t="s">
        <v>236</v>
      </c>
      <c r="K2994" t="s">
        <v>237</v>
      </c>
      <c r="L2994">
        <v>-73.917830800000004</v>
      </c>
      <c r="M2994">
        <v>40.682267500000002</v>
      </c>
      <c r="N2994">
        <v>5.8</v>
      </c>
      <c r="O2994" s="1">
        <f t="shared" si="231"/>
        <v>119999.8</v>
      </c>
      <c r="P2994" s="3">
        <v>6.7500000000000004E-2</v>
      </c>
      <c r="Q2994">
        <v>30</v>
      </c>
      <c r="R2994" s="1">
        <v>479999.2</v>
      </c>
      <c r="S2994" s="8">
        <f t="shared" si="232"/>
        <v>-3891.5820934283261</v>
      </c>
      <c r="T2994" s="1">
        <f t="shared" si="233"/>
        <v>609.26898455000003</v>
      </c>
      <c r="U2994" s="7">
        <f t="shared" si="234"/>
        <v>124.99979166666667</v>
      </c>
      <c r="V2994" s="4">
        <v>205</v>
      </c>
      <c r="W2994" s="1">
        <f t="shared" si="235"/>
        <v>4830.8508696449935</v>
      </c>
      <c r="X2994">
        <v>4</v>
      </c>
      <c r="Y2994">
        <v>8</v>
      </c>
      <c r="Z2994" t="s">
        <v>238</v>
      </c>
      <c r="AA2994" s="2">
        <v>70713</v>
      </c>
      <c r="AB2994">
        <v>2.97</v>
      </c>
      <c r="AC2994" s="2">
        <v>23809</v>
      </c>
    </row>
    <row r="2995" spans="1:29" x14ac:dyDescent="0.2">
      <c r="A2995" t="s">
        <v>4020</v>
      </c>
      <c r="B2995" t="s">
        <v>30</v>
      </c>
      <c r="C2995" s="1">
        <v>699000</v>
      </c>
      <c r="D2995">
        <v>3</v>
      </c>
      <c r="E2995">
        <v>2</v>
      </c>
      <c r="F2995" s="2">
        <v>1290</v>
      </c>
      <c r="G2995" t="s">
        <v>2264</v>
      </c>
      <c r="H2995" t="s">
        <v>84</v>
      </c>
      <c r="I2995">
        <v>11373</v>
      </c>
      <c r="J2995" t="s">
        <v>89</v>
      </c>
      <c r="K2995" t="s">
        <v>90</v>
      </c>
      <c r="L2995">
        <v>-73.884449900000007</v>
      </c>
      <c r="M2995">
        <v>40.740218200000001</v>
      </c>
      <c r="N2995">
        <v>5.33</v>
      </c>
      <c r="O2995" s="1">
        <f t="shared" si="231"/>
        <v>139800</v>
      </c>
      <c r="P2995" s="3">
        <v>6.7500000000000004E-2</v>
      </c>
      <c r="Q2995">
        <v>30</v>
      </c>
      <c r="R2995" s="1">
        <v>559200</v>
      </c>
      <c r="S2995" s="8">
        <f t="shared" si="232"/>
        <v>-4533.7006950118248</v>
      </c>
      <c r="T2995" s="1">
        <f t="shared" si="233"/>
        <v>709.79955000000007</v>
      </c>
      <c r="U2995" s="7">
        <f t="shared" si="234"/>
        <v>145.625</v>
      </c>
      <c r="V2995" s="4">
        <v>375</v>
      </c>
      <c r="W2995" s="1">
        <f t="shared" si="235"/>
        <v>5764.1252450118245</v>
      </c>
      <c r="X2995">
        <v>6</v>
      </c>
      <c r="Y2995">
        <v>8</v>
      </c>
      <c r="Z2995" t="s">
        <v>91</v>
      </c>
      <c r="AA2995" s="2">
        <v>137098</v>
      </c>
      <c r="AB2995">
        <v>1.25</v>
      </c>
      <c r="AC2995" s="2">
        <v>109678</v>
      </c>
    </row>
    <row r="2996" spans="1:29" x14ac:dyDescent="0.2">
      <c r="A2996" t="s">
        <v>4021</v>
      </c>
      <c r="B2996" t="s">
        <v>125</v>
      </c>
      <c r="C2996" s="1">
        <v>1400000</v>
      </c>
      <c r="D2996">
        <v>5</v>
      </c>
      <c r="E2996">
        <v>4</v>
      </c>
      <c r="F2996">
        <v>2184</v>
      </c>
      <c r="G2996" t="s">
        <v>662</v>
      </c>
      <c r="H2996" t="s">
        <v>55</v>
      </c>
      <c r="I2996">
        <v>11235</v>
      </c>
      <c r="J2996" t="s">
        <v>219</v>
      </c>
      <c r="K2996" t="s">
        <v>34</v>
      </c>
      <c r="L2996">
        <v>-73.937646900000004</v>
      </c>
      <c r="M2996">
        <v>40.589558099999998</v>
      </c>
      <c r="N2996">
        <v>11.27</v>
      </c>
      <c r="O2996" s="1">
        <f t="shared" si="231"/>
        <v>280000</v>
      </c>
      <c r="P2996" s="3">
        <v>6.7500000000000004E-2</v>
      </c>
      <c r="Q2996">
        <v>30</v>
      </c>
      <c r="R2996" s="1">
        <v>1120000</v>
      </c>
      <c r="S2996" s="8">
        <f t="shared" si="232"/>
        <v>-9080.3733519550133</v>
      </c>
      <c r="T2996" s="1">
        <f t="shared" si="233"/>
        <v>1421.63</v>
      </c>
      <c r="U2996" s="7">
        <f t="shared" si="234"/>
        <v>291.66666666666669</v>
      </c>
      <c r="V2996" s="4">
        <v>600</v>
      </c>
      <c r="W2996" s="1">
        <f t="shared" si="235"/>
        <v>11393.670018621679</v>
      </c>
      <c r="X2996">
        <v>10</v>
      </c>
      <c r="Y2996">
        <v>9</v>
      </c>
      <c r="Z2996" t="s">
        <v>220</v>
      </c>
      <c r="AA2996" s="2">
        <v>35547</v>
      </c>
      <c r="AB2996">
        <v>0.73</v>
      </c>
      <c r="AC2996" s="2">
        <v>48695</v>
      </c>
    </row>
    <row r="2997" spans="1:29" x14ac:dyDescent="0.2">
      <c r="A2997" t="s">
        <v>4022</v>
      </c>
      <c r="B2997" t="s">
        <v>42</v>
      </c>
      <c r="C2997" s="1">
        <v>649000</v>
      </c>
      <c r="D2997">
        <v>3</v>
      </c>
      <c r="E2997">
        <v>2</v>
      </c>
      <c r="F2997" s="2">
        <v>1188</v>
      </c>
      <c r="G2997" t="s">
        <v>1221</v>
      </c>
      <c r="H2997" t="s">
        <v>55</v>
      </c>
      <c r="I2997">
        <v>11234</v>
      </c>
      <c r="J2997" t="s">
        <v>275</v>
      </c>
      <c r="K2997" t="s">
        <v>39</v>
      </c>
      <c r="L2997">
        <v>-73.910534999999996</v>
      </c>
      <c r="M2997">
        <v>40.610384000000003</v>
      </c>
      <c r="N2997">
        <v>10.33</v>
      </c>
      <c r="O2997" s="1">
        <f t="shared" si="231"/>
        <v>129800</v>
      </c>
      <c r="P2997" s="3">
        <v>6.7500000000000004E-2</v>
      </c>
      <c r="Q2997">
        <v>30</v>
      </c>
      <c r="R2997" s="1">
        <v>519200</v>
      </c>
      <c r="S2997" s="8">
        <f t="shared" si="232"/>
        <v>-4209.401646727717</v>
      </c>
      <c r="T2997" s="1">
        <f t="shared" si="233"/>
        <v>659.02705000000003</v>
      </c>
      <c r="U2997" s="7">
        <f t="shared" si="234"/>
        <v>135.20833333333334</v>
      </c>
      <c r="V2997" s="4">
        <v>375</v>
      </c>
      <c r="W2997" s="1">
        <f t="shared" si="235"/>
        <v>5378.6370300610497</v>
      </c>
      <c r="X2997">
        <v>6</v>
      </c>
      <c r="Y2997">
        <v>7</v>
      </c>
      <c r="Z2997" t="s">
        <v>276</v>
      </c>
      <c r="AA2997" s="2">
        <v>83693</v>
      </c>
      <c r="AB2997">
        <v>3.13</v>
      </c>
      <c r="AC2997" s="2">
        <v>26739</v>
      </c>
    </row>
    <row r="2998" spans="1:29" x14ac:dyDescent="0.2">
      <c r="A2998" t="s">
        <v>4023</v>
      </c>
      <c r="B2998" t="s">
        <v>68</v>
      </c>
      <c r="C2998" s="1">
        <v>5475000</v>
      </c>
      <c r="D2998">
        <v>4</v>
      </c>
      <c r="E2998">
        <v>4</v>
      </c>
      <c r="F2998" s="2">
        <v>2184</v>
      </c>
      <c r="G2998" t="s">
        <v>48</v>
      </c>
      <c r="H2998" t="s">
        <v>32</v>
      </c>
      <c r="I2998">
        <v>10021</v>
      </c>
      <c r="J2998" t="s">
        <v>52</v>
      </c>
      <c r="K2998" t="s">
        <v>39</v>
      </c>
      <c r="L2998">
        <v>-73.967281</v>
      </c>
      <c r="M2998">
        <v>40.7719126</v>
      </c>
      <c r="N2998">
        <v>1.86</v>
      </c>
      <c r="O2998" s="1">
        <f t="shared" si="231"/>
        <v>1095000</v>
      </c>
      <c r="P2998" s="3">
        <v>6.7500000000000004E-2</v>
      </c>
      <c r="Q2998">
        <v>30</v>
      </c>
      <c r="R2998" s="1">
        <v>4380000</v>
      </c>
      <c r="S2998" s="8">
        <f t="shared" si="232"/>
        <v>-35510.745787109787</v>
      </c>
      <c r="T2998" s="1">
        <f t="shared" si="233"/>
        <v>5559.5887499999999</v>
      </c>
      <c r="U2998" s="7">
        <f t="shared" si="234"/>
        <v>1140.625</v>
      </c>
      <c r="V2998" s="4">
        <v>600</v>
      </c>
      <c r="W2998" s="1">
        <f t="shared" si="235"/>
        <v>42810.959537109789</v>
      </c>
      <c r="X2998">
        <v>8</v>
      </c>
      <c r="Y2998">
        <v>9</v>
      </c>
      <c r="Z2998" t="s">
        <v>53</v>
      </c>
      <c r="AA2998" s="2">
        <v>61207</v>
      </c>
      <c r="AB2998">
        <v>1.76</v>
      </c>
      <c r="AC2998" s="2">
        <v>34777</v>
      </c>
    </row>
    <row r="2999" spans="1:29" x14ac:dyDescent="0.2">
      <c r="A2999" t="s">
        <v>4024</v>
      </c>
      <c r="B2999" t="s">
        <v>68</v>
      </c>
      <c r="C2999" s="1">
        <v>224000</v>
      </c>
      <c r="D2999">
        <v>1</v>
      </c>
      <c r="E2999">
        <v>1</v>
      </c>
      <c r="F2999" s="2">
        <v>2184</v>
      </c>
      <c r="G2999" t="s">
        <v>1686</v>
      </c>
      <c r="H2999" t="s">
        <v>84</v>
      </c>
      <c r="I2999">
        <v>11375</v>
      </c>
      <c r="J2999" t="s">
        <v>122</v>
      </c>
      <c r="K2999" t="s">
        <v>39</v>
      </c>
      <c r="L2999">
        <v>-73.846860000000007</v>
      </c>
      <c r="M2999">
        <v>40.727619900000001</v>
      </c>
      <c r="N2999">
        <v>7.42</v>
      </c>
      <c r="O2999" s="1">
        <f t="shared" si="231"/>
        <v>44800</v>
      </c>
      <c r="P2999" s="3">
        <v>6.7500000000000004E-2</v>
      </c>
      <c r="Q2999">
        <v>30</v>
      </c>
      <c r="R2999" s="1">
        <v>179200</v>
      </c>
      <c r="S2999" s="8">
        <f t="shared" si="232"/>
        <v>-1452.8597363128022</v>
      </c>
      <c r="T2999" s="1">
        <f t="shared" si="233"/>
        <v>227.46080000000003</v>
      </c>
      <c r="U2999" s="7">
        <f t="shared" si="234"/>
        <v>46.666666666666664</v>
      </c>
      <c r="V2999" s="4">
        <v>600</v>
      </c>
      <c r="W2999" s="1">
        <f t="shared" si="235"/>
        <v>2326.9872029794687</v>
      </c>
      <c r="X2999">
        <v>2</v>
      </c>
      <c r="Y2999">
        <v>18</v>
      </c>
      <c r="Z2999" t="s">
        <v>123</v>
      </c>
      <c r="AA2999" s="2">
        <v>83728</v>
      </c>
      <c r="AB2999">
        <v>2.6</v>
      </c>
      <c r="AC2999" s="2">
        <v>32203</v>
      </c>
    </row>
    <row r="3000" spans="1:29" x14ac:dyDescent="0.2">
      <c r="A3000" t="s">
        <v>4025</v>
      </c>
      <c r="B3000" t="s">
        <v>30</v>
      </c>
      <c r="C3000" s="1">
        <v>590000</v>
      </c>
      <c r="D3000">
        <v>3</v>
      </c>
      <c r="E3000">
        <v>1</v>
      </c>
      <c r="F3000">
        <v>579</v>
      </c>
      <c r="G3000" t="s">
        <v>59</v>
      </c>
      <c r="H3000" t="s">
        <v>32</v>
      </c>
      <c r="I3000">
        <v>10025</v>
      </c>
      <c r="J3000" t="s">
        <v>215</v>
      </c>
      <c r="K3000" t="s">
        <v>39</v>
      </c>
      <c r="L3000">
        <v>-73.963672500000001</v>
      </c>
      <c r="M3000">
        <v>40.794209899999998</v>
      </c>
      <c r="N3000">
        <v>3.33</v>
      </c>
      <c r="O3000" s="1">
        <f t="shared" si="231"/>
        <v>118000</v>
      </c>
      <c r="P3000" s="3">
        <v>6.7500000000000004E-2</v>
      </c>
      <c r="Q3000">
        <v>30</v>
      </c>
      <c r="R3000" s="1">
        <v>472000</v>
      </c>
      <c r="S3000" s="8">
        <f t="shared" si="232"/>
        <v>-3826.7287697524694</v>
      </c>
      <c r="T3000" s="1">
        <f t="shared" si="233"/>
        <v>599.1155</v>
      </c>
      <c r="U3000" s="7">
        <f t="shared" si="234"/>
        <v>122.91666666666667</v>
      </c>
      <c r="V3000" s="4">
        <v>205</v>
      </c>
      <c r="W3000" s="1">
        <f t="shared" si="235"/>
        <v>4753.7609364191367</v>
      </c>
      <c r="X3000">
        <v>6</v>
      </c>
      <c r="Y3000">
        <v>5</v>
      </c>
      <c r="Z3000" t="s">
        <v>216</v>
      </c>
      <c r="AA3000" s="2">
        <v>61207</v>
      </c>
      <c r="AB3000">
        <v>1.76</v>
      </c>
      <c r="AC3000" s="2">
        <v>34777</v>
      </c>
    </row>
    <row r="3001" spans="1:29" x14ac:dyDescent="0.2">
      <c r="A3001" t="s">
        <v>4026</v>
      </c>
      <c r="B3001" t="s">
        <v>68</v>
      </c>
      <c r="C3001" s="1">
        <v>1050000</v>
      </c>
      <c r="D3001">
        <v>3</v>
      </c>
      <c r="E3001">
        <v>2</v>
      </c>
      <c r="F3001" s="2">
        <v>2184</v>
      </c>
      <c r="G3001" t="s">
        <v>51</v>
      </c>
      <c r="H3001" t="s">
        <v>32</v>
      </c>
      <c r="I3001">
        <v>10065</v>
      </c>
      <c r="J3001" t="s">
        <v>52</v>
      </c>
      <c r="K3001" t="s">
        <v>39</v>
      </c>
      <c r="L3001">
        <v>-73.964336000000003</v>
      </c>
      <c r="M3001">
        <v>40.764050099999999</v>
      </c>
      <c r="N3001">
        <v>1.53</v>
      </c>
      <c r="O3001" s="1">
        <f t="shared" si="231"/>
        <v>210000</v>
      </c>
      <c r="P3001" s="3">
        <v>6.7500000000000004E-2</v>
      </c>
      <c r="Q3001">
        <v>30</v>
      </c>
      <c r="R3001" s="1">
        <v>840000</v>
      </c>
      <c r="S3001" s="8">
        <f t="shared" si="232"/>
        <v>-6810.2800139662595</v>
      </c>
      <c r="T3001" s="1">
        <f t="shared" si="233"/>
        <v>1066.2225000000001</v>
      </c>
      <c r="U3001" s="7">
        <f t="shared" si="234"/>
        <v>218.75</v>
      </c>
      <c r="V3001" s="4">
        <v>600</v>
      </c>
      <c r="W3001" s="1">
        <f t="shared" si="235"/>
        <v>8695.2525139662594</v>
      </c>
      <c r="X3001">
        <v>6</v>
      </c>
      <c r="Y3001">
        <v>14</v>
      </c>
      <c r="Z3001" t="s">
        <v>53</v>
      </c>
      <c r="AA3001" s="2">
        <v>61207</v>
      </c>
      <c r="AB3001">
        <v>1.76</v>
      </c>
      <c r="AC3001" s="2">
        <v>34777</v>
      </c>
    </row>
    <row r="3002" spans="1:29" x14ac:dyDescent="0.2">
      <c r="A3002" t="s">
        <v>4027</v>
      </c>
      <c r="B3002" t="s">
        <v>125</v>
      </c>
      <c r="C3002" s="1">
        <v>2288000</v>
      </c>
      <c r="D3002">
        <v>6</v>
      </c>
      <c r="E3002">
        <v>4</v>
      </c>
      <c r="F3002">
        <v>3280</v>
      </c>
      <c r="G3002" t="s">
        <v>74</v>
      </c>
      <c r="H3002" t="s">
        <v>55</v>
      </c>
      <c r="I3002">
        <v>11204</v>
      </c>
      <c r="J3002" t="s">
        <v>156</v>
      </c>
      <c r="K3002" t="s">
        <v>105</v>
      </c>
      <c r="L3002">
        <v>-73.993803799999995</v>
      </c>
      <c r="M3002">
        <v>40.616414599999999</v>
      </c>
      <c r="N3002">
        <v>9.15</v>
      </c>
      <c r="O3002" s="1">
        <f t="shared" si="231"/>
        <v>457600</v>
      </c>
      <c r="P3002" s="3">
        <v>6.7500000000000004E-2</v>
      </c>
      <c r="Q3002">
        <v>30</v>
      </c>
      <c r="R3002" s="1">
        <v>1830400</v>
      </c>
      <c r="S3002" s="8">
        <f t="shared" si="232"/>
        <v>-14839.924449480764</v>
      </c>
      <c r="T3002" s="1">
        <f t="shared" si="233"/>
        <v>2323.3496</v>
      </c>
      <c r="U3002" s="7">
        <f t="shared" si="234"/>
        <v>476.66666666666669</v>
      </c>
      <c r="V3002" s="4">
        <v>1000</v>
      </c>
      <c r="W3002" s="1">
        <f t="shared" si="235"/>
        <v>18639.940716147434</v>
      </c>
      <c r="X3002">
        <v>12</v>
      </c>
      <c r="Y3002">
        <v>14</v>
      </c>
      <c r="Z3002" t="s">
        <v>157</v>
      </c>
      <c r="AA3002" s="2">
        <v>151705</v>
      </c>
      <c r="AB3002">
        <v>2.25</v>
      </c>
      <c r="AC3002" s="2">
        <v>67424</v>
      </c>
    </row>
    <row r="3003" spans="1:29" x14ac:dyDescent="0.2">
      <c r="A3003" t="s">
        <v>4028</v>
      </c>
      <c r="B3003" t="s">
        <v>42</v>
      </c>
      <c r="C3003" s="1">
        <v>1175000</v>
      </c>
      <c r="D3003">
        <v>3</v>
      </c>
      <c r="E3003">
        <v>2</v>
      </c>
      <c r="F3003" s="2">
        <v>1240</v>
      </c>
      <c r="G3003" t="s">
        <v>82</v>
      </c>
      <c r="H3003" t="s">
        <v>55</v>
      </c>
      <c r="I3003">
        <v>11214</v>
      </c>
      <c r="J3003" t="s">
        <v>138</v>
      </c>
      <c r="K3003" t="s">
        <v>110</v>
      </c>
      <c r="L3003">
        <v>-74.012436100000002</v>
      </c>
      <c r="M3003">
        <v>40.6034711</v>
      </c>
      <c r="N3003">
        <v>10.130000000000001</v>
      </c>
      <c r="O3003" s="1">
        <f t="shared" si="231"/>
        <v>235000</v>
      </c>
      <c r="P3003" s="3">
        <v>6.7500000000000004E-2</v>
      </c>
      <c r="Q3003">
        <v>30</v>
      </c>
      <c r="R3003" s="1">
        <v>940000</v>
      </c>
      <c r="S3003" s="8">
        <f t="shared" si="232"/>
        <v>-7621.0276346765295</v>
      </c>
      <c r="T3003" s="1">
        <f t="shared" si="233"/>
        <v>1193.1537500000002</v>
      </c>
      <c r="U3003" s="7">
        <f t="shared" si="234"/>
        <v>244.79166666666666</v>
      </c>
      <c r="V3003" s="4">
        <v>375</v>
      </c>
      <c r="W3003" s="1">
        <f t="shared" si="235"/>
        <v>9433.973051343195</v>
      </c>
      <c r="X3003">
        <v>6</v>
      </c>
      <c r="Y3003">
        <v>8</v>
      </c>
      <c r="Z3003" t="s">
        <v>139</v>
      </c>
      <c r="AA3003" s="2">
        <v>29436</v>
      </c>
      <c r="AB3003">
        <v>1.46</v>
      </c>
      <c r="AC3003" s="2">
        <v>20162</v>
      </c>
    </row>
    <row r="3004" spans="1:29" x14ac:dyDescent="0.2">
      <c r="A3004" t="s">
        <v>4029</v>
      </c>
      <c r="B3004" t="s">
        <v>30</v>
      </c>
      <c r="C3004" s="1">
        <v>838000</v>
      </c>
      <c r="D3004">
        <v>3</v>
      </c>
      <c r="E3004">
        <v>2</v>
      </c>
      <c r="F3004">
        <v>706</v>
      </c>
      <c r="G3004" t="s">
        <v>159</v>
      </c>
      <c r="H3004" t="s">
        <v>32</v>
      </c>
      <c r="I3004">
        <v>10002</v>
      </c>
      <c r="J3004" t="s">
        <v>223</v>
      </c>
      <c r="K3004" t="s">
        <v>34</v>
      </c>
      <c r="L3004">
        <v>-73.994094500000003</v>
      </c>
      <c r="M3004">
        <v>40.711892800000001</v>
      </c>
      <c r="N3004">
        <v>2.59</v>
      </c>
      <c r="O3004" s="1">
        <f t="shared" si="231"/>
        <v>167600</v>
      </c>
      <c r="P3004" s="3">
        <v>6.7500000000000004E-2</v>
      </c>
      <c r="Q3004">
        <v>30</v>
      </c>
      <c r="R3004" s="1">
        <v>670400</v>
      </c>
      <c r="S3004" s="8">
        <f t="shared" si="232"/>
        <v>-5435.2520492416434</v>
      </c>
      <c r="T3004" s="1">
        <f t="shared" si="233"/>
        <v>850.94709999999998</v>
      </c>
      <c r="U3004" s="7">
        <f t="shared" si="234"/>
        <v>174.58333333333334</v>
      </c>
      <c r="V3004" s="4">
        <v>205</v>
      </c>
      <c r="W3004" s="1">
        <f t="shared" si="235"/>
        <v>6665.7824825749767</v>
      </c>
      <c r="X3004">
        <v>6</v>
      </c>
      <c r="Y3004">
        <v>4</v>
      </c>
      <c r="Z3004" t="s">
        <v>224</v>
      </c>
      <c r="AA3004" s="2">
        <v>72957</v>
      </c>
      <c r="AB3004">
        <v>0.78</v>
      </c>
      <c r="AC3004" s="2">
        <v>93535</v>
      </c>
    </row>
    <row r="3005" spans="1:29" x14ac:dyDescent="0.2">
      <c r="A3005" t="s">
        <v>4030</v>
      </c>
      <c r="B3005" t="s">
        <v>68</v>
      </c>
      <c r="C3005" s="1">
        <v>995000</v>
      </c>
      <c r="D3005">
        <v>4</v>
      </c>
      <c r="E3005">
        <v>2</v>
      </c>
      <c r="F3005" s="2">
        <v>2184</v>
      </c>
      <c r="G3005" t="s">
        <v>59</v>
      </c>
      <c r="H3005" t="s">
        <v>84</v>
      </c>
      <c r="I3005">
        <v>11358</v>
      </c>
      <c r="J3005" t="s">
        <v>160</v>
      </c>
      <c r="K3005" t="s">
        <v>34</v>
      </c>
      <c r="L3005">
        <v>-73.797977000000003</v>
      </c>
      <c r="M3005">
        <v>40.7543498</v>
      </c>
      <c r="N3005">
        <v>9.84</v>
      </c>
      <c r="O3005" s="1">
        <f t="shared" si="231"/>
        <v>199000</v>
      </c>
      <c r="P3005" s="3">
        <v>6.7500000000000004E-2</v>
      </c>
      <c r="Q3005">
        <v>30</v>
      </c>
      <c r="R3005" s="1">
        <v>796000</v>
      </c>
      <c r="S3005" s="8">
        <f t="shared" si="232"/>
        <v>-6453.5510608537415</v>
      </c>
      <c r="T3005" s="1">
        <f t="shared" si="233"/>
        <v>1010.3727500000001</v>
      </c>
      <c r="U3005" s="7">
        <f t="shared" si="234"/>
        <v>207.29166666666666</v>
      </c>
      <c r="V3005" s="4">
        <v>600</v>
      </c>
      <c r="W3005" s="1">
        <f t="shared" si="235"/>
        <v>8271.215477520409</v>
      </c>
      <c r="X3005">
        <v>8</v>
      </c>
      <c r="Y3005">
        <v>14</v>
      </c>
      <c r="Z3005" t="s">
        <v>161</v>
      </c>
      <c r="AA3005" s="2">
        <v>230183</v>
      </c>
      <c r="AB3005">
        <v>2.0299999999999998</v>
      </c>
      <c r="AC3005" s="2">
        <v>113391</v>
      </c>
    </row>
    <row r="3006" spans="1:29" x14ac:dyDescent="0.2">
      <c r="A3006" t="s">
        <v>4031</v>
      </c>
      <c r="B3006" t="s">
        <v>30</v>
      </c>
      <c r="C3006" s="1">
        <v>1345000</v>
      </c>
      <c r="D3006">
        <v>1</v>
      </c>
      <c r="E3006">
        <v>2</v>
      </c>
      <c r="F3006">
        <v>752</v>
      </c>
      <c r="G3006" t="s">
        <v>93</v>
      </c>
      <c r="H3006" t="s">
        <v>32</v>
      </c>
      <c r="I3006">
        <v>10065</v>
      </c>
      <c r="J3006" t="s">
        <v>52</v>
      </c>
      <c r="K3006" t="s">
        <v>39</v>
      </c>
      <c r="L3006">
        <v>-73.966241699999998</v>
      </c>
      <c r="M3006">
        <v>40.764448600000001</v>
      </c>
      <c r="N3006">
        <v>1.48</v>
      </c>
      <c r="O3006" s="1">
        <f t="shared" si="231"/>
        <v>269000</v>
      </c>
      <c r="P3006" s="3">
        <v>6.7500000000000004E-2</v>
      </c>
      <c r="Q3006">
        <v>30</v>
      </c>
      <c r="R3006" s="1">
        <v>1076000</v>
      </c>
      <c r="S3006" s="8">
        <f t="shared" si="232"/>
        <v>-8723.6443988424944</v>
      </c>
      <c r="T3006" s="1">
        <f t="shared" si="233"/>
        <v>1365.78025</v>
      </c>
      <c r="U3006" s="7">
        <f t="shared" si="234"/>
        <v>280.20833333333331</v>
      </c>
      <c r="V3006" s="4">
        <v>205</v>
      </c>
      <c r="W3006" s="1">
        <f t="shared" si="235"/>
        <v>10574.632982175828</v>
      </c>
      <c r="X3006">
        <v>2</v>
      </c>
      <c r="Y3006">
        <v>5</v>
      </c>
      <c r="Z3006" t="s">
        <v>53</v>
      </c>
      <c r="AA3006" s="2">
        <v>61207</v>
      </c>
      <c r="AB3006">
        <v>1.76</v>
      </c>
      <c r="AC3006" s="2">
        <v>34777</v>
      </c>
    </row>
    <row r="3007" spans="1:29" x14ac:dyDescent="0.2">
      <c r="A3007" t="s">
        <v>4032</v>
      </c>
      <c r="B3007" t="s">
        <v>68</v>
      </c>
      <c r="C3007" s="1">
        <v>339000</v>
      </c>
      <c r="D3007">
        <v>1</v>
      </c>
      <c r="E3007">
        <v>1</v>
      </c>
      <c r="F3007">
        <v>910</v>
      </c>
      <c r="G3007" t="s">
        <v>113</v>
      </c>
      <c r="H3007" t="s">
        <v>84</v>
      </c>
      <c r="I3007">
        <v>11375</v>
      </c>
      <c r="J3007" t="s">
        <v>122</v>
      </c>
      <c r="K3007" t="s">
        <v>39</v>
      </c>
      <c r="L3007">
        <v>-73.851107600000006</v>
      </c>
      <c r="M3007">
        <v>40.724423899999998</v>
      </c>
      <c r="N3007">
        <v>7.25</v>
      </c>
      <c r="O3007" s="1">
        <f t="shared" si="231"/>
        <v>67800</v>
      </c>
      <c r="P3007" s="3">
        <v>6.7500000000000004E-2</v>
      </c>
      <c r="Q3007">
        <v>30</v>
      </c>
      <c r="R3007" s="1">
        <v>271200</v>
      </c>
      <c r="S3007" s="8">
        <f t="shared" si="232"/>
        <v>-2198.7475473662498</v>
      </c>
      <c r="T3007" s="1">
        <f t="shared" si="233"/>
        <v>344.23755000000006</v>
      </c>
      <c r="U3007" s="7">
        <f t="shared" si="234"/>
        <v>70.625</v>
      </c>
      <c r="V3007" s="4">
        <v>205</v>
      </c>
      <c r="W3007" s="1">
        <f t="shared" si="235"/>
        <v>2818.6100973662496</v>
      </c>
      <c r="X3007">
        <v>2</v>
      </c>
      <c r="Y3007">
        <v>8</v>
      </c>
      <c r="Z3007" t="s">
        <v>123</v>
      </c>
      <c r="AA3007" s="2">
        <v>83728</v>
      </c>
      <c r="AB3007">
        <v>2.6</v>
      </c>
      <c r="AC3007" s="2">
        <v>32203</v>
      </c>
    </row>
    <row r="3008" spans="1:29" x14ac:dyDescent="0.2">
      <c r="A3008" t="s">
        <v>4033</v>
      </c>
      <c r="B3008" t="s">
        <v>68</v>
      </c>
      <c r="C3008" s="1">
        <v>999000</v>
      </c>
      <c r="D3008">
        <v>1</v>
      </c>
      <c r="E3008">
        <v>1</v>
      </c>
      <c r="F3008">
        <v>2184</v>
      </c>
      <c r="G3008" t="s">
        <v>214</v>
      </c>
      <c r="H3008" t="s">
        <v>32</v>
      </c>
      <c r="I3008">
        <v>10028</v>
      </c>
      <c r="J3008" t="s">
        <v>52</v>
      </c>
      <c r="K3008" t="s">
        <v>39</v>
      </c>
      <c r="L3008">
        <v>-73.961980600000004</v>
      </c>
      <c r="M3008">
        <v>40.7789146</v>
      </c>
      <c r="N3008">
        <v>2.41</v>
      </c>
      <c r="O3008" s="1">
        <f t="shared" si="231"/>
        <v>199800</v>
      </c>
      <c r="P3008" s="3">
        <v>6.7500000000000004E-2</v>
      </c>
      <c r="Q3008">
        <v>30</v>
      </c>
      <c r="R3008" s="1">
        <v>799200</v>
      </c>
      <c r="S3008" s="8">
        <f t="shared" si="232"/>
        <v>-6479.4949847164698</v>
      </c>
      <c r="T3008" s="1">
        <f t="shared" si="233"/>
        <v>1014.4345500000001</v>
      </c>
      <c r="U3008" s="7">
        <f t="shared" si="234"/>
        <v>208.125</v>
      </c>
      <c r="V3008" s="4">
        <v>600</v>
      </c>
      <c r="W3008" s="1">
        <f t="shared" si="235"/>
        <v>8302.0545347164698</v>
      </c>
      <c r="X3008">
        <v>2</v>
      </c>
      <c r="Y3008">
        <v>18</v>
      </c>
      <c r="Z3008" t="s">
        <v>53</v>
      </c>
      <c r="AA3008" s="2">
        <v>61207</v>
      </c>
      <c r="AB3008">
        <v>1.76</v>
      </c>
      <c r="AC3008" s="2">
        <v>34777</v>
      </c>
    </row>
    <row r="3009" spans="1:29" x14ac:dyDescent="0.2">
      <c r="A3009" t="s">
        <v>4034</v>
      </c>
      <c r="B3009" t="s">
        <v>42</v>
      </c>
      <c r="C3009" s="1">
        <v>2499000</v>
      </c>
      <c r="D3009">
        <v>7</v>
      </c>
      <c r="E3009">
        <v>4</v>
      </c>
      <c r="F3009">
        <v>2268</v>
      </c>
      <c r="G3009" t="s">
        <v>454</v>
      </c>
      <c r="H3009" t="s">
        <v>55</v>
      </c>
      <c r="I3009">
        <v>11206</v>
      </c>
      <c r="J3009" t="s">
        <v>163</v>
      </c>
      <c r="K3009" t="s">
        <v>105</v>
      </c>
      <c r="L3009">
        <v>-73.951031</v>
      </c>
      <c r="M3009">
        <v>40.692773899999999</v>
      </c>
      <c r="N3009">
        <v>4.2699999999999996</v>
      </c>
      <c r="O3009" s="1">
        <f t="shared" si="231"/>
        <v>499800</v>
      </c>
      <c r="P3009" s="3">
        <v>6.7500000000000004E-2</v>
      </c>
      <c r="Q3009">
        <v>30</v>
      </c>
      <c r="R3009" s="1">
        <v>1999200</v>
      </c>
      <c r="S3009" s="8">
        <f t="shared" si="232"/>
        <v>-16208.466433239699</v>
      </c>
      <c r="T3009" s="1">
        <f t="shared" si="233"/>
        <v>2537.6095500000001</v>
      </c>
      <c r="U3009" s="7">
        <f t="shared" si="234"/>
        <v>520.625</v>
      </c>
      <c r="V3009" s="4">
        <v>600</v>
      </c>
      <c r="W3009" s="1">
        <f t="shared" si="235"/>
        <v>19866.700983239698</v>
      </c>
      <c r="X3009">
        <v>14</v>
      </c>
      <c r="Y3009">
        <v>9</v>
      </c>
      <c r="Z3009" t="s">
        <v>164</v>
      </c>
      <c r="AA3009" s="2">
        <v>151308</v>
      </c>
      <c r="AB3009">
        <v>2.91</v>
      </c>
      <c r="AC3009" s="2">
        <v>51996</v>
      </c>
    </row>
    <row r="3010" spans="1:29" x14ac:dyDescent="0.2">
      <c r="A3010" t="s">
        <v>4035</v>
      </c>
      <c r="B3010" t="s">
        <v>68</v>
      </c>
      <c r="C3010" s="1">
        <v>289000</v>
      </c>
      <c r="D3010">
        <v>1</v>
      </c>
      <c r="E3010">
        <v>1</v>
      </c>
      <c r="F3010">
        <v>750</v>
      </c>
      <c r="G3010" t="s">
        <v>1964</v>
      </c>
      <c r="H3010" t="s">
        <v>84</v>
      </c>
      <c r="I3010">
        <v>11375</v>
      </c>
      <c r="J3010" t="s">
        <v>122</v>
      </c>
      <c r="K3010" t="s">
        <v>39</v>
      </c>
      <c r="L3010">
        <v>-73.834596700000006</v>
      </c>
      <c r="M3010">
        <v>40.712977899999998</v>
      </c>
      <c r="N3010">
        <v>8.2899999999999991</v>
      </c>
      <c r="O3010" s="1">
        <f t="shared" si="231"/>
        <v>57800</v>
      </c>
      <c r="P3010" s="3">
        <v>6.7500000000000004E-2</v>
      </c>
      <c r="Q3010">
        <v>30</v>
      </c>
      <c r="R3010" s="1">
        <v>231200</v>
      </c>
      <c r="S3010" s="8">
        <f t="shared" si="232"/>
        <v>-1874.448499082142</v>
      </c>
      <c r="T3010" s="1">
        <f t="shared" si="233"/>
        <v>293.46505000000002</v>
      </c>
      <c r="U3010" s="7">
        <f t="shared" si="234"/>
        <v>60.208333333333336</v>
      </c>
      <c r="V3010" s="4">
        <v>205</v>
      </c>
      <c r="W3010" s="1">
        <f t="shared" si="235"/>
        <v>2433.1218824154753</v>
      </c>
      <c r="X3010">
        <v>2</v>
      </c>
      <c r="Y3010">
        <v>6</v>
      </c>
      <c r="Z3010" t="s">
        <v>123</v>
      </c>
      <c r="AA3010" s="2">
        <v>83728</v>
      </c>
      <c r="AB3010">
        <v>2.6</v>
      </c>
      <c r="AC3010" s="2">
        <v>32203</v>
      </c>
    </row>
    <row r="3011" spans="1:29" x14ac:dyDescent="0.2">
      <c r="A3011" t="s">
        <v>4036</v>
      </c>
      <c r="B3011" t="s">
        <v>125</v>
      </c>
      <c r="C3011" s="1">
        <v>1350000</v>
      </c>
      <c r="D3011">
        <v>3</v>
      </c>
      <c r="E3011">
        <v>5</v>
      </c>
      <c r="F3011" s="2">
        <v>3210</v>
      </c>
      <c r="G3011" t="s">
        <v>4037</v>
      </c>
      <c r="H3011" t="s">
        <v>84</v>
      </c>
      <c r="I3011">
        <v>11377</v>
      </c>
      <c r="J3011" t="s">
        <v>100</v>
      </c>
      <c r="K3011" t="s">
        <v>34</v>
      </c>
      <c r="L3011">
        <v>-73.910582399999996</v>
      </c>
      <c r="M3011">
        <v>40.743203800000003</v>
      </c>
      <c r="N3011">
        <v>3.95</v>
      </c>
      <c r="O3011" s="1">
        <f t="shared" ref="O3011:O3074" si="236">$C3011*0.2</f>
        <v>270000</v>
      </c>
      <c r="P3011" s="3">
        <v>6.7500000000000004E-2</v>
      </c>
      <c r="Q3011">
        <v>30</v>
      </c>
      <c r="R3011" s="1">
        <v>1080000</v>
      </c>
      <c r="S3011" s="8">
        <f t="shared" ref="S3011:S3074" si="237">PMT(($P3011/12),(30*12),$C3011)</f>
        <v>-8756.0743036709046</v>
      </c>
      <c r="T3011" s="1">
        <f t="shared" ref="T3011:T3074" si="238">(($C3011* 6%) * 20.309%)/12</f>
        <v>1370.8575000000001</v>
      </c>
      <c r="U3011" s="7">
        <f t="shared" ref="U3011:U3074" si="239">($C3011*0.0025)/12</f>
        <v>281.25</v>
      </c>
      <c r="V3011" s="4">
        <v>1000</v>
      </c>
      <c r="W3011" s="1">
        <f t="shared" ref="W3011:W3074" si="240">SUM(($S3011*-1),$T3011,$U3011,$V3011)</f>
        <v>11408.181803670905</v>
      </c>
      <c r="X3011">
        <v>6</v>
      </c>
      <c r="Y3011">
        <v>11</v>
      </c>
      <c r="Z3011" t="s">
        <v>101</v>
      </c>
      <c r="AA3011" s="2">
        <v>45099</v>
      </c>
      <c r="AB3011">
        <v>1.86</v>
      </c>
      <c r="AC3011" s="2">
        <v>24247</v>
      </c>
    </row>
    <row r="3012" spans="1:29" x14ac:dyDescent="0.2">
      <c r="A3012" t="s">
        <v>4038</v>
      </c>
      <c r="B3012" t="s">
        <v>42</v>
      </c>
      <c r="C3012" s="1">
        <v>850000</v>
      </c>
      <c r="D3012">
        <v>2</v>
      </c>
      <c r="E3012">
        <v>2</v>
      </c>
      <c r="F3012">
        <v>1122</v>
      </c>
      <c r="G3012" t="s">
        <v>113</v>
      </c>
      <c r="H3012" t="s">
        <v>55</v>
      </c>
      <c r="I3012">
        <v>11204</v>
      </c>
      <c r="J3012" t="s">
        <v>156</v>
      </c>
      <c r="K3012" t="s">
        <v>105</v>
      </c>
      <c r="L3012">
        <v>-73.998922699999994</v>
      </c>
      <c r="M3012">
        <v>40.617256099999999</v>
      </c>
      <c r="N3012">
        <v>9.11</v>
      </c>
      <c r="O3012" s="1">
        <f t="shared" si="236"/>
        <v>170000</v>
      </c>
      <c r="P3012" s="3">
        <v>6.7500000000000004E-2</v>
      </c>
      <c r="Q3012">
        <v>30</v>
      </c>
      <c r="R3012" s="1">
        <v>680000</v>
      </c>
      <c r="S3012" s="8">
        <f t="shared" si="237"/>
        <v>-5513.0838208298292</v>
      </c>
      <c r="T3012" s="1">
        <f t="shared" si="238"/>
        <v>863.13250000000005</v>
      </c>
      <c r="U3012" s="7">
        <f t="shared" si="239"/>
        <v>177.08333333333334</v>
      </c>
      <c r="V3012" s="4">
        <v>375</v>
      </c>
      <c r="W3012" s="1">
        <f t="shared" si="240"/>
        <v>6928.2996541631619</v>
      </c>
      <c r="X3012">
        <v>4</v>
      </c>
      <c r="Y3012">
        <v>7</v>
      </c>
      <c r="Z3012" t="s">
        <v>157</v>
      </c>
      <c r="AA3012" s="2">
        <v>151705</v>
      </c>
      <c r="AB3012">
        <v>2.25</v>
      </c>
      <c r="AC3012" s="2">
        <v>67424</v>
      </c>
    </row>
    <row r="3013" spans="1:29" x14ac:dyDescent="0.2">
      <c r="A3013" t="s">
        <v>4039</v>
      </c>
      <c r="B3013" t="s">
        <v>50</v>
      </c>
      <c r="C3013" s="1">
        <v>1450000</v>
      </c>
      <c r="D3013">
        <v>6</v>
      </c>
      <c r="E3013">
        <v>4</v>
      </c>
      <c r="F3013" s="2">
        <v>2800</v>
      </c>
      <c r="G3013" t="s">
        <v>48</v>
      </c>
      <c r="H3013" t="s">
        <v>55</v>
      </c>
      <c r="I3013">
        <v>11210</v>
      </c>
      <c r="J3013" t="s">
        <v>282</v>
      </c>
      <c r="K3013" t="s">
        <v>34</v>
      </c>
      <c r="L3013">
        <v>-73.949724500000002</v>
      </c>
      <c r="M3013">
        <v>40.6367665</v>
      </c>
      <c r="N3013">
        <v>7.96</v>
      </c>
      <c r="O3013" s="1">
        <f t="shared" si="236"/>
        <v>290000</v>
      </c>
      <c r="P3013" s="3">
        <v>6.7500000000000004E-2</v>
      </c>
      <c r="Q3013">
        <v>30</v>
      </c>
      <c r="R3013" s="1">
        <v>1160000</v>
      </c>
      <c r="S3013" s="8">
        <f t="shared" si="237"/>
        <v>-9404.672400239122</v>
      </c>
      <c r="T3013" s="1">
        <f t="shared" si="238"/>
        <v>1472.4025000000001</v>
      </c>
      <c r="U3013" s="7">
        <f t="shared" si="239"/>
        <v>302.08333333333331</v>
      </c>
      <c r="V3013" s="4">
        <v>600</v>
      </c>
      <c r="W3013" s="1">
        <f t="shared" si="240"/>
        <v>11779.158233572456</v>
      </c>
      <c r="X3013">
        <v>12</v>
      </c>
      <c r="Y3013">
        <v>12</v>
      </c>
      <c r="Z3013" t="s">
        <v>283</v>
      </c>
      <c r="AA3013" s="2">
        <v>156159</v>
      </c>
      <c r="AB3013">
        <v>2.4</v>
      </c>
      <c r="AC3013" s="2">
        <v>65066</v>
      </c>
    </row>
    <row r="3014" spans="1:29" x14ac:dyDescent="0.2">
      <c r="A3014" t="s">
        <v>4040</v>
      </c>
      <c r="B3014" t="s">
        <v>68</v>
      </c>
      <c r="C3014" s="1">
        <v>549995</v>
      </c>
      <c r="D3014">
        <v>3</v>
      </c>
      <c r="E3014">
        <v>1</v>
      </c>
      <c r="F3014" s="2">
        <v>2184</v>
      </c>
      <c r="G3014" t="s">
        <v>949</v>
      </c>
      <c r="H3014" t="s">
        <v>55</v>
      </c>
      <c r="I3014">
        <v>11201</v>
      </c>
      <c r="J3014" t="s">
        <v>428</v>
      </c>
      <c r="K3014" t="s">
        <v>39</v>
      </c>
      <c r="L3014">
        <v>-73.997099599999999</v>
      </c>
      <c r="M3014">
        <v>40.695746800000002</v>
      </c>
      <c r="N3014">
        <v>3.71</v>
      </c>
      <c r="O3014" s="1">
        <f t="shared" si="236"/>
        <v>109999</v>
      </c>
      <c r="P3014" s="3">
        <v>6.7500000000000004E-2</v>
      </c>
      <c r="Q3014">
        <v>30</v>
      </c>
      <c r="R3014" s="1">
        <v>439996</v>
      </c>
      <c r="S3014" s="8">
        <f t="shared" si="237"/>
        <v>-3567.2571012203553</v>
      </c>
      <c r="T3014" s="1">
        <f t="shared" si="238"/>
        <v>558.49242274999995</v>
      </c>
      <c r="U3014" s="7">
        <f t="shared" si="239"/>
        <v>114.58229166666666</v>
      </c>
      <c r="V3014" s="4">
        <v>600</v>
      </c>
      <c r="W3014" s="1">
        <f t="shared" si="240"/>
        <v>4840.3318156370215</v>
      </c>
      <c r="X3014">
        <v>6</v>
      </c>
      <c r="Y3014">
        <v>18</v>
      </c>
      <c r="Z3014" t="s">
        <v>429</v>
      </c>
      <c r="AA3014" s="2">
        <v>22887</v>
      </c>
      <c r="AB3014">
        <v>0.34</v>
      </c>
      <c r="AC3014" s="2">
        <v>67315</v>
      </c>
    </row>
    <row r="3015" spans="1:29" x14ac:dyDescent="0.2">
      <c r="A3015" t="s">
        <v>4041</v>
      </c>
      <c r="B3015" t="s">
        <v>30</v>
      </c>
      <c r="C3015" s="1">
        <v>995000</v>
      </c>
      <c r="D3015">
        <v>3</v>
      </c>
      <c r="E3015">
        <v>2</v>
      </c>
      <c r="F3015" s="2">
        <v>1175</v>
      </c>
      <c r="G3015" t="s">
        <v>176</v>
      </c>
      <c r="H3015" t="s">
        <v>32</v>
      </c>
      <c r="I3015">
        <v>10030</v>
      </c>
      <c r="J3015" t="s">
        <v>60</v>
      </c>
      <c r="K3015" t="s">
        <v>61</v>
      </c>
      <c r="L3015">
        <v>-73.94614</v>
      </c>
      <c r="M3015">
        <v>40.817537999999999</v>
      </c>
      <c r="N3015">
        <v>5.17</v>
      </c>
      <c r="O3015" s="1">
        <f t="shared" si="236"/>
        <v>199000</v>
      </c>
      <c r="P3015" s="3">
        <v>6.7500000000000004E-2</v>
      </c>
      <c r="Q3015">
        <v>30</v>
      </c>
      <c r="R3015" s="1">
        <v>796000</v>
      </c>
      <c r="S3015" s="8">
        <f t="shared" si="237"/>
        <v>-6453.5510608537415</v>
      </c>
      <c r="T3015" s="1">
        <f t="shared" si="238"/>
        <v>1010.3727500000001</v>
      </c>
      <c r="U3015" s="7">
        <f t="shared" si="239"/>
        <v>207.29166666666666</v>
      </c>
      <c r="V3015" s="4">
        <v>375</v>
      </c>
      <c r="W3015" s="1">
        <f t="shared" si="240"/>
        <v>8046.215477520409</v>
      </c>
      <c r="X3015">
        <v>6</v>
      </c>
      <c r="Y3015">
        <v>7</v>
      </c>
      <c r="Z3015" t="s">
        <v>62</v>
      </c>
      <c r="AA3015" s="2">
        <v>133184</v>
      </c>
      <c r="AB3015">
        <v>1.96</v>
      </c>
      <c r="AC3015" s="2">
        <v>67951</v>
      </c>
    </row>
    <row r="3016" spans="1:29" x14ac:dyDescent="0.2">
      <c r="A3016" t="s">
        <v>4042</v>
      </c>
      <c r="B3016" t="s">
        <v>42</v>
      </c>
      <c r="C3016" s="1">
        <v>880000</v>
      </c>
      <c r="D3016">
        <v>2</v>
      </c>
      <c r="E3016">
        <v>2</v>
      </c>
      <c r="F3016" s="2">
        <v>1120</v>
      </c>
      <c r="G3016" t="s">
        <v>4043</v>
      </c>
      <c r="H3016" t="s">
        <v>55</v>
      </c>
      <c r="I3016">
        <v>11235</v>
      </c>
      <c r="J3016" t="s">
        <v>219</v>
      </c>
      <c r="K3016" t="s">
        <v>34</v>
      </c>
      <c r="L3016">
        <v>-73.955347000000003</v>
      </c>
      <c r="M3016">
        <v>40.610487900000003</v>
      </c>
      <c r="N3016">
        <v>9.67</v>
      </c>
      <c r="O3016" s="1">
        <f t="shared" si="236"/>
        <v>176000</v>
      </c>
      <c r="P3016" s="3">
        <v>6.7500000000000004E-2</v>
      </c>
      <c r="Q3016">
        <v>30</v>
      </c>
      <c r="R3016" s="1">
        <v>704000</v>
      </c>
      <c r="S3016" s="8">
        <f t="shared" si="237"/>
        <v>-5707.6632498002946</v>
      </c>
      <c r="T3016" s="1">
        <f t="shared" si="238"/>
        <v>893.59600000000012</v>
      </c>
      <c r="U3016" s="7">
        <f t="shared" si="239"/>
        <v>183.33333333333334</v>
      </c>
      <c r="V3016" s="4">
        <v>375</v>
      </c>
      <c r="W3016" s="1">
        <f t="shared" si="240"/>
        <v>7159.5925831336281</v>
      </c>
      <c r="X3016">
        <v>4</v>
      </c>
      <c r="Y3016">
        <v>7</v>
      </c>
      <c r="Z3016" t="s">
        <v>220</v>
      </c>
      <c r="AA3016" s="2">
        <v>35547</v>
      </c>
      <c r="AB3016">
        <v>0.73</v>
      </c>
      <c r="AC3016" s="2">
        <v>48695</v>
      </c>
    </row>
    <row r="3017" spans="1:29" x14ac:dyDescent="0.2">
      <c r="A3017" t="s">
        <v>4044</v>
      </c>
      <c r="B3017" t="s">
        <v>42</v>
      </c>
      <c r="C3017" s="1">
        <v>775000</v>
      </c>
      <c r="D3017">
        <v>3</v>
      </c>
      <c r="E3017">
        <v>2</v>
      </c>
      <c r="F3017" s="2">
        <v>2184</v>
      </c>
      <c r="G3017" t="s">
        <v>454</v>
      </c>
      <c r="H3017" t="s">
        <v>44</v>
      </c>
      <c r="I3017">
        <v>10306</v>
      </c>
      <c r="J3017" t="s">
        <v>65</v>
      </c>
      <c r="K3017" t="s">
        <v>34</v>
      </c>
      <c r="L3017">
        <v>-74.120256400000002</v>
      </c>
      <c r="M3017">
        <v>40.557242700000003</v>
      </c>
      <c r="N3017">
        <v>15</v>
      </c>
      <c r="O3017" s="1">
        <f t="shared" si="236"/>
        <v>155000</v>
      </c>
      <c r="P3017" s="3">
        <v>6.7500000000000004E-2</v>
      </c>
      <c r="Q3017">
        <v>30</v>
      </c>
      <c r="R3017" s="1">
        <v>620000</v>
      </c>
      <c r="S3017" s="8">
        <f t="shared" si="237"/>
        <v>-5026.6352484036679</v>
      </c>
      <c r="T3017" s="1">
        <f t="shared" si="238"/>
        <v>786.97375000000011</v>
      </c>
      <c r="U3017" s="7">
        <f t="shared" si="239"/>
        <v>161.45833333333334</v>
      </c>
      <c r="V3017" s="4">
        <v>600</v>
      </c>
      <c r="W3017" s="1">
        <f t="shared" si="240"/>
        <v>6575.067331737001</v>
      </c>
      <c r="X3017">
        <v>6</v>
      </c>
      <c r="Y3017">
        <v>14</v>
      </c>
      <c r="Z3017" t="s">
        <v>66</v>
      </c>
      <c r="AA3017" s="2">
        <v>145000</v>
      </c>
      <c r="AB3017">
        <v>21.3</v>
      </c>
      <c r="AC3017" s="2">
        <v>6808</v>
      </c>
    </row>
    <row r="3018" spans="1:29" x14ac:dyDescent="0.2">
      <c r="A3018" t="s">
        <v>4045</v>
      </c>
      <c r="B3018" t="s">
        <v>30</v>
      </c>
      <c r="C3018" s="1">
        <v>330000</v>
      </c>
      <c r="D3018">
        <v>3</v>
      </c>
      <c r="E3018">
        <v>2</v>
      </c>
      <c r="F3018" s="2">
        <v>1067</v>
      </c>
      <c r="G3018" t="s">
        <v>574</v>
      </c>
      <c r="H3018" t="s">
        <v>70</v>
      </c>
      <c r="I3018">
        <v>10451</v>
      </c>
      <c r="J3018" t="s">
        <v>79</v>
      </c>
      <c r="K3018" t="s">
        <v>61</v>
      </c>
      <c r="L3018">
        <v>-73.910936800000002</v>
      </c>
      <c r="M3018">
        <v>40.820380399999998</v>
      </c>
      <c r="N3018">
        <v>6.3</v>
      </c>
      <c r="O3018" s="1">
        <f t="shared" si="236"/>
        <v>66000</v>
      </c>
      <c r="P3018" s="3">
        <v>6.7500000000000004E-2</v>
      </c>
      <c r="Q3018">
        <v>30</v>
      </c>
      <c r="R3018" s="1">
        <v>264000</v>
      </c>
      <c r="S3018" s="8">
        <f t="shared" si="237"/>
        <v>-2140.3737186751105</v>
      </c>
      <c r="T3018" s="1">
        <f t="shared" si="238"/>
        <v>335.0985</v>
      </c>
      <c r="U3018" s="7">
        <f t="shared" si="239"/>
        <v>68.75</v>
      </c>
      <c r="V3018" s="4">
        <v>375</v>
      </c>
      <c r="W3018" s="1">
        <f t="shared" si="240"/>
        <v>2919.2222186751105</v>
      </c>
      <c r="X3018">
        <v>6</v>
      </c>
      <c r="Y3018">
        <v>7</v>
      </c>
      <c r="Z3018" t="s">
        <v>80</v>
      </c>
      <c r="AA3018" s="2">
        <v>36663</v>
      </c>
      <c r="AB3018">
        <v>0.52</v>
      </c>
      <c r="AC3018" s="2">
        <v>70506</v>
      </c>
    </row>
    <row r="3019" spans="1:29" x14ac:dyDescent="0.2">
      <c r="A3019" t="s">
        <v>4046</v>
      </c>
      <c r="B3019" t="s">
        <v>125</v>
      </c>
      <c r="C3019" s="1">
        <v>789000</v>
      </c>
      <c r="D3019">
        <v>3</v>
      </c>
      <c r="E3019">
        <v>4</v>
      </c>
      <c r="F3019" s="2">
        <v>1900</v>
      </c>
      <c r="G3019" t="s">
        <v>349</v>
      </c>
      <c r="H3019" t="s">
        <v>44</v>
      </c>
      <c r="I3019">
        <v>10309</v>
      </c>
      <c r="J3019" t="s">
        <v>45</v>
      </c>
      <c r="K3019" t="s">
        <v>34</v>
      </c>
      <c r="L3019">
        <v>-74.238944799999999</v>
      </c>
      <c r="M3019">
        <v>40.536474200000001</v>
      </c>
      <c r="N3019">
        <v>19.8</v>
      </c>
      <c r="O3019" s="1">
        <f t="shared" si="236"/>
        <v>157800</v>
      </c>
      <c r="P3019" s="3">
        <v>6.7500000000000004E-2</v>
      </c>
      <c r="Q3019">
        <v>30</v>
      </c>
      <c r="R3019" s="1">
        <v>631200</v>
      </c>
      <c r="S3019" s="8">
        <f t="shared" si="237"/>
        <v>-5117.4389819232183</v>
      </c>
      <c r="T3019" s="1">
        <f t="shared" si="238"/>
        <v>801.19005000000016</v>
      </c>
      <c r="U3019" s="7">
        <f t="shared" si="239"/>
        <v>164.375</v>
      </c>
      <c r="V3019" s="4">
        <v>550</v>
      </c>
      <c r="W3019" s="1">
        <f t="shared" si="240"/>
        <v>6633.0040319232185</v>
      </c>
      <c r="X3019">
        <v>6</v>
      </c>
      <c r="Y3019">
        <v>8</v>
      </c>
      <c r="Z3019" t="s">
        <v>46</v>
      </c>
      <c r="AA3019" s="2">
        <v>167500</v>
      </c>
      <c r="AB3019">
        <v>21.5</v>
      </c>
      <c r="AC3019" s="2">
        <v>7791</v>
      </c>
    </row>
    <row r="3020" spans="1:29" x14ac:dyDescent="0.2">
      <c r="A3020" t="s">
        <v>4047</v>
      </c>
      <c r="B3020" t="s">
        <v>68</v>
      </c>
      <c r="C3020" s="1">
        <v>288000</v>
      </c>
      <c r="D3020">
        <v>1</v>
      </c>
      <c r="E3020">
        <v>1</v>
      </c>
      <c r="F3020">
        <v>800</v>
      </c>
      <c r="G3020" t="s">
        <v>82</v>
      </c>
      <c r="H3020" t="s">
        <v>55</v>
      </c>
      <c r="I3020">
        <v>11214</v>
      </c>
      <c r="J3020" t="s">
        <v>138</v>
      </c>
      <c r="K3020" t="s">
        <v>110</v>
      </c>
      <c r="L3020">
        <v>-74.009385300000005</v>
      </c>
      <c r="M3020">
        <v>40.602892900000001</v>
      </c>
      <c r="N3020">
        <v>10.15</v>
      </c>
      <c r="O3020" s="1">
        <f t="shared" si="236"/>
        <v>57600</v>
      </c>
      <c r="P3020" s="3">
        <v>6.7500000000000004E-2</v>
      </c>
      <c r="Q3020">
        <v>30</v>
      </c>
      <c r="R3020" s="1">
        <v>230400</v>
      </c>
      <c r="S3020" s="8">
        <f t="shared" si="237"/>
        <v>-1867.9625181164599</v>
      </c>
      <c r="T3020" s="1">
        <f t="shared" si="238"/>
        <v>292.44960000000003</v>
      </c>
      <c r="U3020" s="7">
        <f t="shared" si="239"/>
        <v>60</v>
      </c>
      <c r="V3020" s="4">
        <v>205</v>
      </c>
      <c r="W3020" s="1">
        <f t="shared" si="240"/>
        <v>2425.4121181164601</v>
      </c>
      <c r="X3020">
        <v>2</v>
      </c>
      <c r="Y3020">
        <v>7</v>
      </c>
      <c r="Z3020" t="s">
        <v>139</v>
      </c>
      <c r="AA3020" s="2">
        <v>29436</v>
      </c>
      <c r="AB3020">
        <v>1.46</v>
      </c>
      <c r="AC3020" s="2">
        <v>20162</v>
      </c>
    </row>
    <row r="3021" spans="1:29" x14ac:dyDescent="0.2">
      <c r="A3021" t="s">
        <v>4048</v>
      </c>
      <c r="B3021" t="s">
        <v>68</v>
      </c>
      <c r="C3021" s="1">
        <v>2399000</v>
      </c>
      <c r="D3021">
        <v>2</v>
      </c>
      <c r="E3021">
        <v>2</v>
      </c>
      <c r="F3021" s="2">
        <v>2391</v>
      </c>
      <c r="G3021" t="s">
        <v>2714</v>
      </c>
      <c r="H3021" t="s">
        <v>32</v>
      </c>
      <c r="I3021">
        <v>10001</v>
      </c>
      <c r="J3021" t="s">
        <v>38</v>
      </c>
      <c r="K3021" t="s">
        <v>39</v>
      </c>
      <c r="L3021">
        <v>-73.994802300000003</v>
      </c>
      <c r="M3021">
        <v>40.748936899999997</v>
      </c>
      <c r="N3021">
        <v>0.49</v>
      </c>
      <c r="O3021" s="1">
        <f t="shared" si="236"/>
        <v>479800</v>
      </c>
      <c r="P3021" s="3">
        <v>6.7500000000000004E-2</v>
      </c>
      <c r="Q3021">
        <v>30</v>
      </c>
      <c r="R3021" s="1">
        <v>1919200</v>
      </c>
      <c r="S3021" s="8">
        <f t="shared" si="237"/>
        <v>-15559.868336671483</v>
      </c>
      <c r="T3021" s="1">
        <f t="shared" si="238"/>
        <v>2436.0645500000005</v>
      </c>
      <c r="U3021" s="7">
        <f t="shared" si="239"/>
        <v>499.79166666666669</v>
      </c>
      <c r="V3021" s="4">
        <v>600</v>
      </c>
      <c r="W3021" s="1">
        <f t="shared" si="240"/>
        <v>19095.72455333815</v>
      </c>
      <c r="X3021">
        <v>4</v>
      </c>
      <c r="Y3021">
        <v>15</v>
      </c>
      <c r="Z3021" t="s">
        <v>40</v>
      </c>
      <c r="AA3021" s="2">
        <v>70150</v>
      </c>
      <c r="AB3021">
        <v>0.77</v>
      </c>
      <c r="AC3021" s="2">
        <v>91104</v>
      </c>
    </row>
    <row r="3022" spans="1:29" x14ac:dyDescent="0.2">
      <c r="A3022" t="s">
        <v>4049</v>
      </c>
      <c r="B3022" t="s">
        <v>42</v>
      </c>
      <c r="C3022" s="1">
        <v>589000</v>
      </c>
      <c r="D3022">
        <v>3</v>
      </c>
      <c r="E3022">
        <v>2</v>
      </c>
      <c r="F3022">
        <v>1320</v>
      </c>
      <c r="G3022" t="s">
        <v>1495</v>
      </c>
      <c r="H3022" t="s">
        <v>55</v>
      </c>
      <c r="I3022">
        <v>11229</v>
      </c>
      <c r="J3022" t="s">
        <v>306</v>
      </c>
      <c r="K3022" t="s">
        <v>34</v>
      </c>
      <c r="L3022">
        <v>-73.923375500000006</v>
      </c>
      <c r="M3022">
        <v>40.590516200000003</v>
      </c>
      <c r="N3022">
        <v>11.4</v>
      </c>
      <c r="O3022" s="1">
        <f t="shared" si="236"/>
        <v>117800</v>
      </c>
      <c r="P3022" s="3">
        <v>6.7500000000000004E-2</v>
      </c>
      <c r="Q3022">
        <v>30</v>
      </c>
      <c r="R3022" s="1">
        <v>471200</v>
      </c>
      <c r="S3022" s="8">
        <f t="shared" si="237"/>
        <v>-3820.2427887867875</v>
      </c>
      <c r="T3022" s="1">
        <f t="shared" si="238"/>
        <v>598.10005000000012</v>
      </c>
      <c r="U3022" s="7">
        <f t="shared" si="239"/>
        <v>122.70833333333333</v>
      </c>
      <c r="V3022" s="4">
        <v>375</v>
      </c>
      <c r="W3022" s="1">
        <f t="shared" si="240"/>
        <v>4916.051172120121</v>
      </c>
      <c r="X3022">
        <v>6</v>
      </c>
      <c r="Y3022">
        <v>8</v>
      </c>
      <c r="Z3022" t="s">
        <v>307</v>
      </c>
      <c r="AA3022" s="2">
        <v>64518</v>
      </c>
      <c r="AB3022">
        <v>0.98</v>
      </c>
      <c r="AC3022" s="2">
        <v>65835</v>
      </c>
    </row>
    <row r="3023" spans="1:29" x14ac:dyDescent="0.2">
      <c r="A3023" t="s">
        <v>4050</v>
      </c>
      <c r="B3023" t="s">
        <v>68</v>
      </c>
      <c r="C3023" s="1">
        <v>250000</v>
      </c>
      <c r="D3023">
        <v>3</v>
      </c>
      <c r="E3023">
        <v>1</v>
      </c>
      <c r="F3023" s="2">
        <v>2184</v>
      </c>
      <c r="G3023" t="s">
        <v>4051</v>
      </c>
      <c r="H3023" t="s">
        <v>84</v>
      </c>
      <c r="I3023">
        <v>11372</v>
      </c>
      <c r="J3023" t="s">
        <v>85</v>
      </c>
      <c r="K3023" t="s">
        <v>61</v>
      </c>
      <c r="L3023">
        <v>-73.883417800000004</v>
      </c>
      <c r="M3023">
        <v>40.749334099999999</v>
      </c>
      <c r="N3023">
        <v>5.35</v>
      </c>
      <c r="O3023" s="1">
        <f t="shared" si="236"/>
        <v>50000</v>
      </c>
      <c r="P3023" s="3">
        <v>6.7500000000000004E-2</v>
      </c>
      <c r="Q3023">
        <v>30</v>
      </c>
      <c r="R3023" s="1">
        <v>200000</v>
      </c>
      <c r="S3023" s="8">
        <f t="shared" si="237"/>
        <v>-1621.4952414205382</v>
      </c>
      <c r="T3023" s="1">
        <f t="shared" si="238"/>
        <v>253.86250000000004</v>
      </c>
      <c r="U3023" s="7">
        <f t="shared" si="239"/>
        <v>52.083333333333336</v>
      </c>
      <c r="V3023" s="4">
        <v>600</v>
      </c>
      <c r="W3023" s="1">
        <f t="shared" si="240"/>
        <v>2527.4410747538714</v>
      </c>
      <c r="X3023">
        <v>6</v>
      </c>
      <c r="Y3023">
        <v>18</v>
      </c>
      <c r="Z3023" t="s">
        <v>86</v>
      </c>
      <c r="AA3023" s="2">
        <v>108152</v>
      </c>
      <c r="AB3023">
        <v>0.77</v>
      </c>
      <c r="AC3023" s="2">
        <v>140457</v>
      </c>
    </row>
    <row r="3024" spans="1:29" x14ac:dyDescent="0.2">
      <c r="A3024" t="s">
        <v>4052</v>
      </c>
      <c r="B3024" t="s">
        <v>42</v>
      </c>
      <c r="C3024" s="1">
        <v>1495000</v>
      </c>
      <c r="D3024">
        <v>3</v>
      </c>
      <c r="E3024">
        <v>2</v>
      </c>
      <c r="F3024" s="2">
        <v>1590</v>
      </c>
      <c r="G3024" t="s">
        <v>949</v>
      </c>
      <c r="H3024" t="s">
        <v>32</v>
      </c>
      <c r="I3024">
        <v>10022</v>
      </c>
      <c r="J3024" t="s">
        <v>33</v>
      </c>
      <c r="K3024" t="s">
        <v>34</v>
      </c>
      <c r="L3024">
        <v>-73.966984600000004</v>
      </c>
      <c r="M3024">
        <v>40.756109199999997</v>
      </c>
      <c r="N3024">
        <v>1.0900000000000001</v>
      </c>
      <c r="O3024" s="1">
        <f t="shared" si="236"/>
        <v>299000</v>
      </c>
      <c r="P3024" s="3">
        <v>6.7500000000000004E-2</v>
      </c>
      <c r="Q3024">
        <v>30</v>
      </c>
      <c r="R3024" s="1">
        <v>1196000</v>
      </c>
      <c r="S3024" s="8">
        <f t="shared" si="237"/>
        <v>-9696.5415436948169</v>
      </c>
      <c r="T3024" s="1">
        <f t="shared" si="238"/>
        <v>1518.0977500000001</v>
      </c>
      <c r="U3024" s="7">
        <f t="shared" si="239"/>
        <v>311.45833333333331</v>
      </c>
      <c r="V3024" s="4">
        <v>550</v>
      </c>
      <c r="W3024" s="1">
        <f t="shared" si="240"/>
        <v>12076.097627028152</v>
      </c>
      <c r="X3024">
        <v>6</v>
      </c>
      <c r="Y3024">
        <v>10</v>
      </c>
      <c r="Z3024" t="s">
        <v>35</v>
      </c>
      <c r="AA3024" s="2">
        <v>27988</v>
      </c>
      <c r="AB3024">
        <v>0.17</v>
      </c>
      <c r="AC3024" s="2">
        <v>164635</v>
      </c>
    </row>
    <row r="3025" spans="1:29" x14ac:dyDescent="0.2">
      <c r="A3025" t="s">
        <v>4053</v>
      </c>
      <c r="B3025" t="s">
        <v>68</v>
      </c>
      <c r="C3025" s="1">
        <v>225000</v>
      </c>
      <c r="D3025">
        <v>1</v>
      </c>
      <c r="E3025">
        <v>1</v>
      </c>
      <c r="F3025" s="2">
        <v>2184</v>
      </c>
      <c r="G3025" t="s">
        <v>2833</v>
      </c>
      <c r="H3025" t="s">
        <v>84</v>
      </c>
      <c r="I3025">
        <v>11414</v>
      </c>
      <c r="J3025" t="s">
        <v>397</v>
      </c>
      <c r="K3025" t="s">
        <v>34</v>
      </c>
      <c r="L3025">
        <v>-73.847879300000002</v>
      </c>
      <c r="M3025">
        <v>40.666096500000002</v>
      </c>
      <c r="N3025">
        <v>9.2100000000000009</v>
      </c>
      <c r="O3025" s="1">
        <f t="shared" si="236"/>
        <v>45000</v>
      </c>
      <c r="P3025" s="3">
        <v>6.7500000000000004E-2</v>
      </c>
      <c r="Q3025">
        <v>30</v>
      </c>
      <c r="R3025" s="1">
        <v>180000</v>
      </c>
      <c r="S3025" s="8">
        <f t="shared" si="237"/>
        <v>-1459.3457172784842</v>
      </c>
      <c r="T3025" s="1">
        <f t="shared" si="238"/>
        <v>228.47625000000002</v>
      </c>
      <c r="U3025" s="7">
        <f t="shared" si="239"/>
        <v>46.875</v>
      </c>
      <c r="V3025" s="4">
        <v>600</v>
      </c>
      <c r="W3025" s="1">
        <f t="shared" si="240"/>
        <v>2334.6969672784844</v>
      </c>
      <c r="X3025">
        <v>2</v>
      </c>
      <c r="Y3025">
        <v>18</v>
      </c>
      <c r="Z3025" t="s">
        <v>398</v>
      </c>
      <c r="AA3025" s="2">
        <v>26148</v>
      </c>
      <c r="AB3025">
        <v>2.66</v>
      </c>
      <c r="AC3025" s="2">
        <v>9830</v>
      </c>
    </row>
    <row r="3026" spans="1:29" x14ac:dyDescent="0.2">
      <c r="A3026" t="s">
        <v>4054</v>
      </c>
      <c r="B3026" t="s">
        <v>68</v>
      </c>
      <c r="C3026" s="1">
        <v>380000</v>
      </c>
      <c r="D3026">
        <v>2</v>
      </c>
      <c r="E3026">
        <v>1</v>
      </c>
      <c r="F3026">
        <v>850</v>
      </c>
      <c r="G3026" t="s">
        <v>59</v>
      </c>
      <c r="H3026" t="s">
        <v>55</v>
      </c>
      <c r="I3026">
        <v>11229</v>
      </c>
      <c r="J3026" t="s">
        <v>306</v>
      </c>
      <c r="K3026" t="s">
        <v>34</v>
      </c>
      <c r="L3026">
        <v>-73.960308699999999</v>
      </c>
      <c r="M3026">
        <v>40.604177499999999</v>
      </c>
      <c r="N3026">
        <v>10.07</v>
      </c>
      <c r="O3026" s="1">
        <f t="shared" si="236"/>
        <v>76000</v>
      </c>
      <c r="P3026" s="3">
        <v>6.7500000000000004E-2</v>
      </c>
      <c r="Q3026">
        <v>30</v>
      </c>
      <c r="R3026" s="1">
        <v>304000</v>
      </c>
      <c r="S3026" s="8">
        <f t="shared" si="237"/>
        <v>-2464.6727669592178</v>
      </c>
      <c r="T3026" s="1">
        <f t="shared" si="238"/>
        <v>385.87100000000004</v>
      </c>
      <c r="U3026" s="7">
        <f t="shared" si="239"/>
        <v>79.166666666666671</v>
      </c>
      <c r="V3026" s="4">
        <v>205</v>
      </c>
      <c r="W3026" s="1">
        <f t="shared" si="240"/>
        <v>3134.7104336258844</v>
      </c>
      <c r="X3026">
        <v>4</v>
      </c>
      <c r="Y3026">
        <v>7</v>
      </c>
      <c r="Z3026" t="s">
        <v>307</v>
      </c>
      <c r="AA3026" s="2">
        <v>64518</v>
      </c>
      <c r="AB3026">
        <v>0.98</v>
      </c>
      <c r="AC3026" s="2">
        <v>65835</v>
      </c>
    </row>
    <row r="3027" spans="1:29" x14ac:dyDescent="0.2">
      <c r="A3027" t="s">
        <v>4055</v>
      </c>
      <c r="B3027" t="s">
        <v>125</v>
      </c>
      <c r="C3027" s="1">
        <v>1800000</v>
      </c>
      <c r="D3027">
        <v>11</v>
      </c>
      <c r="E3027">
        <v>5</v>
      </c>
      <c r="F3027" s="2">
        <v>3969</v>
      </c>
      <c r="G3027" t="s">
        <v>4056</v>
      </c>
      <c r="H3027" t="s">
        <v>70</v>
      </c>
      <c r="I3027">
        <v>10453</v>
      </c>
      <c r="J3027" t="s">
        <v>169</v>
      </c>
      <c r="K3027" t="s">
        <v>61</v>
      </c>
      <c r="L3027">
        <v>-73.918856599999998</v>
      </c>
      <c r="M3027">
        <v>40.847050299999999</v>
      </c>
      <c r="N3027">
        <v>7.62</v>
      </c>
      <c r="O3027" s="1">
        <f t="shared" si="236"/>
        <v>360000</v>
      </c>
      <c r="P3027" s="3">
        <v>6.7500000000000004E-2</v>
      </c>
      <c r="Q3027">
        <v>30</v>
      </c>
      <c r="R3027" s="1">
        <v>1440000</v>
      </c>
      <c r="S3027" s="8">
        <f t="shared" si="237"/>
        <v>-11674.765738227874</v>
      </c>
      <c r="T3027" s="1">
        <f t="shared" si="238"/>
        <v>1827.8100000000002</v>
      </c>
      <c r="U3027" s="7">
        <f t="shared" si="239"/>
        <v>375</v>
      </c>
      <c r="V3027" s="4">
        <v>1000</v>
      </c>
      <c r="W3027" s="1">
        <f t="shared" si="240"/>
        <v>14877.575738227873</v>
      </c>
      <c r="X3027">
        <v>22</v>
      </c>
      <c r="Y3027">
        <v>14</v>
      </c>
      <c r="Z3027" t="s">
        <v>170</v>
      </c>
      <c r="AA3027" s="2">
        <v>54188</v>
      </c>
      <c r="AB3027">
        <v>0.37</v>
      </c>
      <c r="AC3027" s="2">
        <v>146454</v>
      </c>
    </row>
    <row r="3028" spans="1:29" x14ac:dyDescent="0.2">
      <c r="A3028" t="s">
        <v>4057</v>
      </c>
      <c r="B3028" t="s">
        <v>50</v>
      </c>
      <c r="C3028" s="1">
        <v>939000</v>
      </c>
      <c r="D3028">
        <v>3</v>
      </c>
      <c r="E3028">
        <v>2</v>
      </c>
      <c r="F3028">
        <v>1728</v>
      </c>
      <c r="G3028" t="s">
        <v>2783</v>
      </c>
      <c r="H3028" t="s">
        <v>84</v>
      </c>
      <c r="I3028">
        <v>11379</v>
      </c>
      <c r="J3028" t="s">
        <v>713</v>
      </c>
      <c r="K3028" t="s">
        <v>34</v>
      </c>
      <c r="L3028">
        <v>-73.881887599999999</v>
      </c>
      <c r="M3028">
        <v>40.722399699999997</v>
      </c>
      <c r="N3028">
        <v>5.73</v>
      </c>
      <c r="O3028" s="1">
        <f t="shared" si="236"/>
        <v>187800</v>
      </c>
      <c r="P3028" s="3">
        <v>6.7500000000000004E-2</v>
      </c>
      <c r="Q3028">
        <v>30</v>
      </c>
      <c r="R3028" s="1">
        <v>751200</v>
      </c>
      <c r="S3028" s="8">
        <f t="shared" si="237"/>
        <v>-6090.3361267755408</v>
      </c>
      <c r="T3028" s="1">
        <f t="shared" si="238"/>
        <v>953.50755000000015</v>
      </c>
      <c r="U3028" s="7">
        <f t="shared" si="239"/>
        <v>195.625</v>
      </c>
      <c r="V3028" s="4">
        <v>550</v>
      </c>
      <c r="W3028" s="1">
        <f t="shared" si="240"/>
        <v>7789.4686767755411</v>
      </c>
      <c r="X3028">
        <v>6</v>
      </c>
      <c r="Y3028">
        <v>11</v>
      </c>
      <c r="Z3028" t="s">
        <v>714</v>
      </c>
      <c r="AA3028" s="2">
        <v>37929</v>
      </c>
      <c r="AB3028">
        <v>1.93</v>
      </c>
      <c r="AC3028" s="2">
        <v>19652</v>
      </c>
    </row>
    <row r="3029" spans="1:29" x14ac:dyDescent="0.2">
      <c r="A3029" t="s">
        <v>4058</v>
      </c>
      <c r="B3029" t="s">
        <v>68</v>
      </c>
      <c r="C3029" s="1">
        <v>150000</v>
      </c>
      <c r="D3029">
        <v>3</v>
      </c>
      <c r="E3029">
        <v>1</v>
      </c>
      <c r="F3029" s="2">
        <v>2184</v>
      </c>
      <c r="G3029" t="s">
        <v>113</v>
      </c>
      <c r="H3029" t="s">
        <v>84</v>
      </c>
      <c r="I3029">
        <v>11374</v>
      </c>
      <c r="J3029" t="s">
        <v>114</v>
      </c>
      <c r="K3029" t="s">
        <v>105</v>
      </c>
      <c r="L3029">
        <v>-73.857622000000006</v>
      </c>
      <c r="M3029">
        <v>40.731183000000001</v>
      </c>
      <c r="N3029">
        <v>6.82</v>
      </c>
      <c r="O3029" s="1">
        <f t="shared" si="236"/>
        <v>30000</v>
      </c>
      <c r="P3029" s="3">
        <v>6.7500000000000004E-2</v>
      </c>
      <c r="Q3029">
        <v>30</v>
      </c>
      <c r="R3029" s="1">
        <v>120000</v>
      </c>
      <c r="S3029" s="8">
        <f t="shared" si="237"/>
        <v>-972.89714485232275</v>
      </c>
      <c r="T3029" s="1">
        <f t="shared" si="238"/>
        <v>152.31750000000002</v>
      </c>
      <c r="U3029" s="7">
        <f t="shared" si="239"/>
        <v>31.25</v>
      </c>
      <c r="V3029" s="4">
        <v>600</v>
      </c>
      <c r="W3029" s="1">
        <f t="shared" si="240"/>
        <v>1756.4646448523229</v>
      </c>
      <c r="X3029">
        <v>6</v>
      </c>
      <c r="Y3029">
        <v>18</v>
      </c>
      <c r="Z3029" t="s">
        <v>115</v>
      </c>
      <c r="AA3029" s="2">
        <v>28260</v>
      </c>
      <c r="AB3029">
        <v>1.61</v>
      </c>
      <c r="AC3029" s="2">
        <v>17553</v>
      </c>
    </row>
    <row r="3030" spans="1:29" x14ac:dyDescent="0.2">
      <c r="A3030" t="s">
        <v>4059</v>
      </c>
      <c r="B3030" t="s">
        <v>125</v>
      </c>
      <c r="C3030" s="1">
        <v>889000</v>
      </c>
      <c r="D3030">
        <v>5</v>
      </c>
      <c r="E3030">
        <v>2</v>
      </c>
      <c r="F3030" s="2">
        <v>2184</v>
      </c>
      <c r="G3030" t="s">
        <v>82</v>
      </c>
      <c r="H3030" t="s">
        <v>84</v>
      </c>
      <c r="I3030">
        <v>11435</v>
      </c>
      <c r="J3030" t="s">
        <v>133</v>
      </c>
      <c r="K3030" t="s">
        <v>61</v>
      </c>
      <c r="L3030">
        <v>-73.810464999999994</v>
      </c>
      <c r="M3030">
        <v>40.6939213</v>
      </c>
      <c r="N3030">
        <v>9.94</v>
      </c>
      <c r="O3030" s="1">
        <f t="shared" si="236"/>
        <v>177800</v>
      </c>
      <c r="P3030" s="3">
        <v>6.7500000000000004E-2</v>
      </c>
      <c r="Q3030">
        <v>30</v>
      </c>
      <c r="R3030" s="1">
        <v>711200</v>
      </c>
      <c r="S3030" s="8">
        <f t="shared" si="237"/>
        <v>-5766.037078491433</v>
      </c>
      <c r="T3030" s="1">
        <f t="shared" si="238"/>
        <v>902.73505000000011</v>
      </c>
      <c r="U3030" s="7">
        <f t="shared" si="239"/>
        <v>185.20833333333334</v>
      </c>
      <c r="V3030" s="4">
        <v>600</v>
      </c>
      <c r="W3030" s="1">
        <f t="shared" si="240"/>
        <v>7453.9804618247663</v>
      </c>
      <c r="X3030">
        <v>10</v>
      </c>
      <c r="Y3030">
        <v>14</v>
      </c>
      <c r="Z3030" t="s">
        <v>134</v>
      </c>
      <c r="AA3030" s="2">
        <v>217706</v>
      </c>
      <c r="AB3030">
        <v>2.66</v>
      </c>
      <c r="AC3030" s="2">
        <v>81844</v>
      </c>
    </row>
    <row r="3031" spans="1:29" x14ac:dyDescent="0.2">
      <c r="A3031" t="s">
        <v>4060</v>
      </c>
      <c r="B3031" t="s">
        <v>30</v>
      </c>
      <c r="C3031" s="1">
        <v>665000</v>
      </c>
      <c r="D3031">
        <v>2</v>
      </c>
      <c r="E3031">
        <v>1</v>
      </c>
      <c r="F3031" s="2">
        <v>1120</v>
      </c>
      <c r="G3031" t="s">
        <v>1462</v>
      </c>
      <c r="H3031" t="s">
        <v>84</v>
      </c>
      <c r="I3031">
        <v>11372</v>
      </c>
      <c r="J3031" t="s">
        <v>85</v>
      </c>
      <c r="K3031" t="s">
        <v>61</v>
      </c>
      <c r="L3031">
        <v>-73.886129199999999</v>
      </c>
      <c r="M3031">
        <v>40.751914900000003</v>
      </c>
      <c r="N3031">
        <v>5.22</v>
      </c>
      <c r="O3031" s="1">
        <f t="shared" si="236"/>
        <v>133000</v>
      </c>
      <c r="P3031" s="3">
        <v>6.7500000000000004E-2</v>
      </c>
      <c r="Q3031">
        <v>30</v>
      </c>
      <c r="R3031" s="1">
        <v>532000</v>
      </c>
      <c r="S3031" s="8">
        <f t="shared" si="237"/>
        <v>-4313.177342178632</v>
      </c>
      <c r="T3031" s="1">
        <f t="shared" si="238"/>
        <v>675.27425000000005</v>
      </c>
      <c r="U3031" s="7">
        <f t="shared" si="239"/>
        <v>138.54166666666666</v>
      </c>
      <c r="V3031" s="4">
        <v>375</v>
      </c>
      <c r="W3031" s="1">
        <f t="shared" si="240"/>
        <v>5501.9932588452994</v>
      </c>
      <c r="X3031">
        <v>4</v>
      </c>
      <c r="Y3031">
        <v>9</v>
      </c>
      <c r="Z3031" t="s">
        <v>86</v>
      </c>
      <c r="AA3031" s="2">
        <v>108152</v>
      </c>
      <c r="AB3031">
        <v>0.77</v>
      </c>
      <c r="AC3031" s="2">
        <v>140457</v>
      </c>
    </row>
    <row r="3032" spans="1:29" x14ac:dyDescent="0.2">
      <c r="A3032" t="s">
        <v>4061</v>
      </c>
      <c r="B3032" t="s">
        <v>30</v>
      </c>
      <c r="C3032" s="1">
        <v>899000</v>
      </c>
      <c r="D3032">
        <v>1</v>
      </c>
      <c r="E3032">
        <v>2</v>
      </c>
      <c r="F3032" s="2">
        <v>1151</v>
      </c>
      <c r="G3032" t="s">
        <v>93</v>
      </c>
      <c r="H3032" t="s">
        <v>55</v>
      </c>
      <c r="I3032">
        <v>11231</v>
      </c>
      <c r="J3032" t="s">
        <v>202</v>
      </c>
      <c r="K3032" t="s">
        <v>39</v>
      </c>
      <c r="L3032">
        <v>-74.013233999999997</v>
      </c>
      <c r="M3032">
        <v>40.676428600000001</v>
      </c>
      <c r="N3032">
        <v>5.2</v>
      </c>
      <c r="O3032" s="1">
        <f t="shared" si="236"/>
        <v>179800</v>
      </c>
      <c r="P3032" s="3">
        <v>6.7500000000000004E-2</v>
      </c>
      <c r="Q3032">
        <v>30</v>
      </c>
      <c r="R3032" s="1">
        <v>719200</v>
      </c>
      <c r="S3032" s="8">
        <f t="shared" si="237"/>
        <v>-5830.8968881482551</v>
      </c>
      <c r="T3032" s="1">
        <f t="shared" si="238"/>
        <v>912.88954999999999</v>
      </c>
      <c r="U3032" s="7">
        <f t="shared" si="239"/>
        <v>187.29166666666666</v>
      </c>
      <c r="V3032" s="4">
        <v>375</v>
      </c>
      <c r="W3032" s="1">
        <f t="shared" si="240"/>
        <v>7306.078104814922</v>
      </c>
      <c r="X3032">
        <v>2</v>
      </c>
      <c r="Y3032">
        <v>7</v>
      </c>
      <c r="Z3032" t="s">
        <v>203</v>
      </c>
      <c r="AA3032" s="2">
        <v>38353</v>
      </c>
      <c r="AB3032">
        <v>0.78</v>
      </c>
      <c r="AC3032" s="2">
        <v>49171</v>
      </c>
    </row>
    <row r="3033" spans="1:29" x14ac:dyDescent="0.2">
      <c r="A3033" t="s">
        <v>4062</v>
      </c>
      <c r="B3033" t="s">
        <v>50</v>
      </c>
      <c r="C3033" s="1">
        <v>10750000</v>
      </c>
      <c r="D3033">
        <v>5</v>
      </c>
      <c r="E3033">
        <v>6</v>
      </c>
      <c r="F3033" s="2">
        <v>5771</v>
      </c>
      <c r="G3033" t="s">
        <v>518</v>
      </c>
      <c r="H3033" t="s">
        <v>32</v>
      </c>
      <c r="I3033">
        <v>10075</v>
      </c>
      <c r="J3033" t="s">
        <v>52</v>
      </c>
      <c r="K3033" t="s">
        <v>39</v>
      </c>
      <c r="L3033">
        <v>-73.9588179</v>
      </c>
      <c r="M3033">
        <v>40.776066999999998</v>
      </c>
      <c r="N3033">
        <v>2.34</v>
      </c>
      <c r="O3033" s="1">
        <f t="shared" si="236"/>
        <v>2150000</v>
      </c>
      <c r="P3033" s="3">
        <v>6.7500000000000004E-2</v>
      </c>
      <c r="Q3033">
        <v>30</v>
      </c>
      <c r="R3033" s="1">
        <v>8600000</v>
      </c>
      <c r="S3033" s="8">
        <f t="shared" si="237"/>
        <v>-69724.295381083139</v>
      </c>
      <c r="T3033" s="1">
        <f t="shared" si="238"/>
        <v>10916.087500000001</v>
      </c>
      <c r="U3033" s="7">
        <f t="shared" si="239"/>
        <v>2239.5833333333335</v>
      </c>
      <c r="V3033" s="4">
        <v>1700</v>
      </c>
      <c r="W3033" s="1">
        <f t="shared" si="240"/>
        <v>84579.966214416476</v>
      </c>
      <c r="X3033">
        <v>10</v>
      </c>
      <c r="Y3033">
        <v>18</v>
      </c>
      <c r="Z3033" t="s">
        <v>53</v>
      </c>
      <c r="AA3033" s="2">
        <v>61207</v>
      </c>
      <c r="AB3033">
        <v>1.76</v>
      </c>
      <c r="AC3033" s="2">
        <v>34777</v>
      </c>
    </row>
    <row r="3034" spans="1:29" x14ac:dyDescent="0.2">
      <c r="A3034" t="s">
        <v>4063</v>
      </c>
      <c r="B3034" t="s">
        <v>50</v>
      </c>
      <c r="C3034" s="1">
        <v>3200000</v>
      </c>
      <c r="D3034">
        <v>5</v>
      </c>
      <c r="E3034">
        <v>6</v>
      </c>
      <c r="F3034" s="2">
        <v>5400</v>
      </c>
      <c r="G3034" t="s">
        <v>48</v>
      </c>
      <c r="H3034" t="s">
        <v>32</v>
      </c>
      <c r="I3034">
        <v>10030</v>
      </c>
      <c r="J3034" t="s">
        <v>60</v>
      </c>
      <c r="K3034" t="s">
        <v>61</v>
      </c>
      <c r="L3034">
        <v>-73.941251899999997</v>
      </c>
      <c r="M3034">
        <v>40.815397300000001</v>
      </c>
      <c r="N3034">
        <v>5.15</v>
      </c>
      <c r="O3034" s="1">
        <f t="shared" si="236"/>
        <v>640000</v>
      </c>
      <c r="P3034" s="3">
        <v>6.7500000000000004E-2</v>
      </c>
      <c r="Q3034">
        <v>30</v>
      </c>
      <c r="R3034" s="1">
        <v>2560000</v>
      </c>
      <c r="S3034" s="8">
        <f t="shared" si="237"/>
        <v>-20755.139090182889</v>
      </c>
      <c r="T3034" s="1">
        <f t="shared" si="238"/>
        <v>3249.4400000000005</v>
      </c>
      <c r="U3034" s="7">
        <f t="shared" si="239"/>
        <v>666.66666666666663</v>
      </c>
      <c r="V3034" s="4">
        <v>1700</v>
      </c>
      <c r="W3034" s="1">
        <f t="shared" si="240"/>
        <v>26371.245756849556</v>
      </c>
      <c r="X3034">
        <v>10</v>
      </c>
      <c r="Y3034">
        <v>17</v>
      </c>
      <c r="Z3034" t="s">
        <v>62</v>
      </c>
      <c r="AA3034" s="2">
        <v>133184</v>
      </c>
      <c r="AB3034">
        <v>1.96</v>
      </c>
      <c r="AC3034" s="2">
        <v>67951</v>
      </c>
    </row>
    <row r="3035" spans="1:29" x14ac:dyDescent="0.2">
      <c r="A3035" t="s">
        <v>4064</v>
      </c>
      <c r="B3035" t="s">
        <v>50</v>
      </c>
      <c r="C3035" s="1">
        <v>399985</v>
      </c>
      <c r="D3035">
        <v>2</v>
      </c>
      <c r="E3035">
        <v>1</v>
      </c>
      <c r="F3035" s="2">
        <v>1148</v>
      </c>
      <c r="G3035" t="s">
        <v>113</v>
      </c>
      <c r="H3035" t="s">
        <v>55</v>
      </c>
      <c r="I3035">
        <v>11212</v>
      </c>
      <c r="J3035" t="s">
        <v>558</v>
      </c>
      <c r="K3035" t="s">
        <v>559</v>
      </c>
      <c r="L3035">
        <v>-73.907220199999998</v>
      </c>
      <c r="M3035">
        <v>40.657021399999998</v>
      </c>
      <c r="N3035">
        <v>7.55</v>
      </c>
      <c r="O3035" s="1">
        <f t="shared" si="236"/>
        <v>79997</v>
      </c>
      <c r="P3035" s="3">
        <v>6.7500000000000004E-2</v>
      </c>
      <c r="Q3035">
        <v>30</v>
      </c>
      <c r="R3035" s="1">
        <v>319988</v>
      </c>
      <c r="S3035" s="8">
        <f t="shared" si="237"/>
        <v>-2594.2950965583755</v>
      </c>
      <c r="T3035" s="1">
        <f t="shared" si="238"/>
        <v>406.16476825000001</v>
      </c>
      <c r="U3035" s="7">
        <f t="shared" si="239"/>
        <v>83.330208333333331</v>
      </c>
      <c r="V3035" s="4">
        <v>375</v>
      </c>
      <c r="W3035" s="1">
        <f t="shared" si="240"/>
        <v>3458.7900731417089</v>
      </c>
      <c r="X3035">
        <v>4</v>
      </c>
      <c r="Y3035">
        <v>10</v>
      </c>
      <c r="Z3035" t="s">
        <v>560</v>
      </c>
      <c r="AA3035" s="2">
        <v>58300</v>
      </c>
      <c r="AB3035">
        <v>1.1599999999999999</v>
      </c>
      <c r="AC3035" s="2">
        <v>50259</v>
      </c>
    </row>
    <row r="3036" spans="1:29" x14ac:dyDescent="0.2">
      <c r="A3036" t="s">
        <v>4065</v>
      </c>
      <c r="B3036" t="s">
        <v>68</v>
      </c>
      <c r="C3036" s="1">
        <v>437500</v>
      </c>
      <c r="D3036">
        <v>1</v>
      </c>
      <c r="E3036">
        <v>1</v>
      </c>
      <c r="F3036" s="2">
        <v>2184</v>
      </c>
      <c r="G3036" t="s">
        <v>3364</v>
      </c>
      <c r="H3036" t="s">
        <v>84</v>
      </c>
      <c r="I3036">
        <v>11372</v>
      </c>
      <c r="J3036" t="s">
        <v>85</v>
      </c>
      <c r="K3036" t="s">
        <v>61</v>
      </c>
      <c r="L3036">
        <v>-73.882477300000005</v>
      </c>
      <c r="M3036">
        <v>40.7513972</v>
      </c>
      <c r="N3036">
        <v>5.41</v>
      </c>
      <c r="O3036" s="1">
        <f t="shared" si="236"/>
        <v>87500</v>
      </c>
      <c r="P3036" s="3">
        <v>6.7500000000000004E-2</v>
      </c>
      <c r="Q3036">
        <v>30</v>
      </c>
      <c r="R3036" s="1">
        <v>350000</v>
      </c>
      <c r="S3036" s="8">
        <f t="shared" si="237"/>
        <v>-2837.6166724859418</v>
      </c>
      <c r="T3036" s="1">
        <f t="shared" si="238"/>
        <v>444.25937500000003</v>
      </c>
      <c r="U3036" s="7">
        <f t="shared" si="239"/>
        <v>91.145833333333329</v>
      </c>
      <c r="V3036" s="4">
        <v>600</v>
      </c>
      <c r="W3036" s="1">
        <f t="shared" si="240"/>
        <v>3973.0218808192753</v>
      </c>
      <c r="X3036">
        <v>2</v>
      </c>
      <c r="Y3036">
        <v>18</v>
      </c>
      <c r="Z3036" t="s">
        <v>86</v>
      </c>
      <c r="AA3036" s="2">
        <v>108152</v>
      </c>
      <c r="AB3036">
        <v>0.77</v>
      </c>
      <c r="AC3036" s="2">
        <v>140457</v>
      </c>
    </row>
    <row r="3037" spans="1:29" x14ac:dyDescent="0.2">
      <c r="A3037" t="s">
        <v>4066</v>
      </c>
      <c r="B3037" t="s">
        <v>30</v>
      </c>
      <c r="C3037" s="1">
        <v>1385000</v>
      </c>
      <c r="D3037">
        <v>1</v>
      </c>
      <c r="E3037">
        <v>2</v>
      </c>
      <c r="F3037">
        <v>875</v>
      </c>
      <c r="G3037" t="s">
        <v>1144</v>
      </c>
      <c r="H3037" t="s">
        <v>32</v>
      </c>
      <c r="I3037">
        <v>10019</v>
      </c>
      <c r="J3037" t="s">
        <v>38</v>
      </c>
      <c r="K3037" t="s">
        <v>39</v>
      </c>
      <c r="L3037">
        <v>-73.983119599999995</v>
      </c>
      <c r="M3037">
        <v>40.767077999999998</v>
      </c>
      <c r="N3037">
        <v>1.27</v>
      </c>
      <c r="O3037" s="1">
        <f t="shared" si="236"/>
        <v>277000</v>
      </c>
      <c r="P3037" s="3">
        <v>6.7500000000000004E-2</v>
      </c>
      <c r="Q3037">
        <v>30</v>
      </c>
      <c r="R3037" s="1">
        <v>1108000</v>
      </c>
      <c r="S3037" s="8">
        <f t="shared" si="237"/>
        <v>-8983.083637469781</v>
      </c>
      <c r="T3037" s="1">
        <f t="shared" si="238"/>
        <v>1406.3982500000002</v>
      </c>
      <c r="U3037" s="7">
        <f t="shared" si="239"/>
        <v>288.54166666666669</v>
      </c>
      <c r="V3037" s="4">
        <v>205</v>
      </c>
      <c r="W3037" s="1">
        <f t="shared" si="240"/>
        <v>10883.023554136447</v>
      </c>
      <c r="X3037">
        <v>2</v>
      </c>
      <c r="Y3037">
        <v>5</v>
      </c>
      <c r="Z3037" t="s">
        <v>40</v>
      </c>
      <c r="AA3037" s="2">
        <v>70150</v>
      </c>
      <c r="AB3037">
        <v>0.77</v>
      </c>
      <c r="AC3037" s="2">
        <v>91104</v>
      </c>
    </row>
    <row r="3038" spans="1:29" x14ac:dyDescent="0.2">
      <c r="A3038" t="s">
        <v>4067</v>
      </c>
      <c r="B3038" t="s">
        <v>42</v>
      </c>
      <c r="C3038" s="1">
        <v>769000</v>
      </c>
      <c r="D3038">
        <v>3</v>
      </c>
      <c r="E3038">
        <v>2</v>
      </c>
      <c r="F3038" s="2">
        <v>1170</v>
      </c>
      <c r="G3038" t="s">
        <v>1109</v>
      </c>
      <c r="H3038" t="s">
        <v>44</v>
      </c>
      <c r="I3038">
        <v>10314</v>
      </c>
      <c r="J3038" t="s">
        <v>65</v>
      </c>
      <c r="K3038" t="s">
        <v>34</v>
      </c>
      <c r="L3038">
        <v>-74.134983700000006</v>
      </c>
      <c r="M3038">
        <v>40.622260099999998</v>
      </c>
      <c r="N3038">
        <v>11.75</v>
      </c>
      <c r="O3038" s="1">
        <f t="shared" si="236"/>
        <v>153800</v>
      </c>
      <c r="P3038" s="3">
        <v>6.7500000000000004E-2</v>
      </c>
      <c r="Q3038">
        <v>30</v>
      </c>
      <c r="R3038" s="1">
        <v>615200</v>
      </c>
      <c r="S3038" s="8">
        <f t="shared" si="237"/>
        <v>-4987.719362609575</v>
      </c>
      <c r="T3038" s="1">
        <f t="shared" si="238"/>
        <v>780.88105000000007</v>
      </c>
      <c r="U3038" s="7">
        <f t="shared" si="239"/>
        <v>160.20833333333334</v>
      </c>
      <c r="V3038" s="4">
        <v>375</v>
      </c>
      <c r="W3038" s="1">
        <f t="shared" si="240"/>
        <v>6303.808745942908</v>
      </c>
      <c r="X3038">
        <v>6</v>
      </c>
      <c r="Y3038">
        <v>7</v>
      </c>
      <c r="Z3038" t="s">
        <v>66</v>
      </c>
      <c r="AA3038" s="2">
        <v>145000</v>
      </c>
      <c r="AB3038">
        <v>21.3</v>
      </c>
      <c r="AC3038" s="2">
        <v>6808</v>
      </c>
    </row>
    <row r="3039" spans="1:29" x14ac:dyDescent="0.2">
      <c r="A3039" t="s">
        <v>4068</v>
      </c>
      <c r="B3039" t="s">
        <v>68</v>
      </c>
      <c r="C3039" s="1">
        <v>399000</v>
      </c>
      <c r="D3039">
        <v>1</v>
      </c>
      <c r="E3039">
        <v>1</v>
      </c>
      <c r="F3039">
        <v>2184</v>
      </c>
      <c r="G3039" t="s">
        <v>113</v>
      </c>
      <c r="H3039" t="s">
        <v>32</v>
      </c>
      <c r="I3039">
        <v>10028</v>
      </c>
      <c r="J3039" t="s">
        <v>52</v>
      </c>
      <c r="K3039" t="s">
        <v>39</v>
      </c>
      <c r="L3039">
        <v>-73.956692899999993</v>
      </c>
      <c r="M3039">
        <v>40.779718099999997</v>
      </c>
      <c r="N3039">
        <v>2.61</v>
      </c>
      <c r="O3039" s="1">
        <f t="shared" si="236"/>
        <v>79800</v>
      </c>
      <c r="P3039" s="3">
        <v>6.7500000000000004E-2</v>
      </c>
      <c r="Q3039">
        <v>30</v>
      </c>
      <c r="R3039" s="1">
        <v>319200</v>
      </c>
      <c r="S3039" s="8">
        <f t="shared" si="237"/>
        <v>-2587.9064053071788</v>
      </c>
      <c r="T3039" s="1">
        <f t="shared" si="238"/>
        <v>405.16455000000002</v>
      </c>
      <c r="U3039" s="7">
        <f t="shared" si="239"/>
        <v>83.125</v>
      </c>
      <c r="V3039" s="4">
        <v>600</v>
      </c>
      <c r="W3039" s="1">
        <f t="shared" si="240"/>
        <v>3676.1959553071788</v>
      </c>
      <c r="X3039">
        <v>2</v>
      </c>
      <c r="Y3039">
        <v>18</v>
      </c>
      <c r="Z3039" t="s">
        <v>53</v>
      </c>
      <c r="AA3039" s="2">
        <v>61207</v>
      </c>
      <c r="AB3039">
        <v>1.76</v>
      </c>
      <c r="AC3039" s="2">
        <v>34777</v>
      </c>
    </row>
    <row r="3040" spans="1:29" x14ac:dyDescent="0.2">
      <c r="A3040" t="s">
        <v>4069</v>
      </c>
      <c r="B3040" t="s">
        <v>68</v>
      </c>
      <c r="C3040" s="1">
        <v>318000</v>
      </c>
      <c r="D3040">
        <v>1</v>
      </c>
      <c r="E3040">
        <v>1</v>
      </c>
      <c r="F3040" s="2">
        <v>2184</v>
      </c>
      <c r="G3040" t="s">
        <v>1702</v>
      </c>
      <c r="H3040" t="s">
        <v>84</v>
      </c>
      <c r="I3040">
        <v>11375</v>
      </c>
      <c r="J3040" t="s">
        <v>122</v>
      </c>
      <c r="K3040" t="s">
        <v>39</v>
      </c>
      <c r="L3040">
        <v>-73.840519999999998</v>
      </c>
      <c r="M3040">
        <v>40.7203199</v>
      </c>
      <c r="N3040">
        <v>7.86</v>
      </c>
      <c r="O3040" s="1">
        <f t="shared" si="236"/>
        <v>63600</v>
      </c>
      <c r="P3040" s="3">
        <v>6.7500000000000004E-2</v>
      </c>
      <c r="Q3040">
        <v>30</v>
      </c>
      <c r="R3040" s="1">
        <v>254400</v>
      </c>
      <c r="S3040" s="8">
        <f t="shared" si="237"/>
        <v>-2062.5419470869242</v>
      </c>
      <c r="T3040" s="1">
        <f t="shared" si="238"/>
        <v>322.91310000000004</v>
      </c>
      <c r="U3040" s="7">
        <f t="shared" si="239"/>
        <v>66.25</v>
      </c>
      <c r="V3040" s="4">
        <v>600</v>
      </c>
      <c r="W3040" s="1">
        <f t="shared" si="240"/>
        <v>3051.7050470869244</v>
      </c>
      <c r="X3040">
        <v>2</v>
      </c>
      <c r="Y3040">
        <v>18</v>
      </c>
      <c r="Z3040" t="s">
        <v>123</v>
      </c>
      <c r="AA3040" s="2">
        <v>83728</v>
      </c>
      <c r="AB3040">
        <v>2.6</v>
      </c>
      <c r="AC3040" s="2">
        <v>32203</v>
      </c>
    </row>
    <row r="3041" spans="1:29" x14ac:dyDescent="0.2">
      <c r="A3041" t="s">
        <v>4070</v>
      </c>
      <c r="B3041" t="s">
        <v>125</v>
      </c>
      <c r="C3041" s="1">
        <v>1580000</v>
      </c>
      <c r="D3041">
        <v>6</v>
      </c>
      <c r="E3041">
        <v>4</v>
      </c>
      <c r="F3041" s="2">
        <v>2184</v>
      </c>
      <c r="G3041" t="s">
        <v>3402</v>
      </c>
      <c r="H3041" t="s">
        <v>84</v>
      </c>
      <c r="I3041">
        <v>11370</v>
      </c>
      <c r="J3041" t="s">
        <v>89</v>
      </c>
      <c r="K3041" t="s">
        <v>90</v>
      </c>
      <c r="L3041">
        <v>-73.896104199999996</v>
      </c>
      <c r="M3041">
        <v>40.770380000000003</v>
      </c>
      <c r="N3041">
        <v>4.92</v>
      </c>
      <c r="O3041" s="1">
        <f t="shared" si="236"/>
        <v>316000</v>
      </c>
      <c r="P3041" s="3">
        <v>6.7500000000000004E-2</v>
      </c>
      <c r="Q3041">
        <v>30</v>
      </c>
      <c r="R3041" s="1">
        <v>1264000</v>
      </c>
      <c r="S3041" s="8">
        <f t="shared" si="237"/>
        <v>-10247.8499257778</v>
      </c>
      <c r="T3041" s="1">
        <f t="shared" si="238"/>
        <v>1604.4110000000001</v>
      </c>
      <c r="U3041" s="7">
        <f t="shared" si="239"/>
        <v>329.16666666666669</v>
      </c>
      <c r="V3041" s="4">
        <v>600</v>
      </c>
      <c r="W3041" s="1">
        <f t="shared" si="240"/>
        <v>12781.427592444466</v>
      </c>
      <c r="X3041">
        <v>12</v>
      </c>
      <c r="Y3041">
        <v>9</v>
      </c>
      <c r="Z3041" t="s">
        <v>91</v>
      </c>
      <c r="AA3041" s="2">
        <v>137098</v>
      </c>
      <c r="AB3041">
        <v>1.25</v>
      </c>
      <c r="AC3041" s="2">
        <v>109678</v>
      </c>
    </row>
    <row r="3042" spans="1:29" x14ac:dyDescent="0.2">
      <c r="A3042" t="s">
        <v>4071</v>
      </c>
      <c r="B3042" t="s">
        <v>68</v>
      </c>
      <c r="C3042" s="1">
        <v>1300000</v>
      </c>
      <c r="D3042">
        <v>2</v>
      </c>
      <c r="E3042">
        <v>2</v>
      </c>
      <c r="F3042" s="2">
        <v>2184</v>
      </c>
      <c r="G3042" t="s">
        <v>48</v>
      </c>
      <c r="H3042" t="s">
        <v>32</v>
      </c>
      <c r="I3042">
        <v>10011</v>
      </c>
      <c r="J3042" t="s">
        <v>38</v>
      </c>
      <c r="K3042" t="s">
        <v>39</v>
      </c>
      <c r="L3042">
        <v>-74.001890000000003</v>
      </c>
      <c r="M3042">
        <v>40.747844000000001</v>
      </c>
      <c r="N3042">
        <v>0.87</v>
      </c>
      <c r="O3042" s="1">
        <f t="shared" si="236"/>
        <v>260000</v>
      </c>
      <c r="P3042" s="3">
        <v>6.7500000000000004E-2</v>
      </c>
      <c r="Q3042">
        <v>30</v>
      </c>
      <c r="R3042" s="1">
        <v>1040000</v>
      </c>
      <c r="S3042" s="8">
        <f t="shared" si="237"/>
        <v>-8431.7752553867977</v>
      </c>
      <c r="T3042" s="1">
        <f t="shared" si="238"/>
        <v>1320.0850000000003</v>
      </c>
      <c r="U3042" s="7">
        <f t="shared" si="239"/>
        <v>270.83333333333331</v>
      </c>
      <c r="V3042" s="4">
        <v>600</v>
      </c>
      <c r="W3042" s="1">
        <f t="shared" si="240"/>
        <v>10622.693588720133</v>
      </c>
      <c r="X3042">
        <v>4</v>
      </c>
      <c r="Y3042">
        <v>14</v>
      </c>
      <c r="Z3042" t="s">
        <v>40</v>
      </c>
      <c r="AA3042" s="2">
        <v>70150</v>
      </c>
      <c r="AB3042">
        <v>0.77</v>
      </c>
      <c r="AC3042" s="2">
        <v>91104</v>
      </c>
    </row>
    <row r="3043" spans="1:29" x14ac:dyDescent="0.2">
      <c r="A3043" t="s">
        <v>4072</v>
      </c>
      <c r="B3043" t="s">
        <v>30</v>
      </c>
      <c r="C3043" s="1">
        <v>625000</v>
      </c>
      <c r="D3043">
        <v>3</v>
      </c>
      <c r="E3043">
        <v>1</v>
      </c>
      <c r="F3043">
        <v>458</v>
      </c>
      <c r="G3043" t="s">
        <v>176</v>
      </c>
      <c r="H3043" t="s">
        <v>55</v>
      </c>
      <c r="I3043">
        <v>11222</v>
      </c>
      <c r="J3043" t="s">
        <v>1704</v>
      </c>
      <c r="K3043" t="s">
        <v>424</v>
      </c>
      <c r="L3043">
        <v>-73.950474499999999</v>
      </c>
      <c r="M3043">
        <v>40.728202600000003</v>
      </c>
      <c r="N3043">
        <v>2.3199999999999998</v>
      </c>
      <c r="O3043" s="1">
        <f t="shared" si="236"/>
        <v>125000</v>
      </c>
      <c r="P3043" s="3">
        <v>6.7500000000000004E-2</v>
      </c>
      <c r="Q3043">
        <v>30</v>
      </c>
      <c r="R3043" s="1">
        <v>500000</v>
      </c>
      <c r="S3043" s="8">
        <f t="shared" si="237"/>
        <v>-4053.7381035513454</v>
      </c>
      <c r="T3043" s="1">
        <f t="shared" si="238"/>
        <v>634.65625000000011</v>
      </c>
      <c r="U3043" s="7">
        <f t="shared" si="239"/>
        <v>130.20833333333334</v>
      </c>
      <c r="V3043" s="4">
        <v>160</v>
      </c>
      <c r="W3043" s="1">
        <f t="shared" si="240"/>
        <v>4978.6026868846784</v>
      </c>
      <c r="X3043">
        <v>6</v>
      </c>
      <c r="Y3043">
        <v>4</v>
      </c>
      <c r="Z3043" t="s">
        <v>1705</v>
      </c>
      <c r="AA3043" s="2">
        <v>34719</v>
      </c>
      <c r="AB3043">
        <v>2.91</v>
      </c>
      <c r="AC3043" s="2">
        <v>11931</v>
      </c>
    </row>
    <row r="3044" spans="1:29" x14ac:dyDescent="0.2">
      <c r="A3044" t="s">
        <v>4073</v>
      </c>
      <c r="B3044" t="s">
        <v>68</v>
      </c>
      <c r="C3044" s="1">
        <v>290000</v>
      </c>
      <c r="D3044">
        <v>3</v>
      </c>
      <c r="E3044">
        <v>1</v>
      </c>
      <c r="F3044" s="2">
        <v>2184</v>
      </c>
      <c r="G3044" t="s">
        <v>93</v>
      </c>
      <c r="H3044" t="s">
        <v>32</v>
      </c>
      <c r="I3044">
        <v>10065</v>
      </c>
      <c r="J3044" t="s">
        <v>52</v>
      </c>
      <c r="K3044" t="s">
        <v>39</v>
      </c>
      <c r="L3044">
        <v>-73.962211400000001</v>
      </c>
      <c r="M3044">
        <v>40.763146599999999</v>
      </c>
      <c r="N3044">
        <v>1.57</v>
      </c>
      <c r="O3044" s="1">
        <f t="shared" si="236"/>
        <v>58000</v>
      </c>
      <c r="P3044" s="3">
        <v>6.7500000000000004E-2</v>
      </c>
      <c r="Q3044">
        <v>30</v>
      </c>
      <c r="R3044" s="1">
        <v>232000</v>
      </c>
      <c r="S3044" s="8">
        <f t="shared" si="237"/>
        <v>-1880.9344800478243</v>
      </c>
      <c r="T3044" s="1">
        <f t="shared" si="238"/>
        <v>294.48050000000006</v>
      </c>
      <c r="U3044" s="7">
        <f t="shared" si="239"/>
        <v>60.416666666666664</v>
      </c>
      <c r="V3044" s="4">
        <v>600</v>
      </c>
      <c r="W3044" s="1">
        <f t="shared" si="240"/>
        <v>2835.8316467144909</v>
      </c>
      <c r="X3044">
        <v>6</v>
      </c>
      <c r="Y3044">
        <v>18</v>
      </c>
      <c r="Z3044" t="s">
        <v>53</v>
      </c>
      <c r="AA3044" s="2">
        <v>61207</v>
      </c>
      <c r="AB3044">
        <v>1.76</v>
      </c>
      <c r="AC3044" s="2">
        <v>34777</v>
      </c>
    </row>
    <row r="3045" spans="1:29" x14ac:dyDescent="0.2">
      <c r="A3045" t="s">
        <v>4074</v>
      </c>
      <c r="B3045" t="s">
        <v>68</v>
      </c>
      <c r="C3045" s="1">
        <v>419000</v>
      </c>
      <c r="D3045">
        <v>2</v>
      </c>
      <c r="E3045">
        <v>1</v>
      </c>
      <c r="F3045">
        <v>1000</v>
      </c>
      <c r="G3045" t="s">
        <v>1524</v>
      </c>
      <c r="H3045" t="s">
        <v>55</v>
      </c>
      <c r="I3045">
        <v>11224</v>
      </c>
      <c r="J3045" t="s">
        <v>413</v>
      </c>
      <c r="K3045" t="s">
        <v>61</v>
      </c>
      <c r="L3045">
        <v>-73.970907800000006</v>
      </c>
      <c r="M3045">
        <v>40.579418199999999</v>
      </c>
      <c r="N3045">
        <v>11.71</v>
      </c>
      <c r="O3045" s="1">
        <f t="shared" si="236"/>
        <v>83800</v>
      </c>
      <c r="P3045" s="3">
        <v>6.7500000000000004E-2</v>
      </c>
      <c r="Q3045">
        <v>30</v>
      </c>
      <c r="R3045" s="1">
        <v>335200</v>
      </c>
      <c r="S3045" s="8">
        <f t="shared" si="237"/>
        <v>-2717.6260246208217</v>
      </c>
      <c r="T3045" s="1">
        <f t="shared" si="238"/>
        <v>425.47354999999999</v>
      </c>
      <c r="U3045" s="7">
        <f t="shared" si="239"/>
        <v>87.291666666666671</v>
      </c>
      <c r="V3045" s="4">
        <v>375</v>
      </c>
      <c r="W3045" s="1">
        <f t="shared" si="240"/>
        <v>3605.3912412874884</v>
      </c>
      <c r="X3045">
        <v>4</v>
      </c>
      <c r="Y3045">
        <v>8</v>
      </c>
      <c r="Z3045" t="s">
        <v>414</v>
      </c>
      <c r="AA3045" s="2">
        <v>31965</v>
      </c>
      <c r="AB3045">
        <v>1.1399999999999999</v>
      </c>
      <c r="AC3045" s="2">
        <v>28039</v>
      </c>
    </row>
    <row r="3046" spans="1:29" x14ac:dyDescent="0.2">
      <c r="A3046" t="s">
        <v>4075</v>
      </c>
      <c r="B3046" t="s">
        <v>68</v>
      </c>
      <c r="C3046" s="1">
        <v>448000</v>
      </c>
      <c r="D3046">
        <v>1</v>
      </c>
      <c r="E3046">
        <v>1</v>
      </c>
      <c r="F3046">
        <v>750</v>
      </c>
      <c r="G3046" t="s">
        <v>868</v>
      </c>
      <c r="H3046" t="s">
        <v>55</v>
      </c>
      <c r="I3046">
        <v>11218</v>
      </c>
      <c r="J3046" t="s">
        <v>226</v>
      </c>
      <c r="K3046" t="s">
        <v>90</v>
      </c>
      <c r="L3046">
        <v>-73.980339999999998</v>
      </c>
      <c r="M3046">
        <v>40.649264100000003</v>
      </c>
      <c r="N3046">
        <v>6.87</v>
      </c>
      <c r="O3046" s="1">
        <f t="shared" si="236"/>
        <v>89600</v>
      </c>
      <c r="P3046" s="3">
        <v>6.7500000000000004E-2</v>
      </c>
      <c r="Q3046">
        <v>30</v>
      </c>
      <c r="R3046" s="1">
        <v>358400</v>
      </c>
      <c r="S3046" s="8">
        <f t="shared" si="237"/>
        <v>-2905.7194726256043</v>
      </c>
      <c r="T3046" s="1">
        <f t="shared" si="238"/>
        <v>454.92160000000007</v>
      </c>
      <c r="U3046" s="7">
        <f t="shared" si="239"/>
        <v>93.333333333333329</v>
      </c>
      <c r="V3046" s="4">
        <v>205</v>
      </c>
      <c r="W3046" s="1">
        <f t="shared" si="240"/>
        <v>3658.974405958938</v>
      </c>
      <c r="X3046">
        <v>2</v>
      </c>
      <c r="Y3046">
        <v>6</v>
      </c>
      <c r="Z3046" t="s">
        <v>227</v>
      </c>
      <c r="AA3046" s="2">
        <v>106357</v>
      </c>
      <c r="AB3046">
        <v>2.25</v>
      </c>
      <c r="AC3046" s="2">
        <v>47270</v>
      </c>
    </row>
    <row r="3047" spans="1:29" x14ac:dyDescent="0.2">
      <c r="A3047" t="s">
        <v>4076</v>
      </c>
      <c r="B3047" t="s">
        <v>209</v>
      </c>
      <c r="C3047" s="1">
        <v>540000</v>
      </c>
      <c r="D3047">
        <v>2</v>
      </c>
      <c r="E3047">
        <v>2</v>
      </c>
      <c r="F3047">
        <v>823</v>
      </c>
      <c r="G3047" t="s">
        <v>1023</v>
      </c>
      <c r="H3047" t="s">
        <v>84</v>
      </c>
      <c r="I3047">
        <v>11415</v>
      </c>
      <c r="J3047" t="s">
        <v>468</v>
      </c>
      <c r="K3047" t="s">
        <v>110</v>
      </c>
      <c r="L3047">
        <v>-73.831992200000002</v>
      </c>
      <c r="M3047">
        <v>40.705956399999998</v>
      </c>
      <c r="N3047">
        <v>8.58</v>
      </c>
      <c r="O3047" s="1">
        <f t="shared" si="236"/>
        <v>108000</v>
      </c>
      <c r="P3047" s="3">
        <v>6.7500000000000004E-2</v>
      </c>
      <c r="Q3047">
        <v>30</v>
      </c>
      <c r="R3047" s="1">
        <v>432000</v>
      </c>
      <c r="S3047" s="8">
        <f t="shared" si="237"/>
        <v>-3502.429721468362</v>
      </c>
      <c r="T3047" s="1">
        <f t="shared" si="238"/>
        <v>548.34300000000007</v>
      </c>
      <c r="U3047" s="7">
        <f t="shared" si="239"/>
        <v>112.5</v>
      </c>
      <c r="V3047" s="4">
        <v>205</v>
      </c>
      <c r="W3047" s="1">
        <f t="shared" si="240"/>
        <v>4368.2727214683619</v>
      </c>
      <c r="X3047">
        <v>4</v>
      </c>
      <c r="Y3047">
        <v>5</v>
      </c>
      <c r="Z3047" t="s">
        <v>469</v>
      </c>
      <c r="AA3047" s="2">
        <v>23278</v>
      </c>
      <c r="AB3047">
        <v>1.03</v>
      </c>
      <c r="AC3047" s="2">
        <v>22600</v>
      </c>
    </row>
    <row r="3048" spans="1:29" x14ac:dyDescent="0.2">
      <c r="A3048" t="s">
        <v>4077</v>
      </c>
      <c r="B3048" t="s">
        <v>42</v>
      </c>
      <c r="C3048" s="1">
        <v>549990</v>
      </c>
      <c r="D3048">
        <v>3</v>
      </c>
      <c r="E3048">
        <v>2</v>
      </c>
      <c r="F3048">
        <v>1782</v>
      </c>
      <c r="G3048" t="s">
        <v>672</v>
      </c>
      <c r="H3048" t="s">
        <v>70</v>
      </c>
      <c r="I3048">
        <v>10461</v>
      </c>
      <c r="J3048" t="s">
        <v>839</v>
      </c>
      <c r="K3048" t="s">
        <v>34</v>
      </c>
      <c r="L3048">
        <v>-73.826514700000004</v>
      </c>
      <c r="M3048">
        <v>40.841158900000003</v>
      </c>
      <c r="N3048">
        <v>10.49</v>
      </c>
      <c r="O3048" s="1">
        <f t="shared" si="236"/>
        <v>109998</v>
      </c>
      <c r="P3048" s="3">
        <v>6.7500000000000004E-2</v>
      </c>
      <c r="Q3048">
        <v>30</v>
      </c>
      <c r="R3048" s="1">
        <v>439992</v>
      </c>
      <c r="S3048" s="8">
        <f t="shared" si="237"/>
        <v>-3567.2246713155268</v>
      </c>
      <c r="T3048" s="1">
        <f t="shared" si="238"/>
        <v>558.48734550000006</v>
      </c>
      <c r="U3048" s="7">
        <f t="shared" si="239"/>
        <v>114.58125000000001</v>
      </c>
      <c r="V3048" s="4">
        <v>550</v>
      </c>
      <c r="W3048" s="1">
        <f t="shared" si="240"/>
        <v>4790.2932668155272</v>
      </c>
      <c r="X3048">
        <v>6</v>
      </c>
      <c r="Y3048">
        <v>11</v>
      </c>
      <c r="Z3048" t="s">
        <v>840</v>
      </c>
      <c r="AA3048" s="2">
        <v>26583</v>
      </c>
      <c r="AB3048">
        <v>0.71</v>
      </c>
      <c r="AC3048" s="2">
        <v>37441</v>
      </c>
    </row>
    <row r="3049" spans="1:29" x14ac:dyDescent="0.2">
      <c r="A3049" t="s">
        <v>4078</v>
      </c>
      <c r="B3049" t="s">
        <v>30</v>
      </c>
      <c r="C3049" s="1">
        <v>299000</v>
      </c>
      <c r="D3049">
        <v>1</v>
      </c>
      <c r="E3049">
        <v>1</v>
      </c>
      <c r="F3049">
        <v>671</v>
      </c>
      <c r="G3049" t="s">
        <v>4079</v>
      </c>
      <c r="H3049" t="s">
        <v>70</v>
      </c>
      <c r="I3049">
        <v>10451</v>
      </c>
      <c r="J3049" t="s">
        <v>79</v>
      </c>
      <c r="K3049" t="s">
        <v>61</v>
      </c>
      <c r="L3049">
        <v>-73.911778499999997</v>
      </c>
      <c r="M3049">
        <v>40.822518600000002</v>
      </c>
      <c r="N3049">
        <v>6.39</v>
      </c>
      <c r="O3049" s="1">
        <f t="shared" si="236"/>
        <v>59800</v>
      </c>
      <c r="P3049" s="3">
        <v>6.7500000000000004E-2</v>
      </c>
      <c r="Q3049">
        <v>30</v>
      </c>
      <c r="R3049" s="1">
        <v>239200</v>
      </c>
      <c r="S3049" s="8">
        <f t="shared" si="237"/>
        <v>-1939.3083087389634</v>
      </c>
      <c r="T3049" s="1">
        <f t="shared" si="238"/>
        <v>303.61955000000006</v>
      </c>
      <c r="U3049" s="7">
        <f t="shared" si="239"/>
        <v>62.291666666666664</v>
      </c>
      <c r="V3049" s="4">
        <v>205</v>
      </c>
      <c r="W3049" s="1">
        <f t="shared" si="240"/>
        <v>2510.2195254056301</v>
      </c>
      <c r="X3049">
        <v>2</v>
      </c>
      <c r="Y3049">
        <v>6</v>
      </c>
      <c r="Z3049" t="s">
        <v>80</v>
      </c>
      <c r="AA3049" s="2">
        <v>36663</v>
      </c>
      <c r="AB3049">
        <v>0.52</v>
      </c>
      <c r="AC3049" s="2">
        <v>70506</v>
      </c>
    </row>
    <row r="3050" spans="1:29" x14ac:dyDescent="0.2">
      <c r="A3050" t="s">
        <v>4080</v>
      </c>
      <c r="B3050" t="s">
        <v>209</v>
      </c>
      <c r="C3050" s="1">
        <v>840000</v>
      </c>
      <c r="D3050">
        <v>5</v>
      </c>
      <c r="E3050">
        <v>1</v>
      </c>
      <c r="F3050" s="2">
        <v>1182</v>
      </c>
      <c r="G3050" t="s">
        <v>812</v>
      </c>
      <c r="H3050" t="s">
        <v>44</v>
      </c>
      <c r="I3050">
        <v>10302</v>
      </c>
      <c r="J3050" t="s">
        <v>118</v>
      </c>
      <c r="K3050" t="s">
        <v>34</v>
      </c>
      <c r="L3050">
        <v>-74.142553100000001</v>
      </c>
      <c r="M3050">
        <v>40.619220499999997</v>
      </c>
      <c r="N3050">
        <v>12.17</v>
      </c>
      <c r="O3050" s="1">
        <f t="shared" si="236"/>
        <v>168000</v>
      </c>
      <c r="P3050" s="3">
        <v>6.7500000000000004E-2</v>
      </c>
      <c r="Q3050">
        <v>30</v>
      </c>
      <c r="R3050" s="1">
        <v>672000</v>
      </c>
      <c r="S3050" s="8">
        <f t="shared" si="237"/>
        <v>-5448.224011173008</v>
      </c>
      <c r="T3050" s="1">
        <f t="shared" si="238"/>
        <v>852.97800000000007</v>
      </c>
      <c r="U3050" s="7">
        <f t="shared" si="239"/>
        <v>175</v>
      </c>
      <c r="V3050" s="4">
        <v>375</v>
      </c>
      <c r="W3050" s="1">
        <f t="shared" si="240"/>
        <v>6851.202011173008</v>
      </c>
      <c r="X3050">
        <v>10</v>
      </c>
      <c r="Y3050">
        <v>10</v>
      </c>
      <c r="Z3050" t="s">
        <v>119</v>
      </c>
      <c r="AA3050" s="2">
        <v>181200</v>
      </c>
      <c r="AB3050">
        <v>13.5</v>
      </c>
      <c r="AC3050" s="2">
        <v>13422</v>
      </c>
    </row>
    <row r="3051" spans="1:29" x14ac:dyDescent="0.2">
      <c r="A3051" t="s">
        <v>4081</v>
      </c>
      <c r="B3051" t="s">
        <v>30</v>
      </c>
      <c r="C3051" s="1">
        <v>15250000</v>
      </c>
      <c r="D3051">
        <v>4</v>
      </c>
      <c r="E3051">
        <v>5</v>
      </c>
      <c r="F3051">
        <v>4264</v>
      </c>
      <c r="G3051" t="s">
        <v>949</v>
      </c>
      <c r="H3051" t="s">
        <v>32</v>
      </c>
      <c r="I3051">
        <v>10011</v>
      </c>
      <c r="J3051" t="s">
        <v>38</v>
      </c>
      <c r="K3051" t="s">
        <v>39</v>
      </c>
      <c r="L3051">
        <v>-74.007266599999994</v>
      </c>
      <c r="M3051">
        <v>40.747492600000001</v>
      </c>
      <c r="N3051">
        <v>1.1499999999999999</v>
      </c>
      <c r="O3051" s="1">
        <f t="shared" si="236"/>
        <v>3050000</v>
      </c>
      <c r="P3051" s="3">
        <v>6.7500000000000004E-2</v>
      </c>
      <c r="Q3051">
        <v>30</v>
      </c>
      <c r="R3051" s="1">
        <v>12200000</v>
      </c>
      <c r="S3051" s="8">
        <f t="shared" si="237"/>
        <v>-98911.209726652829</v>
      </c>
      <c r="T3051" s="1">
        <f t="shared" si="238"/>
        <v>15485.612500000001</v>
      </c>
      <c r="U3051" s="7">
        <f t="shared" si="239"/>
        <v>3177.0833333333335</v>
      </c>
      <c r="V3051" s="4">
        <v>1400</v>
      </c>
      <c r="W3051" s="1">
        <f t="shared" si="240"/>
        <v>118973.90555998616</v>
      </c>
      <c r="X3051">
        <v>8</v>
      </c>
      <c r="Y3051">
        <v>15</v>
      </c>
      <c r="Z3051" t="s">
        <v>40</v>
      </c>
      <c r="AA3051" s="2">
        <v>70150</v>
      </c>
      <c r="AB3051">
        <v>0.77</v>
      </c>
      <c r="AC3051" s="2">
        <v>91104</v>
      </c>
    </row>
    <row r="3052" spans="1:29" x14ac:dyDescent="0.2">
      <c r="A3052" t="s">
        <v>4082</v>
      </c>
      <c r="B3052" t="s">
        <v>68</v>
      </c>
      <c r="C3052" s="1">
        <v>420000</v>
      </c>
      <c r="D3052">
        <v>3</v>
      </c>
      <c r="E3052">
        <v>2</v>
      </c>
      <c r="F3052" s="2">
        <v>1200</v>
      </c>
      <c r="G3052" t="s">
        <v>178</v>
      </c>
      <c r="H3052" t="s">
        <v>84</v>
      </c>
      <c r="I3052">
        <v>11368</v>
      </c>
      <c r="J3052" t="s">
        <v>506</v>
      </c>
      <c r="K3052" t="s">
        <v>61</v>
      </c>
      <c r="L3052">
        <v>-73.858676500000001</v>
      </c>
      <c r="M3052">
        <v>40.736727700000003</v>
      </c>
      <c r="N3052">
        <v>6.7</v>
      </c>
      <c r="O3052" s="1">
        <f t="shared" si="236"/>
        <v>84000</v>
      </c>
      <c r="P3052" s="3">
        <v>6.7500000000000004E-2</v>
      </c>
      <c r="Q3052">
        <v>30</v>
      </c>
      <c r="R3052" s="1">
        <v>336000</v>
      </c>
      <c r="S3052" s="8">
        <f t="shared" si="237"/>
        <v>-2724.112005586504</v>
      </c>
      <c r="T3052" s="1">
        <f t="shared" si="238"/>
        <v>426.48900000000003</v>
      </c>
      <c r="U3052" s="7">
        <f t="shared" si="239"/>
        <v>87.5</v>
      </c>
      <c r="V3052" s="4">
        <v>375</v>
      </c>
      <c r="W3052" s="1">
        <f t="shared" si="240"/>
        <v>3613.101005586504</v>
      </c>
      <c r="X3052">
        <v>6</v>
      </c>
      <c r="Y3052">
        <v>8</v>
      </c>
      <c r="Z3052" t="s">
        <v>507</v>
      </c>
      <c r="AA3052" s="2">
        <v>109695</v>
      </c>
      <c r="AB3052">
        <v>2.25</v>
      </c>
      <c r="AC3052" s="2">
        <v>48753</v>
      </c>
    </row>
    <row r="3053" spans="1:29" x14ac:dyDescent="0.2">
      <c r="A3053" t="s">
        <v>4083</v>
      </c>
      <c r="B3053" t="s">
        <v>125</v>
      </c>
      <c r="C3053" s="1">
        <v>1550000</v>
      </c>
      <c r="D3053">
        <v>7</v>
      </c>
      <c r="E3053">
        <v>3</v>
      </c>
      <c r="F3053" s="2">
        <v>2024</v>
      </c>
      <c r="G3053" t="s">
        <v>82</v>
      </c>
      <c r="H3053" t="s">
        <v>55</v>
      </c>
      <c r="I3053">
        <v>11220</v>
      </c>
      <c r="J3053" t="s">
        <v>104</v>
      </c>
      <c r="K3053" t="s">
        <v>105</v>
      </c>
      <c r="L3053">
        <v>-74.030540099999996</v>
      </c>
      <c r="M3053">
        <v>40.6384136</v>
      </c>
      <c r="N3053">
        <v>7.98</v>
      </c>
      <c r="O3053" s="1">
        <f t="shared" si="236"/>
        <v>310000</v>
      </c>
      <c r="P3053" s="3">
        <v>6.7500000000000004E-2</v>
      </c>
      <c r="Q3053">
        <v>30</v>
      </c>
      <c r="R3053" s="1">
        <v>1240000</v>
      </c>
      <c r="S3053" s="8">
        <f t="shared" si="237"/>
        <v>-10053.270496807336</v>
      </c>
      <c r="T3053" s="1">
        <f t="shared" si="238"/>
        <v>1573.9475000000002</v>
      </c>
      <c r="U3053" s="7">
        <f t="shared" si="239"/>
        <v>322.91666666666669</v>
      </c>
      <c r="V3053" s="4">
        <v>600</v>
      </c>
      <c r="W3053" s="1">
        <f t="shared" si="240"/>
        <v>12550.134663474002</v>
      </c>
      <c r="X3053">
        <v>14</v>
      </c>
      <c r="Y3053">
        <v>10</v>
      </c>
      <c r="Z3053" t="s">
        <v>106</v>
      </c>
      <c r="AA3053" s="2">
        <v>79731</v>
      </c>
      <c r="AB3053">
        <v>1.71</v>
      </c>
      <c r="AC3053" s="2">
        <v>46626</v>
      </c>
    </row>
    <row r="3054" spans="1:29" x14ac:dyDescent="0.2">
      <c r="A3054" t="s">
        <v>4084</v>
      </c>
      <c r="B3054" t="s">
        <v>42</v>
      </c>
      <c r="C3054" s="1">
        <v>668888</v>
      </c>
      <c r="D3054">
        <v>3</v>
      </c>
      <c r="E3054">
        <v>2</v>
      </c>
      <c r="F3054" s="2">
        <v>2184</v>
      </c>
      <c r="G3054" t="s">
        <v>1747</v>
      </c>
      <c r="H3054" t="s">
        <v>44</v>
      </c>
      <c r="I3054">
        <v>10301</v>
      </c>
      <c r="J3054" t="s">
        <v>118</v>
      </c>
      <c r="K3054" t="s">
        <v>34</v>
      </c>
      <c r="L3054">
        <v>-74.099437600000002</v>
      </c>
      <c r="M3054">
        <v>40.607847800000002</v>
      </c>
      <c r="N3054">
        <v>11.42</v>
      </c>
      <c r="O3054" s="1">
        <f t="shared" si="236"/>
        <v>133777.60000000001</v>
      </c>
      <c r="P3054" s="3">
        <v>6.7500000000000004E-2</v>
      </c>
      <c r="Q3054">
        <v>30</v>
      </c>
      <c r="R3054" s="1">
        <v>535110.40000000002</v>
      </c>
      <c r="S3054" s="8">
        <f t="shared" si="237"/>
        <v>-4338.3948361732037</v>
      </c>
      <c r="T3054" s="1">
        <f t="shared" si="238"/>
        <v>679.22231960000011</v>
      </c>
      <c r="U3054" s="7">
        <f t="shared" si="239"/>
        <v>139.35166666666666</v>
      </c>
      <c r="V3054" s="4">
        <v>600</v>
      </c>
      <c r="W3054" s="1">
        <f t="shared" si="240"/>
        <v>5756.9688224398706</v>
      </c>
      <c r="X3054">
        <v>6</v>
      </c>
      <c r="Y3054">
        <v>14</v>
      </c>
      <c r="Z3054" t="s">
        <v>119</v>
      </c>
      <c r="AA3054" s="2">
        <v>181200</v>
      </c>
      <c r="AB3054">
        <v>13.5</v>
      </c>
      <c r="AC3054" s="2">
        <v>13422</v>
      </c>
    </row>
    <row r="3055" spans="1:29" x14ac:dyDescent="0.2">
      <c r="A3055" t="s">
        <v>4085</v>
      </c>
      <c r="B3055" t="s">
        <v>30</v>
      </c>
      <c r="C3055" s="1">
        <v>225000</v>
      </c>
      <c r="D3055">
        <v>3</v>
      </c>
      <c r="E3055">
        <v>1</v>
      </c>
      <c r="F3055" s="2">
        <v>2184</v>
      </c>
      <c r="G3055" t="s">
        <v>113</v>
      </c>
      <c r="H3055" t="s">
        <v>55</v>
      </c>
      <c r="I3055">
        <v>11207</v>
      </c>
      <c r="J3055" t="s">
        <v>149</v>
      </c>
      <c r="K3055" t="s">
        <v>150</v>
      </c>
      <c r="L3055">
        <v>-73.878154800000004</v>
      </c>
      <c r="M3055">
        <v>40.6570179</v>
      </c>
      <c r="N3055">
        <v>8.48</v>
      </c>
      <c r="O3055" s="1">
        <f t="shared" si="236"/>
        <v>45000</v>
      </c>
      <c r="P3055" s="3">
        <v>6.7500000000000004E-2</v>
      </c>
      <c r="Q3055">
        <v>30</v>
      </c>
      <c r="R3055" s="1">
        <v>180000</v>
      </c>
      <c r="S3055" s="8">
        <f t="shared" si="237"/>
        <v>-1459.3457172784842</v>
      </c>
      <c r="T3055" s="1">
        <f t="shared" si="238"/>
        <v>228.47625000000002</v>
      </c>
      <c r="U3055" s="7">
        <f t="shared" si="239"/>
        <v>46.875</v>
      </c>
      <c r="V3055" s="4">
        <v>600</v>
      </c>
      <c r="W3055" s="1">
        <f t="shared" si="240"/>
        <v>2334.6969672784844</v>
      </c>
      <c r="X3055">
        <v>6</v>
      </c>
      <c r="Y3055">
        <v>18</v>
      </c>
      <c r="Z3055" t="s">
        <v>151</v>
      </c>
      <c r="AA3055" s="2">
        <v>121301</v>
      </c>
      <c r="AB3055">
        <v>3.96</v>
      </c>
      <c r="AC3055" s="2">
        <v>30632</v>
      </c>
    </row>
    <row r="3056" spans="1:29" x14ac:dyDescent="0.2">
      <c r="A3056" t="s">
        <v>4086</v>
      </c>
      <c r="B3056" t="s">
        <v>30</v>
      </c>
      <c r="C3056" s="1">
        <v>975000</v>
      </c>
      <c r="D3056">
        <v>2</v>
      </c>
      <c r="E3056">
        <v>1</v>
      </c>
      <c r="F3056" s="2">
        <v>1164</v>
      </c>
      <c r="G3056" t="s">
        <v>4017</v>
      </c>
      <c r="H3056" t="s">
        <v>32</v>
      </c>
      <c r="I3056">
        <v>10004</v>
      </c>
      <c r="J3056" t="s">
        <v>423</v>
      </c>
      <c r="K3056" t="s">
        <v>424</v>
      </c>
      <c r="L3056">
        <v>-74.015609799999993</v>
      </c>
      <c r="M3056">
        <v>40.706184100000002</v>
      </c>
      <c r="N3056">
        <v>3.34</v>
      </c>
      <c r="O3056" s="1">
        <f t="shared" si="236"/>
        <v>195000</v>
      </c>
      <c r="P3056" s="3">
        <v>6.7500000000000004E-2</v>
      </c>
      <c r="Q3056">
        <v>30</v>
      </c>
      <c r="R3056" s="1">
        <v>780000</v>
      </c>
      <c r="S3056" s="8">
        <f t="shared" si="237"/>
        <v>-6323.8314415400991</v>
      </c>
      <c r="T3056" s="1">
        <f t="shared" si="238"/>
        <v>990.06375000000014</v>
      </c>
      <c r="U3056" s="7">
        <f t="shared" si="239"/>
        <v>203.125</v>
      </c>
      <c r="V3056" s="4">
        <v>375</v>
      </c>
      <c r="W3056" s="1">
        <f t="shared" si="240"/>
        <v>7892.0201915400994</v>
      </c>
      <c r="X3056">
        <v>4</v>
      </c>
      <c r="Y3056">
        <v>10</v>
      </c>
      <c r="Z3056" t="s">
        <v>425</v>
      </c>
      <c r="AA3056" s="2">
        <v>39699</v>
      </c>
      <c r="AB3056">
        <v>0.14000000000000001</v>
      </c>
      <c r="AC3056" s="2">
        <v>283564</v>
      </c>
    </row>
    <row r="3057" spans="1:29" x14ac:dyDescent="0.2">
      <c r="A3057" t="s">
        <v>4087</v>
      </c>
      <c r="B3057" t="s">
        <v>50</v>
      </c>
      <c r="C3057" s="1">
        <v>1900000</v>
      </c>
      <c r="D3057">
        <v>4</v>
      </c>
      <c r="E3057">
        <v>4</v>
      </c>
      <c r="F3057" s="2">
        <v>2184</v>
      </c>
      <c r="G3057" t="s">
        <v>176</v>
      </c>
      <c r="H3057" t="s">
        <v>55</v>
      </c>
      <c r="I3057">
        <v>11225</v>
      </c>
      <c r="J3057" t="s">
        <v>1212</v>
      </c>
      <c r="K3057" t="s">
        <v>39</v>
      </c>
      <c r="L3057">
        <v>-73.948415699999998</v>
      </c>
      <c r="M3057">
        <v>40.657747200000003</v>
      </c>
      <c r="N3057">
        <v>6.58</v>
      </c>
      <c r="O3057" s="1">
        <f t="shared" si="236"/>
        <v>380000</v>
      </c>
      <c r="P3057" s="3">
        <v>6.7500000000000004E-2</v>
      </c>
      <c r="Q3057">
        <v>30</v>
      </c>
      <c r="R3057" s="1">
        <v>1520000</v>
      </c>
      <c r="S3057" s="8">
        <f t="shared" si="237"/>
        <v>-12323.36383479609</v>
      </c>
      <c r="T3057" s="1">
        <f t="shared" si="238"/>
        <v>1929.3550000000002</v>
      </c>
      <c r="U3057" s="7">
        <f t="shared" si="239"/>
        <v>395.83333333333331</v>
      </c>
      <c r="V3057" s="4">
        <v>600</v>
      </c>
      <c r="W3057" s="1">
        <f t="shared" si="240"/>
        <v>15248.552168129423</v>
      </c>
      <c r="X3057">
        <v>8</v>
      </c>
      <c r="Y3057">
        <v>9</v>
      </c>
      <c r="Z3057" t="s">
        <v>1213</v>
      </c>
      <c r="AA3057" s="2">
        <v>156159</v>
      </c>
      <c r="AB3057">
        <v>2.4</v>
      </c>
      <c r="AC3057" s="2">
        <v>65066</v>
      </c>
    </row>
    <row r="3058" spans="1:29" x14ac:dyDescent="0.2">
      <c r="A3058" t="s">
        <v>4088</v>
      </c>
      <c r="B3058" t="s">
        <v>68</v>
      </c>
      <c r="C3058" s="1">
        <v>450500</v>
      </c>
      <c r="D3058">
        <v>2</v>
      </c>
      <c r="E3058">
        <v>1</v>
      </c>
      <c r="F3058" s="2">
        <v>1200</v>
      </c>
      <c r="G3058" t="s">
        <v>451</v>
      </c>
      <c r="H3058" t="s">
        <v>84</v>
      </c>
      <c r="I3058">
        <v>11357</v>
      </c>
      <c r="J3058" t="s">
        <v>244</v>
      </c>
      <c r="K3058" t="s">
        <v>39</v>
      </c>
      <c r="L3058">
        <v>-73.799589999999995</v>
      </c>
      <c r="M3058">
        <v>40.794149900000001</v>
      </c>
      <c r="N3058">
        <v>10.24</v>
      </c>
      <c r="O3058" s="1">
        <f t="shared" si="236"/>
        <v>90100</v>
      </c>
      <c r="P3058" s="3">
        <v>6.7500000000000004E-2</v>
      </c>
      <c r="Q3058">
        <v>30</v>
      </c>
      <c r="R3058" s="1">
        <v>360400</v>
      </c>
      <c r="S3058" s="8">
        <f t="shared" si="237"/>
        <v>-2921.9344250398099</v>
      </c>
      <c r="T3058" s="1">
        <f t="shared" si="238"/>
        <v>457.46022500000004</v>
      </c>
      <c r="U3058" s="7">
        <f t="shared" si="239"/>
        <v>93.854166666666671</v>
      </c>
      <c r="V3058" s="4">
        <v>375</v>
      </c>
      <c r="W3058" s="1">
        <f t="shared" si="240"/>
        <v>3848.2488167064762</v>
      </c>
      <c r="X3058">
        <v>4</v>
      </c>
      <c r="Y3058">
        <v>10</v>
      </c>
      <c r="Z3058" t="s">
        <v>245</v>
      </c>
      <c r="AA3058" s="2">
        <v>30773</v>
      </c>
      <c r="AB3058">
        <v>2.6</v>
      </c>
      <c r="AC3058" s="2">
        <v>11836</v>
      </c>
    </row>
    <row r="3059" spans="1:29" x14ac:dyDescent="0.2">
      <c r="A3059" t="s">
        <v>4089</v>
      </c>
      <c r="B3059" t="s">
        <v>68</v>
      </c>
      <c r="C3059" s="1">
        <v>399000</v>
      </c>
      <c r="D3059">
        <v>3</v>
      </c>
      <c r="E3059">
        <v>2</v>
      </c>
      <c r="F3059" s="2">
        <v>2184</v>
      </c>
      <c r="G3059" t="s">
        <v>1639</v>
      </c>
      <c r="H3059" t="s">
        <v>55</v>
      </c>
      <c r="I3059">
        <v>11214</v>
      </c>
      <c r="J3059" t="s">
        <v>138</v>
      </c>
      <c r="K3059" t="s">
        <v>110</v>
      </c>
      <c r="L3059">
        <v>-73.984515599999995</v>
      </c>
      <c r="M3059">
        <v>40.586648199999999</v>
      </c>
      <c r="N3059">
        <v>11.19</v>
      </c>
      <c r="O3059" s="1">
        <f t="shared" si="236"/>
        <v>79800</v>
      </c>
      <c r="P3059" s="3">
        <v>6.7500000000000004E-2</v>
      </c>
      <c r="Q3059">
        <v>30</v>
      </c>
      <c r="R3059" s="1">
        <v>319200</v>
      </c>
      <c r="S3059" s="8">
        <f t="shared" si="237"/>
        <v>-2587.9064053071788</v>
      </c>
      <c r="T3059" s="1">
        <f t="shared" si="238"/>
        <v>405.16455000000002</v>
      </c>
      <c r="U3059" s="7">
        <f t="shared" si="239"/>
        <v>83.125</v>
      </c>
      <c r="V3059" s="4">
        <v>600</v>
      </c>
      <c r="W3059" s="1">
        <f t="shared" si="240"/>
        <v>3676.1959553071788</v>
      </c>
      <c r="X3059">
        <v>6</v>
      </c>
      <c r="Y3059">
        <v>14</v>
      </c>
      <c r="Z3059" t="s">
        <v>139</v>
      </c>
      <c r="AA3059" s="2">
        <v>29436</v>
      </c>
      <c r="AB3059">
        <v>1.46</v>
      </c>
      <c r="AC3059" s="2">
        <v>20162</v>
      </c>
    </row>
    <row r="3060" spans="1:29" x14ac:dyDescent="0.2">
      <c r="A3060" t="s">
        <v>4090</v>
      </c>
      <c r="B3060" t="s">
        <v>42</v>
      </c>
      <c r="C3060" s="1">
        <v>249000</v>
      </c>
      <c r="D3060">
        <v>2</v>
      </c>
      <c r="E3060">
        <v>1</v>
      </c>
      <c r="F3060">
        <v>900</v>
      </c>
      <c r="G3060" t="s">
        <v>176</v>
      </c>
      <c r="H3060" t="s">
        <v>70</v>
      </c>
      <c r="I3060">
        <v>10463</v>
      </c>
      <c r="J3060" t="s">
        <v>109</v>
      </c>
      <c r="K3060" t="s">
        <v>110</v>
      </c>
      <c r="L3060">
        <v>-73.919102499999994</v>
      </c>
      <c r="M3060">
        <v>40.880839199999997</v>
      </c>
      <c r="N3060">
        <v>9.75</v>
      </c>
      <c r="O3060" s="1">
        <f t="shared" si="236"/>
        <v>49800</v>
      </c>
      <c r="P3060" s="3">
        <v>6.7500000000000004E-2</v>
      </c>
      <c r="Q3060">
        <v>30</v>
      </c>
      <c r="R3060" s="1">
        <v>199200</v>
      </c>
      <c r="S3060" s="8">
        <f t="shared" si="237"/>
        <v>-1615.0092604548558</v>
      </c>
      <c r="T3060" s="1">
        <f t="shared" si="238"/>
        <v>252.84705000000005</v>
      </c>
      <c r="U3060" s="7">
        <f t="shared" si="239"/>
        <v>51.875</v>
      </c>
      <c r="V3060" s="4">
        <v>205</v>
      </c>
      <c r="W3060" s="1">
        <f t="shared" si="240"/>
        <v>2124.7313104548557</v>
      </c>
      <c r="X3060">
        <v>4</v>
      </c>
      <c r="Y3060">
        <v>8</v>
      </c>
      <c r="Z3060" t="s">
        <v>111</v>
      </c>
      <c r="AA3060" s="2">
        <v>27860</v>
      </c>
      <c r="AB3060">
        <v>3.52</v>
      </c>
      <c r="AC3060" s="2">
        <v>7915</v>
      </c>
    </row>
    <row r="3061" spans="1:29" x14ac:dyDescent="0.2">
      <c r="A3061" t="s">
        <v>4091</v>
      </c>
      <c r="B3061" t="s">
        <v>68</v>
      </c>
      <c r="C3061" s="1">
        <v>175000</v>
      </c>
      <c r="D3061">
        <v>3</v>
      </c>
      <c r="E3061">
        <v>1</v>
      </c>
      <c r="F3061" s="2">
        <v>2184</v>
      </c>
      <c r="G3061" t="s">
        <v>1118</v>
      </c>
      <c r="H3061" t="s">
        <v>84</v>
      </c>
      <c r="I3061">
        <v>11374</v>
      </c>
      <c r="J3061" t="s">
        <v>114</v>
      </c>
      <c r="K3061" t="s">
        <v>105</v>
      </c>
      <c r="L3061">
        <v>-73.8555724</v>
      </c>
      <c r="M3061">
        <v>40.732420599999998</v>
      </c>
      <c r="N3061">
        <v>6.91</v>
      </c>
      <c r="O3061" s="1">
        <f t="shared" si="236"/>
        <v>35000</v>
      </c>
      <c r="P3061" s="3">
        <v>6.7500000000000004E-2</v>
      </c>
      <c r="Q3061">
        <v>30</v>
      </c>
      <c r="R3061" s="1">
        <v>140000</v>
      </c>
      <c r="S3061" s="8">
        <f t="shared" si="237"/>
        <v>-1135.0466689943767</v>
      </c>
      <c r="T3061" s="1">
        <f t="shared" si="238"/>
        <v>177.70375000000001</v>
      </c>
      <c r="U3061" s="7">
        <f t="shared" si="239"/>
        <v>36.458333333333336</v>
      </c>
      <c r="V3061" s="4">
        <v>600</v>
      </c>
      <c r="W3061" s="1">
        <f t="shared" si="240"/>
        <v>1949.2087523277098</v>
      </c>
      <c r="X3061">
        <v>6</v>
      </c>
      <c r="Y3061">
        <v>18</v>
      </c>
      <c r="Z3061" t="s">
        <v>115</v>
      </c>
      <c r="AA3061" s="2">
        <v>28260</v>
      </c>
      <c r="AB3061">
        <v>1.61</v>
      </c>
      <c r="AC3061" s="2">
        <v>17553</v>
      </c>
    </row>
    <row r="3062" spans="1:29" x14ac:dyDescent="0.2">
      <c r="A3062" t="s">
        <v>4092</v>
      </c>
      <c r="B3062" t="s">
        <v>68</v>
      </c>
      <c r="C3062" s="1">
        <v>720000</v>
      </c>
      <c r="D3062">
        <v>1</v>
      </c>
      <c r="E3062">
        <v>1</v>
      </c>
      <c r="F3062">
        <v>2184</v>
      </c>
      <c r="G3062" t="s">
        <v>1593</v>
      </c>
      <c r="H3062" t="s">
        <v>55</v>
      </c>
      <c r="I3062">
        <v>11201</v>
      </c>
      <c r="J3062" t="s">
        <v>428</v>
      </c>
      <c r="K3062" t="s">
        <v>39</v>
      </c>
      <c r="L3062">
        <v>-73.994454000000005</v>
      </c>
      <c r="M3062">
        <v>40.687871000000001</v>
      </c>
      <c r="N3062">
        <v>4.2300000000000004</v>
      </c>
      <c r="O3062" s="1">
        <f t="shared" si="236"/>
        <v>144000</v>
      </c>
      <c r="P3062" s="3">
        <v>6.7500000000000004E-2</v>
      </c>
      <c r="Q3062">
        <v>30</v>
      </c>
      <c r="R3062" s="1">
        <v>576000</v>
      </c>
      <c r="S3062" s="8">
        <f t="shared" si="237"/>
        <v>-4669.9062952911499</v>
      </c>
      <c r="T3062" s="1">
        <f t="shared" si="238"/>
        <v>731.12400000000014</v>
      </c>
      <c r="U3062" s="7">
        <f t="shared" si="239"/>
        <v>150</v>
      </c>
      <c r="V3062" s="4">
        <v>600</v>
      </c>
      <c r="W3062" s="1">
        <f t="shared" si="240"/>
        <v>6151.0302952911497</v>
      </c>
      <c r="X3062">
        <v>2</v>
      </c>
      <c r="Y3062">
        <v>18</v>
      </c>
      <c r="Z3062" t="s">
        <v>429</v>
      </c>
      <c r="AA3062" s="2">
        <v>22887</v>
      </c>
      <c r="AB3062">
        <v>0.34</v>
      </c>
      <c r="AC3062" s="2">
        <v>67315</v>
      </c>
    </row>
    <row r="3063" spans="1:29" x14ac:dyDescent="0.2">
      <c r="A3063" t="s">
        <v>4093</v>
      </c>
      <c r="B3063" t="s">
        <v>50</v>
      </c>
      <c r="C3063" s="1">
        <v>6995000</v>
      </c>
      <c r="D3063">
        <v>6</v>
      </c>
      <c r="E3063">
        <v>5</v>
      </c>
      <c r="F3063" s="2">
        <v>3552</v>
      </c>
      <c r="G3063" t="s">
        <v>48</v>
      </c>
      <c r="H3063" t="s">
        <v>32</v>
      </c>
      <c r="I3063">
        <v>10012</v>
      </c>
      <c r="J3063" t="s">
        <v>182</v>
      </c>
      <c r="K3063" t="s">
        <v>39</v>
      </c>
      <c r="L3063">
        <v>-74.001711599999993</v>
      </c>
      <c r="M3063">
        <v>40.728316499999998</v>
      </c>
      <c r="N3063">
        <v>1.65</v>
      </c>
      <c r="O3063" s="1">
        <f t="shared" si="236"/>
        <v>1399000</v>
      </c>
      <c r="P3063" s="3">
        <v>6.7500000000000004E-2</v>
      </c>
      <c r="Q3063">
        <v>30</v>
      </c>
      <c r="R3063" s="1">
        <v>5596000</v>
      </c>
      <c r="S3063" s="8">
        <f t="shared" si="237"/>
        <v>-45369.436854946653</v>
      </c>
      <c r="T3063" s="1">
        <f t="shared" si="238"/>
        <v>7103.0727500000003</v>
      </c>
      <c r="U3063" s="7">
        <f t="shared" si="239"/>
        <v>1457.2916666666667</v>
      </c>
      <c r="V3063" s="4">
        <v>1000</v>
      </c>
      <c r="W3063" s="1">
        <f t="shared" si="240"/>
        <v>54929.801271613316</v>
      </c>
      <c r="X3063">
        <v>12</v>
      </c>
      <c r="Y3063">
        <v>13</v>
      </c>
      <c r="Z3063" t="s">
        <v>183</v>
      </c>
      <c r="AA3063" s="2">
        <v>42742</v>
      </c>
      <c r="AB3063">
        <v>0.26</v>
      </c>
      <c r="AC3063" s="2">
        <v>164392</v>
      </c>
    </row>
    <row r="3064" spans="1:29" x14ac:dyDescent="0.2">
      <c r="A3064" t="s">
        <v>4094</v>
      </c>
      <c r="B3064" t="s">
        <v>68</v>
      </c>
      <c r="C3064" s="1">
        <v>2150000</v>
      </c>
      <c r="D3064">
        <v>2</v>
      </c>
      <c r="E3064">
        <v>2</v>
      </c>
      <c r="F3064" s="2">
        <v>2184</v>
      </c>
      <c r="G3064" t="s">
        <v>93</v>
      </c>
      <c r="H3064" t="s">
        <v>32</v>
      </c>
      <c r="I3064">
        <v>10028</v>
      </c>
      <c r="J3064" t="s">
        <v>52</v>
      </c>
      <c r="K3064" t="s">
        <v>39</v>
      </c>
      <c r="L3064">
        <v>-73.960866300000006</v>
      </c>
      <c r="M3064">
        <v>40.780560899999998</v>
      </c>
      <c r="N3064">
        <v>2.54</v>
      </c>
      <c r="O3064" s="1">
        <f t="shared" si="236"/>
        <v>430000</v>
      </c>
      <c r="P3064" s="3">
        <v>6.7500000000000004E-2</v>
      </c>
      <c r="Q3064">
        <v>30</v>
      </c>
      <c r="R3064" s="1">
        <v>1720000</v>
      </c>
      <c r="S3064" s="8">
        <f t="shared" si="237"/>
        <v>-13944.859076216628</v>
      </c>
      <c r="T3064" s="1">
        <f t="shared" si="238"/>
        <v>2183.2175000000002</v>
      </c>
      <c r="U3064" s="7">
        <f t="shared" si="239"/>
        <v>447.91666666666669</v>
      </c>
      <c r="V3064" s="4">
        <v>600</v>
      </c>
      <c r="W3064" s="1">
        <f t="shared" si="240"/>
        <v>17175.993242883294</v>
      </c>
      <c r="X3064">
        <v>4</v>
      </c>
      <c r="Y3064">
        <v>14</v>
      </c>
      <c r="Z3064" t="s">
        <v>53</v>
      </c>
      <c r="AA3064" s="2">
        <v>61207</v>
      </c>
      <c r="AB3064">
        <v>1.76</v>
      </c>
      <c r="AC3064" s="2">
        <v>34777</v>
      </c>
    </row>
    <row r="3065" spans="1:29" x14ac:dyDescent="0.2">
      <c r="A3065" t="s">
        <v>4095</v>
      </c>
      <c r="B3065" t="s">
        <v>42</v>
      </c>
      <c r="C3065" s="1">
        <v>1388800</v>
      </c>
      <c r="D3065">
        <v>6</v>
      </c>
      <c r="E3065">
        <v>4</v>
      </c>
      <c r="F3065" s="2">
        <v>2146</v>
      </c>
      <c r="G3065" t="s">
        <v>82</v>
      </c>
      <c r="H3065" t="s">
        <v>44</v>
      </c>
      <c r="I3065">
        <v>10304</v>
      </c>
      <c r="J3065" t="s">
        <v>118</v>
      </c>
      <c r="K3065" t="s">
        <v>34</v>
      </c>
      <c r="L3065">
        <v>-74.093461000000005</v>
      </c>
      <c r="M3065">
        <v>40.606667600000002</v>
      </c>
      <c r="N3065">
        <v>11.33</v>
      </c>
      <c r="O3065" s="1">
        <f t="shared" si="236"/>
        <v>277760</v>
      </c>
      <c r="P3065" s="3">
        <v>6.7500000000000004E-2</v>
      </c>
      <c r="Q3065">
        <v>30</v>
      </c>
      <c r="R3065" s="1">
        <v>1111040</v>
      </c>
      <c r="S3065" s="8">
        <f t="shared" si="237"/>
        <v>-9007.7303651393722</v>
      </c>
      <c r="T3065" s="1">
        <f t="shared" si="238"/>
        <v>1410.2569599999999</v>
      </c>
      <c r="U3065" s="7">
        <f t="shared" si="239"/>
        <v>289.33333333333331</v>
      </c>
      <c r="V3065" s="4">
        <v>600</v>
      </c>
      <c r="W3065" s="1">
        <f t="shared" si="240"/>
        <v>11307.320658472707</v>
      </c>
      <c r="X3065">
        <v>12</v>
      </c>
      <c r="Y3065">
        <v>9</v>
      </c>
      <c r="Z3065" t="s">
        <v>119</v>
      </c>
      <c r="AA3065" s="2">
        <v>181200</v>
      </c>
      <c r="AB3065">
        <v>13.5</v>
      </c>
      <c r="AC3065" s="2">
        <v>13422</v>
      </c>
    </row>
    <row r="3066" spans="1:29" x14ac:dyDescent="0.2">
      <c r="A3066" t="s">
        <v>4096</v>
      </c>
      <c r="B3066" t="s">
        <v>125</v>
      </c>
      <c r="C3066" s="1">
        <v>1400000</v>
      </c>
      <c r="D3066">
        <v>6</v>
      </c>
      <c r="E3066">
        <v>2</v>
      </c>
      <c r="F3066" s="2">
        <v>1600</v>
      </c>
      <c r="G3066" t="s">
        <v>4097</v>
      </c>
      <c r="H3066" t="s">
        <v>70</v>
      </c>
      <c r="I3066">
        <v>10458</v>
      </c>
      <c r="J3066" t="s">
        <v>379</v>
      </c>
      <c r="K3066" t="s">
        <v>61</v>
      </c>
      <c r="L3066">
        <v>-73.887353599999997</v>
      </c>
      <c r="M3066">
        <v>40.856122599999999</v>
      </c>
      <c r="N3066">
        <v>9.02</v>
      </c>
      <c r="O3066" s="1">
        <f t="shared" si="236"/>
        <v>280000</v>
      </c>
      <c r="P3066" s="3">
        <v>6.7500000000000004E-2</v>
      </c>
      <c r="Q3066">
        <v>30</v>
      </c>
      <c r="R3066" s="1">
        <v>1120000</v>
      </c>
      <c r="S3066" s="8">
        <f t="shared" si="237"/>
        <v>-9080.3733519550133</v>
      </c>
      <c r="T3066" s="1">
        <f t="shared" si="238"/>
        <v>1421.63</v>
      </c>
      <c r="U3066" s="7">
        <f t="shared" si="239"/>
        <v>291.66666666666669</v>
      </c>
      <c r="V3066" s="4">
        <v>550</v>
      </c>
      <c r="W3066" s="1">
        <f t="shared" si="240"/>
        <v>11343.670018621679</v>
      </c>
      <c r="X3066">
        <v>12</v>
      </c>
      <c r="Y3066">
        <v>10</v>
      </c>
      <c r="Z3066" t="s">
        <v>380</v>
      </c>
      <c r="AA3066" s="2">
        <v>82677</v>
      </c>
      <c r="AB3066">
        <v>0.64</v>
      </c>
      <c r="AC3066" s="2">
        <v>129183</v>
      </c>
    </row>
    <row r="3067" spans="1:29" x14ac:dyDescent="0.2">
      <c r="A3067" t="s">
        <v>4098</v>
      </c>
      <c r="B3067" t="s">
        <v>30</v>
      </c>
      <c r="C3067" s="1">
        <v>2250000</v>
      </c>
      <c r="D3067">
        <v>3</v>
      </c>
      <c r="E3067">
        <v>2</v>
      </c>
      <c r="F3067" s="2">
        <v>2184</v>
      </c>
      <c r="G3067" t="s">
        <v>93</v>
      </c>
      <c r="H3067" t="s">
        <v>55</v>
      </c>
      <c r="I3067">
        <v>11215</v>
      </c>
      <c r="J3067" t="s">
        <v>311</v>
      </c>
      <c r="K3067" t="s">
        <v>39</v>
      </c>
      <c r="L3067">
        <v>-73.983599900000002</v>
      </c>
      <c r="M3067">
        <v>40.673190499999997</v>
      </c>
      <c r="N3067">
        <v>5.22</v>
      </c>
      <c r="O3067" s="1">
        <f t="shared" si="236"/>
        <v>450000</v>
      </c>
      <c r="P3067" s="3">
        <v>6.7500000000000004E-2</v>
      </c>
      <c r="Q3067">
        <v>30</v>
      </c>
      <c r="R3067" s="1">
        <v>1800000</v>
      </c>
      <c r="S3067" s="8">
        <f t="shared" si="237"/>
        <v>-14593.457172784843</v>
      </c>
      <c r="T3067" s="1">
        <f t="shared" si="238"/>
        <v>2284.7625000000003</v>
      </c>
      <c r="U3067" s="7">
        <f t="shared" si="239"/>
        <v>468.75</v>
      </c>
      <c r="V3067" s="4">
        <v>600</v>
      </c>
      <c r="W3067" s="1">
        <f t="shared" si="240"/>
        <v>17946.969672784842</v>
      </c>
      <c r="X3067">
        <v>6</v>
      </c>
      <c r="Y3067">
        <v>14</v>
      </c>
      <c r="Z3067" t="s">
        <v>312</v>
      </c>
      <c r="AA3067" s="2">
        <v>67649</v>
      </c>
      <c r="AB3067">
        <v>0.66</v>
      </c>
      <c r="AC3067" s="2">
        <v>102499</v>
      </c>
    </row>
    <row r="3068" spans="1:29" x14ac:dyDescent="0.2">
      <c r="A3068" t="s">
        <v>4099</v>
      </c>
      <c r="B3068" t="s">
        <v>125</v>
      </c>
      <c r="C3068" s="1">
        <v>1170000</v>
      </c>
      <c r="D3068">
        <v>5</v>
      </c>
      <c r="E3068">
        <v>4</v>
      </c>
      <c r="F3068" s="2">
        <v>3120</v>
      </c>
      <c r="G3068" t="s">
        <v>1608</v>
      </c>
      <c r="H3068" t="s">
        <v>55</v>
      </c>
      <c r="I3068">
        <v>11234</v>
      </c>
      <c r="J3068" t="s">
        <v>275</v>
      </c>
      <c r="K3068" t="s">
        <v>39</v>
      </c>
      <c r="L3068">
        <v>-73.911812900000001</v>
      </c>
      <c r="M3068">
        <v>40.609015900000003</v>
      </c>
      <c r="N3068">
        <v>10.39</v>
      </c>
      <c r="O3068" s="1">
        <f t="shared" si="236"/>
        <v>234000</v>
      </c>
      <c r="P3068" s="3">
        <v>6.7500000000000004E-2</v>
      </c>
      <c r="Q3068">
        <v>30</v>
      </c>
      <c r="R3068" s="1">
        <v>936000</v>
      </c>
      <c r="S3068" s="8">
        <f t="shared" si="237"/>
        <v>-7588.5977298481184</v>
      </c>
      <c r="T3068" s="1">
        <f t="shared" si="238"/>
        <v>1188.0765000000001</v>
      </c>
      <c r="U3068" s="7">
        <f t="shared" si="239"/>
        <v>243.75</v>
      </c>
      <c r="V3068" s="4">
        <v>1000</v>
      </c>
      <c r="W3068" s="1">
        <f t="shared" si="240"/>
        <v>10020.424229848119</v>
      </c>
      <c r="X3068">
        <v>10</v>
      </c>
      <c r="Y3068">
        <v>13</v>
      </c>
      <c r="Z3068" t="s">
        <v>276</v>
      </c>
      <c r="AA3068" s="2">
        <v>83693</v>
      </c>
      <c r="AB3068">
        <v>3.13</v>
      </c>
      <c r="AC3068" s="2">
        <v>26739</v>
      </c>
    </row>
    <row r="3069" spans="1:29" x14ac:dyDescent="0.2">
      <c r="A3069" t="s">
        <v>4100</v>
      </c>
      <c r="B3069" t="s">
        <v>30</v>
      </c>
      <c r="C3069" s="1">
        <v>350000</v>
      </c>
      <c r="D3069">
        <v>3</v>
      </c>
      <c r="E3069">
        <v>2</v>
      </c>
      <c r="F3069" s="2">
        <v>2184</v>
      </c>
      <c r="G3069" t="s">
        <v>168</v>
      </c>
      <c r="H3069" t="s">
        <v>70</v>
      </c>
      <c r="I3069">
        <v>10455</v>
      </c>
      <c r="J3069" t="s">
        <v>970</v>
      </c>
      <c r="K3069" t="s">
        <v>150</v>
      </c>
      <c r="L3069">
        <v>-73.910936800000002</v>
      </c>
      <c r="M3069">
        <v>40.820380399999998</v>
      </c>
      <c r="N3069">
        <v>6.3</v>
      </c>
      <c r="O3069" s="1">
        <f t="shared" si="236"/>
        <v>70000</v>
      </c>
      <c r="P3069" s="3">
        <v>6.7500000000000004E-2</v>
      </c>
      <c r="Q3069">
        <v>30</v>
      </c>
      <c r="R3069" s="1">
        <v>280000</v>
      </c>
      <c r="S3069" s="8">
        <f t="shared" si="237"/>
        <v>-2270.0933379887533</v>
      </c>
      <c r="T3069" s="1">
        <f t="shared" si="238"/>
        <v>355.40750000000003</v>
      </c>
      <c r="U3069" s="7">
        <f t="shared" si="239"/>
        <v>72.916666666666671</v>
      </c>
      <c r="V3069" s="4">
        <v>600</v>
      </c>
      <c r="W3069" s="1">
        <f t="shared" si="240"/>
        <v>3298.4175046554196</v>
      </c>
      <c r="X3069">
        <v>6</v>
      </c>
      <c r="Y3069">
        <v>14</v>
      </c>
      <c r="Z3069" t="s">
        <v>971</v>
      </c>
      <c r="AA3069" s="2">
        <v>27204</v>
      </c>
      <c r="AB3069">
        <v>0.94</v>
      </c>
      <c r="AC3069" s="2">
        <v>28940</v>
      </c>
    </row>
    <row r="3070" spans="1:29" x14ac:dyDescent="0.2">
      <c r="A3070" t="s">
        <v>4101</v>
      </c>
      <c r="B3070" t="s">
        <v>68</v>
      </c>
      <c r="C3070" s="1">
        <v>748800</v>
      </c>
      <c r="D3070">
        <v>3</v>
      </c>
      <c r="E3070">
        <v>2</v>
      </c>
      <c r="F3070" s="2">
        <v>1242</v>
      </c>
      <c r="G3070" t="s">
        <v>232</v>
      </c>
      <c r="H3070" t="s">
        <v>44</v>
      </c>
      <c r="I3070">
        <v>10305</v>
      </c>
      <c r="J3070" t="s">
        <v>118</v>
      </c>
      <c r="K3070" t="s">
        <v>34</v>
      </c>
      <c r="L3070">
        <v>-74.088780499999999</v>
      </c>
      <c r="M3070">
        <v>40.583167899999999</v>
      </c>
      <c r="N3070">
        <v>12.65</v>
      </c>
      <c r="O3070" s="1">
        <f t="shared" si="236"/>
        <v>149760</v>
      </c>
      <c r="P3070" s="3">
        <v>6.7500000000000004E-2</v>
      </c>
      <c r="Q3070">
        <v>30</v>
      </c>
      <c r="R3070" s="1">
        <v>599040</v>
      </c>
      <c r="S3070" s="8">
        <f t="shared" si="237"/>
        <v>-4856.7025471027955</v>
      </c>
      <c r="T3070" s="1">
        <f t="shared" si="238"/>
        <v>760.36896000000013</v>
      </c>
      <c r="U3070" s="7">
        <f t="shared" si="239"/>
        <v>156</v>
      </c>
      <c r="V3070" s="4">
        <v>375</v>
      </c>
      <c r="W3070" s="1">
        <f t="shared" si="240"/>
        <v>6148.0715071027953</v>
      </c>
      <c r="X3070">
        <v>6</v>
      </c>
      <c r="Y3070">
        <v>8</v>
      </c>
      <c r="Z3070" t="s">
        <v>119</v>
      </c>
      <c r="AA3070" s="2">
        <v>181200</v>
      </c>
      <c r="AB3070">
        <v>13.5</v>
      </c>
      <c r="AC3070" s="2">
        <v>13422</v>
      </c>
    </row>
    <row r="3071" spans="1:29" x14ac:dyDescent="0.2">
      <c r="A3071" t="s">
        <v>4102</v>
      </c>
      <c r="B3071" t="s">
        <v>30</v>
      </c>
      <c r="C3071" s="1">
        <v>469000</v>
      </c>
      <c r="D3071">
        <v>2</v>
      </c>
      <c r="E3071">
        <v>1</v>
      </c>
      <c r="F3071">
        <v>780</v>
      </c>
      <c r="G3071" t="s">
        <v>168</v>
      </c>
      <c r="H3071" t="s">
        <v>84</v>
      </c>
      <c r="I3071">
        <v>11368</v>
      </c>
      <c r="J3071" t="s">
        <v>506</v>
      </c>
      <c r="K3071" t="s">
        <v>61</v>
      </c>
      <c r="L3071">
        <v>-73.861037899999999</v>
      </c>
      <c r="M3071">
        <v>40.751235999999999</v>
      </c>
      <c r="N3071">
        <v>6.53</v>
      </c>
      <c r="O3071" s="1">
        <f t="shared" si="236"/>
        <v>93800</v>
      </c>
      <c r="P3071" s="3">
        <v>6.7500000000000004E-2</v>
      </c>
      <c r="Q3071">
        <v>30</v>
      </c>
      <c r="R3071" s="1">
        <v>375200</v>
      </c>
      <c r="S3071" s="8">
        <f t="shared" si="237"/>
        <v>-3041.9250729049295</v>
      </c>
      <c r="T3071" s="1">
        <f t="shared" si="238"/>
        <v>476.24605000000003</v>
      </c>
      <c r="U3071" s="7">
        <f t="shared" si="239"/>
        <v>97.708333333333329</v>
      </c>
      <c r="V3071" s="4">
        <v>205</v>
      </c>
      <c r="W3071" s="1">
        <f t="shared" si="240"/>
        <v>3820.8794562382632</v>
      </c>
      <c r="X3071">
        <v>4</v>
      </c>
      <c r="Y3071">
        <v>7</v>
      </c>
      <c r="Z3071" t="s">
        <v>507</v>
      </c>
      <c r="AA3071" s="2">
        <v>109695</v>
      </c>
      <c r="AB3071">
        <v>2.25</v>
      </c>
      <c r="AC3071" s="2">
        <v>48753</v>
      </c>
    </row>
    <row r="3072" spans="1:29" x14ac:dyDescent="0.2">
      <c r="A3072" t="s">
        <v>4103</v>
      </c>
      <c r="B3072" t="s">
        <v>30</v>
      </c>
      <c r="C3072" s="1">
        <v>1355000</v>
      </c>
      <c r="D3072">
        <v>3</v>
      </c>
      <c r="E3072">
        <v>2</v>
      </c>
      <c r="F3072" s="2">
        <v>2184</v>
      </c>
      <c r="G3072" t="s">
        <v>535</v>
      </c>
      <c r="H3072" t="s">
        <v>55</v>
      </c>
      <c r="I3072">
        <v>11215</v>
      </c>
      <c r="J3072" t="s">
        <v>311</v>
      </c>
      <c r="K3072" t="s">
        <v>39</v>
      </c>
      <c r="L3072">
        <v>-73.991244199999997</v>
      </c>
      <c r="M3072">
        <v>40.658871699999999</v>
      </c>
      <c r="N3072">
        <v>6.21</v>
      </c>
      <c r="O3072" s="1">
        <f t="shared" si="236"/>
        <v>271000</v>
      </c>
      <c r="P3072" s="3">
        <v>6.7500000000000004E-2</v>
      </c>
      <c r="Q3072">
        <v>30</v>
      </c>
      <c r="R3072" s="1">
        <v>1084000</v>
      </c>
      <c r="S3072" s="8">
        <f t="shared" si="237"/>
        <v>-8788.5042084993165</v>
      </c>
      <c r="T3072" s="1">
        <f t="shared" si="238"/>
        <v>1375.9347500000001</v>
      </c>
      <c r="U3072" s="7">
        <f t="shared" si="239"/>
        <v>282.29166666666669</v>
      </c>
      <c r="V3072" s="4">
        <v>600</v>
      </c>
      <c r="W3072" s="1">
        <f t="shared" si="240"/>
        <v>11046.730625165983</v>
      </c>
      <c r="X3072">
        <v>6</v>
      </c>
      <c r="Y3072">
        <v>14</v>
      </c>
      <c r="Z3072" t="s">
        <v>312</v>
      </c>
      <c r="AA3072" s="2">
        <v>67649</v>
      </c>
      <c r="AB3072">
        <v>0.66</v>
      </c>
      <c r="AC3072" s="2">
        <v>102499</v>
      </c>
    </row>
    <row r="3073" spans="1:29" x14ac:dyDescent="0.2">
      <c r="A3073" t="s">
        <v>4104</v>
      </c>
      <c r="B3073" t="s">
        <v>125</v>
      </c>
      <c r="C3073" s="1">
        <v>1099000</v>
      </c>
      <c r="D3073">
        <v>6</v>
      </c>
      <c r="E3073">
        <v>5</v>
      </c>
      <c r="F3073">
        <v>2184</v>
      </c>
      <c r="G3073" t="s">
        <v>4105</v>
      </c>
      <c r="H3073" t="s">
        <v>55</v>
      </c>
      <c r="I3073">
        <v>11207</v>
      </c>
      <c r="J3073" t="s">
        <v>149</v>
      </c>
      <c r="K3073" t="s">
        <v>150</v>
      </c>
      <c r="L3073">
        <v>-73.894170700000004</v>
      </c>
      <c r="M3073">
        <v>40.673874099999999</v>
      </c>
      <c r="N3073">
        <v>7.05</v>
      </c>
      <c r="O3073" s="1">
        <f t="shared" si="236"/>
        <v>219800</v>
      </c>
      <c r="P3073" s="3">
        <v>6.7500000000000004E-2</v>
      </c>
      <c r="Q3073">
        <v>30</v>
      </c>
      <c r="R3073" s="1">
        <v>879200</v>
      </c>
      <c r="S3073" s="8">
        <f t="shared" si="237"/>
        <v>-7128.0930812846846</v>
      </c>
      <c r="T3073" s="1">
        <f t="shared" si="238"/>
        <v>1115.9795500000002</v>
      </c>
      <c r="U3073" s="7">
        <f t="shared" si="239"/>
        <v>228.95833333333334</v>
      </c>
      <c r="V3073" s="4">
        <v>600</v>
      </c>
      <c r="W3073" s="1">
        <f t="shared" si="240"/>
        <v>9073.0309646180194</v>
      </c>
      <c r="X3073">
        <v>12</v>
      </c>
      <c r="Y3073">
        <v>8</v>
      </c>
      <c r="Z3073" t="s">
        <v>151</v>
      </c>
      <c r="AA3073" s="2">
        <v>121301</v>
      </c>
      <c r="AB3073">
        <v>3.96</v>
      </c>
      <c r="AC3073" s="2">
        <v>30632</v>
      </c>
    </row>
    <row r="3074" spans="1:29" x14ac:dyDescent="0.2">
      <c r="A3074" t="s">
        <v>4106</v>
      </c>
      <c r="B3074" t="s">
        <v>209</v>
      </c>
      <c r="C3074" s="1">
        <v>250000</v>
      </c>
      <c r="D3074">
        <v>1</v>
      </c>
      <c r="E3074">
        <v>1</v>
      </c>
      <c r="F3074" s="2">
        <v>2184</v>
      </c>
      <c r="G3074" t="s">
        <v>454</v>
      </c>
      <c r="H3074" t="s">
        <v>55</v>
      </c>
      <c r="I3074">
        <v>11235</v>
      </c>
      <c r="J3074" t="s">
        <v>219</v>
      </c>
      <c r="K3074" t="s">
        <v>34</v>
      </c>
      <c r="L3074">
        <v>-73.961429699999997</v>
      </c>
      <c r="M3074">
        <v>40.583880899999997</v>
      </c>
      <c r="N3074">
        <v>11.45</v>
      </c>
      <c r="O3074" s="1">
        <f t="shared" si="236"/>
        <v>50000</v>
      </c>
      <c r="P3074" s="3">
        <v>6.7500000000000004E-2</v>
      </c>
      <c r="Q3074">
        <v>30</v>
      </c>
      <c r="R3074" s="1">
        <v>200000</v>
      </c>
      <c r="S3074" s="8">
        <f t="shared" si="237"/>
        <v>-1621.4952414205382</v>
      </c>
      <c r="T3074" s="1">
        <f t="shared" si="238"/>
        <v>253.86250000000004</v>
      </c>
      <c r="U3074" s="7">
        <f t="shared" si="239"/>
        <v>52.083333333333336</v>
      </c>
      <c r="V3074" s="4">
        <v>600</v>
      </c>
      <c r="W3074" s="1">
        <f t="shared" si="240"/>
        <v>2527.4410747538714</v>
      </c>
      <c r="X3074">
        <v>2</v>
      </c>
      <c r="Y3074">
        <v>18</v>
      </c>
      <c r="Z3074" t="s">
        <v>220</v>
      </c>
      <c r="AA3074" s="2">
        <v>35547</v>
      </c>
      <c r="AB3074">
        <v>0.73</v>
      </c>
      <c r="AC3074" s="2">
        <v>48695</v>
      </c>
    </row>
    <row r="3075" spans="1:29" x14ac:dyDescent="0.2">
      <c r="A3075" t="s">
        <v>4107</v>
      </c>
      <c r="B3075" t="s">
        <v>42</v>
      </c>
      <c r="C3075" s="1">
        <v>860000</v>
      </c>
      <c r="D3075">
        <v>3</v>
      </c>
      <c r="E3075">
        <v>4</v>
      </c>
      <c r="F3075" s="2">
        <v>2325</v>
      </c>
      <c r="G3075" t="s">
        <v>4108</v>
      </c>
      <c r="H3075" t="s">
        <v>44</v>
      </c>
      <c r="I3075">
        <v>10309</v>
      </c>
      <c r="J3075" t="s">
        <v>45</v>
      </c>
      <c r="K3075" t="s">
        <v>34</v>
      </c>
      <c r="L3075">
        <v>-74.210985300000004</v>
      </c>
      <c r="M3075">
        <v>40.539444099999997</v>
      </c>
      <c r="N3075">
        <v>18.690000000000001</v>
      </c>
      <c r="O3075" s="1">
        <f t="shared" ref="O3075:O3138" si="241">$C3075*0.2</f>
        <v>172000</v>
      </c>
      <c r="P3075" s="3">
        <v>6.7500000000000004E-2</v>
      </c>
      <c r="Q3075">
        <v>30</v>
      </c>
      <c r="R3075" s="1">
        <v>688000</v>
      </c>
      <c r="S3075" s="8">
        <f t="shared" ref="S3075:S3138" si="242">PMT(($P3075/12),(30*12),$C3075)</f>
        <v>-5577.9436304866513</v>
      </c>
      <c r="T3075" s="1">
        <f t="shared" ref="T3075:T3138" si="243">(($C3075* 6%) * 20.309%)/12</f>
        <v>873.28700000000015</v>
      </c>
      <c r="U3075" s="7">
        <f t="shared" ref="U3075:U3138" si="244">($C3075*0.0025)/12</f>
        <v>179.16666666666666</v>
      </c>
      <c r="V3075" s="4">
        <v>600</v>
      </c>
      <c r="W3075" s="1">
        <f t="shared" ref="W3075:W3138" si="245">SUM(($S3075*-1),$T3075,$U3075,$V3075)</f>
        <v>7230.3972971533185</v>
      </c>
      <c r="X3075">
        <v>6</v>
      </c>
      <c r="Y3075">
        <v>10</v>
      </c>
      <c r="Z3075" t="s">
        <v>46</v>
      </c>
      <c r="AA3075" s="2">
        <v>167500</v>
      </c>
      <c r="AB3075">
        <v>21.5</v>
      </c>
      <c r="AC3075" s="2">
        <v>7791</v>
      </c>
    </row>
    <row r="3076" spans="1:29" x14ac:dyDescent="0.2">
      <c r="A3076" t="s">
        <v>4109</v>
      </c>
      <c r="B3076" t="s">
        <v>68</v>
      </c>
      <c r="C3076" s="1">
        <v>2250000</v>
      </c>
      <c r="D3076">
        <v>2</v>
      </c>
      <c r="E3076">
        <v>2</v>
      </c>
      <c r="F3076" s="2">
        <v>2184</v>
      </c>
      <c r="G3076" t="s">
        <v>59</v>
      </c>
      <c r="H3076" t="s">
        <v>32</v>
      </c>
      <c r="I3076">
        <v>10065</v>
      </c>
      <c r="J3076" t="s">
        <v>52</v>
      </c>
      <c r="K3076" t="s">
        <v>39</v>
      </c>
      <c r="L3076">
        <v>-73.970568</v>
      </c>
      <c r="M3076">
        <v>40.767035100000001</v>
      </c>
      <c r="N3076">
        <v>1.48</v>
      </c>
      <c r="O3076" s="1">
        <f t="shared" si="241"/>
        <v>450000</v>
      </c>
      <c r="P3076" s="3">
        <v>6.7500000000000004E-2</v>
      </c>
      <c r="Q3076">
        <v>30</v>
      </c>
      <c r="R3076" s="1">
        <v>1800000</v>
      </c>
      <c r="S3076" s="8">
        <f t="shared" si="242"/>
        <v>-14593.457172784843</v>
      </c>
      <c r="T3076" s="1">
        <f t="shared" si="243"/>
        <v>2284.7625000000003</v>
      </c>
      <c r="U3076" s="7">
        <f t="shared" si="244"/>
        <v>468.75</v>
      </c>
      <c r="V3076" s="4">
        <v>600</v>
      </c>
      <c r="W3076" s="1">
        <f t="shared" si="245"/>
        <v>17946.969672784842</v>
      </c>
      <c r="X3076">
        <v>4</v>
      </c>
      <c r="Y3076">
        <v>14</v>
      </c>
      <c r="Z3076" t="s">
        <v>53</v>
      </c>
      <c r="AA3076" s="2">
        <v>61207</v>
      </c>
      <c r="AB3076">
        <v>1.76</v>
      </c>
      <c r="AC3076" s="2">
        <v>34777</v>
      </c>
    </row>
    <row r="3077" spans="1:29" x14ac:dyDescent="0.2">
      <c r="A3077" t="s">
        <v>4110</v>
      </c>
      <c r="B3077" t="s">
        <v>68</v>
      </c>
      <c r="C3077" s="1">
        <v>288800</v>
      </c>
      <c r="D3077">
        <v>2</v>
      </c>
      <c r="E3077">
        <v>1</v>
      </c>
      <c r="F3077" s="2">
        <v>2184</v>
      </c>
      <c r="G3077" t="s">
        <v>3589</v>
      </c>
      <c r="H3077" t="s">
        <v>84</v>
      </c>
      <c r="I3077">
        <v>11367</v>
      </c>
      <c r="J3077" t="s">
        <v>160</v>
      </c>
      <c r="K3077" t="s">
        <v>34</v>
      </c>
      <c r="L3077">
        <v>-73.820912800000002</v>
      </c>
      <c r="M3077">
        <v>40.719885400000003</v>
      </c>
      <c r="N3077">
        <v>8.86</v>
      </c>
      <c r="O3077" s="1">
        <f t="shared" si="241"/>
        <v>57760</v>
      </c>
      <c r="P3077" s="3">
        <v>6.7500000000000004E-2</v>
      </c>
      <c r="Q3077">
        <v>30</v>
      </c>
      <c r="R3077" s="1">
        <v>231040</v>
      </c>
      <c r="S3077" s="8">
        <f t="shared" si="242"/>
        <v>-1873.1513028890056</v>
      </c>
      <c r="T3077" s="1">
        <f t="shared" si="243"/>
        <v>293.26196000000004</v>
      </c>
      <c r="U3077" s="7">
        <f t="shared" si="244"/>
        <v>60.166666666666664</v>
      </c>
      <c r="V3077" s="4">
        <v>600</v>
      </c>
      <c r="W3077" s="1">
        <f t="shared" si="245"/>
        <v>2826.5799295556722</v>
      </c>
      <c r="X3077">
        <v>4</v>
      </c>
      <c r="Y3077">
        <v>18</v>
      </c>
      <c r="Z3077" t="s">
        <v>161</v>
      </c>
      <c r="AA3077" s="2">
        <v>230183</v>
      </c>
      <c r="AB3077">
        <v>2.0299999999999998</v>
      </c>
      <c r="AC3077" s="2">
        <v>113391</v>
      </c>
    </row>
    <row r="3078" spans="1:29" x14ac:dyDescent="0.2">
      <c r="A3078" t="s">
        <v>4111</v>
      </c>
      <c r="B3078" t="s">
        <v>30</v>
      </c>
      <c r="C3078" s="1">
        <v>285000</v>
      </c>
      <c r="D3078">
        <v>1</v>
      </c>
      <c r="E3078">
        <v>1</v>
      </c>
      <c r="F3078">
        <v>613</v>
      </c>
      <c r="G3078" t="s">
        <v>349</v>
      </c>
      <c r="H3078" t="s">
        <v>44</v>
      </c>
      <c r="I3078">
        <v>10305</v>
      </c>
      <c r="J3078" t="s">
        <v>118</v>
      </c>
      <c r="K3078" t="s">
        <v>34</v>
      </c>
      <c r="L3078">
        <v>-74.060350999999997</v>
      </c>
      <c r="M3078">
        <v>40.6109595</v>
      </c>
      <c r="N3078">
        <v>10.29</v>
      </c>
      <c r="O3078" s="1">
        <f t="shared" si="241"/>
        <v>57000</v>
      </c>
      <c r="P3078" s="3">
        <v>6.7500000000000004E-2</v>
      </c>
      <c r="Q3078">
        <v>30</v>
      </c>
      <c r="R3078" s="1">
        <v>228000</v>
      </c>
      <c r="S3078" s="8">
        <f t="shared" si="242"/>
        <v>-1848.5045752194135</v>
      </c>
      <c r="T3078" s="1">
        <f t="shared" si="243"/>
        <v>289.40325000000001</v>
      </c>
      <c r="U3078" s="7">
        <f t="shared" si="244"/>
        <v>59.375</v>
      </c>
      <c r="V3078" s="4">
        <v>205</v>
      </c>
      <c r="W3078" s="1">
        <f t="shared" si="245"/>
        <v>2402.2828252194136</v>
      </c>
      <c r="X3078">
        <v>2</v>
      </c>
      <c r="Y3078">
        <v>5</v>
      </c>
      <c r="Z3078" t="s">
        <v>119</v>
      </c>
      <c r="AA3078" s="2">
        <v>181200</v>
      </c>
      <c r="AB3078">
        <v>13.5</v>
      </c>
      <c r="AC3078" s="2">
        <v>13422</v>
      </c>
    </row>
    <row r="3079" spans="1:29" x14ac:dyDescent="0.2">
      <c r="A3079" t="s">
        <v>4112</v>
      </c>
      <c r="B3079" t="s">
        <v>68</v>
      </c>
      <c r="C3079" s="1">
        <v>399000</v>
      </c>
      <c r="D3079">
        <v>3</v>
      </c>
      <c r="E3079">
        <v>1</v>
      </c>
      <c r="F3079" s="2">
        <v>2184</v>
      </c>
      <c r="G3079" t="s">
        <v>153</v>
      </c>
      <c r="H3079" t="s">
        <v>32</v>
      </c>
      <c r="I3079">
        <v>10032</v>
      </c>
      <c r="J3079" t="s">
        <v>336</v>
      </c>
      <c r="K3079" t="s">
        <v>34</v>
      </c>
      <c r="L3079">
        <v>-73.943306899999996</v>
      </c>
      <c r="M3079">
        <v>40.8323885</v>
      </c>
      <c r="N3079">
        <v>6.18</v>
      </c>
      <c r="O3079" s="1">
        <f t="shared" si="241"/>
        <v>79800</v>
      </c>
      <c r="P3079" s="3">
        <v>6.7500000000000004E-2</v>
      </c>
      <c r="Q3079">
        <v>30</v>
      </c>
      <c r="R3079" s="1">
        <v>319200</v>
      </c>
      <c r="S3079" s="8">
        <f t="shared" si="242"/>
        <v>-2587.9064053071788</v>
      </c>
      <c r="T3079" s="1">
        <f t="shared" si="243"/>
        <v>405.16455000000002</v>
      </c>
      <c r="U3079" s="7">
        <f t="shared" si="244"/>
        <v>83.125</v>
      </c>
      <c r="V3079" s="4">
        <v>600</v>
      </c>
      <c r="W3079" s="1">
        <f t="shared" si="245"/>
        <v>3676.1959553071788</v>
      </c>
      <c r="X3079">
        <v>6</v>
      </c>
      <c r="Y3079">
        <v>18</v>
      </c>
      <c r="Z3079" t="s">
        <v>337</v>
      </c>
      <c r="AA3079" s="2">
        <v>151574</v>
      </c>
      <c r="AB3079">
        <v>1.64</v>
      </c>
      <c r="AC3079" s="2">
        <v>92423</v>
      </c>
    </row>
    <row r="3080" spans="1:29" x14ac:dyDescent="0.2">
      <c r="A3080" t="s">
        <v>4113</v>
      </c>
      <c r="B3080" t="s">
        <v>30</v>
      </c>
      <c r="C3080" s="1">
        <v>489000</v>
      </c>
      <c r="D3080">
        <v>2</v>
      </c>
      <c r="E3080">
        <v>2</v>
      </c>
      <c r="F3080">
        <v>1100</v>
      </c>
      <c r="G3080" t="s">
        <v>4114</v>
      </c>
      <c r="H3080" t="s">
        <v>55</v>
      </c>
      <c r="I3080">
        <v>11234</v>
      </c>
      <c r="J3080" t="s">
        <v>275</v>
      </c>
      <c r="K3080" t="s">
        <v>39</v>
      </c>
      <c r="L3080">
        <v>-73.917110100000002</v>
      </c>
      <c r="M3080">
        <v>40.628057900000002</v>
      </c>
      <c r="N3080">
        <v>9.07</v>
      </c>
      <c r="O3080" s="1">
        <f t="shared" si="241"/>
        <v>97800</v>
      </c>
      <c r="P3080" s="3">
        <v>6.7500000000000004E-2</v>
      </c>
      <c r="Q3080">
        <v>30</v>
      </c>
      <c r="R3080" s="1">
        <v>391200</v>
      </c>
      <c r="S3080" s="8">
        <f t="shared" si="242"/>
        <v>-3171.6446922185728</v>
      </c>
      <c r="T3080" s="1">
        <f t="shared" si="243"/>
        <v>496.55504999999999</v>
      </c>
      <c r="U3080" s="7">
        <f t="shared" si="244"/>
        <v>101.875</v>
      </c>
      <c r="V3080" s="4">
        <v>375</v>
      </c>
      <c r="W3080" s="1">
        <f t="shared" si="245"/>
        <v>4145.0747422185723</v>
      </c>
      <c r="X3080">
        <v>4</v>
      </c>
      <c r="Y3080">
        <v>7</v>
      </c>
      <c r="Z3080" t="s">
        <v>276</v>
      </c>
      <c r="AA3080" s="2">
        <v>83693</v>
      </c>
      <c r="AB3080">
        <v>3.13</v>
      </c>
      <c r="AC3080" s="2">
        <v>26739</v>
      </c>
    </row>
    <row r="3081" spans="1:29" x14ac:dyDescent="0.2">
      <c r="A3081" t="s">
        <v>4115</v>
      </c>
      <c r="B3081" t="s">
        <v>125</v>
      </c>
      <c r="C3081" s="1">
        <v>1098000</v>
      </c>
      <c r="D3081">
        <v>3</v>
      </c>
      <c r="E3081">
        <v>3</v>
      </c>
      <c r="F3081" s="2">
        <v>1155</v>
      </c>
      <c r="G3081" t="s">
        <v>535</v>
      </c>
      <c r="H3081" t="s">
        <v>84</v>
      </c>
      <c r="I3081">
        <v>11361</v>
      </c>
      <c r="J3081" t="s">
        <v>355</v>
      </c>
      <c r="K3081" t="s">
        <v>39</v>
      </c>
      <c r="L3081">
        <v>-73.787636000000006</v>
      </c>
      <c r="M3081">
        <v>40.7668927</v>
      </c>
      <c r="N3081">
        <v>10.45</v>
      </c>
      <c r="O3081" s="1">
        <f t="shared" si="241"/>
        <v>219600</v>
      </c>
      <c r="P3081" s="3">
        <v>6.7500000000000004E-2</v>
      </c>
      <c r="Q3081">
        <v>30</v>
      </c>
      <c r="R3081" s="1">
        <v>878400</v>
      </c>
      <c r="S3081" s="8">
        <f t="shared" si="242"/>
        <v>-7121.6071003190036</v>
      </c>
      <c r="T3081" s="1">
        <f t="shared" si="243"/>
        <v>1114.9641000000001</v>
      </c>
      <c r="U3081" s="7">
        <f t="shared" si="244"/>
        <v>228.75</v>
      </c>
      <c r="V3081" s="4">
        <v>375</v>
      </c>
      <c r="W3081" s="1">
        <f t="shared" si="245"/>
        <v>8840.3212003190038</v>
      </c>
      <c r="X3081">
        <v>6</v>
      </c>
      <c r="Y3081">
        <v>6</v>
      </c>
      <c r="Z3081" t="s">
        <v>356</v>
      </c>
      <c r="AA3081" s="2">
        <v>43808</v>
      </c>
      <c r="AB3081">
        <v>6.68</v>
      </c>
      <c r="AC3081" s="2">
        <v>6558</v>
      </c>
    </row>
    <row r="3082" spans="1:29" x14ac:dyDescent="0.2">
      <c r="A3082" t="s">
        <v>4116</v>
      </c>
      <c r="B3082" t="s">
        <v>50</v>
      </c>
      <c r="C3082" s="1">
        <v>1200000</v>
      </c>
      <c r="D3082">
        <v>3</v>
      </c>
      <c r="E3082">
        <v>2.5</v>
      </c>
      <c r="F3082" s="2">
        <v>2184</v>
      </c>
      <c r="G3082" t="s">
        <v>272</v>
      </c>
      <c r="H3082" t="s">
        <v>55</v>
      </c>
      <c r="I3082">
        <v>11209</v>
      </c>
      <c r="J3082" t="s">
        <v>104</v>
      </c>
      <c r="K3082" t="s">
        <v>105</v>
      </c>
      <c r="L3082">
        <v>-74.025834599999996</v>
      </c>
      <c r="M3082">
        <v>40.626050599999999</v>
      </c>
      <c r="N3082">
        <v>8.73</v>
      </c>
      <c r="O3082" s="1">
        <f t="shared" si="241"/>
        <v>240000</v>
      </c>
      <c r="P3082" s="3">
        <v>6.7500000000000004E-2</v>
      </c>
      <c r="Q3082">
        <v>30</v>
      </c>
      <c r="R3082" s="1">
        <v>960000</v>
      </c>
      <c r="S3082" s="8">
        <f t="shared" si="242"/>
        <v>-7783.177158818582</v>
      </c>
      <c r="T3082" s="1">
        <f t="shared" si="243"/>
        <v>1218.5400000000002</v>
      </c>
      <c r="U3082" s="7">
        <f t="shared" si="244"/>
        <v>250</v>
      </c>
      <c r="V3082" s="4">
        <v>600</v>
      </c>
      <c r="W3082" s="1">
        <f t="shared" si="245"/>
        <v>9851.7171588185829</v>
      </c>
      <c r="X3082">
        <v>6</v>
      </c>
      <c r="Y3082">
        <v>12</v>
      </c>
      <c r="Z3082" t="s">
        <v>106</v>
      </c>
      <c r="AA3082" s="2">
        <v>79731</v>
      </c>
      <c r="AB3082">
        <v>1.71</v>
      </c>
      <c r="AC3082" s="2">
        <v>46626</v>
      </c>
    </row>
    <row r="3083" spans="1:29" x14ac:dyDescent="0.2">
      <c r="A3083" t="s">
        <v>4117</v>
      </c>
      <c r="B3083" t="s">
        <v>42</v>
      </c>
      <c r="C3083" s="1">
        <v>1750000</v>
      </c>
      <c r="D3083">
        <v>4</v>
      </c>
      <c r="E3083">
        <v>1</v>
      </c>
      <c r="F3083" s="2">
        <v>2184</v>
      </c>
      <c r="G3083" t="s">
        <v>113</v>
      </c>
      <c r="H3083" t="s">
        <v>84</v>
      </c>
      <c r="I3083">
        <v>11361</v>
      </c>
      <c r="J3083" t="s">
        <v>355</v>
      </c>
      <c r="K3083" t="s">
        <v>39</v>
      </c>
      <c r="L3083">
        <v>-73.773078100000006</v>
      </c>
      <c r="M3083">
        <v>40.764294100000001</v>
      </c>
      <c r="N3083">
        <v>11.19</v>
      </c>
      <c r="O3083" s="1">
        <f t="shared" si="241"/>
        <v>350000</v>
      </c>
      <c r="P3083" s="3">
        <v>6.7500000000000004E-2</v>
      </c>
      <c r="Q3083">
        <v>30</v>
      </c>
      <c r="R3083" s="1">
        <v>1400000</v>
      </c>
      <c r="S3083" s="8">
        <f t="shared" si="242"/>
        <v>-11350.466689943767</v>
      </c>
      <c r="T3083" s="1">
        <f t="shared" si="243"/>
        <v>1777.0375000000001</v>
      </c>
      <c r="U3083" s="7">
        <f t="shared" si="244"/>
        <v>364.58333333333331</v>
      </c>
      <c r="V3083" s="4">
        <v>600</v>
      </c>
      <c r="W3083" s="1">
        <f t="shared" si="245"/>
        <v>14092.087523277101</v>
      </c>
      <c r="X3083">
        <v>8</v>
      </c>
      <c r="Y3083">
        <v>18</v>
      </c>
      <c r="Z3083" t="s">
        <v>356</v>
      </c>
      <c r="AA3083" s="2">
        <v>43808</v>
      </c>
      <c r="AB3083">
        <v>6.68</v>
      </c>
      <c r="AC3083" s="2">
        <v>6558</v>
      </c>
    </row>
    <row r="3084" spans="1:29" x14ac:dyDescent="0.2">
      <c r="A3084" t="s">
        <v>4118</v>
      </c>
      <c r="B3084" t="s">
        <v>125</v>
      </c>
      <c r="C3084" s="1">
        <v>999999</v>
      </c>
      <c r="D3084">
        <v>8</v>
      </c>
      <c r="E3084">
        <v>2</v>
      </c>
      <c r="F3084" s="2">
        <v>3023</v>
      </c>
      <c r="G3084" t="s">
        <v>596</v>
      </c>
      <c r="H3084" t="s">
        <v>55</v>
      </c>
      <c r="I3084">
        <v>11210</v>
      </c>
      <c r="J3084" t="s">
        <v>282</v>
      </c>
      <c r="K3084" t="s">
        <v>34</v>
      </c>
      <c r="L3084">
        <v>-73.940827100000007</v>
      </c>
      <c r="M3084">
        <v>40.635085400000001</v>
      </c>
      <c r="N3084">
        <v>8.19</v>
      </c>
      <c r="O3084" s="1">
        <f t="shared" si="241"/>
        <v>199999.80000000002</v>
      </c>
      <c r="P3084" s="3">
        <v>6.7500000000000004E-2</v>
      </c>
      <c r="Q3084">
        <v>30</v>
      </c>
      <c r="R3084" s="1">
        <v>799999.2</v>
      </c>
      <c r="S3084" s="8">
        <f t="shared" si="242"/>
        <v>-6485.9744797011872</v>
      </c>
      <c r="T3084" s="1">
        <f t="shared" si="243"/>
        <v>1015.4489845500001</v>
      </c>
      <c r="U3084" s="7">
        <f t="shared" si="244"/>
        <v>208.333125</v>
      </c>
      <c r="V3084" s="4">
        <v>1000</v>
      </c>
      <c r="W3084" s="1">
        <f t="shared" si="245"/>
        <v>8709.7565892511884</v>
      </c>
      <c r="X3084">
        <v>16</v>
      </c>
      <c r="Y3084">
        <v>19</v>
      </c>
      <c r="Z3084" t="s">
        <v>283</v>
      </c>
      <c r="AA3084" s="2">
        <v>156159</v>
      </c>
      <c r="AB3084">
        <v>2.4</v>
      </c>
      <c r="AC3084" s="2">
        <v>65066</v>
      </c>
    </row>
    <row r="3085" spans="1:29" x14ac:dyDescent="0.2">
      <c r="A3085" t="s">
        <v>4119</v>
      </c>
      <c r="B3085" t="s">
        <v>68</v>
      </c>
      <c r="C3085" s="1">
        <v>1890000</v>
      </c>
      <c r="D3085">
        <v>2</v>
      </c>
      <c r="E3085">
        <v>2</v>
      </c>
      <c r="F3085" s="2">
        <v>2184</v>
      </c>
      <c r="G3085" t="s">
        <v>93</v>
      </c>
      <c r="H3085" t="s">
        <v>32</v>
      </c>
      <c r="I3085">
        <v>10021</v>
      </c>
      <c r="J3085" t="s">
        <v>52</v>
      </c>
      <c r="K3085" t="s">
        <v>39</v>
      </c>
      <c r="L3085">
        <v>-73.964620600000003</v>
      </c>
      <c r="M3085">
        <v>40.771648499999998</v>
      </c>
      <c r="N3085">
        <v>1.92</v>
      </c>
      <c r="O3085" s="1">
        <f t="shared" si="241"/>
        <v>378000</v>
      </c>
      <c r="P3085" s="3">
        <v>6.7500000000000004E-2</v>
      </c>
      <c r="Q3085">
        <v>30</v>
      </c>
      <c r="R3085" s="1">
        <v>1512000</v>
      </c>
      <c r="S3085" s="8">
        <f t="shared" si="242"/>
        <v>-12258.504025139267</v>
      </c>
      <c r="T3085" s="1">
        <f t="shared" si="243"/>
        <v>1919.2005000000001</v>
      </c>
      <c r="U3085" s="7">
        <f t="shared" si="244"/>
        <v>393.75</v>
      </c>
      <c r="V3085" s="4">
        <v>600</v>
      </c>
      <c r="W3085" s="1">
        <f t="shared" si="245"/>
        <v>15171.454525139268</v>
      </c>
      <c r="X3085">
        <v>4</v>
      </c>
      <c r="Y3085">
        <v>14</v>
      </c>
      <c r="Z3085" t="s">
        <v>53</v>
      </c>
      <c r="AA3085" s="2">
        <v>61207</v>
      </c>
      <c r="AB3085">
        <v>1.76</v>
      </c>
      <c r="AC3085" s="2">
        <v>34777</v>
      </c>
    </row>
    <row r="3086" spans="1:29" x14ac:dyDescent="0.2">
      <c r="A3086" t="s">
        <v>4120</v>
      </c>
      <c r="B3086" t="s">
        <v>68</v>
      </c>
      <c r="C3086" s="1">
        <v>180000</v>
      </c>
      <c r="D3086">
        <v>3</v>
      </c>
      <c r="E3086">
        <v>1</v>
      </c>
      <c r="F3086">
        <v>500</v>
      </c>
      <c r="G3086" t="s">
        <v>1079</v>
      </c>
      <c r="H3086" t="s">
        <v>84</v>
      </c>
      <c r="I3086">
        <v>11372</v>
      </c>
      <c r="J3086" t="s">
        <v>85</v>
      </c>
      <c r="K3086" t="s">
        <v>61</v>
      </c>
      <c r="L3086">
        <v>-73.87724</v>
      </c>
      <c r="M3086">
        <v>40.752569899999997</v>
      </c>
      <c r="N3086">
        <v>5.68</v>
      </c>
      <c r="O3086" s="1">
        <f t="shared" si="241"/>
        <v>36000</v>
      </c>
      <c r="P3086" s="3">
        <v>6.7500000000000004E-2</v>
      </c>
      <c r="Q3086">
        <v>30</v>
      </c>
      <c r="R3086" s="1">
        <v>144000</v>
      </c>
      <c r="S3086" s="8">
        <f t="shared" si="242"/>
        <v>-1167.4765738227875</v>
      </c>
      <c r="T3086" s="1">
        <f t="shared" si="243"/>
        <v>182.78100000000003</v>
      </c>
      <c r="U3086" s="7">
        <f t="shared" si="244"/>
        <v>37.5</v>
      </c>
      <c r="V3086" s="4">
        <v>205</v>
      </c>
      <c r="W3086" s="1">
        <f t="shared" si="245"/>
        <v>1592.7575738227874</v>
      </c>
      <c r="X3086">
        <v>6</v>
      </c>
      <c r="Y3086">
        <v>4</v>
      </c>
      <c r="Z3086" t="s">
        <v>86</v>
      </c>
      <c r="AA3086" s="2">
        <v>108152</v>
      </c>
      <c r="AB3086">
        <v>0.77</v>
      </c>
      <c r="AC3086" s="2">
        <v>140457</v>
      </c>
    </row>
    <row r="3087" spans="1:29" x14ac:dyDescent="0.2">
      <c r="A3087" t="s">
        <v>4121</v>
      </c>
      <c r="B3087" t="s">
        <v>209</v>
      </c>
      <c r="C3087" s="1">
        <v>1600000</v>
      </c>
      <c r="D3087">
        <v>6</v>
      </c>
      <c r="E3087">
        <v>2</v>
      </c>
      <c r="F3087" s="2">
        <v>2128</v>
      </c>
      <c r="G3087" t="s">
        <v>4122</v>
      </c>
      <c r="H3087" t="s">
        <v>55</v>
      </c>
      <c r="I3087">
        <v>11225</v>
      </c>
      <c r="J3087" t="s">
        <v>1212</v>
      </c>
      <c r="K3087" t="s">
        <v>39</v>
      </c>
      <c r="L3087">
        <v>-73.955854900000006</v>
      </c>
      <c r="M3087">
        <v>40.663037299999999</v>
      </c>
      <c r="N3087">
        <v>6.12</v>
      </c>
      <c r="O3087" s="1">
        <f t="shared" si="241"/>
        <v>320000</v>
      </c>
      <c r="P3087" s="3">
        <v>6.7500000000000004E-2</v>
      </c>
      <c r="Q3087">
        <v>30</v>
      </c>
      <c r="R3087" s="1">
        <v>1280000</v>
      </c>
      <c r="S3087" s="8">
        <f t="shared" si="242"/>
        <v>-10377.569545091445</v>
      </c>
      <c r="T3087" s="1">
        <f t="shared" si="243"/>
        <v>1624.7200000000003</v>
      </c>
      <c r="U3087" s="7">
        <f t="shared" si="244"/>
        <v>333.33333333333331</v>
      </c>
      <c r="V3087" s="4">
        <v>600</v>
      </c>
      <c r="W3087" s="1">
        <f t="shared" si="245"/>
        <v>12935.622878424778</v>
      </c>
      <c r="X3087">
        <v>12</v>
      </c>
      <c r="Y3087">
        <v>13</v>
      </c>
      <c r="Z3087" t="s">
        <v>1213</v>
      </c>
      <c r="AA3087" s="2">
        <v>156159</v>
      </c>
      <c r="AB3087">
        <v>2.4</v>
      </c>
      <c r="AC3087" s="2">
        <v>65066</v>
      </c>
    </row>
    <row r="3088" spans="1:29" x14ac:dyDescent="0.2">
      <c r="A3088" t="s">
        <v>4123</v>
      </c>
      <c r="B3088" t="s">
        <v>30</v>
      </c>
      <c r="C3088" s="1">
        <v>9995000</v>
      </c>
      <c r="D3088">
        <v>4</v>
      </c>
      <c r="E3088">
        <v>4</v>
      </c>
      <c r="F3088">
        <v>2918</v>
      </c>
      <c r="G3088" t="s">
        <v>37</v>
      </c>
      <c r="H3088" t="s">
        <v>32</v>
      </c>
      <c r="I3088">
        <v>10028</v>
      </c>
      <c r="J3088" t="s">
        <v>52</v>
      </c>
      <c r="K3088" t="s">
        <v>39</v>
      </c>
      <c r="L3088">
        <v>-73.959946299999999</v>
      </c>
      <c r="M3088">
        <v>40.781072199999997</v>
      </c>
      <c r="N3088">
        <v>2.6</v>
      </c>
      <c r="O3088" s="1">
        <f t="shared" si="241"/>
        <v>1999000</v>
      </c>
      <c r="P3088" s="3">
        <v>6.7500000000000004E-2</v>
      </c>
      <c r="Q3088">
        <v>30</v>
      </c>
      <c r="R3088" s="1">
        <v>7996000</v>
      </c>
      <c r="S3088" s="8">
        <f t="shared" si="242"/>
        <v>-64827.379751993118</v>
      </c>
      <c r="T3088" s="1">
        <f t="shared" si="243"/>
        <v>10149.422750000002</v>
      </c>
      <c r="U3088" s="7">
        <f t="shared" si="244"/>
        <v>2082.2916666666665</v>
      </c>
      <c r="V3088" s="4">
        <v>600</v>
      </c>
      <c r="W3088" s="1">
        <f t="shared" si="245"/>
        <v>77659.094168659794</v>
      </c>
      <c r="X3088">
        <v>8</v>
      </c>
      <c r="Y3088">
        <v>12</v>
      </c>
      <c r="Z3088" t="s">
        <v>53</v>
      </c>
      <c r="AA3088" s="2">
        <v>61207</v>
      </c>
      <c r="AB3088">
        <v>1.76</v>
      </c>
      <c r="AC3088" s="2">
        <v>34777</v>
      </c>
    </row>
    <row r="3089" spans="1:29" x14ac:dyDescent="0.2">
      <c r="A3089" t="s">
        <v>4124</v>
      </c>
      <c r="B3089" t="s">
        <v>68</v>
      </c>
      <c r="C3089" s="1">
        <v>5400000</v>
      </c>
      <c r="D3089">
        <v>4</v>
      </c>
      <c r="E3089">
        <v>2</v>
      </c>
      <c r="F3089" s="2">
        <v>3800</v>
      </c>
      <c r="G3089" t="s">
        <v>59</v>
      </c>
      <c r="H3089" t="s">
        <v>32</v>
      </c>
      <c r="I3089">
        <v>10013</v>
      </c>
      <c r="J3089" t="s">
        <v>199</v>
      </c>
      <c r="K3089" t="s">
        <v>39</v>
      </c>
      <c r="L3089">
        <v>-74.003258799999998</v>
      </c>
      <c r="M3089">
        <v>40.721353299999997</v>
      </c>
      <c r="N3089">
        <v>2.11</v>
      </c>
      <c r="O3089" s="1">
        <f t="shared" si="241"/>
        <v>1080000</v>
      </c>
      <c r="P3089" s="3">
        <v>6.7500000000000004E-2</v>
      </c>
      <c r="Q3089">
        <v>30</v>
      </c>
      <c r="R3089" s="1">
        <v>4320000</v>
      </c>
      <c r="S3089" s="8">
        <f t="shared" si="242"/>
        <v>-35024.297214683618</v>
      </c>
      <c r="T3089" s="1">
        <f t="shared" si="243"/>
        <v>5483.43</v>
      </c>
      <c r="U3089" s="7">
        <f t="shared" si="244"/>
        <v>1125</v>
      </c>
      <c r="V3089" s="4">
        <v>1000</v>
      </c>
      <c r="W3089" s="1">
        <f t="shared" si="245"/>
        <v>42632.727214683619</v>
      </c>
      <c r="X3089">
        <v>8</v>
      </c>
      <c r="Y3089">
        <v>24</v>
      </c>
      <c r="Z3089" t="s">
        <v>200</v>
      </c>
      <c r="AA3089" s="2">
        <v>42742</v>
      </c>
      <c r="AB3089">
        <v>0.9</v>
      </c>
      <c r="AC3089" s="2">
        <v>47491</v>
      </c>
    </row>
    <row r="3090" spans="1:29" x14ac:dyDescent="0.2">
      <c r="A3090" t="s">
        <v>4125</v>
      </c>
      <c r="B3090" t="s">
        <v>68</v>
      </c>
      <c r="C3090" s="1">
        <v>3395000</v>
      </c>
      <c r="D3090">
        <v>2</v>
      </c>
      <c r="E3090">
        <v>2</v>
      </c>
      <c r="F3090" s="2">
        <v>1525</v>
      </c>
      <c r="G3090" t="s">
        <v>48</v>
      </c>
      <c r="H3090" t="s">
        <v>32</v>
      </c>
      <c r="I3090">
        <v>10014</v>
      </c>
      <c r="J3090" t="s">
        <v>94</v>
      </c>
      <c r="K3090" t="s">
        <v>39</v>
      </c>
      <c r="L3090">
        <v>-74.003857300000007</v>
      </c>
      <c r="M3090">
        <v>40.726877600000002</v>
      </c>
      <c r="N3090">
        <v>1.8</v>
      </c>
      <c r="O3090" s="1">
        <f t="shared" si="241"/>
        <v>679000</v>
      </c>
      <c r="P3090" s="3">
        <v>6.7500000000000004E-2</v>
      </c>
      <c r="Q3090">
        <v>30</v>
      </c>
      <c r="R3090" s="1">
        <v>2716000</v>
      </c>
      <c r="S3090" s="8">
        <f t="shared" si="242"/>
        <v>-22019.905378490908</v>
      </c>
      <c r="T3090" s="1">
        <f t="shared" si="243"/>
        <v>3447.4527500000004</v>
      </c>
      <c r="U3090" s="7">
        <f t="shared" si="244"/>
        <v>707.29166666666663</v>
      </c>
      <c r="V3090" s="4">
        <v>550</v>
      </c>
      <c r="W3090" s="1">
        <f t="shared" si="245"/>
        <v>26724.649795157577</v>
      </c>
      <c r="X3090">
        <v>4</v>
      </c>
      <c r="Y3090">
        <v>10</v>
      </c>
      <c r="Z3090" t="s">
        <v>95</v>
      </c>
      <c r="AA3090" s="2">
        <v>42742</v>
      </c>
      <c r="AB3090">
        <v>0.26</v>
      </c>
      <c r="AC3090" s="2">
        <v>164392</v>
      </c>
    </row>
    <row r="3091" spans="1:29" x14ac:dyDescent="0.2">
      <c r="A3091" t="s">
        <v>4126</v>
      </c>
      <c r="B3091" t="s">
        <v>30</v>
      </c>
      <c r="C3091" s="1">
        <v>1050000</v>
      </c>
      <c r="D3091">
        <v>4</v>
      </c>
      <c r="E3091">
        <v>2</v>
      </c>
      <c r="F3091" s="2">
        <v>2800</v>
      </c>
      <c r="G3091" t="s">
        <v>3728</v>
      </c>
      <c r="H3091" t="s">
        <v>55</v>
      </c>
      <c r="I3091">
        <v>11219</v>
      </c>
      <c r="J3091" t="s">
        <v>156</v>
      </c>
      <c r="K3091" t="s">
        <v>105</v>
      </c>
      <c r="L3091">
        <v>-73.995445099999998</v>
      </c>
      <c r="M3091">
        <v>40.6408974</v>
      </c>
      <c r="N3091">
        <v>7.47</v>
      </c>
      <c r="O3091" s="1">
        <f t="shared" si="241"/>
        <v>210000</v>
      </c>
      <c r="P3091" s="3">
        <v>6.7500000000000004E-2</v>
      </c>
      <c r="Q3091">
        <v>30</v>
      </c>
      <c r="R3091" s="1">
        <v>840000</v>
      </c>
      <c r="S3091" s="8">
        <f t="shared" si="242"/>
        <v>-6810.2800139662595</v>
      </c>
      <c r="T3091" s="1">
        <f t="shared" si="243"/>
        <v>1066.2225000000001</v>
      </c>
      <c r="U3091" s="7">
        <f t="shared" si="244"/>
        <v>218.75</v>
      </c>
      <c r="V3091" s="4">
        <v>600</v>
      </c>
      <c r="W3091" s="1">
        <f t="shared" si="245"/>
        <v>8695.2525139662594</v>
      </c>
      <c r="X3091">
        <v>8</v>
      </c>
      <c r="Y3091">
        <v>18</v>
      </c>
      <c r="Z3091" t="s">
        <v>157</v>
      </c>
      <c r="AA3091" s="2">
        <v>151705</v>
      </c>
      <c r="AB3091">
        <v>2.25</v>
      </c>
      <c r="AC3091" s="2">
        <v>67424</v>
      </c>
    </row>
    <row r="3092" spans="1:29" x14ac:dyDescent="0.2">
      <c r="A3092" t="s">
        <v>4127</v>
      </c>
      <c r="B3092" t="s">
        <v>42</v>
      </c>
      <c r="C3092" s="1">
        <v>799000</v>
      </c>
      <c r="D3092">
        <v>3</v>
      </c>
      <c r="E3092">
        <v>2</v>
      </c>
      <c r="F3092" s="2">
        <v>1000</v>
      </c>
      <c r="G3092" t="s">
        <v>3041</v>
      </c>
      <c r="H3092" t="s">
        <v>55</v>
      </c>
      <c r="I3092">
        <v>11235</v>
      </c>
      <c r="J3092" t="s">
        <v>219</v>
      </c>
      <c r="K3092" t="s">
        <v>34</v>
      </c>
      <c r="L3092">
        <v>-73.956552000000002</v>
      </c>
      <c r="M3092">
        <v>40.590719800000002</v>
      </c>
      <c r="N3092">
        <v>11.01</v>
      </c>
      <c r="O3092" s="1">
        <f t="shared" si="241"/>
        <v>159800</v>
      </c>
      <c r="P3092" s="3">
        <v>6.7500000000000004E-2</v>
      </c>
      <c r="Q3092">
        <v>30</v>
      </c>
      <c r="R3092" s="1">
        <v>639200</v>
      </c>
      <c r="S3092" s="8">
        <f t="shared" si="242"/>
        <v>-5182.2987915800395</v>
      </c>
      <c r="T3092" s="1">
        <f t="shared" si="243"/>
        <v>811.34455000000014</v>
      </c>
      <c r="U3092" s="7">
        <f t="shared" si="244"/>
        <v>166.45833333333334</v>
      </c>
      <c r="V3092" s="4">
        <v>375</v>
      </c>
      <c r="W3092" s="1">
        <f t="shared" si="245"/>
        <v>6535.1016749133723</v>
      </c>
      <c r="X3092">
        <v>6</v>
      </c>
      <c r="Y3092">
        <v>6</v>
      </c>
      <c r="Z3092" t="s">
        <v>220</v>
      </c>
      <c r="AA3092" s="2">
        <v>35547</v>
      </c>
      <c r="AB3092">
        <v>0.73</v>
      </c>
      <c r="AC3092" s="2">
        <v>48695</v>
      </c>
    </row>
    <row r="3093" spans="1:29" x14ac:dyDescent="0.2">
      <c r="A3093" t="s">
        <v>4128</v>
      </c>
      <c r="B3093" t="s">
        <v>30</v>
      </c>
      <c r="C3093" s="1">
        <v>698000</v>
      </c>
      <c r="D3093">
        <v>1</v>
      </c>
      <c r="E3093">
        <v>1</v>
      </c>
      <c r="F3093">
        <v>721</v>
      </c>
      <c r="G3093" t="s">
        <v>435</v>
      </c>
      <c r="H3093" t="s">
        <v>32</v>
      </c>
      <c r="I3093">
        <v>10002</v>
      </c>
      <c r="J3093" t="s">
        <v>223</v>
      </c>
      <c r="K3093" t="s">
        <v>34</v>
      </c>
      <c r="L3093">
        <v>-73.993439100000003</v>
      </c>
      <c r="M3093">
        <v>40.714842500000003</v>
      </c>
      <c r="N3093">
        <v>2.38</v>
      </c>
      <c r="O3093" s="1">
        <f t="shared" si="241"/>
        <v>139600</v>
      </c>
      <c r="P3093" s="3">
        <v>6.7500000000000004E-2</v>
      </c>
      <c r="Q3093">
        <v>30</v>
      </c>
      <c r="R3093" s="1">
        <v>558400</v>
      </c>
      <c r="S3093" s="8">
        <f t="shared" si="242"/>
        <v>-4527.2147140461429</v>
      </c>
      <c r="T3093" s="1">
        <f t="shared" si="243"/>
        <v>708.78409999999997</v>
      </c>
      <c r="U3093" s="7">
        <f t="shared" si="244"/>
        <v>145.41666666666666</v>
      </c>
      <c r="V3093" s="4">
        <v>205</v>
      </c>
      <c r="W3093" s="1">
        <f t="shared" si="245"/>
        <v>5586.4154807128098</v>
      </c>
      <c r="X3093">
        <v>2</v>
      </c>
      <c r="Y3093">
        <v>6</v>
      </c>
      <c r="Z3093" t="s">
        <v>224</v>
      </c>
      <c r="AA3093" s="2">
        <v>72957</v>
      </c>
      <c r="AB3093">
        <v>0.78</v>
      </c>
      <c r="AC3093" s="2">
        <v>93535</v>
      </c>
    </row>
    <row r="3094" spans="1:29" x14ac:dyDescent="0.2">
      <c r="A3094" t="s">
        <v>4129</v>
      </c>
      <c r="B3094" t="s">
        <v>125</v>
      </c>
      <c r="C3094" s="1">
        <v>1699000</v>
      </c>
      <c r="D3094">
        <v>6</v>
      </c>
      <c r="E3094">
        <v>2</v>
      </c>
      <c r="F3094" s="2">
        <v>2184</v>
      </c>
      <c r="G3094" t="s">
        <v>113</v>
      </c>
      <c r="H3094" t="s">
        <v>55</v>
      </c>
      <c r="I3094">
        <v>11209</v>
      </c>
      <c r="J3094" t="s">
        <v>104</v>
      </c>
      <c r="K3094" t="s">
        <v>105</v>
      </c>
      <c r="L3094">
        <v>-74.029254899999998</v>
      </c>
      <c r="M3094">
        <v>40.629644999999996</v>
      </c>
      <c r="N3094">
        <v>8.5399999999999991</v>
      </c>
      <c r="O3094" s="1">
        <f t="shared" si="241"/>
        <v>339800</v>
      </c>
      <c r="P3094" s="3">
        <v>6.7500000000000004E-2</v>
      </c>
      <c r="Q3094">
        <v>30</v>
      </c>
      <c r="R3094" s="1">
        <v>1359200</v>
      </c>
      <c r="S3094" s="8">
        <f t="shared" si="242"/>
        <v>-11019.681660693977</v>
      </c>
      <c r="T3094" s="1">
        <f t="shared" si="243"/>
        <v>1725.2495500000002</v>
      </c>
      <c r="U3094" s="7">
        <f t="shared" si="244"/>
        <v>353.95833333333331</v>
      </c>
      <c r="V3094" s="4">
        <v>600</v>
      </c>
      <c r="W3094" s="1">
        <f t="shared" si="245"/>
        <v>13698.889544027312</v>
      </c>
      <c r="X3094">
        <v>12</v>
      </c>
      <c r="Y3094">
        <v>14</v>
      </c>
      <c r="Z3094" t="s">
        <v>106</v>
      </c>
      <c r="AA3094" s="2">
        <v>79731</v>
      </c>
      <c r="AB3094">
        <v>1.71</v>
      </c>
      <c r="AC3094" s="2">
        <v>46626</v>
      </c>
    </row>
    <row r="3095" spans="1:29" x14ac:dyDescent="0.2">
      <c r="A3095" t="s">
        <v>4130</v>
      </c>
      <c r="B3095" t="s">
        <v>30</v>
      </c>
      <c r="C3095" s="1">
        <v>558000</v>
      </c>
      <c r="D3095">
        <v>2</v>
      </c>
      <c r="E3095">
        <v>1</v>
      </c>
      <c r="F3095">
        <v>747</v>
      </c>
      <c r="G3095" t="s">
        <v>178</v>
      </c>
      <c r="H3095" t="s">
        <v>84</v>
      </c>
      <c r="I3095">
        <v>11370</v>
      </c>
      <c r="J3095" t="s">
        <v>89</v>
      </c>
      <c r="K3095" t="s">
        <v>90</v>
      </c>
      <c r="L3095">
        <v>-73.890020699999994</v>
      </c>
      <c r="M3095">
        <v>40.767799699999998</v>
      </c>
      <c r="N3095">
        <v>5.17</v>
      </c>
      <c r="O3095" s="1">
        <f t="shared" si="241"/>
        <v>111600</v>
      </c>
      <c r="P3095" s="3">
        <v>6.7500000000000004E-2</v>
      </c>
      <c r="Q3095">
        <v>30</v>
      </c>
      <c r="R3095" s="1">
        <v>446400</v>
      </c>
      <c r="S3095" s="8">
        <f t="shared" si="242"/>
        <v>-3619.1773788506412</v>
      </c>
      <c r="T3095" s="1">
        <f t="shared" si="243"/>
        <v>566.62110000000007</v>
      </c>
      <c r="U3095" s="7">
        <f t="shared" si="244"/>
        <v>116.25</v>
      </c>
      <c r="V3095" s="4">
        <v>205</v>
      </c>
      <c r="W3095" s="1">
        <f t="shared" si="245"/>
        <v>4507.048478850641</v>
      </c>
      <c r="X3095">
        <v>4</v>
      </c>
      <c r="Y3095">
        <v>6</v>
      </c>
      <c r="Z3095" t="s">
        <v>91</v>
      </c>
      <c r="AA3095" s="2">
        <v>137098</v>
      </c>
      <c r="AB3095">
        <v>1.25</v>
      </c>
      <c r="AC3095" s="2">
        <v>109678</v>
      </c>
    </row>
    <row r="3096" spans="1:29" x14ac:dyDescent="0.2">
      <c r="A3096" t="s">
        <v>4131</v>
      </c>
      <c r="B3096" t="s">
        <v>30</v>
      </c>
      <c r="C3096" s="1">
        <v>1900000</v>
      </c>
      <c r="D3096">
        <v>2</v>
      </c>
      <c r="E3096">
        <v>2</v>
      </c>
      <c r="F3096" s="2">
        <v>1035</v>
      </c>
      <c r="G3096" t="s">
        <v>760</v>
      </c>
      <c r="H3096" t="s">
        <v>32</v>
      </c>
      <c r="I3096">
        <v>10065</v>
      </c>
      <c r="J3096" t="s">
        <v>52</v>
      </c>
      <c r="K3096" t="s">
        <v>39</v>
      </c>
      <c r="L3096">
        <v>-73.9626394</v>
      </c>
      <c r="M3096">
        <v>40.764263800000002</v>
      </c>
      <c r="N3096">
        <v>1.6</v>
      </c>
      <c r="O3096" s="1">
        <f t="shared" si="241"/>
        <v>380000</v>
      </c>
      <c r="P3096" s="3">
        <v>6.7500000000000004E-2</v>
      </c>
      <c r="Q3096">
        <v>30</v>
      </c>
      <c r="R3096" s="1">
        <v>1520000</v>
      </c>
      <c r="S3096" s="8">
        <f t="shared" si="242"/>
        <v>-12323.36383479609</v>
      </c>
      <c r="T3096" s="1">
        <f t="shared" si="243"/>
        <v>1929.3550000000002</v>
      </c>
      <c r="U3096" s="7">
        <f t="shared" si="244"/>
        <v>395.83333333333331</v>
      </c>
      <c r="V3096" s="4">
        <v>375</v>
      </c>
      <c r="W3096" s="1">
        <f t="shared" si="245"/>
        <v>15023.552168129423</v>
      </c>
      <c r="X3096">
        <v>4</v>
      </c>
      <c r="Y3096">
        <v>6</v>
      </c>
      <c r="Z3096" t="s">
        <v>53</v>
      </c>
      <c r="AA3096" s="2">
        <v>61207</v>
      </c>
      <c r="AB3096">
        <v>1.76</v>
      </c>
      <c r="AC3096" s="2">
        <v>34777</v>
      </c>
    </row>
    <row r="3097" spans="1:29" x14ac:dyDescent="0.2">
      <c r="A3097" t="s">
        <v>4132</v>
      </c>
      <c r="B3097" t="s">
        <v>30</v>
      </c>
      <c r="C3097" s="1">
        <v>2150000</v>
      </c>
      <c r="D3097">
        <v>3</v>
      </c>
      <c r="E3097">
        <v>3</v>
      </c>
      <c r="F3097">
        <v>1315</v>
      </c>
      <c r="G3097" t="s">
        <v>93</v>
      </c>
      <c r="H3097" t="s">
        <v>32</v>
      </c>
      <c r="I3097">
        <v>10128</v>
      </c>
      <c r="J3097" t="s">
        <v>52</v>
      </c>
      <c r="K3097" t="s">
        <v>39</v>
      </c>
      <c r="L3097">
        <v>-73.948290099999994</v>
      </c>
      <c r="M3097">
        <v>40.779116399999999</v>
      </c>
      <c r="N3097">
        <v>2.86</v>
      </c>
      <c r="O3097" s="1">
        <f t="shared" si="241"/>
        <v>430000</v>
      </c>
      <c r="P3097" s="3">
        <v>6.7500000000000004E-2</v>
      </c>
      <c r="Q3097">
        <v>30</v>
      </c>
      <c r="R3097" s="1">
        <v>1720000</v>
      </c>
      <c r="S3097" s="8">
        <f t="shared" si="242"/>
        <v>-13944.859076216628</v>
      </c>
      <c r="T3097" s="1">
        <f t="shared" si="243"/>
        <v>2183.2175000000002</v>
      </c>
      <c r="U3097" s="7">
        <f t="shared" si="244"/>
        <v>447.91666666666669</v>
      </c>
      <c r="V3097" s="4">
        <v>375</v>
      </c>
      <c r="W3097" s="1">
        <f t="shared" si="245"/>
        <v>16950.993242883294</v>
      </c>
      <c r="X3097">
        <v>6</v>
      </c>
      <c r="Y3097">
        <v>7</v>
      </c>
      <c r="Z3097" t="s">
        <v>53</v>
      </c>
      <c r="AA3097" s="2">
        <v>61207</v>
      </c>
      <c r="AB3097">
        <v>1.76</v>
      </c>
      <c r="AC3097" s="2">
        <v>34777</v>
      </c>
    </row>
    <row r="3098" spans="1:29" x14ac:dyDescent="0.2">
      <c r="A3098" t="s">
        <v>4133</v>
      </c>
      <c r="B3098" t="s">
        <v>42</v>
      </c>
      <c r="C3098" s="1">
        <v>769000</v>
      </c>
      <c r="D3098">
        <v>2</v>
      </c>
      <c r="E3098">
        <v>2</v>
      </c>
      <c r="F3098">
        <v>992</v>
      </c>
      <c r="G3098" t="s">
        <v>4134</v>
      </c>
      <c r="H3098" t="s">
        <v>84</v>
      </c>
      <c r="I3098">
        <v>11357</v>
      </c>
      <c r="J3098" t="s">
        <v>244</v>
      </c>
      <c r="K3098" t="s">
        <v>39</v>
      </c>
      <c r="L3098">
        <v>-73.814485899999994</v>
      </c>
      <c r="M3098">
        <v>40.781061800000003</v>
      </c>
      <c r="N3098">
        <v>9.24</v>
      </c>
      <c r="O3098" s="1">
        <f t="shared" si="241"/>
        <v>153800</v>
      </c>
      <c r="P3098" s="3">
        <v>6.7500000000000004E-2</v>
      </c>
      <c r="Q3098">
        <v>30</v>
      </c>
      <c r="R3098" s="1">
        <v>615200</v>
      </c>
      <c r="S3098" s="8">
        <f t="shared" si="242"/>
        <v>-4987.719362609575</v>
      </c>
      <c r="T3098" s="1">
        <f t="shared" si="243"/>
        <v>780.88105000000007</v>
      </c>
      <c r="U3098" s="7">
        <f t="shared" si="244"/>
        <v>160.20833333333334</v>
      </c>
      <c r="V3098" s="4">
        <v>205</v>
      </c>
      <c r="W3098" s="1">
        <f t="shared" si="245"/>
        <v>6133.808745942908</v>
      </c>
      <c r="X3098">
        <v>4</v>
      </c>
      <c r="Y3098">
        <v>6</v>
      </c>
      <c r="Z3098" t="s">
        <v>245</v>
      </c>
      <c r="AA3098" s="2">
        <v>30773</v>
      </c>
      <c r="AB3098">
        <v>2.6</v>
      </c>
      <c r="AC3098" s="2">
        <v>11836</v>
      </c>
    </row>
    <row r="3099" spans="1:29" x14ac:dyDescent="0.2">
      <c r="A3099" t="s">
        <v>4135</v>
      </c>
      <c r="B3099" t="s">
        <v>125</v>
      </c>
      <c r="C3099" s="1">
        <v>1249999</v>
      </c>
      <c r="D3099">
        <v>6</v>
      </c>
      <c r="E3099">
        <v>3</v>
      </c>
      <c r="F3099" s="2">
        <v>3491</v>
      </c>
      <c r="G3099" t="s">
        <v>168</v>
      </c>
      <c r="H3099" t="s">
        <v>70</v>
      </c>
      <c r="I3099">
        <v>10471</v>
      </c>
      <c r="J3099" t="s">
        <v>109</v>
      </c>
      <c r="K3099" t="s">
        <v>110</v>
      </c>
      <c r="L3099">
        <v>-73.897885299999999</v>
      </c>
      <c r="M3099">
        <v>40.896169700000002</v>
      </c>
      <c r="N3099">
        <v>11.16</v>
      </c>
      <c r="O3099" s="1">
        <f t="shared" si="241"/>
        <v>249999.80000000002</v>
      </c>
      <c r="P3099" s="3">
        <v>6.7500000000000004E-2</v>
      </c>
      <c r="Q3099">
        <v>30</v>
      </c>
      <c r="R3099" s="1">
        <v>999999.2</v>
      </c>
      <c r="S3099" s="8">
        <f t="shared" si="242"/>
        <v>-8107.4697211217244</v>
      </c>
      <c r="T3099" s="1">
        <f t="shared" si="243"/>
        <v>1269.3114845500002</v>
      </c>
      <c r="U3099" s="7">
        <f t="shared" si="244"/>
        <v>260.41645833333331</v>
      </c>
      <c r="V3099" s="4">
        <v>1000</v>
      </c>
      <c r="W3099" s="1">
        <f t="shared" si="245"/>
        <v>10637.197664005058</v>
      </c>
      <c r="X3099">
        <v>12</v>
      </c>
      <c r="Y3099">
        <v>17</v>
      </c>
      <c r="Z3099" t="s">
        <v>111</v>
      </c>
      <c r="AA3099" s="2">
        <v>27860</v>
      </c>
      <c r="AB3099">
        <v>3.52</v>
      </c>
      <c r="AC3099" s="2">
        <v>7915</v>
      </c>
    </row>
    <row r="3100" spans="1:29" x14ac:dyDescent="0.2">
      <c r="A3100" t="s">
        <v>4136</v>
      </c>
      <c r="B3100" t="s">
        <v>68</v>
      </c>
      <c r="C3100" s="1">
        <v>419000</v>
      </c>
      <c r="D3100">
        <v>3</v>
      </c>
      <c r="E3100">
        <v>2.5</v>
      </c>
      <c r="F3100">
        <v>2184</v>
      </c>
      <c r="G3100" t="s">
        <v>272</v>
      </c>
      <c r="H3100" t="s">
        <v>55</v>
      </c>
      <c r="I3100">
        <v>11230</v>
      </c>
      <c r="J3100" t="s">
        <v>75</v>
      </c>
      <c r="K3100" t="s">
        <v>34</v>
      </c>
      <c r="L3100">
        <v>-73.956452299999995</v>
      </c>
      <c r="M3100">
        <v>40.627843300000002</v>
      </c>
      <c r="N3100">
        <v>8.49</v>
      </c>
      <c r="O3100" s="1">
        <f t="shared" si="241"/>
        <v>83800</v>
      </c>
      <c r="P3100" s="3">
        <v>6.7500000000000004E-2</v>
      </c>
      <c r="Q3100">
        <v>30</v>
      </c>
      <c r="R3100" s="1">
        <v>335200</v>
      </c>
      <c r="S3100" s="8">
        <f t="shared" si="242"/>
        <v>-2717.6260246208217</v>
      </c>
      <c r="T3100" s="1">
        <f t="shared" si="243"/>
        <v>425.47354999999999</v>
      </c>
      <c r="U3100" s="7">
        <f t="shared" si="244"/>
        <v>87.291666666666671</v>
      </c>
      <c r="V3100" s="4">
        <v>600</v>
      </c>
      <c r="W3100" s="1">
        <f t="shared" si="245"/>
        <v>3830.3912412874884</v>
      </c>
      <c r="X3100">
        <v>6</v>
      </c>
      <c r="Y3100">
        <v>12</v>
      </c>
      <c r="Z3100" t="s">
        <v>76</v>
      </c>
      <c r="AA3100" s="2">
        <v>106357</v>
      </c>
      <c r="AB3100">
        <v>2.25</v>
      </c>
      <c r="AC3100" s="2">
        <v>47270</v>
      </c>
    </row>
    <row r="3101" spans="1:29" x14ac:dyDescent="0.2">
      <c r="A3101" t="s">
        <v>4137</v>
      </c>
      <c r="B3101" t="s">
        <v>68</v>
      </c>
      <c r="C3101" s="1">
        <v>329000</v>
      </c>
      <c r="D3101">
        <v>1</v>
      </c>
      <c r="E3101">
        <v>1</v>
      </c>
      <c r="F3101">
        <v>850</v>
      </c>
      <c r="G3101" t="s">
        <v>3469</v>
      </c>
      <c r="H3101" t="s">
        <v>55</v>
      </c>
      <c r="I3101">
        <v>11224</v>
      </c>
      <c r="J3101" t="s">
        <v>413</v>
      </c>
      <c r="K3101" t="s">
        <v>61</v>
      </c>
      <c r="L3101">
        <v>-73.971324499999994</v>
      </c>
      <c r="M3101">
        <v>40.579232400000002</v>
      </c>
      <c r="N3101">
        <v>11.73</v>
      </c>
      <c r="O3101" s="1">
        <f t="shared" si="241"/>
        <v>65800</v>
      </c>
      <c r="P3101" s="3">
        <v>6.7500000000000004E-2</v>
      </c>
      <c r="Q3101">
        <v>30</v>
      </c>
      <c r="R3101" s="1">
        <v>263200</v>
      </c>
      <c r="S3101" s="8">
        <f t="shared" si="242"/>
        <v>-2133.8877377094282</v>
      </c>
      <c r="T3101" s="1">
        <f t="shared" si="243"/>
        <v>334.08305000000001</v>
      </c>
      <c r="U3101" s="7">
        <f t="shared" si="244"/>
        <v>68.541666666666671</v>
      </c>
      <c r="V3101" s="4">
        <v>205</v>
      </c>
      <c r="W3101" s="1">
        <f t="shared" si="245"/>
        <v>2741.5124543760949</v>
      </c>
      <c r="X3101">
        <v>2</v>
      </c>
      <c r="Y3101">
        <v>7</v>
      </c>
      <c r="Z3101" t="s">
        <v>414</v>
      </c>
      <c r="AA3101" s="2">
        <v>31965</v>
      </c>
      <c r="AB3101">
        <v>1.1399999999999999</v>
      </c>
      <c r="AC3101" s="2">
        <v>28039</v>
      </c>
    </row>
    <row r="3102" spans="1:29" x14ac:dyDescent="0.2">
      <c r="A3102" t="s">
        <v>4138</v>
      </c>
      <c r="B3102" t="s">
        <v>68</v>
      </c>
      <c r="C3102" s="1">
        <v>275000</v>
      </c>
      <c r="D3102">
        <v>1</v>
      </c>
      <c r="E3102">
        <v>1</v>
      </c>
      <c r="F3102">
        <v>650</v>
      </c>
      <c r="G3102" t="s">
        <v>2807</v>
      </c>
      <c r="H3102" t="s">
        <v>32</v>
      </c>
      <c r="I3102">
        <v>10027</v>
      </c>
      <c r="J3102" t="s">
        <v>60</v>
      </c>
      <c r="K3102" t="s">
        <v>61</v>
      </c>
      <c r="L3102">
        <v>-73.949106999999998</v>
      </c>
      <c r="M3102">
        <v>40.807254</v>
      </c>
      <c r="N3102">
        <v>4.46</v>
      </c>
      <c r="O3102" s="1">
        <f t="shared" si="241"/>
        <v>55000</v>
      </c>
      <c r="P3102" s="3">
        <v>6.7500000000000004E-2</v>
      </c>
      <c r="Q3102">
        <v>30</v>
      </c>
      <c r="R3102" s="1">
        <v>220000</v>
      </c>
      <c r="S3102" s="8">
        <f t="shared" si="242"/>
        <v>-1783.6447655625918</v>
      </c>
      <c r="T3102" s="1">
        <f t="shared" si="243"/>
        <v>279.24875000000003</v>
      </c>
      <c r="U3102" s="7">
        <f t="shared" si="244"/>
        <v>57.291666666666664</v>
      </c>
      <c r="V3102" s="4">
        <v>205</v>
      </c>
      <c r="W3102" s="1">
        <f t="shared" si="245"/>
        <v>2325.1851822292583</v>
      </c>
      <c r="X3102">
        <v>2</v>
      </c>
      <c r="Y3102">
        <v>5</v>
      </c>
      <c r="Z3102" t="s">
        <v>62</v>
      </c>
      <c r="AA3102" s="2">
        <v>133184</v>
      </c>
      <c r="AB3102">
        <v>1.96</v>
      </c>
      <c r="AC3102" s="2">
        <v>67951</v>
      </c>
    </row>
    <row r="3103" spans="1:29" x14ac:dyDescent="0.2">
      <c r="A3103" t="s">
        <v>4139</v>
      </c>
      <c r="B3103" t="s">
        <v>68</v>
      </c>
      <c r="C3103" s="1">
        <v>438000</v>
      </c>
      <c r="D3103">
        <v>1</v>
      </c>
      <c r="E3103">
        <v>1</v>
      </c>
      <c r="F3103">
        <v>900</v>
      </c>
      <c r="G3103" t="s">
        <v>178</v>
      </c>
      <c r="H3103" t="s">
        <v>84</v>
      </c>
      <c r="I3103">
        <v>11354</v>
      </c>
      <c r="J3103" t="s">
        <v>160</v>
      </c>
      <c r="K3103" t="s">
        <v>34</v>
      </c>
      <c r="L3103">
        <v>-73.825876600000001</v>
      </c>
      <c r="M3103">
        <v>40.760794199999999</v>
      </c>
      <c r="N3103">
        <v>8.41</v>
      </c>
      <c r="O3103" s="1">
        <f t="shared" si="241"/>
        <v>87600</v>
      </c>
      <c r="P3103" s="3">
        <v>6.7500000000000004E-2</v>
      </c>
      <c r="Q3103">
        <v>30</v>
      </c>
      <c r="R3103" s="1">
        <v>350400</v>
      </c>
      <c r="S3103" s="8">
        <f t="shared" si="242"/>
        <v>-2840.8596629687827</v>
      </c>
      <c r="T3103" s="1">
        <f t="shared" si="243"/>
        <v>444.76710000000003</v>
      </c>
      <c r="U3103" s="7">
        <f t="shared" si="244"/>
        <v>91.25</v>
      </c>
      <c r="V3103" s="4">
        <v>205</v>
      </c>
      <c r="W3103" s="1">
        <f t="shared" si="245"/>
        <v>3581.8767629687827</v>
      </c>
      <c r="X3103">
        <v>2</v>
      </c>
      <c r="Y3103">
        <v>8</v>
      </c>
      <c r="Z3103" t="s">
        <v>161</v>
      </c>
      <c r="AA3103" s="2">
        <v>230183</v>
      </c>
      <c r="AB3103">
        <v>2.0299999999999998</v>
      </c>
      <c r="AC3103" s="2">
        <v>113391</v>
      </c>
    </row>
    <row r="3104" spans="1:29" x14ac:dyDescent="0.2">
      <c r="A3104" t="s">
        <v>4140</v>
      </c>
      <c r="B3104" t="s">
        <v>30</v>
      </c>
      <c r="C3104" s="1">
        <v>568000</v>
      </c>
      <c r="D3104">
        <v>1</v>
      </c>
      <c r="E3104">
        <v>1</v>
      </c>
      <c r="F3104">
        <v>680</v>
      </c>
      <c r="G3104" t="s">
        <v>4141</v>
      </c>
      <c r="H3104" t="s">
        <v>84</v>
      </c>
      <c r="I3104">
        <v>11374</v>
      </c>
      <c r="J3104" t="s">
        <v>114</v>
      </c>
      <c r="K3104" t="s">
        <v>105</v>
      </c>
      <c r="L3104">
        <v>-73.8612179</v>
      </c>
      <c r="M3104">
        <v>40.733047999999997</v>
      </c>
      <c r="N3104">
        <v>6.61</v>
      </c>
      <c r="O3104" s="1">
        <f t="shared" si="241"/>
        <v>113600</v>
      </c>
      <c r="P3104" s="3">
        <v>6.7500000000000004E-2</v>
      </c>
      <c r="Q3104">
        <v>30</v>
      </c>
      <c r="R3104" s="1">
        <v>454400</v>
      </c>
      <c r="S3104" s="8">
        <f t="shared" si="242"/>
        <v>-3684.0371885074624</v>
      </c>
      <c r="T3104" s="1">
        <f t="shared" si="243"/>
        <v>576.77560000000005</v>
      </c>
      <c r="U3104" s="7">
        <f t="shared" si="244"/>
        <v>118.33333333333333</v>
      </c>
      <c r="V3104" s="4">
        <v>205</v>
      </c>
      <c r="W3104" s="1">
        <f t="shared" si="245"/>
        <v>4584.1461218407958</v>
      </c>
      <c r="X3104">
        <v>2</v>
      </c>
      <c r="Y3104">
        <v>6</v>
      </c>
      <c r="Z3104" t="s">
        <v>115</v>
      </c>
      <c r="AA3104" s="2">
        <v>28260</v>
      </c>
      <c r="AB3104">
        <v>1.61</v>
      </c>
      <c r="AC3104" s="2">
        <v>17553</v>
      </c>
    </row>
    <row r="3105" spans="1:29" x14ac:dyDescent="0.2">
      <c r="A3105" t="s">
        <v>4142</v>
      </c>
      <c r="B3105" t="s">
        <v>68</v>
      </c>
      <c r="C3105" s="1">
        <v>2150000</v>
      </c>
      <c r="D3105">
        <v>3</v>
      </c>
      <c r="E3105">
        <v>2</v>
      </c>
      <c r="F3105">
        <v>2300</v>
      </c>
      <c r="G3105" t="s">
        <v>4143</v>
      </c>
      <c r="H3105" t="s">
        <v>32</v>
      </c>
      <c r="I3105">
        <v>10024</v>
      </c>
      <c r="J3105" t="s">
        <v>215</v>
      </c>
      <c r="K3105" t="s">
        <v>39</v>
      </c>
      <c r="L3105">
        <v>-73.983324300000007</v>
      </c>
      <c r="M3105">
        <v>40.784042499999998</v>
      </c>
      <c r="N3105">
        <v>2.4300000000000002</v>
      </c>
      <c r="O3105" s="1">
        <f t="shared" si="241"/>
        <v>430000</v>
      </c>
      <c r="P3105" s="3">
        <v>6.7500000000000004E-2</v>
      </c>
      <c r="Q3105">
        <v>30</v>
      </c>
      <c r="R3105" s="1">
        <v>1720000</v>
      </c>
      <c r="S3105" s="8">
        <f t="shared" si="242"/>
        <v>-13944.859076216628</v>
      </c>
      <c r="T3105" s="1">
        <f t="shared" si="243"/>
        <v>2183.2175000000002</v>
      </c>
      <c r="U3105" s="7">
        <f t="shared" si="244"/>
        <v>447.91666666666669</v>
      </c>
      <c r="V3105" s="4">
        <v>600</v>
      </c>
      <c r="W3105" s="1">
        <f t="shared" si="245"/>
        <v>17175.993242883294</v>
      </c>
      <c r="X3105">
        <v>6</v>
      </c>
      <c r="Y3105">
        <v>14</v>
      </c>
      <c r="Z3105" t="s">
        <v>216</v>
      </c>
      <c r="AA3105" s="2">
        <v>61207</v>
      </c>
      <c r="AB3105">
        <v>1.76</v>
      </c>
      <c r="AC3105" s="2">
        <v>34777</v>
      </c>
    </row>
    <row r="3106" spans="1:29" x14ac:dyDescent="0.2">
      <c r="A3106" t="s">
        <v>4144</v>
      </c>
      <c r="B3106" t="s">
        <v>42</v>
      </c>
      <c r="C3106" s="1">
        <v>750000</v>
      </c>
      <c r="D3106">
        <v>2</v>
      </c>
      <c r="E3106">
        <v>2</v>
      </c>
      <c r="F3106">
        <v>2184</v>
      </c>
      <c r="G3106" t="s">
        <v>4002</v>
      </c>
      <c r="H3106" t="s">
        <v>55</v>
      </c>
      <c r="I3106">
        <v>11216</v>
      </c>
      <c r="J3106" t="s">
        <v>236</v>
      </c>
      <c r="K3106" t="s">
        <v>237</v>
      </c>
      <c r="L3106">
        <v>-73.950497600000006</v>
      </c>
      <c r="M3106">
        <v>40.683466199999998</v>
      </c>
      <c r="N3106">
        <v>4.87</v>
      </c>
      <c r="O3106" s="1">
        <f t="shared" si="241"/>
        <v>150000</v>
      </c>
      <c r="P3106" s="3">
        <v>6.7500000000000004E-2</v>
      </c>
      <c r="Q3106">
        <v>30</v>
      </c>
      <c r="R3106" s="1">
        <v>600000</v>
      </c>
      <c r="S3106" s="8">
        <f t="shared" si="242"/>
        <v>-4864.4857242616135</v>
      </c>
      <c r="T3106" s="1">
        <f t="shared" si="243"/>
        <v>761.58750000000009</v>
      </c>
      <c r="U3106" s="7">
        <f t="shared" si="244"/>
        <v>156.25</v>
      </c>
      <c r="V3106" s="4">
        <v>600</v>
      </c>
      <c r="W3106" s="1">
        <f t="shared" si="245"/>
        <v>6382.3232242616141</v>
      </c>
      <c r="X3106">
        <v>4</v>
      </c>
      <c r="Y3106">
        <v>14</v>
      </c>
      <c r="Z3106" t="s">
        <v>238</v>
      </c>
      <c r="AA3106" s="2">
        <v>70713</v>
      </c>
      <c r="AB3106">
        <v>2.97</v>
      </c>
      <c r="AC3106" s="2">
        <v>23809</v>
      </c>
    </row>
    <row r="3107" spans="1:29" x14ac:dyDescent="0.2">
      <c r="A3107" t="s">
        <v>4145</v>
      </c>
      <c r="B3107" t="s">
        <v>68</v>
      </c>
      <c r="C3107" s="1">
        <v>999999</v>
      </c>
      <c r="D3107">
        <v>5</v>
      </c>
      <c r="E3107">
        <v>3</v>
      </c>
      <c r="F3107" s="2">
        <v>2184</v>
      </c>
      <c r="G3107" t="s">
        <v>454</v>
      </c>
      <c r="H3107" t="s">
        <v>84</v>
      </c>
      <c r="I3107">
        <v>11418</v>
      </c>
      <c r="J3107" t="s">
        <v>192</v>
      </c>
      <c r="K3107" t="s">
        <v>34</v>
      </c>
      <c r="L3107">
        <v>-73.833520899999996</v>
      </c>
      <c r="M3107">
        <v>40.694148499999997</v>
      </c>
      <c r="N3107">
        <v>8.82</v>
      </c>
      <c r="O3107" s="1">
        <f t="shared" si="241"/>
        <v>199999.80000000002</v>
      </c>
      <c r="P3107" s="3">
        <v>6.7500000000000004E-2</v>
      </c>
      <c r="Q3107">
        <v>30</v>
      </c>
      <c r="R3107" s="1">
        <v>799999.2</v>
      </c>
      <c r="S3107" s="8">
        <f t="shared" si="242"/>
        <v>-6485.9744797011872</v>
      </c>
      <c r="T3107" s="1">
        <f t="shared" si="243"/>
        <v>1015.4489845500001</v>
      </c>
      <c r="U3107" s="7">
        <f t="shared" si="244"/>
        <v>208.333125</v>
      </c>
      <c r="V3107" s="4">
        <v>600</v>
      </c>
      <c r="W3107" s="1">
        <f t="shared" si="245"/>
        <v>8309.7565892511884</v>
      </c>
      <c r="X3107">
        <v>10</v>
      </c>
      <c r="Y3107">
        <v>11</v>
      </c>
      <c r="Z3107" t="s">
        <v>193</v>
      </c>
      <c r="AA3107" s="2">
        <v>62982</v>
      </c>
      <c r="AB3107">
        <v>1.1399999999999999</v>
      </c>
      <c r="AC3107" s="2">
        <v>55247</v>
      </c>
    </row>
    <row r="3108" spans="1:29" x14ac:dyDescent="0.2">
      <c r="A3108" t="s">
        <v>4146</v>
      </c>
      <c r="B3108" t="s">
        <v>42</v>
      </c>
      <c r="C3108" s="1">
        <v>1995000</v>
      </c>
      <c r="D3108">
        <v>2</v>
      </c>
      <c r="E3108">
        <v>2</v>
      </c>
      <c r="F3108" s="2">
        <v>2184</v>
      </c>
      <c r="G3108" t="s">
        <v>93</v>
      </c>
      <c r="H3108" t="s">
        <v>55</v>
      </c>
      <c r="I3108">
        <v>11218</v>
      </c>
      <c r="J3108" t="s">
        <v>226</v>
      </c>
      <c r="K3108" t="s">
        <v>90</v>
      </c>
      <c r="L3108">
        <v>-73.974440999999999</v>
      </c>
      <c r="M3108">
        <v>40.652842</v>
      </c>
      <c r="N3108">
        <v>6.65</v>
      </c>
      <c r="O3108" s="1">
        <f t="shared" si="241"/>
        <v>399000</v>
      </c>
      <c r="P3108" s="3">
        <v>6.7500000000000004E-2</v>
      </c>
      <c r="Q3108">
        <v>30</v>
      </c>
      <c r="R3108" s="1">
        <v>1596000</v>
      </c>
      <c r="S3108" s="8">
        <f t="shared" si="242"/>
        <v>-12939.532026535893</v>
      </c>
      <c r="T3108" s="1">
        <f t="shared" si="243"/>
        <v>2025.8227500000003</v>
      </c>
      <c r="U3108" s="7">
        <f t="shared" si="244"/>
        <v>415.625</v>
      </c>
      <c r="V3108" s="4">
        <v>600</v>
      </c>
      <c r="W3108" s="1">
        <f t="shared" si="245"/>
        <v>15980.979776535893</v>
      </c>
      <c r="X3108">
        <v>4</v>
      </c>
      <c r="Y3108">
        <v>14</v>
      </c>
      <c r="Z3108" t="s">
        <v>227</v>
      </c>
      <c r="AA3108" s="2">
        <v>106357</v>
      </c>
      <c r="AB3108">
        <v>2.25</v>
      </c>
      <c r="AC3108" s="2">
        <v>47270</v>
      </c>
    </row>
    <row r="3109" spans="1:29" x14ac:dyDescent="0.2">
      <c r="A3109" t="s">
        <v>4147</v>
      </c>
      <c r="B3109" t="s">
        <v>125</v>
      </c>
      <c r="C3109" s="1">
        <v>875000</v>
      </c>
      <c r="D3109">
        <v>3</v>
      </c>
      <c r="E3109">
        <v>2.5</v>
      </c>
      <c r="F3109" s="2">
        <v>1688</v>
      </c>
      <c r="G3109" t="s">
        <v>4148</v>
      </c>
      <c r="H3109" t="s">
        <v>70</v>
      </c>
      <c r="I3109">
        <v>10466</v>
      </c>
      <c r="J3109" t="s">
        <v>255</v>
      </c>
      <c r="K3109" t="s">
        <v>61</v>
      </c>
      <c r="L3109">
        <v>-73.830442399999995</v>
      </c>
      <c r="M3109">
        <v>40.890581699999998</v>
      </c>
      <c r="N3109">
        <v>12.72</v>
      </c>
      <c r="O3109" s="1">
        <f t="shared" si="241"/>
        <v>175000</v>
      </c>
      <c r="P3109" s="3">
        <v>6.7500000000000004E-2</v>
      </c>
      <c r="Q3109">
        <v>30</v>
      </c>
      <c r="R3109" s="1">
        <v>700000</v>
      </c>
      <c r="S3109" s="8">
        <f t="shared" si="242"/>
        <v>-5675.2333449718835</v>
      </c>
      <c r="T3109" s="1">
        <f t="shared" si="243"/>
        <v>888.51875000000007</v>
      </c>
      <c r="U3109" s="7">
        <f t="shared" si="244"/>
        <v>182.29166666666666</v>
      </c>
      <c r="V3109" s="4">
        <v>550</v>
      </c>
      <c r="W3109" s="1">
        <f t="shared" si="245"/>
        <v>7296.0437616385507</v>
      </c>
      <c r="X3109">
        <v>6</v>
      </c>
      <c r="Y3109">
        <v>9</v>
      </c>
      <c r="Z3109" t="s">
        <v>256</v>
      </c>
      <c r="AA3109" s="2">
        <v>34517</v>
      </c>
      <c r="AB3109">
        <v>1.5</v>
      </c>
      <c r="AC3109" s="2">
        <v>23011</v>
      </c>
    </row>
    <row r="3110" spans="1:29" x14ac:dyDescent="0.2">
      <c r="A3110" t="s">
        <v>4149</v>
      </c>
      <c r="B3110" t="s">
        <v>42</v>
      </c>
      <c r="C3110" s="1">
        <v>989000</v>
      </c>
      <c r="D3110">
        <v>4</v>
      </c>
      <c r="E3110">
        <v>3</v>
      </c>
      <c r="F3110" s="2">
        <v>1305</v>
      </c>
      <c r="G3110" t="s">
        <v>1391</v>
      </c>
      <c r="H3110" t="s">
        <v>84</v>
      </c>
      <c r="I3110">
        <v>11004</v>
      </c>
      <c r="J3110" t="s">
        <v>372</v>
      </c>
      <c r="K3110" t="s">
        <v>39</v>
      </c>
      <c r="L3110">
        <v>-73.703950300000002</v>
      </c>
      <c r="M3110">
        <v>40.743302999999997</v>
      </c>
      <c r="N3110">
        <v>14.78</v>
      </c>
      <c r="O3110" s="1">
        <f t="shared" si="241"/>
        <v>197800</v>
      </c>
      <c r="P3110" s="3">
        <v>6.7500000000000004E-2</v>
      </c>
      <c r="Q3110">
        <v>30</v>
      </c>
      <c r="R3110" s="1">
        <v>791200</v>
      </c>
      <c r="S3110" s="8">
        <f t="shared" si="242"/>
        <v>-6414.6351750596486</v>
      </c>
      <c r="T3110" s="1">
        <f t="shared" si="243"/>
        <v>1004.2800500000002</v>
      </c>
      <c r="U3110" s="7">
        <f t="shared" si="244"/>
        <v>206.04166666666666</v>
      </c>
      <c r="V3110" s="4">
        <v>375</v>
      </c>
      <c r="W3110" s="1">
        <f t="shared" si="245"/>
        <v>7999.9568917263159</v>
      </c>
      <c r="X3110">
        <v>8</v>
      </c>
      <c r="Y3110">
        <v>7</v>
      </c>
      <c r="Z3110" t="s">
        <v>373</v>
      </c>
      <c r="AA3110" s="2">
        <v>22571</v>
      </c>
      <c r="AB3110">
        <v>0.56000000000000005</v>
      </c>
      <c r="AC3110" s="2">
        <v>40305</v>
      </c>
    </row>
    <row r="3111" spans="1:29" x14ac:dyDescent="0.2">
      <c r="A3111" t="s">
        <v>4150</v>
      </c>
      <c r="B3111" t="s">
        <v>68</v>
      </c>
      <c r="C3111" s="1">
        <v>499000</v>
      </c>
      <c r="D3111">
        <v>3</v>
      </c>
      <c r="E3111">
        <v>2</v>
      </c>
      <c r="F3111" s="2">
        <v>1266</v>
      </c>
      <c r="G3111" t="s">
        <v>3250</v>
      </c>
      <c r="H3111" t="s">
        <v>84</v>
      </c>
      <c r="I3111">
        <v>11375</v>
      </c>
      <c r="J3111" t="s">
        <v>122</v>
      </c>
      <c r="K3111" t="s">
        <v>39</v>
      </c>
      <c r="L3111">
        <v>-73.847071799999995</v>
      </c>
      <c r="M3111">
        <v>40.737922699999999</v>
      </c>
      <c r="N3111">
        <v>7.3</v>
      </c>
      <c r="O3111" s="1">
        <f t="shared" si="241"/>
        <v>99800</v>
      </c>
      <c r="P3111" s="3">
        <v>6.7500000000000004E-2</v>
      </c>
      <c r="Q3111">
        <v>30</v>
      </c>
      <c r="R3111" s="1">
        <v>399200</v>
      </c>
      <c r="S3111" s="8">
        <f t="shared" si="242"/>
        <v>-3236.5045018753935</v>
      </c>
      <c r="T3111" s="1">
        <f t="shared" si="243"/>
        <v>506.70955000000004</v>
      </c>
      <c r="U3111" s="7">
        <f t="shared" si="244"/>
        <v>103.95833333333333</v>
      </c>
      <c r="V3111" s="4">
        <v>375</v>
      </c>
      <c r="W3111" s="1">
        <f t="shared" si="245"/>
        <v>4222.1723852087271</v>
      </c>
      <c r="X3111">
        <v>6</v>
      </c>
      <c r="Y3111">
        <v>8</v>
      </c>
      <c r="Z3111" t="s">
        <v>123</v>
      </c>
      <c r="AA3111" s="2">
        <v>83728</v>
      </c>
      <c r="AB3111">
        <v>2.6</v>
      </c>
      <c r="AC3111" s="2">
        <v>32203</v>
      </c>
    </row>
    <row r="3112" spans="1:29" x14ac:dyDescent="0.2">
      <c r="A3112" t="s">
        <v>4151</v>
      </c>
      <c r="B3112" t="s">
        <v>30</v>
      </c>
      <c r="C3112" s="1">
        <v>660400</v>
      </c>
      <c r="D3112">
        <v>1</v>
      </c>
      <c r="E3112">
        <v>2.5</v>
      </c>
      <c r="F3112" s="2">
        <v>2184</v>
      </c>
      <c r="G3112" t="s">
        <v>1029</v>
      </c>
      <c r="H3112" t="s">
        <v>84</v>
      </c>
      <c r="I3112">
        <v>11101</v>
      </c>
      <c r="J3112" t="s">
        <v>1410</v>
      </c>
      <c r="K3112" t="s">
        <v>105</v>
      </c>
      <c r="L3112">
        <v>-73.944475499999996</v>
      </c>
      <c r="M3112">
        <v>40.747878499999999</v>
      </c>
      <c r="N3112">
        <v>2.15</v>
      </c>
      <c r="O3112" s="1">
        <f t="shared" si="241"/>
        <v>132080</v>
      </c>
      <c r="P3112" s="3">
        <v>6.7500000000000004E-2</v>
      </c>
      <c r="Q3112">
        <v>30</v>
      </c>
      <c r="R3112" s="1">
        <v>528320</v>
      </c>
      <c r="S3112" s="8">
        <f t="shared" si="242"/>
        <v>-4283.3418297364933</v>
      </c>
      <c r="T3112" s="1">
        <f t="shared" si="243"/>
        <v>670.60318000000007</v>
      </c>
      <c r="U3112" s="7">
        <f t="shared" si="244"/>
        <v>137.58333333333334</v>
      </c>
      <c r="V3112" s="4">
        <v>600</v>
      </c>
      <c r="W3112" s="1">
        <f t="shared" si="245"/>
        <v>5691.5283430698264</v>
      </c>
      <c r="X3112">
        <v>2</v>
      </c>
      <c r="Y3112">
        <v>12</v>
      </c>
      <c r="Z3112" t="s">
        <v>1411</v>
      </c>
      <c r="AA3112" s="2">
        <v>63271</v>
      </c>
      <c r="AB3112">
        <v>0.62</v>
      </c>
      <c r="AC3112" s="2">
        <v>102050</v>
      </c>
    </row>
    <row r="3113" spans="1:29" x14ac:dyDescent="0.2">
      <c r="A3113" t="s">
        <v>4152</v>
      </c>
      <c r="B3113" t="s">
        <v>30</v>
      </c>
      <c r="C3113" s="1">
        <v>1199999</v>
      </c>
      <c r="D3113">
        <v>2</v>
      </c>
      <c r="E3113">
        <v>2</v>
      </c>
      <c r="F3113" s="2">
        <v>1197</v>
      </c>
      <c r="G3113" t="s">
        <v>1029</v>
      </c>
      <c r="H3113" t="s">
        <v>55</v>
      </c>
      <c r="I3113">
        <v>11206</v>
      </c>
      <c r="J3113" t="s">
        <v>163</v>
      </c>
      <c r="K3113" t="s">
        <v>105</v>
      </c>
      <c r="L3113">
        <v>-73.943812100000002</v>
      </c>
      <c r="M3113">
        <v>40.708199100000002</v>
      </c>
      <c r="N3113">
        <v>3.55</v>
      </c>
      <c r="O3113" s="1">
        <f t="shared" si="241"/>
        <v>239999.80000000002</v>
      </c>
      <c r="P3113" s="3">
        <v>6.7500000000000004E-2</v>
      </c>
      <c r="Q3113">
        <v>30</v>
      </c>
      <c r="R3113" s="1">
        <v>959999.2</v>
      </c>
      <c r="S3113" s="8">
        <f t="shared" si="242"/>
        <v>-7783.1706728376175</v>
      </c>
      <c r="T3113" s="1">
        <f t="shared" si="243"/>
        <v>1218.5389845500001</v>
      </c>
      <c r="U3113" s="7">
        <f t="shared" si="244"/>
        <v>249.99979166666665</v>
      </c>
      <c r="V3113" s="4">
        <v>375</v>
      </c>
      <c r="W3113" s="1">
        <f t="shared" si="245"/>
        <v>9626.7094490542841</v>
      </c>
      <c r="X3113">
        <v>4</v>
      </c>
      <c r="Y3113">
        <v>7</v>
      </c>
      <c r="Z3113" t="s">
        <v>164</v>
      </c>
      <c r="AA3113" s="2">
        <v>151308</v>
      </c>
      <c r="AB3113">
        <v>2.91</v>
      </c>
      <c r="AC3113" s="2">
        <v>51996</v>
      </c>
    </row>
    <row r="3114" spans="1:29" x14ac:dyDescent="0.2">
      <c r="A3114" t="s">
        <v>4153</v>
      </c>
      <c r="B3114" t="s">
        <v>42</v>
      </c>
      <c r="C3114" s="1">
        <v>580880</v>
      </c>
      <c r="D3114">
        <v>4</v>
      </c>
      <c r="E3114">
        <v>2</v>
      </c>
      <c r="F3114" s="2">
        <v>1504</v>
      </c>
      <c r="G3114" t="s">
        <v>1370</v>
      </c>
      <c r="H3114" t="s">
        <v>55</v>
      </c>
      <c r="I3114">
        <v>11203</v>
      </c>
      <c r="J3114" t="s">
        <v>282</v>
      </c>
      <c r="K3114" t="s">
        <v>34</v>
      </c>
      <c r="L3114">
        <v>-73.933306999999999</v>
      </c>
      <c r="M3114">
        <v>40.6492194</v>
      </c>
      <c r="N3114">
        <v>7.4</v>
      </c>
      <c r="O3114" s="1">
        <f t="shared" si="241"/>
        <v>116176</v>
      </c>
      <c r="P3114" s="3">
        <v>6.7500000000000004E-2</v>
      </c>
      <c r="Q3114">
        <v>30</v>
      </c>
      <c r="R3114" s="1">
        <v>464704</v>
      </c>
      <c r="S3114" s="8">
        <f t="shared" si="242"/>
        <v>-3767.5766233454488</v>
      </c>
      <c r="T3114" s="1">
        <f t="shared" si="243"/>
        <v>589.85459600000002</v>
      </c>
      <c r="U3114" s="7">
        <f t="shared" si="244"/>
        <v>121.01666666666667</v>
      </c>
      <c r="V3114" s="4">
        <v>550</v>
      </c>
      <c r="W3114" s="1">
        <f t="shared" si="245"/>
        <v>5028.4478860121153</v>
      </c>
      <c r="X3114">
        <v>8</v>
      </c>
      <c r="Y3114">
        <v>9</v>
      </c>
      <c r="Z3114" t="s">
        <v>283</v>
      </c>
      <c r="AA3114" s="2">
        <v>156159</v>
      </c>
      <c r="AB3114">
        <v>2.4</v>
      </c>
      <c r="AC3114" s="2">
        <v>65066</v>
      </c>
    </row>
    <row r="3115" spans="1:29" x14ac:dyDescent="0.2">
      <c r="A3115" t="s">
        <v>4154</v>
      </c>
      <c r="B3115" t="s">
        <v>68</v>
      </c>
      <c r="C3115" s="1">
        <v>1399000</v>
      </c>
      <c r="D3115">
        <v>1</v>
      </c>
      <c r="E3115">
        <v>1</v>
      </c>
      <c r="F3115" s="2">
        <v>2184</v>
      </c>
      <c r="G3115" t="s">
        <v>59</v>
      </c>
      <c r="H3115" t="s">
        <v>32</v>
      </c>
      <c r="I3115">
        <v>10024</v>
      </c>
      <c r="J3115" t="s">
        <v>215</v>
      </c>
      <c r="K3115" t="s">
        <v>39</v>
      </c>
      <c r="L3115">
        <v>-73.980845000000002</v>
      </c>
      <c r="M3115">
        <v>40.786930599999998</v>
      </c>
      <c r="N3115">
        <v>2.64</v>
      </c>
      <c r="O3115" s="1">
        <f t="shared" si="241"/>
        <v>279800</v>
      </c>
      <c r="P3115" s="3">
        <v>6.7500000000000004E-2</v>
      </c>
      <c r="Q3115">
        <v>30</v>
      </c>
      <c r="R3115" s="1">
        <v>1119200</v>
      </c>
      <c r="S3115" s="8">
        <f t="shared" si="242"/>
        <v>-9073.8873709893305</v>
      </c>
      <c r="T3115" s="1">
        <f t="shared" si="243"/>
        <v>1420.6145500000002</v>
      </c>
      <c r="U3115" s="7">
        <f t="shared" si="244"/>
        <v>291.45833333333331</v>
      </c>
      <c r="V3115" s="4">
        <v>600</v>
      </c>
      <c r="W3115" s="1">
        <f t="shared" si="245"/>
        <v>11385.960254322665</v>
      </c>
      <c r="X3115">
        <v>2</v>
      </c>
      <c r="Y3115">
        <v>18</v>
      </c>
      <c r="Z3115" t="s">
        <v>216</v>
      </c>
      <c r="AA3115" s="2">
        <v>61207</v>
      </c>
      <c r="AB3115">
        <v>1.76</v>
      </c>
      <c r="AC3115" s="2">
        <v>34777</v>
      </c>
    </row>
    <row r="3116" spans="1:29" x14ac:dyDescent="0.2">
      <c r="A3116" t="s">
        <v>4155</v>
      </c>
      <c r="B3116" t="s">
        <v>30</v>
      </c>
      <c r="C3116" s="1">
        <v>630000</v>
      </c>
      <c r="D3116">
        <v>2</v>
      </c>
      <c r="E3116">
        <v>2</v>
      </c>
      <c r="F3116" s="2">
        <v>2184</v>
      </c>
      <c r="G3116" t="s">
        <v>159</v>
      </c>
      <c r="H3116" t="s">
        <v>84</v>
      </c>
      <c r="I3116">
        <v>11356</v>
      </c>
      <c r="J3116" t="s">
        <v>793</v>
      </c>
      <c r="K3116" t="s">
        <v>34</v>
      </c>
      <c r="L3116">
        <v>-73.852887199999998</v>
      </c>
      <c r="M3116">
        <v>40.7903558</v>
      </c>
      <c r="N3116">
        <v>7.52</v>
      </c>
      <c r="O3116" s="1">
        <f t="shared" si="241"/>
        <v>126000</v>
      </c>
      <c r="P3116" s="3">
        <v>6.7500000000000004E-2</v>
      </c>
      <c r="Q3116">
        <v>30</v>
      </c>
      <c r="R3116" s="1">
        <v>504000</v>
      </c>
      <c r="S3116" s="8">
        <f t="shared" si="242"/>
        <v>-4086.168008379756</v>
      </c>
      <c r="T3116" s="1">
        <f t="shared" si="243"/>
        <v>639.73350000000005</v>
      </c>
      <c r="U3116" s="7">
        <f t="shared" si="244"/>
        <v>131.25</v>
      </c>
      <c r="V3116" s="4">
        <v>600</v>
      </c>
      <c r="W3116" s="1">
        <f t="shared" si="245"/>
        <v>5457.1515083797558</v>
      </c>
      <c r="X3116">
        <v>4</v>
      </c>
      <c r="Y3116">
        <v>14</v>
      </c>
      <c r="Z3116" t="s">
        <v>794</v>
      </c>
      <c r="AA3116" s="2">
        <v>24275</v>
      </c>
      <c r="AB3116">
        <v>1.4</v>
      </c>
      <c r="AC3116" s="2">
        <v>17339</v>
      </c>
    </row>
    <row r="3117" spans="1:29" x14ac:dyDescent="0.2">
      <c r="A3117" t="s">
        <v>4156</v>
      </c>
      <c r="B3117" t="s">
        <v>68</v>
      </c>
      <c r="C3117" s="1">
        <v>479999</v>
      </c>
      <c r="D3117">
        <v>3</v>
      </c>
      <c r="E3117">
        <v>2</v>
      </c>
      <c r="F3117" s="2">
        <v>1510</v>
      </c>
      <c r="G3117" t="s">
        <v>504</v>
      </c>
      <c r="H3117" t="s">
        <v>44</v>
      </c>
      <c r="I3117">
        <v>10312</v>
      </c>
      <c r="J3117" t="s">
        <v>45</v>
      </c>
      <c r="K3117" t="s">
        <v>34</v>
      </c>
      <c r="L3117">
        <v>-74.183835599999995</v>
      </c>
      <c r="M3117">
        <v>40.564675200000003</v>
      </c>
      <c r="N3117">
        <v>16.440000000000001</v>
      </c>
      <c r="O3117" s="1">
        <f t="shared" si="241"/>
        <v>95999.8</v>
      </c>
      <c r="P3117" s="3">
        <v>6.7500000000000004E-2</v>
      </c>
      <c r="Q3117">
        <v>30</v>
      </c>
      <c r="R3117" s="1">
        <v>383999.2</v>
      </c>
      <c r="S3117" s="8">
        <f t="shared" si="242"/>
        <v>-3113.2643775464671</v>
      </c>
      <c r="T3117" s="1">
        <f t="shared" si="243"/>
        <v>487.41498455000004</v>
      </c>
      <c r="U3117" s="7">
        <f t="shared" si="244"/>
        <v>99.999791666666667</v>
      </c>
      <c r="V3117" s="4">
        <v>550</v>
      </c>
      <c r="W3117" s="1">
        <f t="shared" si="245"/>
        <v>4250.6791537631343</v>
      </c>
      <c r="X3117">
        <v>6</v>
      </c>
      <c r="Y3117">
        <v>9</v>
      </c>
      <c r="Z3117" t="s">
        <v>46</v>
      </c>
      <c r="AA3117" s="2">
        <v>167500</v>
      </c>
      <c r="AB3117">
        <v>21.5</v>
      </c>
      <c r="AC3117" s="2">
        <v>7791</v>
      </c>
    </row>
    <row r="3118" spans="1:29" x14ac:dyDescent="0.2">
      <c r="A3118" t="s">
        <v>4157</v>
      </c>
      <c r="B3118" t="s">
        <v>68</v>
      </c>
      <c r="C3118" s="1">
        <v>460000</v>
      </c>
      <c r="D3118">
        <v>1</v>
      </c>
      <c r="E3118">
        <v>1</v>
      </c>
      <c r="F3118">
        <v>950</v>
      </c>
      <c r="G3118" t="s">
        <v>178</v>
      </c>
      <c r="H3118" t="s">
        <v>55</v>
      </c>
      <c r="I3118">
        <v>11209</v>
      </c>
      <c r="J3118" t="s">
        <v>104</v>
      </c>
      <c r="K3118" t="s">
        <v>105</v>
      </c>
      <c r="L3118">
        <v>-74.030104100000003</v>
      </c>
      <c r="M3118">
        <v>40.632337399999997</v>
      </c>
      <c r="N3118">
        <v>8.3699999999999992</v>
      </c>
      <c r="O3118" s="1">
        <f t="shared" si="241"/>
        <v>92000</v>
      </c>
      <c r="P3118" s="3">
        <v>6.7500000000000004E-2</v>
      </c>
      <c r="Q3118">
        <v>30</v>
      </c>
      <c r="R3118" s="1">
        <v>368000</v>
      </c>
      <c r="S3118" s="8">
        <f t="shared" si="242"/>
        <v>-2983.5512442137901</v>
      </c>
      <c r="T3118" s="1">
        <f t="shared" si="243"/>
        <v>467.10700000000003</v>
      </c>
      <c r="U3118" s="7">
        <f t="shared" si="244"/>
        <v>95.833333333333329</v>
      </c>
      <c r="V3118" s="4">
        <v>205</v>
      </c>
      <c r="W3118" s="1">
        <f t="shared" si="245"/>
        <v>3751.4915775471236</v>
      </c>
      <c r="X3118">
        <v>2</v>
      </c>
      <c r="Y3118">
        <v>8</v>
      </c>
      <c r="Z3118" t="s">
        <v>106</v>
      </c>
      <c r="AA3118" s="2">
        <v>79731</v>
      </c>
      <c r="AB3118">
        <v>1.71</v>
      </c>
      <c r="AC3118" s="2">
        <v>46626</v>
      </c>
    </row>
    <row r="3119" spans="1:29" x14ac:dyDescent="0.2">
      <c r="A3119" t="s">
        <v>4158</v>
      </c>
      <c r="B3119" t="s">
        <v>30</v>
      </c>
      <c r="C3119" s="1">
        <v>1649000</v>
      </c>
      <c r="D3119">
        <v>3</v>
      </c>
      <c r="E3119">
        <v>2</v>
      </c>
      <c r="F3119" s="2">
        <v>2184</v>
      </c>
      <c r="G3119" t="s">
        <v>48</v>
      </c>
      <c r="H3119" t="s">
        <v>32</v>
      </c>
      <c r="I3119">
        <v>10128</v>
      </c>
      <c r="J3119" t="s">
        <v>52</v>
      </c>
      <c r="K3119" t="s">
        <v>39</v>
      </c>
      <c r="L3119">
        <v>-73.947323400000002</v>
      </c>
      <c r="M3119">
        <v>40.7787875</v>
      </c>
      <c r="N3119">
        <v>2.88</v>
      </c>
      <c r="O3119" s="1">
        <f t="shared" si="241"/>
        <v>329800</v>
      </c>
      <c r="P3119" s="3">
        <v>6.7500000000000004E-2</v>
      </c>
      <c r="Q3119">
        <v>30</v>
      </c>
      <c r="R3119" s="1">
        <v>1319200</v>
      </c>
      <c r="S3119" s="8">
        <f t="shared" si="242"/>
        <v>-10695.382612409869</v>
      </c>
      <c r="T3119" s="1">
        <f t="shared" si="243"/>
        <v>1674.4770500000002</v>
      </c>
      <c r="U3119" s="7">
        <f t="shared" si="244"/>
        <v>343.54166666666669</v>
      </c>
      <c r="V3119" s="4">
        <v>600</v>
      </c>
      <c r="W3119" s="1">
        <f t="shared" si="245"/>
        <v>13313.401329076534</v>
      </c>
      <c r="X3119">
        <v>6</v>
      </c>
      <c r="Y3119">
        <v>14</v>
      </c>
      <c r="Z3119" t="s">
        <v>53</v>
      </c>
      <c r="AA3119" s="2">
        <v>61207</v>
      </c>
      <c r="AB3119">
        <v>1.76</v>
      </c>
      <c r="AC3119" s="2">
        <v>34777</v>
      </c>
    </row>
    <row r="3120" spans="1:29" x14ac:dyDescent="0.2">
      <c r="A3120" t="s">
        <v>4159</v>
      </c>
      <c r="B3120" t="s">
        <v>68</v>
      </c>
      <c r="C3120" s="1">
        <v>5999000</v>
      </c>
      <c r="D3120">
        <v>4</v>
      </c>
      <c r="E3120">
        <v>3</v>
      </c>
      <c r="F3120">
        <v>3900</v>
      </c>
      <c r="G3120" t="s">
        <v>214</v>
      </c>
      <c r="H3120" t="s">
        <v>32</v>
      </c>
      <c r="I3120">
        <v>10022</v>
      </c>
      <c r="J3120" t="s">
        <v>33</v>
      </c>
      <c r="K3120" t="s">
        <v>34</v>
      </c>
      <c r="L3120">
        <v>-73.964527599999997</v>
      </c>
      <c r="M3120">
        <v>40.758809900000003</v>
      </c>
      <c r="N3120">
        <v>1.3</v>
      </c>
      <c r="O3120" s="1">
        <f t="shared" si="241"/>
        <v>1199800</v>
      </c>
      <c r="P3120" s="3">
        <v>6.7500000000000004E-2</v>
      </c>
      <c r="Q3120">
        <v>30</v>
      </c>
      <c r="R3120" s="1">
        <v>4799200</v>
      </c>
      <c r="S3120" s="8">
        <f t="shared" si="242"/>
        <v>-38909.399813127231</v>
      </c>
      <c r="T3120" s="1">
        <f t="shared" si="243"/>
        <v>6091.6845500000009</v>
      </c>
      <c r="U3120" s="7">
        <f t="shared" si="244"/>
        <v>1249.7916666666667</v>
      </c>
      <c r="V3120" s="4">
        <v>1000</v>
      </c>
      <c r="W3120" s="1">
        <f t="shared" si="245"/>
        <v>47250.876029793893</v>
      </c>
      <c r="X3120">
        <v>8</v>
      </c>
      <c r="Y3120">
        <v>20</v>
      </c>
      <c r="Z3120" t="s">
        <v>35</v>
      </c>
      <c r="AA3120" s="2">
        <v>27988</v>
      </c>
      <c r="AB3120">
        <v>0.17</v>
      </c>
      <c r="AC3120" s="2">
        <v>164635</v>
      </c>
    </row>
    <row r="3121" spans="1:29" x14ac:dyDescent="0.2">
      <c r="A3121" t="s">
        <v>4160</v>
      </c>
      <c r="B3121" t="s">
        <v>30</v>
      </c>
      <c r="C3121" s="1">
        <v>845000</v>
      </c>
      <c r="D3121">
        <v>1</v>
      </c>
      <c r="E3121">
        <v>1</v>
      </c>
      <c r="F3121">
        <v>692</v>
      </c>
      <c r="G3121" t="s">
        <v>48</v>
      </c>
      <c r="H3121" t="s">
        <v>32</v>
      </c>
      <c r="I3121">
        <v>10075</v>
      </c>
      <c r="J3121" t="s">
        <v>52</v>
      </c>
      <c r="K3121" t="s">
        <v>39</v>
      </c>
      <c r="L3121">
        <v>-73.949419000000006</v>
      </c>
      <c r="M3121">
        <v>40.771604000000004</v>
      </c>
      <c r="N3121">
        <v>2.46</v>
      </c>
      <c r="O3121" s="1">
        <f t="shared" si="241"/>
        <v>169000</v>
      </c>
      <c r="P3121" s="3">
        <v>6.7500000000000004E-2</v>
      </c>
      <c r="Q3121">
        <v>30</v>
      </c>
      <c r="R3121" s="1">
        <v>676000</v>
      </c>
      <c r="S3121" s="8">
        <f t="shared" si="242"/>
        <v>-5480.6539160014181</v>
      </c>
      <c r="T3121" s="1">
        <f t="shared" si="243"/>
        <v>858.05525</v>
      </c>
      <c r="U3121" s="7">
        <f t="shared" si="244"/>
        <v>176.04166666666666</v>
      </c>
      <c r="V3121" s="4">
        <v>205</v>
      </c>
      <c r="W3121" s="1">
        <f t="shared" si="245"/>
        <v>6719.7508326680854</v>
      </c>
      <c r="X3121">
        <v>2</v>
      </c>
      <c r="Y3121">
        <v>6</v>
      </c>
      <c r="Z3121" t="s">
        <v>53</v>
      </c>
      <c r="AA3121" s="2">
        <v>61207</v>
      </c>
      <c r="AB3121">
        <v>1.76</v>
      </c>
      <c r="AC3121" s="2">
        <v>34777</v>
      </c>
    </row>
    <row r="3122" spans="1:29" x14ac:dyDescent="0.2">
      <c r="A3122" t="s">
        <v>4161</v>
      </c>
      <c r="B3122" t="s">
        <v>68</v>
      </c>
      <c r="C3122" s="1">
        <v>160000</v>
      </c>
      <c r="D3122">
        <v>1</v>
      </c>
      <c r="E3122">
        <v>1</v>
      </c>
      <c r="F3122" s="2">
        <v>2184</v>
      </c>
      <c r="G3122" t="s">
        <v>176</v>
      </c>
      <c r="H3122" t="s">
        <v>70</v>
      </c>
      <c r="I3122">
        <v>10471</v>
      </c>
      <c r="J3122" t="s">
        <v>109</v>
      </c>
      <c r="K3122" t="s">
        <v>110</v>
      </c>
      <c r="L3122">
        <v>-73.905111300000002</v>
      </c>
      <c r="M3122">
        <v>40.904882299999997</v>
      </c>
      <c r="N3122">
        <v>11.56</v>
      </c>
      <c r="O3122" s="1">
        <f t="shared" si="241"/>
        <v>32000</v>
      </c>
      <c r="P3122" s="3">
        <v>6.7500000000000004E-2</v>
      </c>
      <c r="Q3122">
        <v>30</v>
      </c>
      <c r="R3122" s="1">
        <v>128000</v>
      </c>
      <c r="S3122" s="8">
        <f t="shared" si="242"/>
        <v>-1037.7569545091444</v>
      </c>
      <c r="T3122" s="1">
        <f t="shared" si="243"/>
        <v>162.47200000000001</v>
      </c>
      <c r="U3122" s="7">
        <f t="shared" si="244"/>
        <v>33.333333333333336</v>
      </c>
      <c r="V3122" s="4">
        <v>600</v>
      </c>
      <c r="W3122" s="1">
        <f t="shared" si="245"/>
        <v>1833.5622878424776</v>
      </c>
      <c r="X3122">
        <v>2</v>
      </c>
      <c r="Y3122">
        <v>18</v>
      </c>
      <c r="Z3122" t="s">
        <v>111</v>
      </c>
      <c r="AA3122" s="2">
        <v>27860</v>
      </c>
      <c r="AB3122">
        <v>3.52</v>
      </c>
      <c r="AC3122" s="2">
        <v>7915</v>
      </c>
    </row>
    <row r="3123" spans="1:29" x14ac:dyDescent="0.2">
      <c r="A3123" t="s">
        <v>4162</v>
      </c>
      <c r="B3123" t="s">
        <v>42</v>
      </c>
      <c r="C3123" s="1">
        <v>729000</v>
      </c>
      <c r="D3123">
        <v>3</v>
      </c>
      <c r="E3123">
        <v>2</v>
      </c>
      <c r="F3123">
        <v>1854</v>
      </c>
      <c r="G3123" t="s">
        <v>4163</v>
      </c>
      <c r="H3123" t="s">
        <v>55</v>
      </c>
      <c r="I3123">
        <v>11224</v>
      </c>
      <c r="J3123" t="s">
        <v>413</v>
      </c>
      <c r="K3123" t="s">
        <v>61</v>
      </c>
      <c r="L3123">
        <v>-73.9982799</v>
      </c>
      <c r="M3123">
        <v>40.574961899999998</v>
      </c>
      <c r="N3123">
        <v>12.02</v>
      </c>
      <c r="O3123" s="1">
        <f t="shared" si="241"/>
        <v>145800</v>
      </c>
      <c r="P3123" s="3">
        <v>6.7500000000000004E-2</v>
      </c>
      <c r="Q3123">
        <v>30</v>
      </c>
      <c r="R3123" s="1">
        <v>583200</v>
      </c>
      <c r="S3123" s="8">
        <f t="shared" si="242"/>
        <v>-4728.2801239822893</v>
      </c>
      <c r="T3123" s="1">
        <f t="shared" si="243"/>
        <v>740.26305000000002</v>
      </c>
      <c r="U3123" s="7">
        <f t="shared" si="244"/>
        <v>151.875</v>
      </c>
      <c r="V3123" s="4">
        <v>550</v>
      </c>
      <c r="W3123" s="1">
        <f t="shared" si="245"/>
        <v>6170.4181739822889</v>
      </c>
      <c r="X3123">
        <v>6</v>
      </c>
      <c r="Y3123">
        <v>12</v>
      </c>
      <c r="Z3123" t="s">
        <v>414</v>
      </c>
      <c r="AA3123" s="2">
        <v>31965</v>
      </c>
      <c r="AB3123">
        <v>1.1399999999999999</v>
      </c>
      <c r="AC3123" s="2">
        <v>28039</v>
      </c>
    </row>
    <row r="3124" spans="1:29" x14ac:dyDescent="0.2">
      <c r="A3124" t="s">
        <v>4164</v>
      </c>
      <c r="B3124" t="s">
        <v>30</v>
      </c>
      <c r="C3124" s="1">
        <v>995000</v>
      </c>
      <c r="D3124">
        <v>1</v>
      </c>
      <c r="E3124">
        <v>1</v>
      </c>
      <c r="F3124" s="2">
        <v>2184</v>
      </c>
      <c r="G3124" t="s">
        <v>59</v>
      </c>
      <c r="H3124" t="s">
        <v>32</v>
      </c>
      <c r="I3124">
        <v>10025</v>
      </c>
      <c r="J3124" t="s">
        <v>215</v>
      </c>
      <c r="K3124" t="s">
        <v>39</v>
      </c>
      <c r="L3124">
        <v>-73.965601100000001</v>
      </c>
      <c r="M3124">
        <v>40.793558500000003</v>
      </c>
      <c r="N3124">
        <v>3.26</v>
      </c>
      <c r="O3124" s="1">
        <f t="shared" si="241"/>
        <v>199000</v>
      </c>
      <c r="P3124" s="3">
        <v>6.7500000000000004E-2</v>
      </c>
      <c r="Q3124">
        <v>30</v>
      </c>
      <c r="R3124" s="1">
        <v>796000</v>
      </c>
      <c r="S3124" s="8">
        <f t="shared" si="242"/>
        <v>-6453.5510608537415</v>
      </c>
      <c r="T3124" s="1">
        <f t="shared" si="243"/>
        <v>1010.3727500000001</v>
      </c>
      <c r="U3124" s="7">
        <f t="shared" si="244"/>
        <v>207.29166666666666</v>
      </c>
      <c r="V3124" s="4">
        <v>600</v>
      </c>
      <c r="W3124" s="1">
        <f t="shared" si="245"/>
        <v>8271.215477520409</v>
      </c>
      <c r="X3124">
        <v>2</v>
      </c>
      <c r="Y3124">
        <v>18</v>
      </c>
      <c r="Z3124" t="s">
        <v>216</v>
      </c>
      <c r="AA3124" s="2">
        <v>61207</v>
      </c>
      <c r="AB3124">
        <v>1.76</v>
      </c>
      <c r="AC3124" s="2">
        <v>34777</v>
      </c>
    </row>
    <row r="3125" spans="1:29" x14ac:dyDescent="0.2">
      <c r="A3125" t="s">
        <v>4165</v>
      </c>
      <c r="B3125" t="s">
        <v>68</v>
      </c>
      <c r="C3125" s="1">
        <v>565000</v>
      </c>
      <c r="D3125">
        <v>4</v>
      </c>
      <c r="E3125">
        <v>1</v>
      </c>
      <c r="F3125" s="2">
        <v>1024</v>
      </c>
      <c r="G3125" t="s">
        <v>176</v>
      </c>
      <c r="H3125" t="s">
        <v>32</v>
      </c>
      <c r="I3125">
        <v>10035</v>
      </c>
      <c r="J3125" t="s">
        <v>315</v>
      </c>
      <c r="K3125" t="s">
        <v>61</v>
      </c>
      <c r="L3125">
        <v>-73.938227999999995</v>
      </c>
      <c r="M3125">
        <v>40.807789</v>
      </c>
      <c r="N3125">
        <v>4.76</v>
      </c>
      <c r="O3125" s="1">
        <f t="shared" si="241"/>
        <v>113000</v>
      </c>
      <c r="P3125" s="3">
        <v>6.7500000000000004E-2</v>
      </c>
      <c r="Q3125">
        <v>30</v>
      </c>
      <c r="R3125" s="1">
        <v>452000</v>
      </c>
      <c r="S3125" s="8">
        <f t="shared" si="242"/>
        <v>-3664.5792456104164</v>
      </c>
      <c r="T3125" s="1">
        <f t="shared" si="243"/>
        <v>573.72925000000009</v>
      </c>
      <c r="U3125" s="7">
        <f t="shared" si="244"/>
        <v>117.70833333333333</v>
      </c>
      <c r="V3125" s="4">
        <v>375</v>
      </c>
      <c r="W3125" s="1">
        <f t="shared" si="245"/>
        <v>4731.0168289437497</v>
      </c>
      <c r="X3125">
        <v>8</v>
      </c>
      <c r="Y3125">
        <v>9</v>
      </c>
      <c r="Z3125" t="s">
        <v>316</v>
      </c>
      <c r="AA3125" s="2">
        <v>115921</v>
      </c>
      <c r="AB3125">
        <v>1.54</v>
      </c>
      <c r="AC3125" s="2">
        <v>75273</v>
      </c>
    </row>
    <row r="3126" spans="1:29" x14ac:dyDescent="0.2">
      <c r="A3126" t="s">
        <v>4166</v>
      </c>
      <c r="B3126" t="s">
        <v>42</v>
      </c>
      <c r="C3126" s="1">
        <v>875000</v>
      </c>
      <c r="D3126">
        <v>2</v>
      </c>
      <c r="E3126">
        <v>1</v>
      </c>
      <c r="F3126" s="2">
        <v>1050</v>
      </c>
      <c r="G3126" t="s">
        <v>1608</v>
      </c>
      <c r="H3126" t="s">
        <v>55</v>
      </c>
      <c r="I3126">
        <v>11223</v>
      </c>
      <c r="J3126" t="s">
        <v>156</v>
      </c>
      <c r="K3126" t="s">
        <v>105</v>
      </c>
      <c r="L3126">
        <v>-73.977985200000006</v>
      </c>
      <c r="M3126">
        <v>40.594916599999998</v>
      </c>
      <c r="N3126">
        <v>10.63</v>
      </c>
      <c r="O3126" s="1">
        <f t="shared" si="241"/>
        <v>175000</v>
      </c>
      <c r="P3126" s="3">
        <v>6.7500000000000004E-2</v>
      </c>
      <c r="Q3126">
        <v>30</v>
      </c>
      <c r="R3126" s="1">
        <v>700000</v>
      </c>
      <c r="S3126" s="8">
        <f t="shared" si="242"/>
        <v>-5675.2333449718835</v>
      </c>
      <c r="T3126" s="1">
        <f t="shared" si="243"/>
        <v>888.51875000000007</v>
      </c>
      <c r="U3126" s="7">
        <f t="shared" si="244"/>
        <v>182.29166666666666</v>
      </c>
      <c r="V3126" s="4">
        <v>375</v>
      </c>
      <c r="W3126" s="1">
        <f t="shared" si="245"/>
        <v>7121.0437616385507</v>
      </c>
      <c r="X3126">
        <v>4</v>
      </c>
      <c r="Y3126">
        <v>9</v>
      </c>
      <c r="Z3126" t="s">
        <v>157</v>
      </c>
      <c r="AA3126" s="2">
        <v>151705</v>
      </c>
      <c r="AB3126">
        <v>2.25</v>
      </c>
      <c r="AC3126" s="2">
        <v>67424</v>
      </c>
    </row>
    <row r="3127" spans="1:29" x14ac:dyDescent="0.2">
      <c r="A3127" t="s">
        <v>4167</v>
      </c>
      <c r="B3127" t="s">
        <v>68</v>
      </c>
      <c r="C3127" s="1">
        <v>1280000</v>
      </c>
      <c r="D3127">
        <v>5</v>
      </c>
      <c r="E3127">
        <v>4</v>
      </c>
      <c r="F3127" s="2">
        <v>3600</v>
      </c>
      <c r="G3127" t="s">
        <v>1642</v>
      </c>
      <c r="H3127" t="s">
        <v>44</v>
      </c>
      <c r="I3127">
        <v>10307</v>
      </c>
      <c r="J3127" t="s">
        <v>45</v>
      </c>
      <c r="K3127" t="s">
        <v>34</v>
      </c>
      <c r="L3127">
        <v>-74.244307800000001</v>
      </c>
      <c r="M3127">
        <v>40.499546199999997</v>
      </c>
      <c r="N3127">
        <v>21.93</v>
      </c>
      <c r="O3127" s="1">
        <f t="shared" si="241"/>
        <v>256000</v>
      </c>
      <c r="P3127" s="3">
        <v>6.7500000000000004E-2</v>
      </c>
      <c r="Q3127">
        <v>30</v>
      </c>
      <c r="R3127" s="1">
        <v>1024000</v>
      </c>
      <c r="S3127" s="8">
        <f t="shared" si="242"/>
        <v>-8302.0556360731553</v>
      </c>
      <c r="T3127" s="1">
        <f t="shared" si="243"/>
        <v>1299.7760000000001</v>
      </c>
      <c r="U3127" s="7">
        <f t="shared" si="244"/>
        <v>266.66666666666669</v>
      </c>
      <c r="V3127" s="4">
        <v>1000</v>
      </c>
      <c r="W3127" s="1">
        <f t="shared" si="245"/>
        <v>10868.498302739821</v>
      </c>
      <c r="X3127">
        <v>10</v>
      </c>
      <c r="Y3127">
        <v>15</v>
      </c>
      <c r="Z3127" t="s">
        <v>46</v>
      </c>
      <c r="AA3127" s="2">
        <v>167500</v>
      </c>
      <c r="AB3127">
        <v>21.5</v>
      </c>
      <c r="AC3127" s="2">
        <v>7791</v>
      </c>
    </row>
    <row r="3128" spans="1:29" x14ac:dyDescent="0.2">
      <c r="A3128" t="s">
        <v>4168</v>
      </c>
      <c r="B3128" t="s">
        <v>42</v>
      </c>
      <c r="C3128" s="1">
        <v>1295000</v>
      </c>
      <c r="D3128">
        <v>3</v>
      </c>
      <c r="E3128">
        <v>2</v>
      </c>
      <c r="F3128" s="2">
        <v>2184</v>
      </c>
      <c r="G3128" t="s">
        <v>1202</v>
      </c>
      <c r="H3128" t="s">
        <v>55</v>
      </c>
      <c r="I3128">
        <v>11230</v>
      </c>
      <c r="J3128" t="s">
        <v>75</v>
      </c>
      <c r="K3128" t="s">
        <v>34</v>
      </c>
      <c r="L3128">
        <v>-73.964854900000006</v>
      </c>
      <c r="M3128">
        <v>40.618999199999998</v>
      </c>
      <c r="N3128">
        <v>9.02</v>
      </c>
      <c r="O3128" s="1">
        <f t="shared" si="241"/>
        <v>259000</v>
      </c>
      <c r="P3128" s="3">
        <v>6.7500000000000004E-2</v>
      </c>
      <c r="Q3128">
        <v>30</v>
      </c>
      <c r="R3128" s="1">
        <v>1036000</v>
      </c>
      <c r="S3128" s="8">
        <f t="shared" si="242"/>
        <v>-8399.3453505583875</v>
      </c>
      <c r="T3128" s="1">
        <f t="shared" si="243"/>
        <v>1315.00775</v>
      </c>
      <c r="U3128" s="7">
        <f t="shared" si="244"/>
        <v>269.79166666666669</v>
      </c>
      <c r="V3128" s="4">
        <v>600</v>
      </c>
      <c r="W3128" s="1">
        <f t="shared" si="245"/>
        <v>10584.144767225054</v>
      </c>
      <c r="X3128">
        <v>6</v>
      </c>
      <c r="Y3128">
        <v>14</v>
      </c>
      <c r="Z3128" t="s">
        <v>76</v>
      </c>
      <c r="AA3128" s="2">
        <v>106357</v>
      </c>
      <c r="AB3128">
        <v>2.25</v>
      </c>
      <c r="AC3128" s="2">
        <v>47270</v>
      </c>
    </row>
    <row r="3129" spans="1:29" x14ac:dyDescent="0.2">
      <c r="A3129" t="s">
        <v>4169</v>
      </c>
      <c r="B3129" t="s">
        <v>30</v>
      </c>
      <c r="C3129" s="1">
        <v>4995000</v>
      </c>
      <c r="D3129">
        <v>3</v>
      </c>
      <c r="E3129">
        <v>4</v>
      </c>
      <c r="F3129" s="2">
        <v>3750</v>
      </c>
      <c r="G3129" t="s">
        <v>51</v>
      </c>
      <c r="H3129" t="s">
        <v>32</v>
      </c>
      <c r="I3129">
        <v>10011</v>
      </c>
      <c r="J3129" t="s">
        <v>38</v>
      </c>
      <c r="K3129" t="s">
        <v>39</v>
      </c>
      <c r="L3129">
        <v>-73.996333899999996</v>
      </c>
      <c r="M3129">
        <v>40.7445521</v>
      </c>
      <c r="N3129">
        <v>0.64</v>
      </c>
      <c r="O3129" s="1">
        <f t="shared" si="241"/>
        <v>999000</v>
      </c>
      <c r="P3129" s="3">
        <v>6.7500000000000004E-2</v>
      </c>
      <c r="Q3129">
        <v>30</v>
      </c>
      <c r="R3129" s="1">
        <v>3996000</v>
      </c>
      <c r="S3129" s="8">
        <f t="shared" si="242"/>
        <v>-32397.474923582347</v>
      </c>
      <c r="T3129" s="1">
        <f t="shared" si="243"/>
        <v>5072.1727500000006</v>
      </c>
      <c r="U3129" s="7">
        <f t="shared" si="244"/>
        <v>1040.625</v>
      </c>
      <c r="V3129" s="4">
        <v>1000</v>
      </c>
      <c r="W3129" s="1">
        <f t="shared" si="245"/>
        <v>39510.272673582345</v>
      </c>
      <c r="X3129">
        <v>6</v>
      </c>
      <c r="Y3129">
        <v>16</v>
      </c>
      <c r="Z3129" t="s">
        <v>40</v>
      </c>
      <c r="AA3129" s="2">
        <v>70150</v>
      </c>
      <c r="AB3129">
        <v>0.77</v>
      </c>
      <c r="AC3129" s="2">
        <v>91104</v>
      </c>
    </row>
    <row r="3130" spans="1:29" x14ac:dyDescent="0.2">
      <c r="A3130" t="s">
        <v>4170</v>
      </c>
      <c r="B3130" t="s">
        <v>68</v>
      </c>
      <c r="C3130" s="1">
        <v>330000</v>
      </c>
      <c r="D3130">
        <v>2</v>
      </c>
      <c r="E3130">
        <v>1</v>
      </c>
      <c r="F3130" s="2">
        <v>2184</v>
      </c>
      <c r="G3130" t="s">
        <v>1218</v>
      </c>
      <c r="H3130" t="s">
        <v>84</v>
      </c>
      <c r="I3130">
        <v>11374</v>
      </c>
      <c r="J3130" t="s">
        <v>114</v>
      </c>
      <c r="K3130" t="s">
        <v>105</v>
      </c>
      <c r="L3130">
        <v>-73.857259999999997</v>
      </c>
      <c r="M3130">
        <v>40.725679900000003</v>
      </c>
      <c r="N3130">
        <v>6.91</v>
      </c>
      <c r="O3130" s="1">
        <f t="shared" si="241"/>
        <v>66000</v>
      </c>
      <c r="P3130" s="3">
        <v>6.7500000000000004E-2</v>
      </c>
      <c r="Q3130">
        <v>30</v>
      </c>
      <c r="R3130" s="1">
        <v>264000</v>
      </c>
      <c r="S3130" s="8">
        <f t="shared" si="242"/>
        <v>-2140.3737186751105</v>
      </c>
      <c r="T3130" s="1">
        <f t="shared" si="243"/>
        <v>335.0985</v>
      </c>
      <c r="U3130" s="7">
        <f t="shared" si="244"/>
        <v>68.75</v>
      </c>
      <c r="V3130" s="4">
        <v>600</v>
      </c>
      <c r="W3130" s="1">
        <f t="shared" si="245"/>
        <v>3144.2222186751105</v>
      </c>
      <c r="X3130">
        <v>4</v>
      </c>
      <c r="Y3130">
        <v>18</v>
      </c>
      <c r="Z3130" t="s">
        <v>115</v>
      </c>
      <c r="AA3130" s="2">
        <v>28260</v>
      </c>
      <c r="AB3130">
        <v>1.61</v>
      </c>
      <c r="AC3130" s="2">
        <v>17553</v>
      </c>
    </row>
    <row r="3131" spans="1:29" x14ac:dyDescent="0.2">
      <c r="A3131" t="s">
        <v>4171</v>
      </c>
      <c r="B3131" t="s">
        <v>50</v>
      </c>
      <c r="C3131" s="1">
        <v>6500000</v>
      </c>
      <c r="D3131">
        <v>5</v>
      </c>
      <c r="E3131">
        <v>4</v>
      </c>
      <c r="F3131" s="2">
        <v>4000</v>
      </c>
      <c r="G3131" t="s">
        <v>59</v>
      </c>
      <c r="H3131" t="s">
        <v>32</v>
      </c>
      <c r="I3131">
        <v>10021</v>
      </c>
      <c r="J3131" t="s">
        <v>52</v>
      </c>
      <c r="K3131" t="s">
        <v>39</v>
      </c>
      <c r="L3131">
        <v>-73.959525999999997</v>
      </c>
      <c r="M3131">
        <v>40.768571399999999</v>
      </c>
      <c r="N3131">
        <v>1.92</v>
      </c>
      <c r="O3131" s="1">
        <f t="shared" si="241"/>
        <v>1300000</v>
      </c>
      <c r="P3131" s="3">
        <v>6.7500000000000004E-2</v>
      </c>
      <c r="Q3131">
        <v>30</v>
      </c>
      <c r="R3131" s="1">
        <v>5200000</v>
      </c>
      <c r="S3131" s="8">
        <f t="shared" si="242"/>
        <v>-42158.876276933988</v>
      </c>
      <c r="T3131" s="1">
        <f t="shared" si="243"/>
        <v>6600.4250000000002</v>
      </c>
      <c r="U3131" s="7">
        <f t="shared" si="244"/>
        <v>1354.1666666666667</v>
      </c>
      <c r="V3131" s="4">
        <v>1400</v>
      </c>
      <c r="W3131" s="1">
        <f t="shared" si="245"/>
        <v>51513.467943600655</v>
      </c>
      <c r="X3131">
        <v>10</v>
      </c>
      <c r="Y3131">
        <v>17</v>
      </c>
      <c r="Z3131" t="s">
        <v>53</v>
      </c>
      <c r="AA3131" s="2">
        <v>61207</v>
      </c>
      <c r="AB3131">
        <v>1.76</v>
      </c>
      <c r="AC3131" s="2">
        <v>34777</v>
      </c>
    </row>
    <row r="3132" spans="1:29" x14ac:dyDescent="0.2">
      <c r="A3132" t="s">
        <v>4172</v>
      </c>
      <c r="B3132" t="s">
        <v>125</v>
      </c>
      <c r="C3132" s="1">
        <v>789000</v>
      </c>
      <c r="D3132">
        <v>4</v>
      </c>
      <c r="E3132">
        <v>2</v>
      </c>
      <c r="F3132" s="2">
        <v>2184</v>
      </c>
      <c r="G3132" t="s">
        <v>168</v>
      </c>
      <c r="H3132" t="s">
        <v>84</v>
      </c>
      <c r="I3132">
        <v>11412</v>
      </c>
      <c r="J3132" t="s">
        <v>769</v>
      </c>
      <c r="K3132" t="s">
        <v>34</v>
      </c>
      <c r="L3132">
        <v>-73.750048199999995</v>
      </c>
      <c r="M3132">
        <v>40.702919600000001</v>
      </c>
      <c r="N3132">
        <v>12.76</v>
      </c>
      <c r="O3132" s="1">
        <f t="shared" si="241"/>
        <v>157800</v>
      </c>
      <c r="P3132" s="3">
        <v>6.7500000000000004E-2</v>
      </c>
      <c r="Q3132">
        <v>30</v>
      </c>
      <c r="R3132" s="1">
        <v>631200</v>
      </c>
      <c r="S3132" s="8">
        <f t="shared" si="242"/>
        <v>-5117.4389819232183</v>
      </c>
      <c r="T3132" s="1">
        <f t="shared" si="243"/>
        <v>801.19005000000016</v>
      </c>
      <c r="U3132" s="7">
        <f t="shared" si="244"/>
        <v>164.375</v>
      </c>
      <c r="V3132" s="4">
        <v>600</v>
      </c>
      <c r="W3132" s="1">
        <f t="shared" si="245"/>
        <v>6683.0040319232185</v>
      </c>
      <c r="X3132">
        <v>8</v>
      </c>
      <c r="Y3132">
        <v>14</v>
      </c>
      <c r="Z3132" t="s">
        <v>770</v>
      </c>
      <c r="AA3132" s="2">
        <v>217706</v>
      </c>
      <c r="AB3132">
        <v>2.66</v>
      </c>
      <c r="AC3132" s="2">
        <v>81844</v>
      </c>
    </row>
    <row r="3133" spans="1:29" x14ac:dyDescent="0.2">
      <c r="A3133" t="s">
        <v>4173</v>
      </c>
      <c r="B3133" t="s">
        <v>42</v>
      </c>
      <c r="C3133" s="1">
        <v>3250000</v>
      </c>
      <c r="D3133">
        <v>8</v>
      </c>
      <c r="E3133">
        <v>4</v>
      </c>
      <c r="F3133" s="2">
        <v>2184</v>
      </c>
      <c r="G3133" t="s">
        <v>361</v>
      </c>
      <c r="H3133" t="s">
        <v>70</v>
      </c>
      <c r="I3133">
        <v>10471</v>
      </c>
      <c r="J3133" t="s">
        <v>109</v>
      </c>
      <c r="K3133" t="s">
        <v>110</v>
      </c>
      <c r="L3133">
        <v>-73.910584299999996</v>
      </c>
      <c r="M3133">
        <v>40.8984527</v>
      </c>
      <c r="N3133">
        <v>11.05</v>
      </c>
      <c r="O3133" s="1">
        <f t="shared" si="241"/>
        <v>650000</v>
      </c>
      <c r="P3133" s="3">
        <v>6.7500000000000004E-2</v>
      </c>
      <c r="Q3133">
        <v>30</v>
      </c>
      <c r="R3133" s="1">
        <v>2600000</v>
      </c>
      <c r="S3133" s="8">
        <f t="shared" si="242"/>
        <v>-21079.438138466994</v>
      </c>
      <c r="T3133" s="1">
        <f t="shared" si="243"/>
        <v>3300.2125000000001</v>
      </c>
      <c r="U3133" s="7">
        <f t="shared" si="244"/>
        <v>677.08333333333337</v>
      </c>
      <c r="V3133" s="4">
        <v>600</v>
      </c>
      <c r="W3133" s="1">
        <f t="shared" si="245"/>
        <v>25656.733971800328</v>
      </c>
      <c r="X3133">
        <v>16</v>
      </c>
      <c r="Y3133">
        <v>9</v>
      </c>
      <c r="Z3133" t="s">
        <v>111</v>
      </c>
      <c r="AA3133" s="2">
        <v>27860</v>
      </c>
      <c r="AB3133">
        <v>3.52</v>
      </c>
      <c r="AC3133" s="2">
        <v>7915</v>
      </c>
    </row>
    <row r="3134" spans="1:29" x14ac:dyDescent="0.2">
      <c r="A3134" t="s">
        <v>4174</v>
      </c>
      <c r="B3134" t="s">
        <v>30</v>
      </c>
      <c r="C3134" s="1">
        <v>3200000</v>
      </c>
      <c r="D3134">
        <v>3</v>
      </c>
      <c r="E3134">
        <v>3</v>
      </c>
      <c r="F3134" s="2">
        <v>1820</v>
      </c>
      <c r="G3134" t="s">
        <v>2807</v>
      </c>
      <c r="H3134" t="s">
        <v>55</v>
      </c>
      <c r="I3134">
        <v>11217</v>
      </c>
      <c r="J3134" t="s">
        <v>211</v>
      </c>
      <c r="K3134" t="s">
        <v>34</v>
      </c>
      <c r="L3134">
        <v>-73.981684999999999</v>
      </c>
      <c r="M3134">
        <v>40.677937300000004</v>
      </c>
      <c r="N3134">
        <v>4.8899999999999997</v>
      </c>
      <c r="O3134" s="1">
        <f t="shared" si="241"/>
        <v>640000</v>
      </c>
      <c r="P3134" s="3">
        <v>6.7500000000000004E-2</v>
      </c>
      <c r="Q3134">
        <v>30</v>
      </c>
      <c r="R3134" s="1">
        <v>2560000</v>
      </c>
      <c r="S3134" s="8">
        <f t="shared" si="242"/>
        <v>-20755.139090182889</v>
      </c>
      <c r="T3134" s="1">
        <f t="shared" si="243"/>
        <v>3249.4400000000005</v>
      </c>
      <c r="U3134" s="7">
        <f t="shared" si="244"/>
        <v>666.66666666666663</v>
      </c>
      <c r="V3134" s="4">
        <v>550</v>
      </c>
      <c r="W3134" s="1">
        <f t="shared" si="245"/>
        <v>25221.245756849556</v>
      </c>
      <c r="X3134">
        <v>6</v>
      </c>
      <c r="Y3134">
        <v>9</v>
      </c>
      <c r="Z3134" t="s">
        <v>212</v>
      </c>
      <c r="AA3134" s="2">
        <v>34495</v>
      </c>
      <c r="AB3134">
        <v>0.46</v>
      </c>
      <c r="AC3134" s="2">
        <v>74989</v>
      </c>
    </row>
    <row r="3135" spans="1:29" x14ac:dyDescent="0.2">
      <c r="A3135" t="s">
        <v>4175</v>
      </c>
      <c r="B3135" t="s">
        <v>125</v>
      </c>
      <c r="C3135" s="1">
        <v>5980000</v>
      </c>
      <c r="D3135">
        <v>40</v>
      </c>
      <c r="E3135">
        <v>20</v>
      </c>
      <c r="F3135" s="2">
        <v>15500</v>
      </c>
      <c r="G3135" t="s">
        <v>185</v>
      </c>
      <c r="H3135" t="s">
        <v>84</v>
      </c>
      <c r="I3135">
        <v>11372</v>
      </c>
      <c r="J3135" t="s">
        <v>85</v>
      </c>
      <c r="K3135" t="s">
        <v>61</v>
      </c>
      <c r="L3135">
        <v>-73.872619200000003</v>
      </c>
      <c r="M3135">
        <v>40.751467900000002</v>
      </c>
      <c r="N3135">
        <v>5.92</v>
      </c>
      <c r="O3135" s="1">
        <f t="shared" si="241"/>
        <v>1196000</v>
      </c>
      <c r="P3135" s="3">
        <v>6.7500000000000004E-2</v>
      </c>
      <c r="Q3135">
        <v>30</v>
      </c>
      <c r="R3135" s="1">
        <v>4784000</v>
      </c>
      <c r="S3135" s="8">
        <f t="shared" si="242"/>
        <v>-38786.166174779268</v>
      </c>
      <c r="T3135" s="1">
        <f t="shared" si="243"/>
        <v>6072.3910000000005</v>
      </c>
      <c r="U3135" s="7">
        <f t="shared" si="244"/>
        <v>1245.8333333333333</v>
      </c>
      <c r="V3135" s="4">
        <f>(5*$F3135)/12</f>
        <v>6458.333333333333</v>
      </c>
      <c r="W3135" s="1">
        <f t="shared" si="245"/>
        <v>52562.723841445943</v>
      </c>
      <c r="X3135">
        <v>80</v>
      </c>
      <c r="Y3135">
        <v>18</v>
      </c>
      <c r="Z3135" t="s">
        <v>86</v>
      </c>
      <c r="AA3135" s="2">
        <v>108152</v>
      </c>
      <c r="AB3135">
        <v>0.77</v>
      </c>
      <c r="AC3135" s="2">
        <v>140457</v>
      </c>
    </row>
    <row r="3136" spans="1:29" x14ac:dyDescent="0.2">
      <c r="A3136" t="s">
        <v>4176</v>
      </c>
      <c r="B3136" t="s">
        <v>125</v>
      </c>
      <c r="C3136" s="1">
        <v>1499000</v>
      </c>
      <c r="D3136">
        <v>3</v>
      </c>
      <c r="E3136">
        <v>2</v>
      </c>
      <c r="F3136" s="2">
        <v>3090</v>
      </c>
      <c r="G3136" t="s">
        <v>82</v>
      </c>
      <c r="H3136" t="s">
        <v>55</v>
      </c>
      <c r="I3136">
        <v>11220</v>
      </c>
      <c r="J3136" t="s">
        <v>104</v>
      </c>
      <c r="K3136" t="s">
        <v>105</v>
      </c>
      <c r="L3136">
        <v>-74.004982799999993</v>
      </c>
      <c r="M3136">
        <v>40.641631699999998</v>
      </c>
      <c r="N3136">
        <v>7.47</v>
      </c>
      <c r="O3136" s="1">
        <f t="shared" si="241"/>
        <v>299800</v>
      </c>
      <c r="P3136" s="3">
        <v>6.7500000000000004E-2</v>
      </c>
      <c r="Q3136">
        <v>30</v>
      </c>
      <c r="R3136" s="1">
        <v>1199200</v>
      </c>
      <c r="S3136" s="8">
        <f t="shared" si="242"/>
        <v>-9722.4854675575461</v>
      </c>
      <c r="T3136" s="1">
        <f t="shared" si="243"/>
        <v>1522.1595500000001</v>
      </c>
      <c r="U3136" s="7">
        <f t="shared" si="244"/>
        <v>312.29166666666669</v>
      </c>
      <c r="V3136" s="4">
        <v>1000</v>
      </c>
      <c r="W3136" s="1">
        <f t="shared" si="245"/>
        <v>12556.936684224213</v>
      </c>
      <c r="X3136">
        <v>6</v>
      </c>
      <c r="Y3136">
        <v>19</v>
      </c>
      <c r="Z3136" t="s">
        <v>106</v>
      </c>
      <c r="AA3136" s="2">
        <v>79731</v>
      </c>
      <c r="AB3136">
        <v>1.71</v>
      </c>
      <c r="AC3136" s="2">
        <v>46626</v>
      </c>
    </row>
    <row r="3137" spans="1:29" x14ac:dyDescent="0.2">
      <c r="A3137" t="s">
        <v>4177</v>
      </c>
      <c r="B3137" t="s">
        <v>30</v>
      </c>
      <c r="C3137" s="1">
        <v>1599000</v>
      </c>
      <c r="D3137">
        <v>2</v>
      </c>
      <c r="E3137">
        <v>2</v>
      </c>
      <c r="F3137" s="2">
        <v>1400</v>
      </c>
      <c r="G3137" t="s">
        <v>93</v>
      </c>
      <c r="H3137" t="s">
        <v>32</v>
      </c>
      <c r="I3137">
        <v>10019</v>
      </c>
      <c r="J3137" t="s">
        <v>38</v>
      </c>
      <c r="K3137" t="s">
        <v>39</v>
      </c>
      <c r="L3137">
        <v>-73.984363099999996</v>
      </c>
      <c r="M3137">
        <v>40.760177499999998</v>
      </c>
      <c r="N3137">
        <v>0.79</v>
      </c>
      <c r="O3137" s="1">
        <f t="shared" si="241"/>
        <v>319800</v>
      </c>
      <c r="P3137" s="3">
        <v>6.7500000000000004E-2</v>
      </c>
      <c r="Q3137">
        <v>30</v>
      </c>
      <c r="R3137" s="1">
        <v>1279200</v>
      </c>
      <c r="S3137" s="8">
        <f t="shared" si="242"/>
        <v>-10371.083564125762</v>
      </c>
      <c r="T3137" s="1">
        <f t="shared" si="243"/>
        <v>1623.7045500000002</v>
      </c>
      <c r="U3137" s="7">
        <f t="shared" si="244"/>
        <v>333.125</v>
      </c>
      <c r="V3137" s="4">
        <v>375</v>
      </c>
      <c r="W3137" s="1">
        <f t="shared" si="245"/>
        <v>12702.913114125762</v>
      </c>
      <c r="X3137">
        <v>4</v>
      </c>
      <c r="Y3137">
        <v>9</v>
      </c>
      <c r="Z3137" t="s">
        <v>40</v>
      </c>
      <c r="AA3137" s="2">
        <v>70150</v>
      </c>
      <c r="AB3137">
        <v>0.77</v>
      </c>
      <c r="AC3137" s="2">
        <v>91104</v>
      </c>
    </row>
    <row r="3138" spans="1:29" x14ac:dyDescent="0.2">
      <c r="A3138" t="s">
        <v>4178</v>
      </c>
      <c r="B3138" t="s">
        <v>42</v>
      </c>
      <c r="C3138" s="1">
        <v>549000</v>
      </c>
      <c r="D3138">
        <v>2</v>
      </c>
      <c r="E3138">
        <v>2</v>
      </c>
      <c r="F3138" s="2">
        <v>1148</v>
      </c>
      <c r="G3138" t="s">
        <v>1033</v>
      </c>
      <c r="H3138" t="s">
        <v>55</v>
      </c>
      <c r="I3138">
        <v>11212</v>
      </c>
      <c r="J3138" t="s">
        <v>558</v>
      </c>
      <c r="K3138" t="s">
        <v>559</v>
      </c>
      <c r="L3138">
        <v>-73.912409699999998</v>
      </c>
      <c r="M3138">
        <v>40.665898800000001</v>
      </c>
      <c r="N3138">
        <v>6.89</v>
      </c>
      <c r="O3138" s="1">
        <f t="shared" si="241"/>
        <v>109800</v>
      </c>
      <c r="P3138" s="3">
        <v>6.7500000000000004E-2</v>
      </c>
      <c r="Q3138">
        <v>30</v>
      </c>
      <c r="R3138" s="1">
        <v>439200</v>
      </c>
      <c r="S3138" s="8">
        <f t="shared" si="242"/>
        <v>-3560.8035501595018</v>
      </c>
      <c r="T3138" s="1">
        <f t="shared" si="243"/>
        <v>557.48205000000007</v>
      </c>
      <c r="U3138" s="7">
        <f t="shared" si="244"/>
        <v>114.375</v>
      </c>
      <c r="V3138" s="4">
        <v>375</v>
      </c>
      <c r="W3138" s="1">
        <f t="shared" si="245"/>
        <v>4607.6606001595019</v>
      </c>
      <c r="X3138">
        <v>4</v>
      </c>
      <c r="Y3138">
        <v>7</v>
      </c>
      <c r="Z3138" t="s">
        <v>560</v>
      </c>
      <c r="AA3138" s="2">
        <v>58300</v>
      </c>
      <c r="AB3138">
        <v>1.1599999999999999</v>
      </c>
      <c r="AC3138" s="2">
        <v>50259</v>
      </c>
    </row>
    <row r="3139" spans="1:29" x14ac:dyDescent="0.2">
      <c r="A3139" t="s">
        <v>4179</v>
      </c>
      <c r="B3139" t="s">
        <v>30</v>
      </c>
      <c r="C3139" s="1">
        <v>249999</v>
      </c>
      <c r="D3139">
        <v>1</v>
      </c>
      <c r="E3139">
        <v>1</v>
      </c>
      <c r="F3139">
        <v>596</v>
      </c>
      <c r="G3139" t="s">
        <v>504</v>
      </c>
      <c r="H3139" t="s">
        <v>44</v>
      </c>
      <c r="I3139">
        <v>10301</v>
      </c>
      <c r="J3139" t="s">
        <v>118</v>
      </c>
      <c r="K3139" t="s">
        <v>34</v>
      </c>
      <c r="L3139">
        <v>-74.099924299999998</v>
      </c>
      <c r="M3139">
        <v>40.6299335</v>
      </c>
      <c r="N3139">
        <v>10.17</v>
      </c>
      <c r="O3139" s="1">
        <f t="shared" ref="O3139:O3202" si="246">$C3139*0.2</f>
        <v>49999.8</v>
      </c>
      <c r="P3139" s="3">
        <v>6.7500000000000004E-2</v>
      </c>
      <c r="Q3139">
        <v>30</v>
      </c>
      <c r="R3139" s="1">
        <v>199999.2</v>
      </c>
      <c r="S3139" s="8">
        <f t="shared" ref="S3139:S3202" si="247">PMT(($P3139/12),(30*12),$C3139)</f>
        <v>-1621.4887554395723</v>
      </c>
      <c r="T3139" s="1">
        <f t="shared" ref="T3139:T3202" si="248">(($C3139* 6%) * 20.309%)/12</f>
        <v>253.86148455</v>
      </c>
      <c r="U3139" s="7">
        <f t="shared" ref="U3139:U3202" si="249">($C3139*0.0025)/12</f>
        <v>52.083125000000003</v>
      </c>
      <c r="V3139" s="4">
        <v>205</v>
      </c>
      <c r="W3139" s="1">
        <f t="shared" ref="W3139:W3202" si="250">SUM(($S3139*-1),$T3139,$U3139,$V3139)</f>
        <v>2132.4333649895725</v>
      </c>
      <c r="X3139">
        <v>2</v>
      </c>
      <c r="Y3139">
        <v>5</v>
      </c>
      <c r="Z3139" t="s">
        <v>119</v>
      </c>
      <c r="AA3139" s="2">
        <v>181200</v>
      </c>
      <c r="AB3139">
        <v>13.5</v>
      </c>
      <c r="AC3139" s="2">
        <v>13422</v>
      </c>
    </row>
    <row r="3140" spans="1:29" x14ac:dyDescent="0.2">
      <c r="A3140" t="s">
        <v>4180</v>
      </c>
      <c r="B3140" t="s">
        <v>42</v>
      </c>
      <c r="C3140" s="1">
        <v>699900</v>
      </c>
      <c r="D3140">
        <v>3</v>
      </c>
      <c r="E3140">
        <v>4</v>
      </c>
      <c r="F3140" s="2">
        <v>2160</v>
      </c>
      <c r="G3140" t="s">
        <v>205</v>
      </c>
      <c r="H3140" t="s">
        <v>44</v>
      </c>
      <c r="I3140">
        <v>10309</v>
      </c>
      <c r="J3140" t="s">
        <v>45</v>
      </c>
      <c r="K3140" t="s">
        <v>34</v>
      </c>
      <c r="L3140">
        <v>-74.218826699999994</v>
      </c>
      <c r="M3140">
        <v>40.528675999999997</v>
      </c>
      <c r="N3140">
        <v>19.53</v>
      </c>
      <c r="O3140" s="1">
        <f t="shared" si="246"/>
        <v>139980</v>
      </c>
      <c r="P3140" s="3">
        <v>6.7500000000000004E-2</v>
      </c>
      <c r="Q3140">
        <v>30</v>
      </c>
      <c r="R3140" s="1">
        <v>559920</v>
      </c>
      <c r="S3140" s="8">
        <f t="shared" si="247"/>
        <v>-4539.5380778809385</v>
      </c>
      <c r="T3140" s="1">
        <f t="shared" si="248"/>
        <v>710.71345500000007</v>
      </c>
      <c r="U3140" s="7">
        <f t="shared" si="249"/>
        <v>145.8125</v>
      </c>
      <c r="V3140" s="4">
        <v>600</v>
      </c>
      <c r="W3140" s="1">
        <f t="shared" si="250"/>
        <v>5996.0640328809386</v>
      </c>
      <c r="X3140">
        <v>6</v>
      </c>
      <c r="Y3140">
        <v>9</v>
      </c>
      <c r="Z3140" t="s">
        <v>46</v>
      </c>
      <c r="AA3140" s="2">
        <v>167500</v>
      </c>
      <c r="AB3140">
        <v>21.5</v>
      </c>
      <c r="AC3140" s="2">
        <v>7791</v>
      </c>
    </row>
    <row r="3141" spans="1:29" x14ac:dyDescent="0.2">
      <c r="A3141" t="s">
        <v>4181</v>
      </c>
      <c r="B3141" t="s">
        <v>125</v>
      </c>
      <c r="C3141" s="1">
        <v>1149000</v>
      </c>
      <c r="D3141">
        <v>2</v>
      </c>
      <c r="E3141">
        <v>2</v>
      </c>
      <c r="F3141">
        <v>1472</v>
      </c>
      <c r="G3141" t="s">
        <v>2747</v>
      </c>
      <c r="H3141" t="s">
        <v>55</v>
      </c>
      <c r="I3141">
        <v>11223</v>
      </c>
      <c r="J3141" t="s">
        <v>156</v>
      </c>
      <c r="K3141" t="s">
        <v>105</v>
      </c>
      <c r="L3141">
        <v>-73.975553500000004</v>
      </c>
      <c r="M3141">
        <v>40.607829099999996</v>
      </c>
      <c r="N3141">
        <v>9.74</v>
      </c>
      <c r="O3141" s="1">
        <f t="shared" si="246"/>
        <v>229800</v>
      </c>
      <c r="P3141" s="3">
        <v>6.7500000000000004E-2</v>
      </c>
      <c r="Q3141">
        <v>30</v>
      </c>
      <c r="R3141" s="1">
        <v>919200</v>
      </c>
      <c r="S3141" s="8">
        <f t="shared" si="247"/>
        <v>-7452.3921295687933</v>
      </c>
      <c r="T3141" s="1">
        <f t="shared" si="248"/>
        <v>1166.7520500000001</v>
      </c>
      <c r="U3141" s="7">
        <f t="shared" si="249"/>
        <v>239.375</v>
      </c>
      <c r="V3141" s="4">
        <v>375</v>
      </c>
      <c r="W3141" s="1">
        <f t="shared" si="250"/>
        <v>9233.5191795687933</v>
      </c>
      <c r="X3141">
        <v>4</v>
      </c>
      <c r="Y3141">
        <v>9</v>
      </c>
      <c r="Z3141" t="s">
        <v>157</v>
      </c>
      <c r="AA3141" s="2">
        <v>151705</v>
      </c>
      <c r="AB3141">
        <v>2.25</v>
      </c>
      <c r="AC3141" s="2">
        <v>67424</v>
      </c>
    </row>
    <row r="3142" spans="1:29" x14ac:dyDescent="0.2">
      <c r="A3142" t="s">
        <v>4182</v>
      </c>
      <c r="B3142" t="s">
        <v>68</v>
      </c>
      <c r="C3142" s="1">
        <v>219000</v>
      </c>
      <c r="D3142">
        <v>1</v>
      </c>
      <c r="E3142">
        <v>1</v>
      </c>
      <c r="F3142">
        <v>780</v>
      </c>
      <c r="G3142" t="s">
        <v>74</v>
      </c>
      <c r="H3142" t="s">
        <v>84</v>
      </c>
      <c r="I3142">
        <v>11418</v>
      </c>
      <c r="J3142" t="s">
        <v>192</v>
      </c>
      <c r="K3142" t="s">
        <v>34</v>
      </c>
      <c r="L3142">
        <v>-73.839759999999998</v>
      </c>
      <c r="M3142">
        <v>40.6981799</v>
      </c>
      <c r="N3142">
        <v>8.41</v>
      </c>
      <c r="O3142" s="1">
        <f t="shared" si="246"/>
        <v>43800</v>
      </c>
      <c r="P3142" s="3">
        <v>6.7500000000000004E-2</v>
      </c>
      <c r="Q3142">
        <v>30</v>
      </c>
      <c r="R3142" s="1">
        <v>175200</v>
      </c>
      <c r="S3142" s="8">
        <f t="shared" si="247"/>
        <v>-1420.4298314843913</v>
      </c>
      <c r="T3142" s="1">
        <f t="shared" si="248"/>
        <v>222.38355000000001</v>
      </c>
      <c r="U3142" s="7">
        <f t="shared" si="249"/>
        <v>45.625</v>
      </c>
      <c r="V3142" s="4">
        <v>205</v>
      </c>
      <c r="W3142" s="1">
        <f t="shared" si="250"/>
        <v>1893.4383814843914</v>
      </c>
      <c r="X3142">
        <v>2</v>
      </c>
      <c r="Y3142">
        <v>7</v>
      </c>
      <c r="Z3142" t="s">
        <v>193</v>
      </c>
      <c r="AA3142" s="2">
        <v>62982</v>
      </c>
      <c r="AB3142">
        <v>1.1399999999999999</v>
      </c>
      <c r="AC3142" s="2">
        <v>55247</v>
      </c>
    </row>
    <row r="3143" spans="1:29" x14ac:dyDescent="0.2">
      <c r="A3143" t="s">
        <v>4183</v>
      </c>
      <c r="B3143" t="s">
        <v>68</v>
      </c>
      <c r="C3143" s="1">
        <v>499000</v>
      </c>
      <c r="D3143">
        <v>3</v>
      </c>
      <c r="E3143">
        <v>1</v>
      </c>
      <c r="F3143" s="2">
        <v>2184</v>
      </c>
      <c r="G3143" t="s">
        <v>48</v>
      </c>
      <c r="H3143" t="s">
        <v>32</v>
      </c>
      <c r="I3143">
        <v>10001</v>
      </c>
      <c r="J3143" t="s">
        <v>38</v>
      </c>
      <c r="K3143" t="s">
        <v>39</v>
      </c>
      <c r="L3143">
        <v>-73.986504100000005</v>
      </c>
      <c r="M3143">
        <v>40.746072499999997</v>
      </c>
      <c r="N3143">
        <v>0.2</v>
      </c>
      <c r="O3143" s="1">
        <f t="shared" si="246"/>
        <v>99800</v>
      </c>
      <c r="P3143" s="3">
        <v>6.7500000000000004E-2</v>
      </c>
      <c r="Q3143">
        <v>30</v>
      </c>
      <c r="R3143" s="1">
        <v>399200</v>
      </c>
      <c r="S3143" s="8">
        <f t="shared" si="247"/>
        <v>-3236.5045018753935</v>
      </c>
      <c r="T3143" s="1">
        <f t="shared" si="248"/>
        <v>506.70955000000004</v>
      </c>
      <c r="U3143" s="7">
        <f t="shared" si="249"/>
        <v>103.95833333333333</v>
      </c>
      <c r="V3143" s="4">
        <v>600</v>
      </c>
      <c r="W3143" s="1">
        <f t="shared" si="250"/>
        <v>4447.1723852087271</v>
      </c>
      <c r="X3143">
        <v>6</v>
      </c>
      <c r="Y3143">
        <v>18</v>
      </c>
      <c r="Z3143" t="s">
        <v>40</v>
      </c>
      <c r="AA3143" s="2">
        <v>70150</v>
      </c>
      <c r="AB3143">
        <v>0.77</v>
      </c>
      <c r="AC3143" s="2">
        <v>91104</v>
      </c>
    </row>
    <row r="3144" spans="1:29" x14ac:dyDescent="0.2">
      <c r="A3144" t="s">
        <v>4184</v>
      </c>
      <c r="B3144" t="s">
        <v>42</v>
      </c>
      <c r="C3144" s="1">
        <v>749999</v>
      </c>
      <c r="D3144">
        <v>4</v>
      </c>
      <c r="E3144">
        <v>2.5</v>
      </c>
      <c r="F3144">
        <v>1063</v>
      </c>
      <c r="G3144" t="s">
        <v>504</v>
      </c>
      <c r="H3144" t="s">
        <v>44</v>
      </c>
      <c r="I3144">
        <v>10312</v>
      </c>
      <c r="J3144" t="s">
        <v>45</v>
      </c>
      <c r="K3144" t="s">
        <v>34</v>
      </c>
      <c r="L3144">
        <v>-74.156667499999998</v>
      </c>
      <c r="M3144">
        <v>40.535507799999998</v>
      </c>
      <c r="N3144">
        <v>17.25</v>
      </c>
      <c r="O3144" s="1">
        <f t="shared" si="246"/>
        <v>149999.80000000002</v>
      </c>
      <c r="P3144" s="3">
        <v>6.7500000000000004E-2</v>
      </c>
      <c r="Q3144">
        <v>30</v>
      </c>
      <c r="R3144" s="1">
        <v>599999.19999999995</v>
      </c>
      <c r="S3144" s="8">
        <f t="shared" si="247"/>
        <v>-4864.479238280649</v>
      </c>
      <c r="T3144" s="1">
        <f t="shared" si="248"/>
        <v>761.58648455000002</v>
      </c>
      <c r="U3144" s="7">
        <f t="shared" si="249"/>
        <v>156.24979166666665</v>
      </c>
      <c r="V3144" s="4">
        <v>375</v>
      </c>
      <c r="W3144" s="1">
        <f t="shared" si="250"/>
        <v>6157.3155144973161</v>
      </c>
      <c r="X3144">
        <v>8</v>
      </c>
      <c r="Y3144">
        <v>6</v>
      </c>
      <c r="Z3144" t="s">
        <v>46</v>
      </c>
      <c r="AA3144" s="2">
        <v>167500</v>
      </c>
      <c r="AB3144">
        <v>21.5</v>
      </c>
      <c r="AC3144" s="2">
        <v>7791</v>
      </c>
    </row>
    <row r="3145" spans="1:29" x14ac:dyDescent="0.2">
      <c r="A3145" t="s">
        <v>4185</v>
      </c>
      <c r="B3145" t="s">
        <v>68</v>
      </c>
      <c r="C3145" s="1">
        <v>449000</v>
      </c>
      <c r="D3145">
        <v>1</v>
      </c>
      <c r="E3145">
        <v>2</v>
      </c>
      <c r="F3145" s="2">
        <v>1130</v>
      </c>
      <c r="G3145" t="s">
        <v>997</v>
      </c>
      <c r="H3145" t="s">
        <v>84</v>
      </c>
      <c r="I3145">
        <v>11005</v>
      </c>
      <c r="J3145" t="s">
        <v>372</v>
      </c>
      <c r="K3145" t="s">
        <v>39</v>
      </c>
      <c r="L3145">
        <v>-73.715978399999997</v>
      </c>
      <c r="M3145">
        <v>40.7578216</v>
      </c>
      <c r="N3145">
        <v>14.15</v>
      </c>
      <c r="O3145" s="1">
        <f t="shared" si="246"/>
        <v>89800</v>
      </c>
      <c r="P3145" s="3">
        <v>6.7500000000000004E-2</v>
      </c>
      <c r="Q3145">
        <v>30</v>
      </c>
      <c r="R3145" s="1">
        <v>359200</v>
      </c>
      <c r="S3145" s="8">
        <f t="shared" si="247"/>
        <v>-2912.2054535912862</v>
      </c>
      <c r="T3145" s="1">
        <f t="shared" si="248"/>
        <v>455.93705000000006</v>
      </c>
      <c r="U3145" s="7">
        <f t="shared" si="249"/>
        <v>93.541666666666671</v>
      </c>
      <c r="V3145" s="4">
        <v>375</v>
      </c>
      <c r="W3145" s="1">
        <f t="shared" si="250"/>
        <v>3836.6841702579527</v>
      </c>
      <c r="X3145">
        <v>2</v>
      </c>
      <c r="Y3145">
        <v>7</v>
      </c>
      <c r="Z3145" t="s">
        <v>373</v>
      </c>
      <c r="AA3145" s="2">
        <v>22571</v>
      </c>
      <c r="AB3145">
        <v>0.56000000000000005</v>
      </c>
      <c r="AC3145" s="2">
        <v>40305</v>
      </c>
    </row>
    <row r="3146" spans="1:29" x14ac:dyDescent="0.2">
      <c r="A3146" t="s">
        <v>4186</v>
      </c>
      <c r="B3146" t="s">
        <v>30</v>
      </c>
      <c r="C3146" s="1">
        <v>879000</v>
      </c>
      <c r="D3146">
        <v>2</v>
      </c>
      <c r="E3146">
        <v>2</v>
      </c>
      <c r="F3146" s="2">
        <v>1278</v>
      </c>
      <c r="G3146" t="s">
        <v>454</v>
      </c>
      <c r="H3146" t="s">
        <v>32</v>
      </c>
      <c r="I3146">
        <v>10035</v>
      </c>
      <c r="J3146" t="s">
        <v>315</v>
      </c>
      <c r="K3146" t="s">
        <v>61</v>
      </c>
      <c r="L3146">
        <v>-73.933409600000005</v>
      </c>
      <c r="M3146">
        <v>40.796295600000001</v>
      </c>
      <c r="N3146">
        <v>4.26</v>
      </c>
      <c r="O3146" s="1">
        <f t="shared" si="246"/>
        <v>175800</v>
      </c>
      <c r="P3146" s="3">
        <v>6.7500000000000004E-2</v>
      </c>
      <c r="Q3146">
        <v>30</v>
      </c>
      <c r="R3146" s="1">
        <v>703200</v>
      </c>
      <c r="S3146" s="8">
        <f t="shared" si="247"/>
        <v>-5701.1772688346118</v>
      </c>
      <c r="T3146" s="1">
        <f t="shared" si="248"/>
        <v>892.58055000000013</v>
      </c>
      <c r="U3146" s="7">
        <f t="shared" si="249"/>
        <v>183.125</v>
      </c>
      <c r="V3146" s="4">
        <v>375</v>
      </c>
      <c r="W3146" s="1">
        <f t="shared" si="250"/>
        <v>7151.8828188346124</v>
      </c>
      <c r="X3146">
        <v>4</v>
      </c>
      <c r="Y3146">
        <v>8</v>
      </c>
      <c r="Z3146" t="s">
        <v>316</v>
      </c>
      <c r="AA3146" s="2">
        <v>115921</v>
      </c>
      <c r="AB3146">
        <v>1.54</v>
      </c>
      <c r="AC3146" s="2">
        <v>75273</v>
      </c>
    </row>
    <row r="3147" spans="1:29" x14ac:dyDescent="0.2">
      <c r="A3147" t="s">
        <v>4187</v>
      </c>
      <c r="B3147" t="s">
        <v>68</v>
      </c>
      <c r="C3147" s="1">
        <v>650000</v>
      </c>
      <c r="D3147">
        <v>1</v>
      </c>
      <c r="E3147">
        <v>1</v>
      </c>
      <c r="F3147">
        <v>800</v>
      </c>
      <c r="G3147" t="s">
        <v>93</v>
      </c>
      <c r="H3147" t="s">
        <v>32</v>
      </c>
      <c r="I3147">
        <v>10028</v>
      </c>
      <c r="J3147" t="s">
        <v>52</v>
      </c>
      <c r="K3147" t="s">
        <v>39</v>
      </c>
      <c r="L3147">
        <v>-73.948158699999993</v>
      </c>
      <c r="M3147">
        <v>40.773571099999998</v>
      </c>
      <c r="N3147">
        <v>2.6</v>
      </c>
      <c r="O3147" s="1">
        <f t="shared" si="246"/>
        <v>130000</v>
      </c>
      <c r="P3147" s="3">
        <v>6.7500000000000004E-2</v>
      </c>
      <c r="Q3147">
        <v>30</v>
      </c>
      <c r="R3147" s="1">
        <v>520000</v>
      </c>
      <c r="S3147" s="8">
        <f t="shared" si="247"/>
        <v>-4215.8876276933988</v>
      </c>
      <c r="T3147" s="1">
        <f t="shared" si="248"/>
        <v>660.04250000000013</v>
      </c>
      <c r="U3147" s="7">
        <f t="shared" si="249"/>
        <v>135.41666666666666</v>
      </c>
      <c r="V3147" s="4">
        <v>205</v>
      </c>
      <c r="W3147" s="1">
        <f t="shared" si="250"/>
        <v>5216.3467943600663</v>
      </c>
      <c r="X3147">
        <v>2</v>
      </c>
      <c r="Y3147">
        <v>7</v>
      </c>
      <c r="Z3147" t="s">
        <v>53</v>
      </c>
      <c r="AA3147" s="2">
        <v>61207</v>
      </c>
      <c r="AB3147">
        <v>1.76</v>
      </c>
      <c r="AC3147" s="2">
        <v>34777</v>
      </c>
    </row>
    <row r="3148" spans="1:29" x14ac:dyDescent="0.2">
      <c r="A3148" t="s">
        <v>4188</v>
      </c>
      <c r="B3148" t="s">
        <v>30</v>
      </c>
      <c r="C3148" s="1">
        <v>750000</v>
      </c>
      <c r="D3148">
        <v>2</v>
      </c>
      <c r="E3148">
        <v>2</v>
      </c>
      <c r="F3148">
        <v>732</v>
      </c>
      <c r="G3148" t="s">
        <v>93</v>
      </c>
      <c r="H3148" t="s">
        <v>55</v>
      </c>
      <c r="I3148">
        <v>11206</v>
      </c>
      <c r="J3148" t="s">
        <v>163</v>
      </c>
      <c r="K3148" t="s">
        <v>105</v>
      </c>
      <c r="L3148">
        <v>-73.930250700000002</v>
      </c>
      <c r="M3148">
        <v>40.699610900000003</v>
      </c>
      <c r="N3148">
        <v>4.46</v>
      </c>
      <c r="O3148" s="1">
        <f t="shared" si="246"/>
        <v>150000</v>
      </c>
      <c r="P3148" s="3">
        <v>6.7500000000000004E-2</v>
      </c>
      <c r="Q3148">
        <v>30</v>
      </c>
      <c r="R3148" s="1">
        <v>600000</v>
      </c>
      <c r="S3148" s="8">
        <f t="shared" si="247"/>
        <v>-4864.4857242616135</v>
      </c>
      <c r="T3148" s="1">
        <f t="shared" si="248"/>
        <v>761.58750000000009</v>
      </c>
      <c r="U3148" s="7">
        <f t="shared" si="249"/>
        <v>156.25</v>
      </c>
      <c r="V3148" s="4">
        <v>205</v>
      </c>
      <c r="W3148" s="1">
        <f t="shared" si="250"/>
        <v>5987.3232242616141</v>
      </c>
      <c r="X3148">
        <v>4</v>
      </c>
      <c r="Y3148">
        <v>5</v>
      </c>
      <c r="Z3148" t="s">
        <v>164</v>
      </c>
      <c r="AA3148" s="2">
        <v>151308</v>
      </c>
      <c r="AB3148">
        <v>2.91</v>
      </c>
      <c r="AC3148" s="2">
        <v>51996</v>
      </c>
    </row>
    <row r="3149" spans="1:29" x14ac:dyDescent="0.2">
      <c r="A3149" t="s">
        <v>4189</v>
      </c>
      <c r="B3149" t="s">
        <v>30</v>
      </c>
      <c r="C3149" s="1">
        <v>780000</v>
      </c>
      <c r="D3149">
        <v>2</v>
      </c>
      <c r="E3149">
        <v>2</v>
      </c>
      <c r="F3149">
        <v>847</v>
      </c>
      <c r="G3149" t="s">
        <v>48</v>
      </c>
      <c r="H3149" t="s">
        <v>84</v>
      </c>
      <c r="I3149">
        <v>11366</v>
      </c>
      <c r="J3149" t="s">
        <v>1135</v>
      </c>
      <c r="K3149" t="s">
        <v>110</v>
      </c>
      <c r="L3149">
        <v>-73.808761000000004</v>
      </c>
      <c r="M3149">
        <v>40.720934800000002</v>
      </c>
      <c r="N3149">
        <v>9.4700000000000006</v>
      </c>
      <c r="O3149" s="1">
        <f t="shared" si="246"/>
        <v>156000</v>
      </c>
      <c r="P3149" s="3">
        <v>6.7500000000000004E-2</v>
      </c>
      <c r="Q3149">
        <v>30</v>
      </c>
      <c r="R3149" s="1">
        <v>624000</v>
      </c>
      <c r="S3149" s="8">
        <f t="shared" si="247"/>
        <v>-5059.065153232079</v>
      </c>
      <c r="T3149" s="1">
        <f t="shared" si="248"/>
        <v>792.05100000000004</v>
      </c>
      <c r="U3149" s="7">
        <f t="shared" si="249"/>
        <v>162.5</v>
      </c>
      <c r="V3149" s="4">
        <v>205</v>
      </c>
      <c r="W3149" s="1">
        <f t="shared" si="250"/>
        <v>6218.6161532320793</v>
      </c>
      <c r="X3149">
        <v>4</v>
      </c>
      <c r="Y3149">
        <v>5</v>
      </c>
      <c r="Z3149" t="s">
        <v>1136</v>
      </c>
      <c r="AA3149" s="2">
        <v>17812</v>
      </c>
      <c r="AB3149">
        <v>2.2799999999999998</v>
      </c>
      <c r="AC3149" s="2">
        <v>7812</v>
      </c>
    </row>
    <row r="3150" spans="1:29" x14ac:dyDescent="0.2">
      <c r="A3150" t="s">
        <v>4190</v>
      </c>
      <c r="B3150" t="s">
        <v>125</v>
      </c>
      <c r="C3150" s="1">
        <v>699000</v>
      </c>
      <c r="D3150">
        <v>3</v>
      </c>
      <c r="E3150">
        <v>2.5</v>
      </c>
      <c r="F3150">
        <v>2184</v>
      </c>
      <c r="G3150" t="s">
        <v>43</v>
      </c>
      <c r="H3150" t="s">
        <v>55</v>
      </c>
      <c r="I3150">
        <v>11226</v>
      </c>
      <c r="J3150" t="s">
        <v>282</v>
      </c>
      <c r="K3150" t="s">
        <v>34</v>
      </c>
      <c r="L3150">
        <v>-73.947933599999999</v>
      </c>
      <c r="M3150">
        <v>40.641886499999998</v>
      </c>
      <c r="N3150">
        <v>7.64</v>
      </c>
      <c r="O3150" s="1">
        <f t="shared" si="246"/>
        <v>139800</v>
      </c>
      <c r="P3150" s="3">
        <v>6.7500000000000004E-2</v>
      </c>
      <c r="Q3150">
        <v>30</v>
      </c>
      <c r="R3150" s="1">
        <v>559200</v>
      </c>
      <c r="S3150" s="8">
        <f t="shared" si="247"/>
        <v>-4533.7006950118248</v>
      </c>
      <c r="T3150" s="1">
        <f t="shared" si="248"/>
        <v>709.79955000000007</v>
      </c>
      <c r="U3150" s="7">
        <f t="shared" si="249"/>
        <v>145.625</v>
      </c>
      <c r="V3150" s="4">
        <v>600</v>
      </c>
      <c r="W3150" s="1">
        <f t="shared" si="250"/>
        <v>5989.1252450118245</v>
      </c>
      <c r="X3150">
        <v>6</v>
      </c>
      <c r="Y3150">
        <v>12</v>
      </c>
      <c r="Z3150" t="s">
        <v>283</v>
      </c>
      <c r="AA3150" s="2">
        <v>156159</v>
      </c>
      <c r="AB3150">
        <v>2.4</v>
      </c>
      <c r="AC3150" s="2">
        <v>65066</v>
      </c>
    </row>
    <row r="3151" spans="1:29" x14ac:dyDescent="0.2">
      <c r="A3151" t="s">
        <v>4191</v>
      </c>
      <c r="B3151" t="s">
        <v>68</v>
      </c>
      <c r="C3151" s="1">
        <v>275000</v>
      </c>
      <c r="D3151">
        <v>2</v>
      </c>
      <c r="E3151">
        <v>1</v>
      </c>
      <c r="F3151">
        <v>2184</v>
      </c>
      <c r="G3151" t="s">
        <v>4192</v>
      </c>
      <c r="H3151" t="s">
        <v>84</v>
      </c>
      <c r="I3151">
        <v>11427</v>
      </c>
      <c r="J3151" t="s">
        <v>690</v>
      </c>
      <c r="K3151" t="s">
        <v>34</v>
      </c>
      <c r="L3151">
        <v>-73.740097599999999</v>
      </c>
      <c r="M3151">
        <v>40.730094899999997</v>
      </c>
      <c r="N3151">
        <v>12.94</v>
      </c>
      <c r="O3151" s="1">
        <f t="shared" si="246"/>
        <v>55000</v>
      </c>
      <c r="P3151" s="3">
        <v>6.7500000000000004E-2</v>
      </c>
      <c r="Q3151">
        <v>30</v>
      </c>
      <c r="R3151" s="1">
        <v>220000</v>
      </c>
      <c r="S3151" s="8">
        <f t="shared" si="247"/>
        <v>-1783.6447655625918</v>
      </c>
      <c r="T3151" s="1">
        <f t="shared" si="248"/>
        <v>279.24875000000003</v>
      </c>
      <c r="U3151" s="7">
        <f t="shared" si="249"/>
        <v>57.291666666666664</v>
      </c>
      <c r="V3151" s="4">
        <v>600</v>
      </c>
      <c r="W3151" s="1">
        <f t="shared" si="250"/>
        <v>2720.1851822292583</v>
      </c>
      <c r="X3151">
        <v>4</v>
      </c>
      <c r="Y3151">
        <v>18</v>
      </c>
      <c r="Z3151" t="s">
        <v>691</v>
      </c>
      <c r="AA3151" s="2">
        <v>52504</v>
      </c>
      <c r="AB3151">
        <v>1.86</v>
      </c>
      <c r="AC3151" s="2">
        <v>28228</v>
      </c>
    </row>
    <row r="3152" spans="1:29" x14ac:dyDescent="0.2">
      <c r="A3152" t="s">
        <v>4193</v>
      </c>
      <c r="B3152" t="s">
        <v>42</v>
      </c>
      <c r="C3152" s="1">
        <v>925000</v>
      </c>
      <c r="D3152">
        <v>2</v>
      </c>
      <c r="E3152">
        <v>2.5</v>
      </c>
      <c r="F3152" s="2">
        <v>2100</v>
      </c>
      <c r="G3152" t="s">
        <v>159</v>
      </c>
      <c r="H3152" t="s">
        <v>84</v>
      </c>
      <c r="I3152">
        <v>11385</v>
      </c>
      <c r="J3152" t="s">
        <v>240</v>
      </c>
      <c r="K3152" t="s">
        <v>105</v>
      </c>
      <c r="L3152">
        <v>-73.882369999999995</v>
      </c>
      <c r="M3152">
        <v>40.701579600000002</v>
      </c>
      <c r="N3152">
        <v>6.32</v>
      </c>
      <c r="O3152" s="1">
        <f t="shared" si="246"/>
        <v>185000</v>
      </c>
      <c r="P3152" s="3">
        <v>6.7500000000000004E-2</v>
      </c>
      <c r="Q3152">
        <v>30</v>
      </c>
      <c r="R3152" s="1">
        <v>740000</v>
      </c>
      <c r="S3152" s="8">
        <f t="shared" si="247"/>
        <v>-5999.5323932559904</v>
      </c>
      <c r="T3152" s="1">
        <f t="shared" si="248"/>
        <v>939.2912500000001</v>
      </c>
      <c r="U3152" s="7">
        <f t="shared" si="249"/>
        <v>192.70833333333334</v>
      </c>
      <c r="V3152" s="4">
        <v>600</v>
      </c>
      <c r="W3152" s="1">
        <f t="shared" si="250"/>
        <v>7731.5319765893237</v>
      </c>
      <c r="X3152">
        <v>4</v>
      </c>
      <c r="Y3152">
        <v>12</v>
      </c>
      <c r="Z3152" t="s">
        <v>241</v>
      </c>
      <c r="AA3152" s="2">
        <v>69317</v>
      </c>
      <c r="AB3152">
        <v>2.4500000000000002</v>
      </c>
      <c r="AC3152" s="2">
        <v>28293</v>
      </c>
    </row>
    <row r="3153" spans="1:29" x14ac:dyDescent="0.2">
      <c r="A3153" t="s">
        <v>4194</v>
      </c>
      <c r="B3153" t="s">
        <v>68</v>
      </c>
      <c r="C3153" s="1">
        <v>388000</v>
      </c>
      <c r="D3153">
        <v>2</v>
      </c>
      <c r="E3153">
        <v>2</v>
      </c>
      <c r="F3153" s="2">
        <v>2184</v>
      </c>
      <c r="G3153" t="s">
        <v>268</v>
      </c>
      <c r="H3153" t="s">
        <v>84</v>
      </c>
      <c r="I3153">
        <v>11372</v>
      </c>
      <c r="J3153" t="s">
        <v>85</v>
      </c>
      <c r="K3153" t="s">
        <v>61</v>
      </c>
      <c r="L3153">
        <v>-73.876042400000003</v>
      </c>
      <c r="M3153">
        <v>40.755554099999998</v>
      </c>
      <c r="N3153">
        <v>5.76</v>
      </c>
      <c r="O3153" s="1">
        <f t="shared" si="246"/>
        <v>77600</v>
      </c>
      <c r="P3153" s="3">
        <v>6.7500000000000004E-2</v>
      </c>
      <c r="Q3153">
        <v>30</v>
      </c>
      <c r="R3153" s="1">
        <v>310400</v>
      </c>
      <c r="S3153" s="8">
        <f t="shared" si="247"/>
        <v>-2516.5606146846749</v>
      </c>
      <c r="T3153" s="1">
        <f t="shared" si="248"/>
        <v>393.99460000000005</v>
      </c>
      <c r="U3153" s="7">
        <f t="shared" si="249"/>
        <v>80.833333333333329</v>
      </c>
      <c r="V3153" s="4">
        <v>600</v>
      </c>
      <c r="W3153" s="1">
        <f t="shared" si="250"/>
        <v>3591.3885480180084</v>
      </c>
      <c r="X3153">
        <v>4</v>
      </c>
      <c r="Y3153">
        <v>14</v>
      </c>
      <c r="Z3153" t="s">
        <v>86</v>
      </c>
      <c r="AA3153" s="2">
        <v>108152</v>
      </c>
      <c r="AB3153">
        <v>0.77</v>
      </c>
      <c r="AC3153" s="2">
        <v>140457</v>
      </c>
    </row>
    <row r="3154" spans="1:29" x14ac:dyDescent="0.2">
      <c r="A3154" t="s">
        <v>4195</v>
      </c>
      <c r="B3154" t="s">
        <v>68</v>
      </c>
      <c r="C3154" s="1">
        <v>224995</v>
      </c>
      <c r="D3154">
        <v>3</v>
      </c>
      <c r="E3154">
        <v>1</v>
      </c>
      <c r="F3154">
        <v>550</v>
      </c>
      <c r="G3154" t="s">
        <v>168</v>
      </c>
      <c r="H3154" t="s">
        <v>84</v>
      </c>
      <c r="I3154">
        <v>11375</v>
      </c>
      <c r="J3154" t="s">
        <v>122</v>
      </c>
      <c r="K3154" t="s">
        <v>39</v>
      </c>
      <c r="L3154">
        <v>-73.848292799999996</v>
      </c>
      <c r="M3154">
        <v>40.726666600000001</v>
      </c>
      <c r="N3154">
        <v>7.36</v>
      </c>
      <c r="O3154" s="1">
        <f t="shared" si="246"/>
        <v>44999</v>
      </c>
      <c r="P3154" s="3">
        <v>6.7500000000000004E-2</v>
      </c>
      <c r="Q3154">
        <v>30</v>
      </c>
      <c r="R3154" s="1">
        <v>179996</v>
      </c>
      <c r="S3154" s="8">
        <f t="shared" si="247"/>
        <v>-1459.3132873736558</v>
      </c>
      <c r="T3154" s="1">
        <f t="shared" si="248"/>
        <v>228.47117275000002</v>
      </c>
      <c r="U3154" s="7">
        <f t="shared" si="249"/>
        <v>46.873958333333341</v>
      </c>
      <c r="V3154" s="4">
        <v>205</v>
      </c>
      <c r="W3154" s="1">
        <f t="shared" si="250"/>
        <v>1939.6584184569892</v>
      </c>
      <c r="X3154">
        <v>6</v>
      </c>
      <c r="Y3154">
        <v>5</v>
      </c>
      <c r="Z3154" t="s">
        <v>123</v>
      </c>
      <c r="AA3154" s="2">
        <v>83728</v>
      </c>
      <c r="AB3154">
        <v>2.6</v>
      </c>
      <c r="AC3154" s="2">
        <v>32203</v>
      </c>
    </row>
    <row r="3155" spans="1:29" x14ac:dyDescent="0.2">
      <c r="A3155" t="s">
        <v>4196</v>
      </c>
      <c r="B3155" t="s">
        <v>68</v>
      </c>
      <c r="C3155" s="1">
        <v>239000</v>
      </c>
      <c r="D3155">
        <v>1</v>
      </c>
      <c r="E3155">
        <v>1</v>
      </c>
      <c r="F3155">
        <v>670</v>
      </c>
      <c r="G3155" t="s">
        <v>1515</v>
      </c>
      <c r="H3155" t="s">
        <v>55</v>
      </c>
      <c r="I3155">
        <v>11223</v>
      </c>
      <c r="J3155" t="s">
        <v>156</v>
      </c>
      <c r="K3155" t="s">
        <v>105</v>
      </c>
      <c r="L3155">
        <v>-73.964361299999993</v>
      </c>
      <c r="M3155">
        <v>40.601045900000003</v>
      </c>
      <c r="N3155">
        <v>10.26</v>
      </c>
      <c r="O3155" s="1">
        <f t="shared" si="246"/>
        <v>47800</v>
      </c>
      <c r="P3155" s="3">
        <v>6.7500000000000004E-2</v>
      </c>
      <c r="Q3155">
        <v>30</v>
      </c>
      <c r="R3155" s="1">
        <v>191200</v>
      </c>
      <c r="S3155" s="8">
        <f t="shared" si="247"/>
        <v>-1550.1494507980346</v>
      </c>
      <c r="T3155" s="1">
        <f t="shared" si="248"/>
        <v>242.69255000000001</v>
      </c>
      <c r="U3155" s="7">
        <f t="shared" si="249"/>
        <v>49.791666666666664</v>
      </c>
      <c r="V3155" s="4">
        <v>205</v>
      </c>
      <c r="W3155" s="1">
        <f t="shared" si="250"/>
        <v>2047.6336674647014</v>
      </c>
      <c r="X3155">
        <v>2</v>
      </c>
      <c r="Y3155">
        <v>6</v>
      </c>
      <c r="Z3155" t="s">
        <v>157</v>
      </c>
      <c r="AA3155" s="2">
        <v>151705</v>
      </c>
      <c r="AB3155">
        <v>2.25</v>
      </c>
      <c r="AC3155" s="2">
        <v>67424</v>
      </c>
    </row>
    <row r="3156" spans="1:29" x14ac:dyDescent="0.2">
      <c r="A3156" t="s">
        <v>4197</v>
      </c>
      <c r="B3156" t="s">
        <v>68</v>
      </c>
      <c r="C3156" s="1">
        <v>529000</v>
      </c>
      <c r="D3156">
        <v>2</v>
      </c>
      <c r="E3156">
        <v>2</v>
      </c>
      <c r="F3156">
        <v>1200</v>
      </c>
      <c r="G3156" t="s">
        <v>168</v>
      </c>
      <c r="H3156" t="s">
        <v>55</v>
      </c>
      <c r="I3156">
        <v>11235</v>
      </c>
      <c r="J3156" t="s">
        <v>219</v>
      </c>
      <c r="K3156" t="s">
        <v>34</v>
      </c>
      <c r="L3156">
        <v>-73.966748999999993</v>
      </c>
      <c r="M3156">
        <v>40.581106200000001</v>
      </c>
      <c r="N3156">
        <v>11.61</v>
      </c>
      <c r="O3156" s="1">
        <f t="shared" si="246"/>
        <v>105800</v>
      </c>
      <c r="P3156" s="3">
        <v>6.7500000000000004E-2</v>
      </c>
      <c r="Q3156">
        <v>30</v>
      </c>
      <c r="R3156" s="1">
        <v>423200</v>
      </c>
      <c r="S3156" s="8">
        <f t="shared" si="247"/>
        <v>-3431.0839308458585</v>
      </c>
      <c r="T3156" s="1">
        <f t="shared" si="248"/>
        <v>537.17304999999999</v>
      </c>
      <c r="U3156" s="7">
        <f t="shared" si="249"/>
        <v>110.20833333333333</v>
      </c>
      <c r="V3156" s="4">
        <v>375</v>
      </c>
      <c r="W3156" s="1">
        <f t="shared" si="250"/>
        <v>4453.4653141791914</v>
      </c>
      <c r="X3156">
        <v>4</v>
      </c>
      <c r="Y3156">
        <v>8</v>
      </c>
      <c r="Z3156" t="s">
        <v>220</v>
      </c>
      <c r="AA3156" s="2">
        <v>35547</v>
      </c>
      <c r="AB3156">
        <v>0.73</v>
      </c>
      <c r="AC3156" s="2">
        <v>48695</v>
      </c>
    </row>
    <row r="3157" spans="1:29" x14ac:dyDescent="0.2">
      <c r="A3157" t="s">
        <v>4198</v>
      </c>
      <c r="B3157" t="s">
        <v>30</v>
      </c>
      <c r="C3157" s="1">
        <v>995000</v>
      </c>
      <c r="D3157">
        <v>4</v>
      </c>
      <c r="E3157">
        <v>2</v>
      </c>
      <c r="F3157">
        <v>1782</v>
      </c>
      <c r="G3157" t="s">
        <v>868</v>
      </c>
      <c r="H3157" t="s">
        <v>55</v>
      </c>
      <c r="I3157">
        <v>11228</v>
      </c>
      <c r="J3157" t="s">
        <v>456</v>
      </c>
      <c r="K3157" t="s">
        <v>39</v>
      </c>
      <c r="L3157">
        <v>-74.017696400000005</v>
      </c>
      <c r="M3157">
        <v>40.622604600000003</v>
      </c>
      <c r="N3157">
        <v>8.8699999999999992</v>
      </c>
      <c r="O3157" s="1">
        <f t="shared" si="246"/>
        <v>199000</v>
      </c>
      <c r="P3157" s="3">
        <v>6.7500000000000004E-2</v>
      </c>
      <c r="Q3157">
        <v>30</v>
      </c>
      <c r="R3157" s="1">
        <v>796000</v>
      </c>
      <c r="S3157" s="8">
        <f t="shared" si="247"/>
        <v>-6453.5510608537415</v>
      </c>
      <c r="T3157" s="1">
        <f t="shared" si="248"/>
        <v>1010.3727500000001</v>
      </c>
      <c r="U3157" s="7">
        <f t="shared" si="249"/>
        <v>207.29166666666666</v>
      </c>
      <c r="V3157" s="4">
        <v>550</v>
      </c>
      <c r="W3157" s="1">
        <f t="shared" si="250"/>
        <v>8221.215477520409</v>
      </c>
      <c r="X3157">
        <v>8</v>
      </c>
      <c r="Y3157">
        <v>11</v>
      </c>
      <c r="Z3157" t="s">
        <v>457</v>
      </c>
      <c r="AA3157" s="2">
        <v>42419</v>
      </c>
      <c r="AB3157">
        <v>1.43</v>
      </c>
      <c r="AC3157" s="2">
        <v>29664</v>
      </c>
    </row>
    <row r="3158" spans="1:29" x14ac:dyDescent="0.2">
      <c r="A3158" t="s">
        <v>4199</v>
      </c>
      <c r="B3158" t="s">
        <v>42</v>
      </c>
      <c r="C3158" s="1">
        <v>1030000</v>
      </c>
      <c r="D3158">
        <v>4</v>
      </c>
      <c r="E3158">
        <v>2</v>
      </c>
      <c r="F3158" s="2">
        <v>1624</v>
      </c>
      <c r="G3158" t="s">
        <v>168</v>
      </c>
      <c r="H3158" t="s">
        <v>84</v>
      </c>
      <c r="I3158">
        <v>11365</v>
      </c>
      <c r="J3158" t="s">
        <v>375</v>
      </c>
      <c r="K3158" t="s">
        <v>34</v>
      </c>
      <c r="L3158">
        <v>-73.803755600000002</v>
      </c>
      <c r="M3158">
        <v>40.732001599999997</v>
      </c>
      <c r="N3158">
        <v>9.61</v>
      </c>
      <c r="O3158" s="1">
        <f t="shared" si="246"/>
        <v>206000</v>
      </c>
      <c r="P3158" s="3">
        <v>6.7500000000000004E-2</v>
      </c>
      <c r="Q3158">
        <v>30</v>
      </c>
      <c r="R3158" s="1">
        <v>824000</v>
      </c>
      <c r="S3158" s="8">
        <f t="shared" si="247"/>
        <v>-6680.5603946526162</v>
      </c>
      <c r="T3158" s="1">
        <f t="shared" si="248"/>
        <v>1045.9135000000001</v>
      </c>
      <c r="U3158" s="7">
        <f t="shared" si="249"/>
        <v>214.58333333333334</v>
      </c>
      <c r="V3158" s="4">
        <v>550</v>
      </c>
      <c r="W3158" s="1">
        <f t="shared" si="250"/>
        <v>8491.057227985948</v>
      </c>
      <c r="X3158">
        <v>8</v>
      </c>
      <c r="Y3158">
        <v>10</v>
      </c>
      <c r="Z3158" t="s">
        <v>376</v>
      </c>
      <c r="AA3158" s="2">
        <v>17812</v>
      </c>
      <c r="AB3158">
        <v>2.2799999999999998</v>
      </c>
      <c r="AC3158" s="2">
        <v>7812</v>
      </c>
    </row>
    <row r="3159" spans="1:29" x14ac:dyDescent="0.2">
      <c r="A3159" t="s">
        <v>4200</v>
      </c>
      <c r="B3159" t="s">
        <v>30</v>
      </c>
      <c r="C3159" s="1">
        <v>875000</v>
      </c>
      <c r="D3159">
        <v>3</v>
      </c>
      <c r="E3159">
        <v>1</v>
      </c>
      <c r="F3159">
        <v>294</v>
      </c>
      <c r="G3159" t="s">
        <v>37</v>
      </c>
      <c r="H3159" t="s">
        <v>32</v>
      </c>
      <c r="I3159">
        <v>10065</v>
      </c>
      <c r="J3159" t="s">
        <v>52</v>
      </c>
      <c r="K3159" t="s">
        <v>39</v>
      </c>
      <c r="L3159">
        <v>-73.967632800000004</v>
      </c>
      <c r="M3159">
        <v>40.769482400000001</v>
      </c>
      <c r="N3159">
        <v>1.7</v>
      </c>
      <c r="O3159" s="1">
        <f t="shared" si="246"/>
        <v>175000</v>
      </c>
      <c r="P3159" s="3">
        <v>6.7500000000000004E-2</v>
      </c>
      <c r="Q3159">
        <v>30</v>
      </c>
      <c r="R3159" s="1">
        <v>700000</v>
      </c>
      <c r="S3159" s="8">
        <f t="shared" si="247"/>
        <v>-5675.2333449718835</v>
      </c>
      <c r="T3159" s="1">
        <f t="shared" si="248"/>
        <v>888.51875000000007</v>
      </c>
      <c r="U3159" s="7">
        <f t="shared" si="249"/>
        <v>182.29166666666666</v>
      </c>
      <c r="V3159" s="4">
        <v>160</v>
      </c>
      <c r="W3159" s="1">
        <f t="shared" si="250"/>
        <v>6906.0437616385507</v>
      </c>
      <c r="X3159">
        <v>6</v>
      </c>
      <c r="Y3159">
        <v>2</v>
      </c>
      <c r="Z3159" t="s">
        <v>53</v>
      </c>
      <c r="AA3159" s="2">
        <v>61207</v>
      </c>
      <c r="AB3159">
        <v>1.76</v>
      </c>
      <c r="AC3159" s="2">
        <v>34777</v>
      </c>
    </row>
    <row r="3160" spans="1:29" x14ac:dyDescent="0.2">
      <c r="A3160" t="s">
        <v>4201</v>
      </c>
      <c r="B3160" t="s">
        <v>50</v>
      </c>
      <c r="C3160" s="1">
        <v>598500</v>
      </c>
      <c r="D3160">
        <v>3</v>
      </c>
      <c r="E3160">
        <v>2.5</v>
      </c>
      <c r="F3160" s="2">
        <v>1500</v>
      </c>
      <c r="G3160" t="s">
        <v>504</v>
      </c>
      <c r="H3160" t="s">
        <v>44</v>
      </c>
      <c r="I3160">
        <v>10314</v>
      </c>
      <c r="J3160" t="s">
        <v>65</v>
      </c>
      <c r="K3160" t="s">
        <v>34</v>
      </c>
      <c r="L3160">
        <v>-74.155564999999996</v>
      </c>
      <c r="M3160">
        <v>40.581918299999998</v>
      </c>
      <c r="N3160">
        <v>14.58</v>
      </c>
      <c r="O3160" s="1">
        <f t="shared" si="246"/>
        <v>119700</v>
      </c>
      <c r="P3160" s="3">
        <v>6.7500000000000004E-2</v>
      </c>
      <c r="Q3160">
        <v>30</v>
      </c>
      <c r="R3160" s="1">
        <v>478800</v>
      </c>
      <c r="S3160" s="8">
        <f t="shared" si="247"/>
        <v>-3881.8596079607682</v>
      </c>
      <c r="T3160" s="1">
        <f t="shared" si="248"/>
        <v>607.74682500000006</v>
      </c>
      <c r="U3160" s="7">
        <f t="shared" si="249"/>
        <v>124.6875</v>
      </c>
      <c r="V3160" s="4">
        <v>550</v>
      </c>
      <c r="W3160" s="1">
        <f t="shared" si="250"/>
        <v>5164.293932960768</v>
      </c>
      <c r="X3160">
        <v>6</v>
      </c>
      <c r="Y3160">
        <v>8</v>
      </c>
      <c r="Z3160" t="s">
        <v>66</v>
      </c>
      <c r="AA3160" s="2">
        <v>145000</v>
      </c>
      <c r="AB3160">
        <v>21.3</v>
      </c>
      <c r="AC3160" s="2">
        <v>6808</v>
      </c>
    </row>
    <row r="3161" spans="1:29" x14ac:dyDescent="0.2">
      <c r="A3161" t="s">
        <v>4202</v>
      </c>
      <c r="B3161" t="s">
        <v>68</v>
      </c>
      <c r="C3161" s="1">
        <v>265000</v>
      </c>
      <c r="D3161">
        <v>1</v>
      </c>
      <c r="E3161">
        <v>1</v>
      </c>
      <c r="F3161">
        <v>2184</v>
      </c>
      <c r="G3161" t="s">
        <v>451</v>
      </c>
      <c r="H3161" t="s">
        <v>84</v>
      </c>
      <c r="I3161">
        <v>11360</v>
      </c>
      <c r="J3161" t="s">
        <v>355</v>
      </c>
      <c r="K3161" t="s">
        <v>39</v>
      </c>
      <c r="L3161">
        <v>-73.783040200000002</v>
      </c>
      <c r="M3161">
        <v>40.780022500000001</v>
      </c>
      <c r="N3161">
        <v>10.83</v>
      </c>
      <c r="O3161" s="1">
        <f t="shared" si="246"/>
        <v>53000</v>
      </c>
      <c r="P3161" s="3">
        <v>6.7500000000000004E-2</v>
      </c>
      <c r="Q3161">
        <v>30</v>
      </c>
      <c r="R3161" s="1">
        <v>212000</v>
      </c>
      <c r="S3161" s="8">
        <f t="shared" si="247"/>
        <v>-1718.7849559057702</v>
      </c>
      <c r="T3161" s="1">
        <f t="shared" si="248"/>
        <v>269.09425000000005</v>
      </c>
      <c r="U3161" s="7">
        <f t="shared" si="249"/>
        <v>55.208333333333336</v>
      </c>
      <c r="V3161" s="4">
        <v>600</v>
      </c>
      <c r="W3161" s="1">
        <f t="shared" si="250"/>
        <v>2643.0875392391035</v>
      </c>
      <c r="X3161">
        <v>2</v>
      </c>
      <c r="Y3161">
        <v>18</v>
      </c>
      <c r="Z3161" t="s">
        <v>356</v>
      </c>
      <c r="AA3161" s="2">
        <v>43808</v>
      </c>
      <c r="AB3161">
        <v>6.68</v>
      </c>
      <c r="AC3161" s="2">
        <v>6558</v>
      </c>
    </row>
    <row r="3162" spans="1:29" x14ac:dyDescent="0.2">
      <c r="A3162" t="s">
        <v>4203</v>
      </c>
      <c r="B3162" t="s">
        <v>125</v>
      </c>
      <c r="C3162" s="1">
        <v>1698000</v>
      </c>
      <c r="D3162">
        <v>12</v>
      </c>
      <c r="E3162">
        <v>4</v>
      </c>
      <c r="F3162" s="2">
        <v>2184</v>
      </c>
      <c r="G3162" t="s">
        <v>1079</v>
      </c>
      <c r="H3162" t="s">
        <v>84</v>
      </c>
      <c r="I3162">
        <v>11385</v>
      </c>
      <c r="J3162" t="s">
        <v>240</v>
      </c>
      <c r="K3162" t="s">
        <v>105</v>
      </c>
      <c r="L3162">
        <v>-73.911491400000003</v>
      </c>
      <c r="M3162">
        <v>40.706327600000002</v>
      </c>
      <c r="N3162">
        <v>4.8600000000000003</v>
      </c>
      <c r="O3162" s="1">
        <f t="shared" si="246"/>
        <v>339600</v>
      </c>
      <c r="P3162" s="3">
        <v>6.7500000000000004E-2</v>
      </c>
      <c r="Q3162">
        <v>30</v>
      </c>
      <c r="R3162" s="1">
        <v>1358400</v>
      </c>
      <c r="S3162" s="8">
        <f t="shared" si="247"/>
        <v>-11013.195679728295</v>
      </c>
      <c r="T3162" s="1">
        <f t="shared" si="248"/>
        <v>1724.2341000000004</v>
      </c>
      <c r="U3162" s="7">
        <f t="shared" si="249"/>
        <v>353.75</v>
      </c>
      <c r="V3162" s="4">
        <v>600</v>
      </c>
      <c r="W3162" s="1">
        <f t="shared" si="250"/>
        <v>13691.179779728294</v>
      </c>
      <c r="X3162">
        <v>24</v>
      </c>
      <c r="Y3162">
        <v>9</v>
      </c>
      <c r="Z3162" t="s">
        <v>241</v>
      </c>
      <c r="AA3162" s="2">
        <v>69317</v>
      </c>
      <c r="AB3162">
        <v>2.4500000000000002</v>
      </c>
      <c r="AC3162" s="2">
        <v>28293</v>
      </c>
    </row>
    <row r="3163" spans="1:29" x14ac:dyDescent="0.2">
      <c r="A3163" t="s">
        <v>4204</v>
      </c>
      <c r="B3163" t="s">
        <v>30</v>
      </c>
      <c r="C3163" s="1">
        <v>1995000</v>
      </c>
      <c r="D3163">
        <v>1</v>
      </c>
      <c r="E3163">
        <v>1</v>
      </c>
      <c r="F3163">
        <v>826</v>
      </c>
      <c r="G3163" t="s">
        <v>93</v>
      </c>
      <c r="H3163" t="s">
        <v>32</v>
      </c>
      <c r="I3163">
        <v>10003</v>
      </c>
      <c r="J3163" t="s">
        <v>676</v>
      </c>
      <c r="K3163" t="s">
        <v>105</v>
      </c>
      <c r="L3163">
        <v>-73.993631500000006</v>
      </c>
      <c r="M3163">
        <v>40.732460500000002</v>
      </c>
      <c r="N3163">
        <v>1.21</v>
      </c>
      <c r="O3163" s="1">
        <f t="shared" si="246"/>
        <v>399000</v>
      </c>
      <c r="P3163" s="3">
        <v>6.7500000000000004E-2</v>
      </c>
      <c r="Q3163">
        <v>30</v>
      </c>
      <c r="R3163" s="1">
        <v>1596000</v>
      </c>
      <c r="S3163" s="8">
        <f t="shared" si="247"/>
        <v>-12939.532026535893</v>
      </c>
      <c r="T3163" s="1">
        <f t="shared" si="248"/>
        <v>2025.8227500000003</v>
      </c>
      <c r="U3163" s="7">
        <f t="shared" si="249"/>
        <v>415.625</v>
      </c>
      <c r="V3163" s="4">
        <v>205</v>
      </c>
      <c r="W3163" s="1">
        <f t="shared" si="250"/>
        <v>15585.979776535893</v>
      </c>
      <c r="X3163">
        <v>2</v>
      </c>
      <c r="Y3163">
        <v>7</v>
      </c>
      <c r="Z3163" t="s">
        <v>677</v>
      </c>
      <c r="AA3163" s="2">
        <v>44136</v>
      </c>
      <c r="AB3163">
        <v>0.94</v>
      </c>
      <c r="AC3163" s="2">
        <v>46953</v>
      </c>
    </row>
    <row r="3164" spans="1:29" x14ac:dyDescent="0.2">
      <c r="A3164" t="s">
        <v>4205</v>
      </c>
      <c r="B3164" t="s">
        <v>30</v>
      </c>
      <c r="C3164" s="1">
        <v>820000</v>
      </c>
      <c r="D3164">
        <v>1</v>
      </c>
      <c r="E3164">
        <v>2</v>
      </c>
      <c r="F3164">
        <v>788</v>
      </c>
      <c r="G3164" t="s">
        <v>635</v>
      </c>
      <c r="H3164" t="s">
        <v>55</v>
      </c>
      <c r="I3164">
        <v>11218</v>
      </c>
      <c r="J3164" t="s">
        <v>226</v>
      </c>
      <c r="K3164" t="s">
        <v>90</v>
      </c>
      <c r="L3164">
        <v>-73.981259199999997</v>
      </c>
      <c r="M3164">
        <v>40.654167899999997</v>
      </c>
      <c r="N3164">
        <v>6.53</v>
      </c>
      <c r="O3164" s="1">
        <f t="shared" si="246"/>
        <v>164000</v>
      </c>
      <c r="P3164" s="3">
        <v>6.7500000000000004E-2</v>
      </c>
      <c r="Q3164">
        <v>30</v>
      </c>
      <c r="R3164" s="1">
        <v>656000</v>
      </c>
      <c r="S3164" s="8">
        <f t="shared" si="247"/>
        <v>-5318.5043918593656</v>
      </c>
      <c r="T3164" s="1">
        <f t="shared" si="248"/>
        <v>832.66899999999998</v>
      </c>
      <c r="U3164" s="7">
        <f t="shared" si="249"/>
        <v>170.83333333333334</v>
      </c>
      <c r="V3164" s="4">
        <v>205</v>
      </c>
      <c r="W3164" s="1">
        <f t="shared" si="250"/>
        <v>6527.0067251926985</v>
      </c>
      <c r="X3164">
        <v>2</v>
      </c>
      <c r="Y3164">
        <v>5</v>
      </c>
      <c r="Z3164" t="s">
        <v>227</v>
      </c>
      <c r="AA3164" s="2">
        <v>106357</v>
      </c>
      <c r="AB3164">
        <v>2.25</v>
      </c>
      <c r="AC3164" s="2">
        <v>47270</v>
      </c>
    </row>
    <row r="3165" spans="1:29" x14ac:dyDescent="0.2">
      <c r="A3165" t="s">
        <v>4206</v>
      </c>
      <c r="B3165" t="s">
        <v>125</v>
      </c>
      <c r="C3165" s="1">
        <v>1995000</v>
      </c>
      <c r="D3165">
        <v>3</v>
      </c>
      <c r="E3165">
        <v>4</v>
      </c>
      <c r="F3165">
        <v>2184</v>
      </c>
      <c r="G3165" t="s">
        <v>82</v>
      </c>
      <c r="H3165" t="s">
        <v>55</v>
      </c>
      <c r="I3165">
        <v>11224</v>
      </c>
      <c r="J3165" t="s">
        <v>413</v>
      </c>
      <c r="K3165" t="s">
        <v>61</v>
      </c>
      <c r="L3165">
        <v>-74.009974999999997</v>
      </c>
      <c r="M3165">
        <v>40.579667000000001</v>
      </c>
      <c r="N3165">
        <v>11.74</v>
      </c>
      <c r="O3165" s="1">
        <f t="shared" si="246"/>
        <v>399000</v>
      </c>
      <c r="P3165" s="3">
        <v>6.7500000000000004E-2</v>
      </c>
      <c r="Q3165">
        <v>30</v>
      </c>
      <c r="R3165" s="1">
        <v>1596000</v>
      </c>
      <c r="S3165" s="8">
        <f t="shared" si="247"/>
        <v>-12939.532026535893</v>
      </c>
      <c r="T3165" s="1">
        <f t="shared" si="248"/>
        <v>2025.8227500000003</v>
      </c>
      <c r="U3165" s="7">
        <f t="shared" si="249"/>
        <v>415.625</v>
      </c>
      <c r="V3165" s="4">
        <v>600</v>
      </c>
      <c r="W3165" s="1">
        <f t="shared" si="250"/>
        <v>15980.979776535893</v>
      </c>
      <c r="X3165">
        <v>6</v>
      </c>
      <c r="Y3165">
        <v>9</v>
      </c>
      <c r="Z3165" t="s">
        <v>414</v>
      </c>
      <c r="AA3165" s="2">
        <v>31965</v>
      </c>
      <c r="AB3165">
        <v>1.1399999999999999</v>
      </c>
      <c r="AC3165" s="2">
        <v>28039</v>
      </c>
    </row>
    <row r="3166" spans="1:29" x14ac:dyDescent="0.2">
      <c r="A3166" t="s">
        <v>4207</v>
      </c>
      <c r="B3166" t="s">
        <v>68</v>
      </c>
      <c r="C3166" s="1">
        <v>210000</v>
      </c>
      <c r="D3166">
        <v>1</v>
      </c>
      <c r="E3166">
        <v>1</v>
      </c>
      <c r="F3166">
        <v>2184</v>
      </c>
      <c r="G3166" t="s">
        <v>88</v>
      </c>
      <c r="H3166" t="s">
        <v>84</v>
      </c>
      <c r="I3166">
        <v>11375</v>
      </c>
      <c r="J3166" t="s">
        <v>122</v>
      </c>
      <c r="K3166" t="s">
        <v>39</v>
      </c>
      <c r="L3166">
        <v>-73.843720399999995</v>
      </c>
      <c r="M3166">
        <v>40.731531199999999</v>
      </c>
      <c r="N3166">
        <v>7.53</v>
      </c>
      <c r="O3166" s="1">
        <f t="shared" si="246"/>
        <v>42000</v>
      </c>
      <c r="P3166" s="3">
        <v>6.7500000000000004E-2</v>
      </c>
      <c r="Q3166">
        <v>30</v>
      </c>
      <c r="R3166" s="1">
        <v>168000</v>
      </c>
      <c r="S3166" s="8">
        <f t="shared" si="247"/>
        <v>-1362.056002793252</v>
      </c>
      <c r="T3166" s="1">
        <f t="shared" si="248"/>
        <v>213.24450000000002</v>
      </c>
      <c r="U3166" s="7">
        <f t="shared" si="249"/>
        <v>43.75</v>
      </c>
      <c r="V3166" s="4">
        <v>600</v>
      </c>
      <c r="W3166" s="1">
        <f t="shared" si="250"/>
        <v>2219.0505027932522</v>
      </c>
      <c r="X3166">
        <v>2</v>
      </c>
      <c r="Y3166">
        <v>18</v>
      </c>
      <c r="Z3166" t="s">
        <v>123</v>
      </c>
      <c r="AA3166" s="2">
        <v>83728</v>
      </c>
      <c r="AB3166">
        <v>2.6</v>
      </c>
      <c r="AC3166" s="2">
        <v>32203</v>
      </c>
    </row>
    <row r="3167" spans="1:29" x14ac:dyDescent="0.2">
      <c r="A3167" t="s">
        <v>4208</v>
      </c>
      <c r="B3167" t="s">
        <v>68</v>
      </c>
      <c r="C3167" s="1">
        <v>2350000</v>
      </c>
      <c r="D3167">
        <v>2</v>
      </c>
      <c r="E3167">
        <v>2</v>
      </c>
      <c r="F3167" s="2">
        <v>2184</v>
      </c>
      <c r="G3167" t="s">
        <v>48</v>
      </c>
      <c r="H3167" t="s">
        <v>32</v>
      </c>
      <c r="I3167">
        <v>10011</v>
      </c>
      <c r="J3167" t="s">
        <v>38</v>
      </c>
      <c r="K3167" t="s">
        <v>39</v>
      </c>
      <c r="L3167">
        <v>-73.997288299999994</v>
      </c>
      <c r="M3167">
        <v>40.732462900000002</v>
      </c>
      <c r="N3167">
        <v>1.29</v>
      </c>
      <c r="O3167" s="1">
        <f t="shared" si="246"/>
        <v>470000</v>
      </c>
      <c r="P3167" s="3">
        <v>6.7500000000000004E-2</v>
      </c>
      <c r="Q3167">
        <v>30</v>
      </c>
      <c r="R3167" s="1">
        <v>1880000</v>
      </c>
      <c r="S3167" s="8">
        <f t="shared" si="247"/>
        <v>-15242.055269353059</v>
      </c>
      <c r="T3167" s="1">
        <f t="shared" si="248"/>
        <v>2386.3075000000003</v>
      </c>
      <c r="U3167" s="7">
        <f t="shared" si="249"/>
        <v>489.58333333333331</v>
      </c>
      <c r="V3167" s="4">
        <v>600</v>
      </c>
      <c r="W3167" s="1">
        <f t="shared" si="250"/>
        <v>18717.94610268639</v>
      </c>
      <c r="X3167">
        <v>4</v>
      </c>
      <c r="Y3167">
        <v>14</v>
      </c>
      <c r="Z3167" t="s">
        <v>40</v>
      </c>
      <c r="AA3167" s="2">
        <v>70150</v>
      </c>
      <c r="AB3167">
        <v>0.77</v>
      </c>
      <c r="AC3167" s="2">
        <v>91104</v>
      </c>
    </row>
    <row r="3168" spans="1:29" x14ac:dyDescent="0.2">
      <c r="A3168" t="s">
        <v>4209</v>
      </c>
      <c r="B3168" t="s">
        <v>68</v>
      </c>
      <c r="C3168" s="1">
        <v>6995000</v>
      </c>
      <c r="D3168">
        <v>4</v>
      </c>
      <c r="E3168">
        <v>4</v>
      </c>
      <c r="F3168" s="2">
        <v>2184</v>
      </c>
      <c r="G3168" t="s">
        <v>59</v>
      </c>
      <c r="H3168" t="s">
        <v>32</v>
      </c>
      <c r="I3168">
        <v>10028</v>
      </c>
      <c r="J3168" t="s">
        <v>52</v>
      </c>
      <c r="K3168" t="s">
        <v>39</v>
      </c>
      <c r="L3168">
        <v>-73.961980600000004</v>
      </c>
      <c r="M3168">
        <v>40.7789146</v>
      </c>
      <c r="N3168">
        <v>2.41</v>
      </c>
      <c r="O3168" s="1">
        <f t="shared" si="246"/>
        <v>1399000</v>
      </c>
      <c r="P3168" s="3">
        <v>6.7500000000000004E-2</v>
      </c>
      <c r="Q3168">
        <v>30</v>
      </c>
      <c r="R3168" s="1">
        <v>5596000</v>
      </c>
      <c r="S3168" s="8">
        <f t="shared" si="247"/>
        <v>-45369.436854946653</v>
      </c>
      <c r="T3168" s="1">
        <f t="shared" si="248"/>
        <v>7103.0727500000003</v>
      </c>
      <c r="U3168" s="7">
        <f t="shared" si="249"/>
        <v>1457.2916666666667</v>
      </c>
      <c r="V3168" s="4">
        <v>600</v>
      </c>
      <c r="W3168" s="1">
        <f t="shared" si="250"/>
        <v>54529.801271613316</v>
      </c>
      <c r="X3168">
        <v>8</v>
      </c>
      <c r="Y3168">
        <v>9</v>
      </c>
      <c r="Z3168" t="s">
        <v>53</v>
      </c>
      <c r="AA3168" s="2">
        <v>61207</v>
      </c>
      <c r="AB3168">
        <v>1.76</v>
      </c>
      <c r="AC3168" s="2">
        <v>34777</v>
      </c>
    </row>
    <row r="3169" spans="1:29" x14ac:dyDescent="0.2">
      <c r="A3169" t="s">
        <v>4210</v>
      </c>
      <c r="B3169" t="s">
        <v>30</v>
      </c>
      <c r="C3169" s="1">
        <v>1475000</v>
      </c>
      <c r="D3169">
        <v>2</v>
      </c>
      <c r="E3169">
        <v>3</v>
      </c>
      <c r="F3169" s="2">
        <v>1397</v>
      </c>
      <c r="G3169" t="s">
        <v>196</v>
      </c>
      <c r="H3169" t="s">
        <v>32</v>
      </c>
      <c r="I3169">
        <v>10019</v>
      </c>
      <c r="J3169" t="s">
        <v>38</v>
      </c>
      <c r="K3169" t="s">
        <v>39</v>
      </c>
      <c r="L3169">
        <v>-73.984508599999998</v>
      </c>
      <c r="M3169">
        <v>40.7681878</v>
      </c>
      <c r="N3169">
        <v>1.34</v>
      </c>
      <c r="O3169" s="1">
        <f t="shared" si="246"/>
        <v>295000</v>
      </c>
      <c r="P3169" s="3">
        <v>6.7500000000000004E-2</v>
      </c>
      <c r="Q3169">
        <v>30</v>
      </c>
      <c r="R3169" s="1">
        <v>1180000</v>
      </c>
      <c r="S3169" s="8">
        <f t="shared" si="247"/>
        <v>-9566.8219243811745</v>
      </c>
      <c r="T3169" s="1">
        <f t="shared" si="248"/>
        <v>1497.7887499999999</v>
      </c>
      <c r="U3169" s="7">
        <f t="shared" si="249"/>
        <v>307.29166666666669</v>
      </c>
      <c r="V3169" s="4">
        <v>375</v>
      </c>
      <c r="W3169" s="1">
        <f t="shared" si="250"/>
        <v>11746.90234104784</v>
      </c>
      <c r="X3169">
        <v>4</v>
      </c>
      <c r="Y3169">
        <v>7</v>
      </c>
      <c r="Z3169" t="s">
        <v>40</v>
      </c>
      <c r="AA3169" s="2">
        <v>70150</v>
      </c>
      <c r="AB3169">
        <v>0.77</v>
      </c>
      <c r="AC3169" s="2">
        <v>91104</v>
      </c>
    </row>
    <row r="3170" spans="1:29" x14ac:dyDescent="0.2">
      <c r="A3170" t="s">
        <v>4211</v>
      </c>
      <c r="B3170" t="s">
        <v>30</v>
      </c>
      <c r="C3170" s="1">
        <v>1225000</v>
      </c>
      <c r="D3170">
        <v>2</v>
      </c>
      <c r="E3170">
        <v>2</v>
      </c>
      <c r="F3170" s="2">
        <v>1050</v>
      </c>
      <c r="G3170" t="s">
        <v>48</v>
      </c>
      <c r="H3170" t="s">
        <v>32</v>
      </c>
      <c r="I3170">
        <v>10019</v>
      </c>
      <c r="J3170" t="s">
        <v>38</v>
      </c>
      <c r="K3170" t="s">
        <v>39</v>
      </c>
      <c r="L3170">
        <v>-73.981381799999994</v>
      </c>
      <c r="M3170">
        <v>40.762927699999999</v>
      </c>
      <c r="N3170">
        <v>1</v>
      </c>
      <c r="O3170" s="1">
        <f t="shared" si="246"/>
        <v>245000</v>
      </c>
      <c r="P3170" s="3">
        <v>6.7500000000000004E-2</v>
      </c>
      <c r="Q3170">
        <v>30</v>
      </c>
      <c r="R3170" s="1">
        <v>980000</v>
      </c>
      <c r="S3170" s="8">
        <f t="shared" si="247"/>
        <v>-7945.3266829606364</v>
      </c>
      <c r="T3170" s="1">
        <f t="shared" si="248"/>
        <v>1243.9262500000002</v>
      </c>
      <c r="U3170" s="7">
        <f t="shared" si="249"/>
        <v>255.20833333333334</v>
      </c>
      <c r="V3170" s="4">
        <v>375</v>
      </c>
      <c r="W3170" s="1">
        <f t="shared" si="250"/>
        <v>9819.4612662939708</v>
      </c>
      <c r="X3170">
        <v>4</v>
      </c>
      <c r="Y3170">
        <v>7</v>
      </c>
      <c r="Z3170" t="s">
        <v>40</v>
      </c>
      <c r="AA3170" s="2">
        <v>70150</v>
      </c>
      <c r="AB3170">
        <v>0.77</v>
      </c>
      <c r="AC3170" s="2">
        <v>91104</v>
      </c>
    </row>
    <row r="3171" spans="1:29" x14ac:dyDescent="0.2">
      <c r="A3171" t="s">
        <v>4212</v>
      </c>
      <c r="B3171" t="s">
        <v>68</v>
      </c>
      <c r="C3171" s="1">
        <v>1995000</v>
      </c>
      <c r="D3171">
        <v>5</v>
      </c>
      <c r="E3171">
        <v>3</v>
      </c>
      <c r="F3171" s="2">
        <v>2400</v>
      </c>
      <c r="G3171" t="s">
        <v>51</v>
      </c>
      <c r="H3171" t="s">
        <v>32</v>
      </c>
      <c r="I3171">
        <v>10128</v>
      </c>
      <c r="J3171" t="s">
        <v>52</v>
      </c>
      <c r="K3171" t="s">
        <v>39</v>
      </c>
      <c r="L3171">
        <v>-73.944534200000007</v>
      </c>
      <c r="M3171">
        <v>40.777997499999998</v>
      </c>
      <c r="N3171">
        <v>2.94</v>
      </c>
      <c r="O3171" s="1">
        <f t="shared" si="246"/>
        <v>399000</v>
      </c>
      <c r="P3171" s="3">
        <v>6.7500000000000004E-2</v>
      </c>
      <c r="Q3171">
        <v>30</v>
      </c>
      <c r="R3171" s="1">
        <v>1596000</v>
      </c>
      <c r="S3171" s="8">
        <f t="shared" si="247"/>
        <v>-12939.532026535893</v>
      </c>
      <c r="T3171" s="1">
        <f t="shared" si="248"/>
        <v>2025.8227500000003</v>
      </c>
      <c r="U3171" s="7">
        <f t="shared" si="249"/>
        <v>415.625</v>
      </c>
      <c r="V3171" s="4">
        <v>600</v>
      </c>
      <c r="W3171" s="1">
        <f t="shared" si="250"/>
        <v>15980.979776535893</v>
      </c>
      <c r="X3171">
        <v>10</v>
      </c>
      <c r="Y3171">
        <v>12</v>
      </c>
      <c r="Z3171" t="s">
        <v>53</v>
      </c>
      <c r="AA3171" s="2">
        <v>61207</v>
      </c>
      <c r="AB3171">
        <v>1.76</v>
      </c>
      <c r="AC3171" s="2">
        <v>34777</v>
      </c>
    </row>
    <row r="3172" spans="1:29" x14ac:dyDescent="0.2">
      <c r="A3172" t="s">
        <v>4213</v>
      </c>
      <c r="B3172" t="s">
        <v>30</v>
      </c>
      <c r="C3172" s="1">
        <v>2999999</v>
      </c>
      <c r="D3172">
        <v>2</v>
      </c>
      <c r="E3172">
        <v>2</v>
      </c>
      <c r="F3172" s="2">
        <v>1770</v>
      </c>
      <c r="G3172" t="s">
        <v>3364</v>
      </c>
      <c r="H3172" t="s">
        <v>32</v>
      </c>
      <c r="I3172">
        <v>10075</v>
      </c>
      <c r="J3172" t="s">
        <v>52</v>
      </c>
      <c r="K3172" t="s">
        <v>39</v>
      </c>
      <c r="L3172">
        <v>-73.961188399999998</v>
      </c>
      <c r="M3172">
        <v>40.777003100000002</v>
      </c>
      <c r="N3172">
        <v>2.3199999999999998</v>
      </c>
      <c r="O3172" s="1">
        <f t="shared" si="246"/>
        <v>599999.80000000005</v>
      </c>
      <c r="P3172" s="3">
        <v>6.7500000000000004E-2</v>
      </c>
      <c r="Q3172">
        <v>30</v>
      </c>
      <c r="R3172" s="1">
        <v>2399999.2000000002</v>
      </c>
      <c r="S3172" s="8">
        <f t="shared" si="247"/>
        <v>-19457.936411065493</v>
      </c>
      <c r="T3172" s="1">
        <f t="shared" si="248"/>
        <v>3046.3489845500003</v>
      </c>
      <c r="U3172" s="7">
        <f t="shared" si="249"/>
        <v>624.99979166666674</v>
      </c>
      <c r="V3172" s="4">
        <v>550</v>
      </c>
      <c r="W3172" s="1">
        <f t="shared" si="250"/>
        <v>23679.285187282159</v>
      </c>
      <c r="X3172">
        <v>4</v>
      </c>
      <c r="Y3172">
        <v>11</v>
      </c>
      <c r="Z3172" t="s">
        <v>53</v>
      </c>
      <c r="AA3172" s="2">
        <v>61207</v>
      </c>
      <c r="AB3172">
        <v>1.76</v>
      </c>
      <c r="AC3172" s="2">
        <v>34777</v>
      </c>
    </row>
    <row r="3173" spans="1:29" x14ac:dyDescent="0.2">
      <c r="A3173" t="s">
        <v>4214</v>
      </c>
      <c r="B3173" t="s">
        <v>68</v>
      </c>
      <c r="C3173" s="1">
        <v>292950</v>
      </c>
      <c r="D3173">
        <v>1</v>
      </c>
      <c r="E3173">
        <v>1</v>
      </c>
      <c r="F3173">
        <v>675</v>
      </c>
      <c r="G3173" t="s">
        <v>82</v>
      </c>
      <c r="H3173" t="s">
        <v>84</v>
      </c>
      <c r="I3173">
        <v>11372</v>
      </c>
      <c r="J3173" t="s">
        <v>85</v>
      </c>
      <c r="K3173" t="s">
        <v>61</v>
      </c>
      <c r="L3173">
        <v>-73.881463100000005</v>
      </c>
      <c r="M3173">
        <v>40.751355699999998</v>
      </c>
      <c r="N3173">
        <v>5.46</v>
      </c>
      <c r="O3173" s="1">
        <f t="shared" si="246"/>
        <v>58590</v>
      </c>
      <c r="P3173" s="3">
        <v>6.7500000000000004E-2</v>
      </c>
      <c r="Q3173">
        <v>30</v>
      </c>
      <c r="R3173" s="1">
        <v>234360</v>
      </c>
      <c r="S3173" s="8">
        <f t="shared" si="247"/>
        <v>-1900.0681238965865</v>
      </c>
      <c r="T3173" s="1">
        <f t="shared" si="248"/>
        <v>297.47607750000003</v>
      </c>
      <c r="U3173" s="7">
        <f t="shared" si="249"/>
        <v>61.03125</v>
      </c>
      <c r="V3173" s="4">
        <v>205</v>
      </c>
      <c r="W3173" s="1">
        <f t="shared" si="250"/>
        <v>2463.5754513965867</v>
      </c>
      <c r="X3173">
        <v>2</v>
      </c>
      <c r="Y3173">
        <v>6</v>
      </c>
      <c r="Z3173" t="s">
        <v>86</v>
      </c>
      <c r="AA3173" s="2">
        <v>108152</v>
      </c>
      <c r="AB3173">
        <v>0.77</v>
      </c>
      <c r="AC3173" s="2">
        <v>140457</v>
      </c>
    </row>
    <row r="3174" spans="1:29" x14ac:dyDescent="0.2">
      <c r="A3174" t="s">
        <v>4215</v>
      </c>
      <c r="B3174" t="s">
        <v>42</v>
      </c>
      <c r="C3174" s="1">
        <v>990000</v>
      </c>
      <c r="D3174">
        <v>11</v>
      </c>
      <c r="E3174">
        <v>9</v>
      </c>
      <c r="F3174" s="2">
        <v>6240</v>
      </c>
      <c r="G3174" t="s">
        <v>454</v>
      </c>
      <c r="H3174" t="s">
        <v>55</v>
      </c>
      <c r="I3174">
        <v>11212</v>
      </c>
      <c r="J3174" t="s">
        <v>558</v>
      </c>
      <c r="K3174" t="s">
        <v>559</v>
      </c>
      <c r="L3174">
        <v>-73.917129299999999</v>
      </c>
      <c r="M3174">
        <v>40.661670800000003</v>
      </c>
      <c r="N3174">
        <v>7</v>
      </c>
      <c r="O3174" s="1">
        <f t="shared" si="246"/>
        <v>198000</v>
      </c>
      <c r="P3174" s="3">
        <v>6.7500000000000004E-2</v>
      </c>
      <c r="Q3174">
        <v>30</v>
      </c>
      <c r="R3174" s="1">
        <v>792000</v>
      </c>
      <c r="S3174" s="8">
        <f t="shared" si="247"/>
        <v>-6421.1211560253314</v>
      </c>
      <c r="T3174" s="1">
        <f t="shared" si="248"/>
        <v>1005.2955000000002</v>
      </c>
      <c r="U3174" s="7">
        <f t="shared" si="249"/>
        <v>206.25</v>
      </c>
      <c r="V3174" s="4">
        <v>2000</v>
      </c>
      <c r="W3174" s="1">
        <f t="shared" si="250"/>
        <v>9632.6666560253325</v>
      </c>
      <c r="X3174">
        <v>22</v>
      </c>
      <c r="Y3174">
        <v>14</v>
      </c>
      <c r="Z3174" t="s">
        <v>560</v>
      </c>
      <c r="AA3174" s="2">
        <v>58300</v>
      </c>
      <c r="AB3174">
        <v>1.1599999999999999</v>
      </c>
      <c r="AC3174" s="2">
        <v>50259</v>
      </c>
    </row>
    <row r="3175" spans="1:29" x14ac:dyDescent="0.2">
      <c r="A3175" t="s">
        <v>4216</v>
      </c>
      <c r="B3175" t="s">
        <v>30</v>
      </c>
      <c r="C3175" s="1">
        <v>1540000</v>
      </c>
      <c r="D3175">
        <v>3</v>
      </c>
      <c r="E3175">
        <v>3</v>
      </c>
      <c r="F3175">
        <v>1357</v>
      </c>
      <c r="G3175" t="s">
        <v>176</v>
      </c>
      <c r="H3175" t="s">
        <v>55</v>
      </c>
      <c r="I3175">
        <v>11215</v>
      </c>
      <c r="J3175" t="s">
        <v>311</v>
      </c>
      <c r="K3175" t="s">
        <v>39</v>
      </c>
      <c r="L3175">
        <v>-73.992217100000005</v>
      </c>
      <c r="M3175">
        <v>40.665551299999997</v>
      </c>
      <c r="N3175">
        <v>5.76</v>
      </c>
      <c r="O3175" s="1">
        <f t="shared" si="246"/>
        <v>308000</v>
      </c>
      <c r="P3175" s="3">
        <v>6.7500000000000004E-2</v>
      </c>
      <c r="Q3175">
        <v>30</v>
      </c>
      <c r="R3175" s="1">
        <v>1232000</v>
      </c>
      <c r="S3175" s="8">
        <f t="shared" si="247"/>
        <v>-9988.4106871505137</v>
      </c>
      <c r="T3175" s="1">
        <f t="shared" si="248"/>
        <v>1563.7930000000003</v>
      </c>
      <c r="U3175" s="7">
        <f t="shared" si="249"/>
        <v>320.83333333333331</v>
      </c>
      <c r="V3175" s="4">
        <v>375</v>
      </c>
      <c r="W3175" s="1">
        <f t="shared" si="250"/>
        <v>12248.037020483847</v>
      </c>
      <c r="X3175">
        <v>6</v>
      </c>
      <c r="Y3175">
        <v>7</v>
      </c>
      <c r="Z3175" t="s">
        <v>312</v>
      </c>
      <c r="AA3175" s="2">
        <v>67649</v>
      </c>
      <c r="AB3175">
        <v>0.66</v>
      </c>
      <c r="AC3175" s="2">
        <v>102499</v>
      </c>
    </row>
    <row r="3176" spans="1:29" x14ac:dyDescent="0.2">
      <c r="A3176" t="s">
        <v>4217</v>
      </c>
      <c r="B3176" t="s">
        <v>68</v>
      </c>
      <c r="C3176" s="1">
        <v>679000</v>
      </c>
      <c r="D3176">
        <v>1</v>
      </c>
      <c r="E3176">
        <v>1</v>
      </c>
      <c r="F3176">
        <v>700</v>
      </c>
      <c r="G3176" t="s">
        <v>37</v>
      </c>
      <c r="H3176" t="s">
        <v>32</v>
      </c>
      <c r="I3176">
        <v>10024</v>
      </c>
      <c r="J3176" t="s">
        <v>215</v>
      </c>
      <c r="K3176" t="s">
        <v>39</v>
      </c>
      <c r="L3176">
        <v>-73.979025699999994</v>
      </c>
      <c r="M3176">
        <v>40.7858813</v>
      </c>
      <c r="N3176">
        <v>2.58</v>
      </c>
      <c r="O3176" s="1">
        <f t="shared" si="246"/>
        <v>135800</v>
      </c>
      <c r="P3176" s="3">
        <v>6.7500000000000004E-2</v>
      </c>
      <c r="Q3176">
        <v>30</v>
      </c>
      <c r="R3176" s="1">
        <v>543200</v>
      </c>
      <c r="S3176" s="8">
        <f t="shared" si="247"/>
        <v>-4403.9810756981815</v>
      </c>
      <c r="T3176" s="1">
        <f t="shared" si="248"/>
        <v>689.4905500000001</v>
      </c>
      <c r="U3176" s="7">
        <f t="shared" si="249"/>
        <v>141.45833333333334</v>
      </c>
      <c r="V3176" s="4">
        <v>205</v>
      </c>
      <c r="W3176" s="1">
        <f t="shared" si="250"/>
        <v>5439.929959031515</v>
      </c>
      <c r="X3176">
        <v>2</v>
      </c>
      <c r="Y3176">
        <v>6</v>
      </c>
      <c r="Z3176" t="s">
        <v>216</v>
      </c>
      <c r="AA3176" s="2">
        <v>61207</v>
      </c>
      <c r="AB3176">
        <v>1.76</v>
      </c>
      <c r="AC3176" s="2">
        <v>34777</v>
      </c>
    </row>
    <row r="3177" spans="1:29" x14ac:dyDescent="0.2">
      <c r="A3177" t="s">
        <v>4218</v>
      </c>
      <c r="B3177" t="s">
        <v>68</v>
      </c>
      <c r="C3177" s="1">
        <v>800000</v>
      </c>
      <c r="D3177">
        <v>1</v>
      </c>
      <c r="E3177">
        <v>1</v>
      </c>
      <c r="F3177" s="2">
        <v>2184</v>
      </c>
      <c r="G3177" t="s">
        <v>176</v>
      </c>
      <c r="H3177" t="s">
        <v>32</v>
      </c>
      <c r="I3177">
        <v>10014</v>
      </c>
      <c r="J3177" t="s">
        <v>94</v>
      </c>
      <c r="K3177" t="s">
        <v>39</v>
      </c>
      <c r="L3177">
        <v>-74.002332699999997</v>
      </c>
      <c r="M3177">
        <v>40.732674199999998</v>
      </c>
      <c r="N3177">
        <v>1.42</v>
      </c>
      <c r="O3177" s="1">
        <f t="shared" si="246"/>
        <v>160000</v>
      </c>
      <c r="P3177" s="3">
        <v>6.7500000000000004E-2</v>
      </c>
      <c r="Q3177">
        <v>30</v>
      </c>
      <c r="R3177" s="1">
        <v>640000</v>
      </c>
      <c r="S3177" s="8">
        <f t="shared" si="247"/>
        <v>-5188.7847725457223</v>
      </c>
      <c r="T3177" s="1">
        <f t="shared" si="248"/>
        <v>812.36000000000013</v>
      </c>
      <c r="U3177" s="7">
        <f t="shared" si="249"/>
        <v>166.66666666666666</v>
      </c>
      <c r="V3177" s="4">
        <v>600</v>
      </c>
      <c r="W3177" s="1">
        <f t="shared" si="250"/>
        <v>6767.8114392123889</v>
      </c>
      <c r="X3177">
        <v>2</v>
      </c>
      <c r="Y3177">
        <v>18</v>
      </c>
      <c r="Z3177" t="s">
        <v>95</v>
      </c>
      <c r="AA3177" s="2">
        <v>42742</v>
      </c>
      <c r="AB3177">
        <v>0.26</v>
      </c>
      <c r="AC3177" s="2">
        <v>164392</v>
      </c>
    </row>
    <row r="3178" spans="1:29" x14ac:dyDescent="0.2">
      <c r="A3178" t="s">
        <v>4219</v>
      </c>
      <c r="B3178" t="s">
        <v>42</v>
      </c>
      <c r="C3178" s="1">
        <v>998000</v>
      </c>
      <c r="D3178">
        <v>3</v>
      </c>
      <c r="E3178">
        <v>2</v>
      </c>
      <c r="F3178">
        <v>1232</v>
      </c>
      <c r="G3178" t="s">
        <v>4220</v>
      </c>
      <c r="H3178" t="s">
        <v>55</v>
      </c>
      <c r="I3178">
        <v>11223</v>
      </c>
      <c r="J3178" t="s">
        <v>156</v>
      </c>
      <c r="K3178" t="s">
        <v>105</v>
      </c>
      <c r="L3178">
        <v>-73.961181499999995</v>
      </c>
      <c r="M3178">
        <v>40.602267699999999</v>
      </c>
      <c r="N3178">
        <v>10.19</v>
      </c>
      <c r="O3178" s="1">
        <f t="shared" si="246"/>
        <v>199600</v>
      </c>
      <c r="P3178" s="3">
        <v>6.7500000000000004E-2</v>
      </c>
      <c r="Q3178">
        <v>30</v>
      </c>
      <c r="R3178" s="1">
        <v>798400</v>
      </c>
      <c r="S3178" s="8">
        <f t="shared" si="247"/>
        <v>-6473.0090037507871</v>
      </c>
      <c r="T3178" s="1">
        <f t="shared" si="248"/>
        <v>1013.4191000000001</v>
      </c>
      <c r="U3178" s="7">
        <f t="shared" si="249"/>
        <v>207.91666666666666</v>
      </c>
      <c r="V3178" s="4">
        <v>375</v>
      </c>
      <c r="W3178" s="1">
        <f t="shared" si="250"/>
        <v>8069.3447704174541</v>
      </c>
      <c r="X3178">
        <v>6</v>
      </c>
      <c r="Y3178">
        <v>8</v>
      </c>
      <c r="Z3178" t="s">
        <v>157</v>
      </c>
      <c r="AA3178" s="2">
        <v>151705</v>
      </c>
      <c r="AB3178">
        <v>2.25</v>
      </c>
      <c r="AC3178" s="2">
        <v>67424</v>
      </c>
    </row>
    <row r="3179" spans="1:29" x14ac:dyDescent="0.2">
      <c r="A3179" t="s">
        <v>4221</v>
      </c>
      <c r="B3179" t="s">
        <v>125</v>
      </c>
      <c r="C3179" s="1">
        <v>920000</v>
      </c>
      <c r="D3179">
        <v>5</v>
      </c>
      <c r="E3179">
        <v>3</v>
      </c>
      <c r="F3179" s="2">
        <v>2640</v>
      </c>
      <c r="G3179" t="s">
        <v>82</v>
      </c>
      <c r="H3179" t="s">
        <v>70</v>
      </c>
      <c r="I3179">
        <v>10461</v>
      </c>
      <c r="J3179" t="s">
        <v>839</v>
      </c>
      <c r="K3179" t="s">
        <v>34</v>
      </c>
      <c r="L3179">
        <v>-73.835169199999996</v>
      </c>
      <c r="M3179">
        <v>40.848668600000003</v>
      </c>
      <c r="N3179">
        <v>10.47</v>
      </c>
      <c r="O3179" s="1">
        <f t="shared" si="246"/>
        <v>184000</v>
      </c>
      <c r="P3179" s="3">
        <v>6.7500000000000004E-2</v>
      </c>
      <c r="Q3179">
        <v>30</v>
      </c>
      <c r="R3179" s="1">
        <v>736000</v>
      </c>
      <c r="S3179" s="8">
        <f t="shared" si="247"/>
        <v>-5967.1024884275803</v>
      </c>
      <c r="T3179" s="1">
        <f t="shared" si="248"/>
        <v>934.21400000000006</v>
      </c>
      <c r="U3179" s="7">
        <f t="shared" si="249"/>
        <v>191.66666666666666</v>
      </c>
      <c r="V3179" s="4">
        <v>600</v>
      </c>
      <c r="W3179" s="1">
        <f t="shared" si="250"/>
        <v>7692.9831550942472</v>
      </c>
      <c r="X3179">
        <v>10</v>
      </c>
      <c r="Y3179">
        <v>13</v>
      </c>
      <c r="Z3179" t="s">
        <v>840</v>
      </c>
      <c r="AA3179" s="2">
        <v>26583</v>
      </c>
      <c r="AB3179">
        <v>0.71</v>
      </c>
      <c r="AC3179" s="2">
        <v>37441</v>
      </c>
    </row>
    <row r="3180" spans="1:29" x14ac:dyDescent="0.2">
      <c r="A3180" t="s">
        <v>4222</v>
      </c>
      <c r="B3180" t="s">
        <v>125</v>
      </c>
      <c r="C3180" s="1">
        <v>1098000</v>
      </c>
      <c r="D3180">
        <v>3</v>
      </c>
      <c r="E3180">
        <v>3</v>
      </c>
      <c r="F3180" s="2">
        <v>2184</v>
      </c>
      <c r="G3180" t="s">
        <v>113</v>
      </c>
      <c r="H3180" t="s">
        <v>84</v>
      </c>
      <c r="I3180">
        <v>11370</v>
      </c>
      <c r="J3180" t="s">
        <v>89</v>
      </c>
      <c r="K3180" t="s">
        <v>90</v>
      </c>
      <c r="L3180">
        <v>-73.8903854</v>
      </c>
      <c r="M3180">
        <v>40.755637</v>
      </c>
      <c r="N3180">
        <v>5.01</v>
      </c>
      <c r="O3180" s="1">
        <f t="shared" si="246"/>
        <v>219600</v>
      </c>
      <c r="P3180" s="3">
        <v>6.7500000000000004E-2</v>
      </c>
      <c r="Q3180">
        <v>30</v>
      </c>
      <c r="R3180" s="1">
        <v>878400</v>
      </c>
      <c r="S3180" s="8">
        <f t="shared" si="247"/>
        <v>-7121.6071003190036</v>
      </c>
      <c r="T3180" s="1">
        <f t="shared" si="248"/>
        <v>1114.9641000000001</v>
      </c>
      <c r="U3180" s="7">
        <f t="shared" si="249"/>
        <v>228.75</v>
      </c>
      <c r="V3180" s="4">
        <v>600</v>
      </c>
      <c r="W3180" s="1">
        <f t="shared" si="250"/>
        <v>9065.3212003190038</v>
      </c>
      <c r="X3180">
        <v>6</v>
      </c>
      <c r="Y3180">
        <v>11</v>
      </c>
      <c r="Z3180" t="s">
        <v>91</v>
      </c>
      <c r="AA3180" s="2">
        <v>137098</v>
      </c>
      <c r="AB3180">
        <v>1.25</v>
      </c>
      <c r="AC3180" s="2">
        <v>109678</v>
      </c>
    </row>
    <row r="3181" spans="1:29" x14ac:dyDescent="0.2">
      <c r="A3181" t="s">
        <v>4223</v>
      </c>
      <c r="B3181" t="s">
        <v>42</v>
      </c>
      <c r="C3181" s="1">
        <v>798000</v>
      </c>
      <c r="D3181">
        <v>4</v>
      </c>
      <c r="E3181">
        <v>4</v>
      </c>
      <c r="F3181" s="2">
        <v>1410</v>
      </c>
      <c r="G3181" t="s">
        <v>454</v>
      </c>
      <c r="H3181" t="s">
        <v>44</v>
      </c>
      <c r="I3181">
        <v>10314</v>
      </c>
      <c r="J3181" t="s">
        <v>65</v>
      </c>
      <c r="K3181" t="s">
        <v>34</v>
      </c>
      <c r="L3181">
        <v>-74.159020999999996</v>
      </c>
      <c r="M3181">
        <v>40.607298999999998</v>
      </c>
      <c r="N3181">
        <v>13.36</v>
      </c>
      <c r="O3181" s="1">
        <f t="shared" si="246"/>
        <v>159600</v>
      </c>
      <c r="P3181" s="3">
        <v>6.7500000000000004E-2</v>
      </c>
      <c r="Q3181">
        <v>30</v>
      </c>
      <c r="R3181" s="1">
        <v>638400</v>
      </c>
      <c r="S3181" s="8">
        <f t="shared" si="247"/>
        <v>-5175.8128106143577</v>
      </c>
      <c r="T3181" s="1">
        <f t="shared" si="248"/>
        <v>810.32910000000004</v>
      </c>
      <c r="U3181" s="7">
        <f t="shared" si="249"/>
        <v>166.25</v>
      </c>
      <c r="V3181" s="4">
        <v>375</v>
      </c>
      <c r="W3181" s="1">
        <f t="shared" si="250"/>
        <v>6527.3919106143576</v>
      </c>
      <c r="X3181">
        <v>8</v>
      </c>
      <c r="Y3181">
        <v>6</v>
      </c>
      <c r="Z3181" t="s">
        <v>66</v>
      </c>
      <c r="AA3181" s="2">
        <v>145000</v>
      </c>
      <c r="AB3181">
        <v>21.3</v>
      </c>
      <c r="AC3181" s="2">
        <v>6808</v>
      </c>
    </row>
    <row r="3182" spans="1:29" x14ac:dyDescent="0.2">
      <c r="A3182" t="s">
        <v>4224</v>
      </c>
      <c r="B3182" t="s">
        <v>68</v>
      </c>
      <c r="C3182" s="1">
        <v>525000</v>
      </c>
      <c r="D3182">
        <v>1</v>
      </c>
      <c r="E3182">
        <v>1</v>
      </c>
      <c r="F3182">
        <v>715</v>
      </c>
      <c r="G3182" t="s">
        <v>48</v>
      </c>
      <c r="H3182" t="s">
        <v>32</v>
      </c>
      <c r="I3182">
        <v>10016</v>
      </c>
      <c r="J3182" t="s">
        <v>519</v>
      </c>
      <c r="K3182" t="s">
        <v>39</v>
      </c>
      <c r="L3182">
        <v>-73.979035499999995</v>
      </c>
      <c r="M3182">
        <v>40.749580000000002</v>
      </c>
      <c r="N3182">
        <v>0.34</v>
      </c>
      <c r="O3182" s="1">
        <f t="shared" si="246"/>
        <v>105000</v>
      </c>
      <c r="P3182" s="3">
        <v>6.7500000000000004E-2</v>
      </c>
      <c r="Q3182">
        <v>30</v>
      </c>
      <c r="R3182" s="1">
        <v>420000</v>
      </c>
      <c r="S3182" s="8">
        <f t="shared" si="247"/>
        <v>-3405.1400069831298</v>
      </c>
      <c r="T3182" s="1">
        <f t="shared" si="248"/>
        <v>533.11125000000004</v>
      </c>
      <c r="U3182" s="7">
        <f t="shared" si="249"/>
        <v>109.375</v>
      </c>
      <c r="V3182" s="4">
        <v>205</v>
      </c>
      <c r="W3182" s="1">
        <f t="shared" si="250"/>
        <v>4252.6262569831297</v>
      </c>
      <c r="X3182">
        <v>2</v>
      </c>
      <c r="Y3182">
        <v>6</v>
      </c>
      <c r="Z3182" t="s">
        <v>520</v>
      </c>
      <c r="AA3182" s="2">
        <v>27988</v>
      </c>
      <c r="AB3182">
        <v>0.17</v>
      </c>
      <c r="AC3182" s="2">
        <v>164635</v>
      </c>
    </row>
    <row r="3183" spans="1:29" x14ac:dyDescent="0.2">
      <c r="A3183" t="s">
        <v>4225</v>
      </c>
      <c r="B3183" t="s">
        <v>125</v>
      </c>
      <c r="C3183" s="1">
        <v>3900000</v>
      </c>
      <c r="D3183">
        <v>5</v>
      </c>
      <c r="E3183">
        <v>3</v>
      </c>
      <c r="F3183" s="2">
        <v>2184</v>
      </c>
      <c r="G3183" t="s">
        <v>113</v>
      </c>
      <c r="H3183" t="s">
        <v>84</v>
      </c>
      <c r="I3183">
        <v>11413</v>
      </c>
      <c r="J3183" t="s">
        <v>331</v>
      </c>
      <c r="K3183" t="s">
        <v>34</v>
      </c>
      <c r="L3183">
        <v>-73.7626214</v>
      </c>
      <c r="M3183">
        <v>40.6632544</v>
      </c>
      <c r="N3183">
        <v>13.11</v>
      </c>
      <c r="O3183" s="1">
        <f t="shared" si="246"/>
        <v>780000</v>
      </c>
      <c r="P3183" s="3">
        <v>6.7500000000000004E-2</v>
      </c>
      <c r="Q3183">
        <v>30</v>
      </c>
      <c r="R3183" s="1">
        <v>3120000</v>
      </c>
      <c r="S3183" s="8">
        <f t="shared" si="247"/>
        <v>-25295.325766160397</v>
      </c>
      <c r="T3183" s="1">
        <f t="shared" si="248"/>
        <v>3960.2550000000006</v>
      </c>
      <c r="U3183" s="7">
        <f t="shared" si="249"/>
        <v>812.5</v>
      </c>
      <c r="V3183" s="4">
        <v>600</v>
      </c>
      <c r="W3183" s="1">
        <f t="shared" si="250"/>
        <v>30668.080766160398</v>
      </c>
      <c r="X3183">
        <v>10</v>
      </c>
      <c r="Y3183">
        <v>11</v>
      </c>
      <c r="Z3183" t="s">
        <v>332</v>
      </c>
      <c r="AA3183" s="2">
        <v>45541</v>
      </c>
      <c r="AB3183">
        <v>0.69</v>
      </c>
      <c r="AC3183" s="2">
        <v>66483</v>
      </c>
    </row>
    <row r="3184" spans="1:29" x14ac:dyDescent="0.2">
      <c r="A3184" t="s">
        <v>4226</v>
      </c>
      <c r="B3184" t="s">
        <v>68</v>
      </c>
      <c r="C3184" s="1">
        <v>479500</v>
      </c>
      <c r="D3184">
        <v>2</v>
      </c>
      <c r="E3184">
        <v>2</v>
      </c>
      <c r="F3184">
        <v>2184</v>
      </c>
      <c r="G3184" t="s">
        <v>3955</v>
      </c>
      <c r="H3184" t="s">
        <v>84</v>
      </c>
      <c r="I3184">
        <v>11360</v>
      </c>
      <c r="J3184" t="s">
        <v>355</v>
      </c>
      <c r="K3184" t="s">
        <v>39</v>
      </c>
      <c r="L3184">
        <v>-73.776509899999994</v>
      </c>
      <c r="M3184">
        <v>40.782449900000003</v>
      </c>
      <c r="N3184">
        <v>11.2</v>
      </c>
      <c r="O3184" s="1">
        <f t="shared" si="246"/>
        <v>95900</v>
      </c>
      <c r="P3184" s="3">
        <v>6.7500000000000004E-2</v>
      </c>
      <c r="Q3184">
        <v>30</v>
      </c>
      <c r="R3184" s="1">
        <v>383600</v>
      </c>
      <c r="S3184" s="8">
        <f t="shared" si="247"/>
        <v>-3110.0278730445916</v>
      </c>
      <c r="T3184" s="1">
        <f t="shared" si="248"/>
        <v>486.90827500000006</v>
      </c>
      <c r="U3184" s="7">
        <f t="shared" si="249"/>
        <v>99.895833333333329</v>
      </c>
      <c r="V3184" s="4">
        <v>600</v>
      </c>
      <c r="W3184" s="1">
        <f t="shared" si="250"/>
        <v>4296.8319813779253</v>
      </c>
      <c r="X3184">
        <v>4</v>
      </c>
      <c r="Y3184">
        <v>14</v>
      </c>
      <c r="Z3184" t="s">
        <v>356</v>
      </c>
      <c r="AA3184" s="2">
        <v>43808</v>
      </c>
      <c r="AB3184">
        <v>6.68</v>
      </c>
      <c r="AC3184" s="2">
        <v>6558</v>
      </c>
    </row>
    <row r="3185" spans="1:29" x14ac:dyDescent="0.2">
      <c r="A3185" t="s">
        <v>4227</v>
      </c>
      <c r="B3185" t="s">
        <v>68</v>
      </c>
      <c r="C3185" s="1">
        <v>599000</v>
      </c>
      <c r="D3185">
        <v>1</v>
      </c>
      <c r="E3185">
        <v>1</v>
      </c>
      <c r="F3185">
        <v>600</v>
      </c>
      <c r="G3185" t="s">
        <v>159</v>
      </c>
      <c r="H3185" t="s">
        <v>32</v>
      </c>
      <c r="I3185">
        <v>10019</v>
      </c>
      <c r="J3185" t="s">
        <v>38</v>
      </c>
      <c r="K3185" t="s">
        <v>39</v>
      </c>
      <c r="L3185">
        <v>-73.984334399999995</v>
      </c>
      <c r="M3185">
        <v>40.7662847</v>
      </c>
      <c r="N3185">
        <v>1.21</v>
      </c>
      <c r="O3185" s="1">
        <f t="shared" si="246"/>
        <v>119800</v>
      </c>
      <c r="P3185" s="3">
        <v>6.7500000000000004E-2</v>
      </c>
      <c r="Q3185">
        <v>30</v>
      </c>
      <c r="R3185" s="1">
        <v>479200</v>
      </c>
      <c r="S3185" s="8">
        <f t="shared" si="247"/>
        <v>-3885.1025984436092</v>
      </c>
      <c r="T3185" s="1">
        <f t="shared" si="248"/>
        <v>608.25454999999999</v>
      </c>
      <c r="U3185" s="7">
        <f t="shared" si="249"/>
        <v>124.79166666666667</v>
      </c>
      <c r="V3185" s="4">
        <v>205</v>
      </c>
      <c r="W3185" s="1">
        <f t="shared" si="250"/>
        <v>4823.1488151102758</v>
      </c>
      <c r="X3185">
        <v>2</v>
      </c>
      <c r="Y3185">
        <v>5</v>
      </c>
      <c r="Z3185" t="s">
        <v>40</v>
      </c>
      <c r="AA3185" s="2">
        <v>70150</v>
      </c>
      <c r="AB3185">
        <v>0.77</v>
      </c>
      <c r="AC3185" s="2">
        <v>91104</v>
      </c>
    </row>
    <row r="3186" spans="1:29" x14ac:dyDescent="0.2">
      <c r="A3186" t="s">
        <v>4228</v>
      </c>
      <c r="B3186" t="s">
        <v>50</v>
      </c>
      <c r="C3186" s="1">
        <v>6900000</v>
      </c>
      <c r="D3186">
        <v>4</v>
      </c>
      <c r="E3186">
        <v>4</v>
      </c>
      <c r="F3186" s="2">
        <v>4000</v>
      </c>
      <c r="G3186" t="s">
        <v>48</v>
      </c>
      <c r="H3186" t="s">
        <v>32</v>
      </c>
      <c r="I3186">
        <v>10003</v>
      </c>
      <c r="J3186" t="s">
        <v>676</v>
      </c>
      <c r="K3186" t="s">
        <v>105</v>
      </c>
      <c r="L3186">
        <v>-73.981606999999997</v>
      </c>
      <c r="M3186">
        <v>40.734389999999998</v>
      </c>
      <c r="N3186">
        <v>1.02</v>
      </c>
      <c r="O3186" s="1">
        <f t="shared" si="246"/>
        <v>1380000</v>
      </c>
      <c r="P3186" s="3">
        <v>6.7500000000000004E-2</v>
      </c>
      <c r="Q3186">
        <v>30</v>
      </c>
      <c r="R3186" s="1">
        <v>5520000</v>
      </c>
      <c r="S3186" s="8">
        <f t="shared" si="247"/>
        <v>-44753.268663206851</v>
      </c>
      <c r="T3186" s="1">
        <f t="shared" si="248"/>
        <v>7006.6050000000005</v>
      </c>
      <c r="U3186" s="7">
        <f t="shared" si="249"/>
        <v>1437.5</v>
      </c>
      <c r="V3186" s="4">
        <v>1400</v>
      </c>
      <c r="W3186" s="1">
        <f t="shared" si="250"/>
        <v>54597.373663206854</v>
      </c>
      <c r="X3186">
        <v>8</v>
      </c>
      <c r="Y3186">
        <v>17</v>
      </c>
      <c r="Z3186" t="s">
        <v>677</v>
      </c>
      <c r="AA3186" s="2">
        <v>44136</v>
      </c>
      <c r="AB3186">
        <v>0.94</v>
      </c>
      <c r="AC3186" s="2">
        <v>46953</v>
      </c>
    </row>
    <row r="3187" spans="1:29" x14ac:dyDescent="0.2">
      <c r="A3187" t="s">
        <v>4229</v>
      </c>
      <c r="B3187" t="s">
        <v>68</v>
      </c>
      <c r="C3187" s="1">
        <v>629000</v>
      </c>
      <c r="D3187">
        <v>1</v>
      </c>
      <c r="E3187">
        <v>1</v>
      </c>
      <c r="F3187">
        <v>2184</v>
      </c>
      <c r="G3187" t="s">
        <v>176</v>
      </c>
      <c r="H3187" t="s">
        <v>32</v>
      </c>
      <c r="I3187">
        <v>10025</v>
      </c>
      <c r="J3187" t="s">
        <v>215</v>
      </c>
      <c r="K3187" t="s">
        <v>39</v>
      </c>
      <c r="L3187">
        <v>-73.963980300000003</v>
      </c>
      <c r="M3187">
        <v>40.803733600000001</v>
      </c>
      <c r="N3187">
        <v>3.95</v>
      </c>
      <c r="O3187" s="1">
        <f t="shared" si="246"/>
        <v>125800</v>
      </c>
      <c r="P3187" s="3">
        <v>6.7500000000000004E-2</v>
      </c>
      <c r="Q3187">
        <v>30</v>
      </c>
      <c r="R3187" s="1">
        <v>503200</v>
      </c>
      <c r="S3187" s="8">
        <f t="shared" si="247"/>
        <v>-4079.6820274140741</v>
      </c>
      <c r="T3187" s="1">
        <f t="shared" si="248"/>
        <v>638.71805000000006</v>
      </c>
      <c r="U3187" s="7">
        <f t="shared" si="249"/>
        <v>131.04166666666666</v>
      </c>
      <c r="V3187" s="4">
        <v>600</v>
      </c>
      <c r="W3187" s="1">
        <f t="shared" si="250"/>
        <v>5449.441744080741</v>
      </c>
      <c r="X3187">
        <v>2</v>
      </c>
      <c r="Y3187">
        <v>18</v>
      </c>
      <c r="Z3187" t="s">
        <v>216</v>
      </c>
      <c r="AA3187" s="2">
        <v>61207</v>
      </c>
      <c r="AB3187">
        <v>1.76</v>
      </c>
      <c r="AC3187" s="2">
        <v>34777</v>
      </c>
    </row>
    <row r="3188" spans="1:29" x14ac:dyDescent="0.2">
      <c r="A3188" t="s">
        <v>4230</v>
      </c>
      <c r="B3188" t="s">
        <v>125</v>
      </c>
      <c r="C3188" s="1">
        <v>1650000</v>
      </c>
      <c r="D3188">
        <v>3</v>
      </c>
      <c r="E3188">
        <v>3</v>
      </c>
      <c r="F3188" s="2">
        <v>1472</v>
      </c>
      <c r="G3188" t="s">
        <v>1515</v>
      </c>
      <c r="H3188" t="s">
        <v>55</v>
      </c>
      <c r="I3188">
        <v>11204</v>
      </c>
      <c r="J3188" t="s">
        <v>156</v>
      </c>
      <c r="K3188" t="s">
        <v>105</v>
      </c>
      <c r="L3188">
        <v>-73.985522099999997</v>
      </c>
      <c r="M3188">
        <v>40.6206794</v>
      </c>
      <c r="N3188">
        <v>8.84</v>
      </c>
      <c r="O3188" s="1">
        <f t="shared" si="246"/>
        <v>330000</v>
      </c>
      <c r="P3188" s="3">
        <v>6.7500000000000004E-2</v>
      </c>
      <c r="Q3188">
        <v>30</v>
      </c>
      <c r="R3188" s="1">
        <v>1320000</v>
      </c>
      <c r="S3188" s="8">
        <f t="shared" si="247"/>
        <v>-10701.868593375551</v>
      </c>
      <c r="T3188" s="1">
        <f t="shared" si="248"/>
        <v>1675.4925000000003</v>
      </c>
      <c r="U3188" s="7">
        <f t="shared" si="249"/>
        <v>343.75</v>
      </c>
      <c r="V3188" s="4">
        <v>375</v>
      </c>
      <c r="W3188" s="1">
        <f t="shared" si="250"/>
        <v>13096.111093375552</v>
      </c>
      <c r="X3188">
        <v>6</v>
      </c>
      <c r="Y3188">
        <v>7</v>
      </c>
      <c r="Z3188" t="s">
        <v>157</v>
      </c>
      <c r="AA3188" s="2">
        <v>151705</v>
      </c>
      <c r="AB3188">
        <v>2.25</v>
      </c>
      <c r="AC3188" s="2">
        <v>67424</v>
      </c>
    </row>
    <row r="3189" spans="1:29" x14ac:dyDescent="0.2">
      <c r="A3189" t="s">
        <v>4231</v>
      </c>
      <c r="B3189" t="s">
        <v>68</v>
      </c>
      <c r="C3189" s="1">
        <v>1100000</v>
      </c>
      <c r="D3189">
        <v>2</v>
      </c>
      <c r="E3189">
        <v>1</v>
      </c>
      <c r="F3189">
        <v>980</v>
      </c>
      <c r="G3189" t="s">
        <v>93</v>
      </c>
      <c r="H3189" t="s">
        <v>32</v>
      </c>
      <c r="I3189">
        <v>10024</v>
      </c>
      <c r="J3189" t="s">
        <v>215</v>
      </c>
      <c r="K3189" t="s">
        <v>39</v>
      </c>
      <c r="L3189">
        <v>-73.978021299999995</v>
      </c>
      <c r="M3189">
        <v>40.789210300000001</v>
      </c>
      <c r="N3189">
        <v>2.81</v>
      </c>
      <c r="O3189" s="1">
        <f t="shared" si="246"/>
        <v>220000</v>
      </c>
      <c r="P3189" s="3">
        <v>6.7500000000000004E-2</v>
      </c>
      <c r="Q3189">
        <v>30</v>
      </c>
      <c r="R3189" s="1">
        <v>880000</v>
      </c>
      <c r="S3189" s="8">
        <f t="shared" si="247"/>
        <v>-7134.5790622503673</v>
      </c>
      <c r="T3189" s="1">
        <f t="shared" si="248"/>
        <v>1116.9950000000001</v>
      </c>
      <c r="U3189" s="7">
        <f t="shared" si="249"/>
        <v>229.16666666666666</v>
      </c>
      <c r="V3189" s="4">
        <v>205</v>
      </c>
      <c r="W3189" s="1">
        <f t="shared" si="250"/>
        <v>8685.7407289170333</v>
      </c>
      <c r="X3189">
        <v>4</v>
      </c>
      <c r="Y3189">
        <v>8</v>
      </c>
      <c r="Z3189" t="s">
        <v>216</v>
      </c>
      <c r="AA3189" s="2">
        <v>61207</v>
      </c>
      <c r="AB3189">
        <v>1.76</v>
      </c>
      <c r="AC3189" s="2">
        <v>34777</v>
      </c>
    </row>
    <row r="3190" spans="1:29" x14ac:dyDescent="0.2">
      <c r="A3190" t="s">
        <v>4232</v>
      </c>
      <c r="B3190" t="s">
        <v>50</v>
      </c>
      <c r="C3190" s="1">
        <v>1450000</v>
      </c>
      <c r="D3190">
        <v>4</v>
      </c>
      <c r="E3190">
        <v>3</v>
      </c>
      <c r="F3190" s="2">
        <v>2128</v>
      </c>
      <c r="G3190" t="s">
        <v>1103</v>
      </c>
      <c r="H3190" t="s">
        <v>55</v>
      </c>
      <c r="I3190">
        <v>11233</v>
      </c>
      <c r="J3190" t="s">
        <v>236</v>
      </c>
      <c r="K3190" t="s">
        <v>237</v>
      </c>
      <c r="L3190">
        <v>-73.923782799999998</v>
      </c>
      <c r="M3190">
        <v>40.682013699999999</v>
      </c>
      <c r="N3190">
        <v>5.63</v>
      </c>
      <c r="O3190" s="1">
        <f t="shared" si="246"/>
        <v>290000</v>
      </c>
      <c r="P3190" s="3">
        <v>6.7500000000000004E-2</v>
      </c>
      <c r="Q3190">
        <v>30</v>
      </c>
      <c r="R3190" s="1">
        <v>1160000</v>
      </c>
      <c r="S3190" s="8">
        <f t="shared" si="247"/>
        <v>-9404.672400239122</v>
      </c>
      <c r="T3190" s="1">
        <f t="shared" si="248"/>
        <v>1472.4025000000001</v>
      </c>
      <c r="U3190" s="7">
        <f t="shared" si="249"/>
        <v>302.08333333333331</v>
      </c>
      <c r="V3190" s="4">
        <v>600</v>
      </c>
      <c r="W3190" s="1">
        <f t="shared" si="250"/>
        <v>11779.158233572456</v>
      </c>
      <c r="X3190">
        <v>8</v>
      </c>
      <c r="Y3190">
        <v>11</v>
      </c>
      <c r="Z3190" t="s">
        <v>238</v>
      </c>
      <c r="AA3190" s="2">
        <v>70713</v>
      </c>
      <c r="AB3190">
        <v>2.97</v>
      </c>
      <c r="AC3190" s="2">
        <v>23809</v>
      </c>
    </row>
    <row r="3191" spans="1:29" x14ac:dyDescent="0.2">
      <c r="A3191" t="s">
        <v>4233</v>
      </c>
      <c r="B3191" t="s">
        <v>42</v>
      </c>
      <c r="C3191" s="1">
        <v>1049000</v>
      </c>
      <c r="D3191">
        <v>4</v>
      </c>
      <c r="E3191">
        <v>3</v>
      </c>
      <c r="F3191">
        <v>2184</v>
      </c>
      <c r="G3191" t="s">
        <v>168</v>
      </c>
      <c r="H3191" t="s">
        <v>84</v>
      </c>
      <c r="I3191">
        <v>11365</v>
      </c>
      <c r="J3191" t="s">
        <v>375</v>
      </c>
      <c r="K3191" t="s">
        <v>34</v>
      </c>
      <c r="L3191">
        <v>-73.790462599999998</v>
      </c>
      <c r="M3191">
        <v>40.733284599999998</v>
      </c>
      <c r="N3191">
        <v>10.29</v>
      </c>
      <c r="O3191" s="1">
        <f t="shared" si="246"/>
        <v>209800</v>
      </c>
      <c r="P3191" s="3">
        <v>6.7500000000000004E-2</v>
      </c>
      <c r="Q3191">
        <v>30</v>
      </c>
      <c r="R3191" s="1">
        <v>839200</v>
      </c>
      <c r="S3191" s="8">
        <f t="shared" si="247"/>
        <v>-6803.7940330005786</v>
      </c>
      <c r="T3191" s="1">
        <f t="shared" si="248"/>
        <v>1065.2070500000002</v>
      </c>
      <c r="U3191" s="7">
        <f t="shared" si="249"/>
        <v>218.54166666666666</v>
      </c>
      <c r="V3191" s="4">
        <v>600</v>
      </c>
      <c r="W3191" s="1">
        <f t="shared" si="250"/>
        <v>8687.5427496672455</v>
      </c>
      <c r="X3191">
        <v>8</v>
      </c>
      <c r="Y3191">
        <v>11</v>
      </c>
      <c r="Z3191" t="s">
        <v>376</v>
      </c>
      <c r="AA3191" s="2">
        <v>17812</v>
      </c>
      <c r="AB3191">
        <v>2.2799999999999998</v>
      </c>
      <c r="AC3191" s="2">
        <v>7812</v>
      </c>
    </row>
    <row r="3192" spans="1:29" x14ac:dyDescent="0.2">
      <c r="A3192" t="s">
        <v>4234</v>
      </c>
      <c r="B3192" t="s">
        <v>50</v>
      </c>
      <c r="C3192" s="1">
        <v>22500000</v>
      </c>
      <c r="D3192">
        <v>4</v>
      </c>
      <c r="E3192">
        <v>2.5</v>
      </c>
      <c r="F3192" s="2">
        <v>9132</v>
      </c>
      <c r="G3192" t="s">
        <v>51</v>
      </c>
      <c r="H3192" t="s">
        <v>32</v>
      </c>
      <c r="I3192">
        <v>10011</v>
      </c>
      <c r="J3192" t="s">
        <v>38</v>
      </c>
      <c r="K3192" t="s">
        <v>39</v>
      </c>
      <c r="L3192">
        <v>-73.997769700000006</v>
      </c>
      <c r="M3192">
        <v>40.742782099999999</v>
      </c>
      <c r="N3192">
        <v>0.77</v>
      </c>
      <c r="O3192" s="1">
        <f t="shared" si="246"/>
        <v>4500000</v>
      </c>
      <c r="P3192" s="3">
        <v>6.7500000000000004E-2</v>
      </c>
      <c r="Q3192">
        <v>30</v>
      </c>
      <c r="R3192" s="1">
        <v>18000000</v>
      </c>
      <c r="S3192" s="8">
        <f t="shared" si="247"/>
        <v>-145934.57172784844</v>
      </c>
      <c r="T3192" s="1">
        <f t="shared" si="248"/>
        <v>22847.625</v>
      </c>
      <c r="U3192" s="7">
        <f t="shared" si="249"/>
        <v>4687.5</v>
      </c>
      <c r="V3192" s="4">
        <f>(5*$F3192)/12</f>
        <v>3805</v>
      </c>
      <c r="W3192" s="1">
        <f t="shared" si="250"/>
        <v>177274.69672784844</v>
      </c>
      <c r="X3192">
        <v>8</v>
      </c>
      <c r="Y3192">
        <v>51</v>
      </c>
      <c r="Z3192" t="s">
        <v>40</v>
      </c>
      <c r="AA3192" s="2">
        <v>70150</v>
      </c>
      <c r="AB3192">
        <v>0.77</v>
      </c>
      <c r="AC3192" s="2">
        <v>91104</v>
      </c>
    </row>
    <row r="3193" spans="1:29" x14ac:dyDescent="0.2">
      <c r="A3193" t="s">
        <v>4235</v>
      </c>
      <c r="B3193" t="s">
        <v>125</v>
      </c>
      <c r="C3193" s="1">
        <v>2925000</v>
      </c>
      <c r="D3193">
        <v>3</v>
      </c>
      <c r="E3193">
        <v>4</v>
      </c>
      <c r="F3193" s="2">
        <v>5170</v>
      </c>
      <c r="G3193" t="s">
        <v>93</v>
      </c>
      <c r="H3193" t="s">
        <v>55</v>
      </c>
      <c r="I3193">
        <v>11209</v>
      </c>
      <c r="J3193" t="s">
        <v>104</v>
      </c>
      <c r="K3193" t="s">
        <v>105</v>
      </c>
      <c r="L3193">
        <v>-74.019765800000002</v>
      </c>
      <c r="M3193">
        <v>40.629854899999998</v>
      </c>
      <c r="N3193">
        <v>8.4</v>
      </c>
      <c r="O3193" s="1">
        <f t="shared" si="246"/>
        <v>585000</v>
      </c>
      <c r="P3193" s="3">
        <v>6.7500000000000004E-2</v>
      </c>
      <c r="Q3193">
        <v>30</v>
      </c>
      <c r="R3193" s="1">
        <v>2340000</v>
      </c>
      <c r="S3193" s="8">
        <f t="shared" si="247"/>
        <v>-18971.494324620297</v>
      </c>
      <c r="T3193" s="1">
        <f t="shared" si="248"/>
        <v>2970.1912500000003</v>
      </c>
      <c r="U3193" s="7">
        <f t="shared" si="249"/>
        <v>609.375</v>
      </c>
      <c r="V3193" s="4">
        <v>1700</v>
      </c>
      <c r="W3193" s="1">
        <f t="shared" si="250"/>
        <v>24251.060574620296</v>
      </c>
      <c r="X3193">
        <v>6</v>
      </c>
      <c r="Y3193">
        <v>22</v>
      </c>
      <c r="Z3193" t="s">
        <v>106</v>
      </c>
      <c r="AA3193" s="2">
        <v>79731</v>
      </c>
      <c r="AB3193">
        <v>1.71</v>
      </c>
      <c r="AC3193" s="2">
        <v>46626</v>
      </c>
    </row>
    <row r="3194" spans="1:29" x14ac:dyDescent="0.2">
      <c r="A3194" t="s">
        <v>4236</v>
      </c>
      <c r="B3194" t="s">
        <v>30</v>
      </c>
      <c r="C3194" s="1">
        <v>695000</v>
      </c>
      <c r="D3194">
        <v>2</v>
      </c>
      <c r="E3194">
        <v>2</v>
      </c>
      <c r="F3194">
        <v>889</v>
      </c>
      <c r="G3194" t="s">
        <v>113</v>
      </c>
      <c r="H3194" t="s">
        <v>32</v>
      </c>
      <c r="I3194">
        <v>10027</v>
      </c>
      <c r="J3194" t="s">
        <v>60</v>
      </c>
      <c r="K3194" t="s">
        <v>61</v>
      </c>
      <c r="L3194">
        <v>-73.946245899999994</v>
      </c>
      <c r="M3194">
        <v>40.803781100000002</v>
      </c>
      <c r="N3194">
        <v>4.3099999999999996</v>
      </c>
      <c r="O3194" s="1">
        <f t="shared" si="246"/>
        <v>139000</v>
      </c>
      <c r="P3194" s="3">
        <v>6.7500000000000004E-2</v>
      </c>
      <c r="Q3194">
        <v>30</v>
      </c>
      <c r="R3194" s="1">
        <v>556000</v>
      </c>
      <c r="S3194" s="8">
        <f t="shared" si="247"/>
        <v>-4507.7567711490956</v>
      </c>
      <c r="T3194" s="1">
        <f t="shared" si="248"/>
        <v>705.73775000000012</v>
      </c>
      <c r="U3194" s="7">
        <f t="shared" si="249"/>
        <v>144.79166666666666</v>
      </c>
      <c r="V3194" s="4">
        <v>205</v>
      </c>
      <c r="W3194" s="1">
        <f t="shared" si="250"/>
        <v>5563.2861878157628</v>
      </c>
      <c r="X3194">
        <v>4</v>
      </c>
      <c r="Y3194">
        <v>6</v>
      </c>
      <c r="Z3194" t="s">
        <v>62</v>
      </c>
      <c r="AA3194" s="2">
        <v>133184</v>
      </c>
      <c r="AB3194">
        <v>1.96</v>
      </c>
      <c r="AC3194" s="2">
        <v>67951</v>
      </c>
    </row>
    <row r="3195" spans="1:29" x14ac:dyDescent="0.2">
      <c r="A3195" t="s">
        <v>4237</v>
      </c>
      <c r="B3195" t="s">
        <v>30</v>
      </c>
      <c r="C3195" s="1">
        <v>650000</v>
      </c>
      <c r="D3195">
        <v>1</v>
      </c>
      <c r="E3195">
        <v>1</v>
      </c>
      <c r="F3195">
        <v>776</v>
      </c>
      <c r="G3195" t="s">
        <v>2807</v>
      </c>
      <c r="H3195" t="s">
        <v>32</v>
      </c>
      <c r="I3195">
        <v>10280</v>
      </c>
      <c r="J3195" t="s">
        <v>423</v>
      </c>
      <c r="K3195" t="s">
        <v>424</v>
      </c>
      <c r="L3195">
        <v>-74.016852799999995</v>
      </c>
      <c r="M3195">
        <v>40.710027799999999</v>
      </c>
      <c r="N3195">
        <v>3.14</v>
      </c>
      <c r="O3195" s="1">
        <f t="shared" si="246"/>
        <v>130000</v>
      </c>
      <c r="P3195" s="3">
        <v>6.7500000000000004E-2</v>
      </c>
      <c r="Q3195">
        <v>30</v>
      </c>
      <c r="R3195" s="1">
        <v>520000</v>
      </c>
      <c r="S3195" s="8">
        <f t="shared" si="247"/>
        <v>-4215.8876276933988</v>
      </c>
      <c r="T3195" s="1">
        <f t="shared" si="248"/>
        <v>660.04250000000013</v>
      </c>
      <c r="U3195" s="7">
        <f t="shared" si="249"/>
        <v>135.41666666666666</v>
      </c>
      <c r="V3195" s="4">
        <v>205</v>
      </c>
      <c r="W3195" s="1">
        <f t="shared" si="250"/>
        <v>5216.3467943600663</v>
      </c>
      <c r="X3195">
        <v>2</v>
      </c>
      <c r="Y3195">
        <v>6</v>
      </c>
      <c r="Z3195" t="s">
        <v>425</v>
      </c>
      <c r="AA3195" s="2">
        <v>39699</v>
      </c>
      <c r="AB3195">
        <v>0.14000000000000001</v>
      </c>
      <c r="AC3195" s="2">
        <v>283564</v>
      </c>
    </row>
    <row r="3196" spans="1:29" x14ac:dyDescent="0.2">
      <c r="A3196" t="s">
        <v>4238</v>
      </c>
      <c r="B3196" t="s">
        <v>68</v>
      </c>
      <c r="C3196" s="1">
        <v>1695000</v>
      </c>
      <c r="D3196">
        <v>3</v>
      </c>
      <c r="E3196">
        <v>3</v>
      </c>
      <c r="F3196">
        <v>1818</v>
      </c>
      <c r="G3196" t="s">
        <v>48</v>
      </c>
      <c r="H3196" t="s">
        <v>32</v>
      </c>
      <c r="I3196">
        <v>10128</v>
      </c>
      <c r="J3196" t="s">
        <v>52</v>
      </c>
      <c r="K3196" t="s">
        <v>39</v>
      </c>
      <c r="L3196">
        <v>-73.947265999999999</v>
      </c>
      <c r="M3196">
        <v>40.780342900000001</v>
      </c>
      <c r="N3196">
        <v>2.96</v>
      </c>
      <c r="O3196" s="1">
        <f t="shared" si="246"/>
        <v>339000</v>
      </c>
      <c r="P3196" s="3">
        <v>6.7500000000000004E-2</v>
      </c>
      <c r="Q3196">
        <v>30</v>
      </c>
      <c r="R3196" s="1">
        <v>1356000</v>
      </c>
      <c r="S3196" s="8">
        <f t="shared" si="247"/>
        <v>-10993.737736831248</v>
      </c>
      <c r="T3196" s="1">
        <f t="shared" si="248"/>
        <v>1721.1877500000001</v>
      </c>
      <c r="U3196" s="7">
        <f t="shared" si="249"/>
        <v>353.125</v>
      </c>
      <c r="V3196" s="4">
        <v>550</v>
      </c>
      <c r="W3196" s="1">
        <f t="shared" si="250"/>
        <v>13618.050486831249</v>
      </c>
      <c r="X3196">
        <v>6</v>
      </c>
      <c r="Y3196">
        <v>9</v>
      </c>
      <c r="Z3196" t="s">
        <v>53</v>
      </c>
      <c r="AA3196" s="2">
        <v>61207</v>
      </c>
      <c r="AB3196">
        <v>1.76</v>
      </c>
      <c r="AC3196" s="2">
        <v>34777</v>
      </c>
    </row>
    <row r="3197" spans="1:29" x14ac:dyDescent="0.2">
      <c r="A3197" t="s">
        <v>4239</v>
      </c>
      <c r="B3197" t="s">
        <v>68</v>
      </c>
      <c r="C3197" s="1">
        <v>1200000</v>
      </c>
      <c r="D3197">
        <v>2</v>
      </c>
      <c r="E3197">
        <v>2</v>
      </c>
      <c r="F3197">
        <v>2184</v>
      </c>
      <c r="G3197" t="s">
        <v>4240</v>
      </c>
      <c r="H3197" t="s">
        <v>32</v>
      </c>
      <c r="I3197">
        <v>10128</v>
      </c>
      <c r="J3197" t="s">
        <v>52</v>
      </c>
      <c r="K3197" t="s">
        <v>39</v>
      </c>
      <c r="L3197">
        <v>-73.954739700000005</v>
      </c>
      <c r="M3197">
        <v>40.783985700000002</v>
      </c>
      <c r="N3197">
        <v>2.91</v>
      </c>
      <c r="O3197" s="1">
        <f t="shared" si="246"/>
        <v>240000</v>
      </c>
      <c r="P3197" s="3">
        <v>6.7500000000000004E-2</v>
      </c>
      <c r="Q3197">
        <v>30</v>
      </c>
      <c r="R3197" s="1">
        <v>960000</v>
      </c>
      <c r="S3197" s="8">
        <f t="shared" si="247"/>
        <v>-7783.177158818582</v>
      </c>
      <c r="T3197" s="1">
        <f t="shared" si="248"/>
        <v>1218.5400000000002</v>
      </c>
      <c r="U3197" s="7">
        <f t="shared" si="249"/>
        <v>250</v>
      </c>
      <c r="V3197" s="4">
        <v>600</v>
      </c>
      <c r="W3197" s="1">
        <f t="shared" si="250"/>
        <v>9851.7171588185829</v>
      </c>
      <c r="X3197">
        <v>4</v>
      </c>
      <c r="Y3197">
        <v>14</v>
      </c>
      <c r="Z3197" t="s">
        <v>53</v>
      </c>
      <c r="AA3197" s="2">
        <v>61207</v>
      </c>
      <c r="AB3197">
        <v>1.76</v>
      </c>
      <c r="AC3197" s="2">
        <v>34777</v>
      </c>
    </row>
    <row r="3198" spans="1:29" x14ac:dyDescent="0.2">
      <c r="A3198" t="s">
        <v>4241</v>
      </c>
      <c r="B3198" t="s">
        <v>68</v>
      </c>
      <c r="C3198" s="1">
        <v>4675000</v>
      </c>
      <c r="D3198">
        <v>4</v>
      </c>
      <c r="E3198">
        <v>2</v>
      </c>
      <c r="F3198" s="2">
        <v>2184</v>
      </c>
      <c r="G3198" t="s">
        <v>93</v>
      </c>
      <c r="H3198" t="s">
        <v>32</v>
      </c>
      <c r="I3198">
        <v>10024</v>
      </c>
      <c r="J3198" t="s">
        <v>215</v>
      </c>
      <c r="K3198" t="s">
        <v>39</v>
      </c>
      <c r="L3198">
        <v>-73.977302699999996</v>
      </c>
      <c r="M3198">
        <v>40.792087500000001</v>
      </c>
      <c r="N3198">
        <v>3.02</v>
      </c>
      <c r="O3198" s="1">
        <f t="shared" si="246"/>
        <v>935000</v>
      </c>
      <c r="P3198" s="3">
        <v>6.7500000000000004E-2</v>
      </c>
      <c r="Q3198">
        <v>30</v>
      </c>
      <c r="R3198" s="1">
        <v>3740000</v>
      </c>
      <c r="S3198" s="8">
        <f t="shared" si="247"/>
        <v>-30321.961014564062</v>
      </c>
      <c r="T3198" s="1">
        <f t="shared" si="248"/>
        <v>4747.2287500000002</v>
      </c>
      <c r="U3198" s="7">
        <f t="shared" si="249"/>
        <v>973.95833333333337</v>
      </c>
      <c r="V3198" s="4">
        <v>600</v>
      </c>
      <c r="W3198" s="1">
        <f t="shared" si="250"/>
        <v>36643.1480978974</v>
      </c>
      <c r="X3198">
        <v>8</v>
      </c>
      <c r="Y3198">
        <v>14</v>
      </c>
      <c r="Z3198" t="s">
        <v>216</v>
      </c>
      <c r="AA3198" s="2">
        <v>61207</v>
      </c>
      <c r="AB3198">
        <v>1.76</v>
      </c>
      <c r="AC3198" s="2">
        <v>34777</v>
      </c>
    </row>
    <row r="3199" spans="1:29" x14ac:dyDescent="0.2">
      <c r="A3199" t="s">
        <v>4242</v>
      </c>
      <c r="B3199" t="s">
        <v>125</v>
      </c>
      <c r="C3199" s="1">
        <v>1200000</v>
      </c>
      <c r="D3199">
        <v>7</v>
      </c>
      <c r="E3199">
        <v>4</v>
      </c>
      <c r="F3199" s="2">
        <v>3240</v>
      </c>
      <c r="G3199" t="s">
        <v>987</v>
      </c>
      <c r="H3199" t="s">
        <v>70</v>
      </c>
      <c r="I3199">
        <v>10461</v>
      </c>
      <c r="J3199" t="s">
        <v>839</v>
      </c>
      <c r="K3199" t="s">
        <v>34</v>
      </c>
      <c r="L3199">
        <v>-73.831719000000007</v>
      </c>
      <c r="M3199">
        <v>40.853352000000001</v>
      </c>
      <c r="N3199">
        <v>10.82</v>
      </c>
      <c r="O3199" s="1">
        <f t="shared" si="246"/>
        <v>240000</v>
      </c>
      <c r="P3199" s="3">
        <v>6.7500000000000004E-2</v>
      </c>
      <c r="Q3199">
        <v>30</v>
      </c>
      <c r="R3199" s="1">
        <v>960000</v>
      </c>
      <c r="S3199" s="8">
        <f t="shared" si="247"/>
        <v>-7783.177158818582</v>
      </c>
      <c r="T3199" s="1">
        <f t="shared" si="248"/>
        <v>1218.5400000000002</v>
      </c>
      <c r="U3199" s="7">
        <f t="shared" si="249"/>
        <v>250</v>
      </c>
      <c r="V3199" s="4">
        <v>1000</v>
      </c>
      <c r="W3199" s="1">
        <f t="shared" si="250"/>
        <v>10251.717158818583</v>
      </c>
      <c r="X3199">
        <v>14</v>
      </c>
      <c r="Y3199">
        <v>14</v>
      </c>
      <c r="Z3199" t="s">
        <v>840</v>
      </c>
      <c r="AA3199" s="2">
        <v>26583</v>
      </c>
      <c r="AB3199">
        <v>0.71</v>
      </c>
      <c r="AC3199" s="2">
        <v>37441</v>
      </c>
    </row>
    <row r="3200" spans="1:29" x14ac:dyDescent="0.2">
      <c r="A3200" t="s">
        <v>4243</v>
      </c>
      <c r="B3200" t="s">
        <v>30</v>
      </c>
      <c r="C3200" s="1">
        <v>4495000</v>
      </c>
      <c r="D3200">
        <v>3</v>
      </c>
      <c r="E3200">
        <v>3</v>
      </c>
      <c r="F3200" s="2">
        <v>2012</v>
      </c>
      <c r="G3200" t="s">
        <v>93</v>
      </c>
      <c r="H3200" t="s">
        <v>32</v>
      </c>
      <c r="I3200">
        <v>10022</v>
      </c>
      <c r="J3200" t="s">
        <v>33</v>
      </c>
      <c r="K3200" t="s">
        <v>34</v>
      </c>
      <c r="L3200">
        <v>-73.965876499999993</v>
      </c>
      <c r="M3200">
        <v>40.759082100000001</v>
      </c>
      <c r="N3200">
        <v>1.25</v>
      </c>
      <c r="O3200" s="1">
        <f t="shared" si="246"/>
        <v>899000</v>
      </c>
      <c r="P3200" s="3">
        <v>6.7500000000000004E-2</v>
      </c>
      <c r="Q3200">
        <v>30</v>
      </c>
      <c r="R3200" s="1">
        <v>3596000</v>
      </c>
      <c r="S3200" s="8">
        <f t="shared" si="247"/>
        <v>-29154.484440741275</v>
      </c>
      <c r="T3200" s="1">
        <f t="shared" si="248"/>
        <v>4564.4477500000003</v>
      </c>
      <c r="U3200" s="7">
        <f t="shared" si="249"/>
        <v>936.45833333333337</v>
      </c>
      <c r="V3200" s="4">
        <v>600</v>
      </c>
      <c r="W3200" s="1">
        <f t="shared" si="250"/>
        <v>35255.39052407461</v>
      </c>
      <c r="X3200">
        <v>6</v>
      </c>
      <c r="Y3200">
        <v>10</v>
      </c>
      <c r="Z3200" t="s">
        <v>35</v>
      </c>
      <c r="AA3200" s="2">
        <v>27988</v>
      </c>
      <c r="AB3200">
        <v>0.17</v>
      </c>
      <c r="AC3200" s="2">
        <v>164635</v>
      </c>
    </row>
    <row r="3201" spans="1:29" x14ac:dyDescent="0.2">
      <c r="A3201" t="s">
        <v>4244</v>
      </c>
      <c r="B3201" t="s">
        <v>68</v>
      </c>
      <c r="C3201" s="1">
        <v>462900</v>
      </c>
      <c r="D3201">
        <v>3</v>
      </c>
      <c r="E3201">
        <v>1</v>
      </c>
      <c r="F3201" s="2">
        <v>2184</v>
      </c>
      <c r="G3201" t="s">
        <v>93</v>
      </c>
      <c r="H3201" t="s">
        <v>32</v>
      </c>
      <c r="I3201">
        <v>10016</v>
      </c>
      <c r="J3201" t="s">
        <v>519</v>
      </c>
      <c r="K3201" t="s">
        <v>39</v>
      </c>
      <c r="L3201">
        <v>-73.983513900000005</v>
      </c>
      <c r="M3201">
        <v>40.746566999999999</v>
      </c>
      <c r="N3201">
        <v>0.18</v>
      </c>
      <c r="O3201" s="1">
        <f t="shared" si="246"/>
        <v>92580</v>
      </c>
      <c r="P3201" s="3">
        <v>6.7500000000000004E-2</v>
      </c>
      <c r="Q3201">
        <v>30</v>
      </c>
      <c r="R3201" s="1">
        <v>370320</v>
      </c>
      <c r="S3201" s="8">
        <f t="shared" si="247"/>
        <v>-3002.360589014268</v>
      </c>
      <c r="T3201" s="1">
        <f t="shared" si="248"/>
        <v>470.05180500000006</v>
      </c>
      <c r="U3201" s="7">
        <f t="shared" si="249"/>
        <v>96.4375</v>
      </c>
      <c r="V3201" s="4">
        <v>600</v>
      </c>
      <c r="W3201" s="1">
        <f t="shared" si="250"/>
        <v>4168.8498940142681</v>
      </c>
      <c r="X3201">
        <v>6</v>
      </c>
      <c r="Y3201">
        <v>18</v>
      </c>
      <c r="Z3201" t="s">
        <v>520</v>
      </c>
      <c r="AA3201" s="2">
        <v>27988</v>
      </c>
      <c r="AB3201">
        <v>0.17</v>
      </c>
      <c r="AC3201" s="2">
        <v>164635</v>
      </c>
    </row>
    <row r="3202" spans="1:29" x14ac:dyDescent="0.2">
      <c r="A3202" t="s">
        <v>4245</v>
      </c>
      <c r="B3202" t="s">
        <v>68</v>
      </c>
      <c r="C3202" s="1">
        <v>635000</v>
      </c>
      <c r="D3202">
        <v>1</v>
      </c>
      <c r="E3202">
        <v>1</v>
      </c>
      <c r="F3202" s="2">
        <v>2184</v>
      </c>
      <c r="G3202" t="s">
        <v>93</v>
      </c>
      <c r="H3202" t="s">
        <v>55</v>
      </c>
      <c r="I3202">
        <v>11238</v>
      </c>
      <c r="J3202" t="s">
        <v>56</v>
      </c>
      <c r="K3202" t="s">
        <v>39</v>
      </c>
      <c r="L3202">
        <v>-73.968922000000006</v>
      </c>
      <c r="M3202">
        <v>40.676549000000001</v>
      </c>
      <c r="N3202">
        <v>5.0599999999999996</v>
      </c>
      <c r="O3202" s="1">
        <f t="shared" si="246"/>
        <v>127000</v>
      </c>
      <c r="P3202" s="3">
        <v>6.7500000000000004E-2</v>
      </c>
      <c r="Q3202">
        <v>30</v>
      </c>
      <c r="R3202" s="1">
        <v>508000</v>
      </c>
      <c r="S3202" s="8">
        <f t="shared" si="247"/>
        <v>-4118.5979132081666</v>
      </c>
      <c r="T3202" s="1">
        <f t="shared" si="248"/>
        <v>644.8107500000001</v>
      </c>
      <c r="U3202" s="7">
        <f t="shared" si="249"/>
        <v>132.29166666666666</v>
      </c>
      <c r="V3202" s="4">
        <v>600</v>
      </c>
      <c r="W3202" s="1">
        <f t="shared" si="250"/>
        <v>5495.7003298748341</v>
      </c>
      <c r="X3202">
        <v>2</v>
      </c>
      <c r="Y3202">
        <v>18</v>
      </c>
      <c r="Z3202" t="s">
        <v>57</v>
      </c>
      <c r="AA3202" s="2">
        <v>34791</v>
      </c>
      <c r="AB3202">
        <v>0.79</v>
      </c>
      <c r="AC3202" s="2">
        <v>44039</v>
      </c>
    </row>
    <row r="3203" spans="1:29" x14ac:dyDescent="0.2">
      <c r="A3203" t="s">
        <v>4246</v>
      </c>
      <c r="B3203" t="s">
        <v>68</v>
      </c>
      <c r="C3203" s="1">
        <v>368000</v>
      </c>
      <c r="D3203">
        <v>2</v>
      </c>
      <c r="E3203">
        <v>1</v>
      </c>
      <c r="F3203">
        <v>950</v>
      </c>
      <c r="G3203" t="s">
        <v>2783</v>
      </c>
      <c r="H3203" t="s">
        <v>84</v>
      </c>
      <c r="I3203">
        <v>11354</v>
      </c>
      <c r="J3203" t="s">
        <v>160</v>
      </c>
      <c r="K3203" t="s">
        <v>34</v>
      </c>
      <c r="L3203">
        <v>-73.830281499999998</v>
      </c>
      <c r="M3203">
        <v>40.7715386</v>
      </c>
      <c r="N3203">
        <v>8.2899999999999991</v>
      </c>
      <c r="O3203" s="1">
        <f t="shared" ref="O3203:O3266" si="251">$C3203*0.2</f>
        <v>73600</v>
      </c>
      <c r="P3203" s="3">
        <v>6.7500000000000004E-2</v>
      </c>
      <c r="Q3203">
        <v>30</v>
      </c>
      <c r="R3203" s="1">
        <v>294400</v>
      </c>
      <c r="S3203" s="8">
        <f t="shared" ref="S3203:S3266" si="252">PMT(($P3203/12),(30*12),$C3203)</f>
        <v>-2386.840995371032</v>
      </c>
      <c r="T3203" s="1">
        <f t="shared" ref="T3203:T3266" si="253">(($C3203* 6%) * 20.309%)/12</f>
        <v>373.68560000000002</v>
      </c>
      <c r="U3203" s="7">
        <f t="shared" ref="U3203:U3266" si="254">($C3203*0.0025)/12</f>
        <v>76.666666666666671</v>
      </c>
      <c r="V3203" s="4">
        <v>205</v>
      </c>
      <c r="W3203" s="1">
        <f t="shared" ref="W3203:W3266" si="255">SUM(($S3203*-1),$T3203,$U3203,$V3203)</f>
        <v>3042.1932620376988</v>
      </c>
      <c r="X3203">
        <v>4</v>
      </c>
      <c r="Y3203">
        <v>8</v>
      </c>
      <c r="Z3203" t="s">
        <v>161</v>
      </c>
      <c r="AA3203" s="2">
        <v>230183</v>
      </c>
      <c r="AB3203">
        <v>2.0299999999999998</v>
      </c>
      <c r="AC3203" s="2">
        <v>113391</v>
      </c>
    </row>
    <row r="3204" spans="1:29" x14ac:dyDescent="0.2">
      <c r="A3204" t="s">
        <v>4247</v>
      </c>
      <c r="B3204" t="s">
        <v>68</v>
      </c>
      <c r="C3204" s="1">
        <v>12850000</v>
      </c>
      <c r="D3204">
        <v>5</v>
      </c>
      <c r="E3204">
        <v>5</v>
      </c>
      <c r="F3204" s="2">
        <v>5139</v>
      </c>
      <c r="G3204" t="s">
        <v>2125</v>
      </c>
      <c r="H3204" t="s">
        <v>32</v>
      </c>
      <c r="I3204">
        <v>10023</v>
      </c>
      <c r="J3204" t="s">
        <v>215</v>
      </c>
      <c r="K3204" t="s">
        <v>39</v>
      </c>
      <c r="L3204">
        <v>-73.978293500000007</v>
      </c>
      <c r="M3204">
        <v>40.776498699999998</v>
      </c>
      <c r="N3204">
        <v>1.95</v>
      </c>
      <c r="O3204" s="1">
        <f t="shared" si="251"/>
        <v>2570000</v>
      </c>
      <c r="P3204" s="3">
        <v>6.7500000000000004E-2</v>
      </c>
      <c r="Q3204">
        <v>30</v>
      </c>
      <c r="R3204" s="1">
        <v>10280000</v>
      </c>
      <c r="S3204" s="8">
        <f t="shared" si="252"/>
        <v>-83344.855409015669</v>
      </c>
      <c r="T3204" s="1">
        <f t="shared" si="253"/>
        <v>13048.532500000001</v>
      </c>
      <c r="U3204" s="7">
        <f t="shared" si="254"/>
        <v>2677.0833333333335</v>
      </c>
      <c r="V3204" s="4">
        <v>1700</v>
      </c>
      <c r="W3204" s="1">
        <f t="shared" si="255"/>
        <v>100770.471242349</v>
      </c>
      <c r="X3204">
        <v>10</v>
      </c>
      <c r="Y3204">
        <v>18</v>
      </c>
      <c r="Z3204" t="s">
        <v>216</v>
      </c>
      <c r="AA3204" s="2">
        <v>61207</v>
      </c>
      <c r="AB3204">
        <v>1.76</v>
      </c>
      <c r="AC3204" s="2">
        <v>34777</v>
      </c>
    </row>
    <row r="3205" spans="1:29" x14ac:dyDescent="0.2">
      <c r="A3205" t="s">
        <v>4248</v>
      </c>
      <c r="B3205" t="s">
        <v>68</v>
      </c>
      <c r="C3205" s="1">
        <v>350777</v>
      </c>
      <c r="D3205">
        <v>1</v>
      </c>
      <c r="E3205">
        <v>1</v>
      </c>
      <c r="F3205">
        <v>2184</v>
      </c>
      <c r="G3205" t="s">
        <v>113</v>
      </c>
      <c r="H3205" t="s">
        <v>32</v>
      </c>
      <c r="I3205">
        <v>10026</v>
      </c>
      <c r="J3205" t="s">
        <v>60</v>
      </c>
      <c r="K3205" t="s">
        <v>61</v>
      </c>
      <c r="L3205">
        <v>-73.950975799999995</v>
      </c>
      <c r="M3205">
        <v>40.798979000000003</v>
      </c>
      <c r="N3205">
        <v>3.9</v>
      </c>
      <c r="O3205" s="1">
        <f t="shared" si="251"/>
        <v>70155.400000000009</v>
      </c>
      <c r="P3205" s="3">
        <v>6.7500000000000004E-2</v>
      </c>
      <c r="Q3205">
        <v>30</v>
      </c>
      <c r="R3205" s="1">
        <v>280621.59999999998</v>
      </c>
      <c r="S3205" s="8">
        <f t="shared" si="252"/>
        <v>-2275.1329451990882</v>
      </c>
      <c r="T3205" s="1">
        <f t="shared" si="253"/>
        <v>356.19650465000001</v>
      </c>
      <c r="U3205" s="7">
        <f t="shared" si="254"/>
        <v>73.078541666666666</v>
      </c>
      <c r="V3205" s="4">
        <v>600</v>
      </c>
      <c r="W3205" s="1">
        <f t="shared" si="255"/>
        <v>3304.4079915157549</v>
      </c>
      <c r="X3205">
        <v>2</v>
      </c>
      <c r="Y3205">
        <v>18</v>
      </c>
      <c r="Z3205" t="s">
        <v>62</v>
      </c>
      <c r="AA3205" s="2">
        <v>133184</v>
      </c>
      <c r="AB3205">
        <v>1.96</v>
      </c>
      <c r="AC3205" s="2">
        <v>67951</v>
      </c>
    </row>
    <row r="3206" spans="1:29" x14ac:dyDescent="0.2">
      <c r="A3206" t="s">
        <v>4249</v>
      </c>
      <c r="B3206" t="s">
        <v>68</v>
      </c>
      <c r="C3206" s="1">
        <v>700000</v>
      </c>
      <c r="D3206">
        <v>4</v>
      </c>
      <c r="E3206">
        <v>1</v>
      </c>
      <c r="F3206" s="2">
        <v>1500</v>
      </c>
      <c r="G3206" t="s">
        <v>572</v>
      </c>
      <c r="H3206" t="s">
        <v>32</v>
      </c>
      <c r="I3206">
        <v>10027</v>
      </c>
      <c r="J3206" t="s">
        <v>60</v>
      </c>
      <c r="K3206" t="s">
        <v>61</v>
      </c>
      <c r="L3206">
        <v>-73.955935499999995</v>
      </c>
      <c r="M3206">
        <v>40.808177000000001</v>
      </c>
      <c r="N3206">
        <v>4.38</v>
      </c>
      <c r="O3206" s="1">
        <f t="shared" si="251"/>
        <v>140000</v>
      </c>
      <c r="P3206" s="3">
        <v>6.7500000000000004E-2</v>
      </c>
      <c r="Q3206">
        <v>30</v>
      </c>
      <c r="R3206" s="1">
        <v>560000</v>
      </c>
      <c r="S3206" s="8">
        <f t="shared" si="252"/>
        <v>-4540.1866759775066</v>
      </c>
      <c r="T3206" s="1">
        <f t="shared" si="253"/>
        <v>710.81500000000005</v>
      </c>
      <c r="U3206" s="7">
        <f t="shared" si="254"/>
        <v>145.83333333333334</v>
      </c>
      <c r="V3206" s="4">
        <v>550</v>
      </c>
      <c r="W3206" s="1">
        <f t="shared" si="255"/>
        <v>5946.8350093108393</v>
      </c>
      <c r="X3206">
        <v>8</v>
      </c>
      <c r="Y3206">
        <v>13</v>
      </c>
      <c r="Z3206" t="s">
        <v>62</v>
      </c>
      <c r="AA3206" s="2">
        <v>133184</v>
      </c>
      <c r="AB3206">
        <v>1.96</v>
      </c>
      <c r="AC3206" s="2">
        <v>67951</v>
      </c>
    </row>
    <row r="3207" spans="1:29" x14ac:dyDescent="0.2">
      <c r="A3207" t="s">
        <v>4250</v>
      </c>
      <c r="B3207" t="s">
        <v>209</v>
      </c>
      <c r="C3207" s="1">
        <v>335900</v>
      </c>
      <c r="D3207">
        <v>1</v>
      </c>
      <c r="E3207">
        <v>1</v>
      </c>
      <c r="F3207">
        <v>670</v>
      </c>
      <c r="G3207" t="s">
        <v>2219</v>
      </c>
      <c r="H3207" t="s">
        <v>44</v>
      </c>
      <c r="I3207">
        <v>10314</v>
      </c>
      <c r="J3207" t="s">
        <v>65</v>
      </c>
      <c r="K3207" t="s">
        <v>34</v>
      </c>
      <c r="L3207">
        <v>-74.162397600000006</v>
      </c>
      <c r="M3207">
        <v>40.579176699999998</v>
      </c>
      <c r="N3207">
        <v>14.95</v>
      </c>
      <c r="O3207" s="1">
        <f t="shared" si="251"/>
        <v>67180</v>
      </c>
      <c r="P3207" s="3">
        <v>6.7500000000000004E-2</v>
      </c>
      <c r="Q3207">
        <v>30</v>
      </c>
      <c r="R3207" s="1">
        <v>268720</v>
      </c>
      <c r="S3207" s="8">
        <f t="shared" si="252"/>
        <v>-2178.6410063726348</v>
      </c>
      <c r="T3207" s="1">
        <f t="shared" si="253"/>
        <v>341.08965500000005</v>
      </c>
      <c r="U3207" s="7">
        <f t="shared" si="254"/>
        <v>69.979166666666671</v>
      </c>
      <c r="V3207" s="4">
        <v>205</v>
      </c>
      <c r="W3207" s="1">
        <f t="shared" si="255"/>
        <v>2794.7098280393016</v>
      </c>
      <c r="X3207">
        <v>2</v>
      </c>
      <c r="Y3207">
        <v>6</v>
      </c>
      <c r="Z3207" t="s">
        <v>66</v>
      </c>
      <c r="AA3207" s="2">
        <v>145000</v>
      </c>
      <c r="AB3207">
        <v>21.3</v>
      </c>
      <c r="AC3207" s="2">
        <v>6808</v>
      </c>
    </row>
    <row r="3208" spans="1:29" x14ac:dyDescent="0.2">
      <c r="A3208" t="s">
        <v>4251</v>
      </c>
      <c r="B3208" t="s">
        <v>125</v>
      </c>
      <c r="C3208" s="1">
        <v>1149000</v>
      </c>
      <c r="D3208">
        <v>11</v>
      </c>
      <c r="E3208">
        <v>6</v>
      </c>
      <c r="F3208" s="2">
        <v>4350</v>
      </c>
      <c r="G3208" t="s">
        <v>1331</v>
      </c>
      <c r="H3208" t="s">
        <v>84</v>
      </c>
      <c r="I3208">
        <v>11368</v>
      </c>
      <c r="J3208" t="s">
        <v>506</v>
      </c>
      <c r="K3208" t="s">
        <v>61</v>
      </c>
      <c r="L3208">
        <v>-73.863741200000007</v>
      </c>
      <c r="M3208">
        <v>40.749416799999999</v>
      </c>
      <c r="N3208">
        <v>6.39</v>
      </c>
      <c r="O3208" s="1">
        <f t="shared" si="251"/>
        <v>229800</v>
      </c>
      <c r="P3208" s="3">
        <v>6.7500000000000004E-2</v>
      </c>
      <c r="Q3208">
        <v>30</v>
      </c>
      <c r="R3208" s="1">
        <v>919200</v>
      </c>
      <c r="S3208" s="8">
        <f t="shared" si="252"/>
        <v>-7452.3921295687933</v>
      </c>
      <c r="T3208" s="1">
        <f t="shared" si="253"/>
        <v>1166.7520500000001</v>
      </c>
      <c r="U3208" s="7">
        <f t="shared" si="254"/>
        <v>239.375</v>
      </c>
      <c r="V3208" s="4">
        <v>1400</v>
      </c>
      <c r="W3208" s="1">
        <f t="shared" si="255"/>
        <v>10258.519179568793</v>
      </c>
      <c r="X3208">
        <v>22</v>
      </c>
      <c r="Y3208">
        <v>14</v>
      </c>
      <c r="Z3208" t="s">
        <v>507</v>
      </c>
      <c r="AA3208" s="2">
        <v>109695</v>
      </c>
      <c r="AB3208">
        <v>2.25</v>
      </c>
      <c r="AC3208" s="2">
        <v>48753</v>
      </c>
    </row>
    <row r="3209" spans="1:29" x14ac:dyDescent="0.2">
      <c r="A3209" t="s">
        <v>4252</v>
      </c>
      <c r="B3209" t="s">
        <v>42</v>
      </c>
      <c r="C3209" s="1">
        <v>1888000</v>
      </c>
      <c r="D3209">
        <v>3</v>
      </c>
      <c r="E3209">
        <v>3</v>
      </c>
      <c r="F3209">
        <v>4100</v>
      </c>
      <c r="G3209" t="s">
        <v>437</v>
      </c>
      <c r="H3209" t="s">
        <v>55</v>
      </c>
      <c r="I3209">
        <v>11234</v>
      </c>
      <c r="J3209" t="s">
        <v>275</v>
      </c>
      <c r="K3209" t="s">
        <v>39</v>
      </c>
      <c r="L3209">
        <v>-73.906886900000003</v>
      </c>
      <c r="M3209">
        <v>40.613777300000002</v>
      </c>
      <c r="N3209">
        <v>10.19</v>
      </c>
      <c r="O3209" s="1">
        <f t="shared" si="251"/>
        <v>377600</v>
      </c>
      <c r="P3209" s="3">
        <v>6.7500000000000004E-2</v>
      </c>
      <c r="Q3209">
        <v>30</v>
      </c>
      <c r="R3209" s="1">
        <v>1510400</v>
      </c>
      <c r="S3209" s="8">
        <f t="shared" si="252"/>
        <v>-12245.532063207902</v>
      </c>
      <c r="T3209" s="1">
        <f t="shared" si="253"/>
        <v>1917.1696000000002</v>
      </c>
      <c r="U3209" s="7">
        <f t="shared" si="254"/>
        <v>393.33333333333331</v>
      </c>
      <c r="V3209" s="4">
        <v>1400</v>
      </c>
      <c r="W3209" s="1">
        <f t="shared" si="255"/>
        <v>15956.034996541237</v>
      </c>
      <c r="X3209">
        <v>6</v>
      </c>
      <c r="Y3209">
        <v>21</v>
      </c>
      <c r="Z3209" t="s">
        <v>276</v>
      </c>
      <c r="AA3209" s="2">
        <v>83693</v>
      </c>
      <c r="AB3209">
        <v>3.13</v>
      </c>
      <c r="AC3209" s="2">
        <v>26739</v>
      </c>
    </row>
    <row r="3210" spans="1:29" x14ac:dyDescent="0.2">
      <c r="A3210" t="s">
        <v>4253</v>
      </c>
      <c r="B3210" t="s">
        <v>125</v>
      </c>
      <c r="C3210" s="1">
        <v>1288000</v>
      </c>
      <c r="D3210">
        <v>4</v>
      </c>
      <c r="E3210">
        <v>3</v>
      </c>
      <c r="F3210" s="2">
        <v>2240</v>
      </c>
      <c r="G3210" t="s">
        <v>4254</v>
      </c>
      <c r="H3210" t="s">
        <v>84</v>
      </c>
      <c r="I3210">
        <v>11105</v>
      </c>
      <c r="J3210" t="s">
        <v>366</v>
      </c>
      <c r="K3210" t="s">
        <v>105</v>
      </c>
      <c r="L3210">
        <v>-73.900008499999998</v>
      </c>
      <c r="M3210">
        <v>40.773714599999998</v>
      </c>
      <c r="N3210">
        <v>4.8</v>
      </c>
      <c r="O3210" s="1">
        <f t="shared" si="251"/>
        <v>257600</v>
      </c>
      <c r="P3210" s="3">
        <v>6.7500000000000004E-2</v>
      </c>
      <c r="Q3210">
        <v>30</v>
      </c>
      <c r="R3210" s="1">
        <v>1030400</v>
      </c>
      <c r="S3210" s="8">
        <f t="shared" si="252"/>
        <v>-8353.9434837986119</v>
      </c>
      <c r="T3210" s="1">
        <f t="shared" si="253"/>
        <v>1307.8996000000002</v>
      </c>
      <c r="U3210" s="7">
        <f t="shared" si="254"/>
        <v>268.33333333333331</v>
      </c>
      <c r="V3210" s="4">
        <v>600</v>
      </c>
      <c r="W3210" s="1">
        <f t="shared" si="255"/>
        <v>10530.176417131946</v>
      </c>
      <c r="X3210">
        <v>8</v>
      </c>
      <c r="Y3210">
        <v>11</v>
      </c>
      <c r="Z3210" t="s">
        <v>367</v>
      </c>
      <c r="AA3210" s="2">
        <v>106607</v>
      </c>
      <c r="AB3210">
        <v>2.14</v>
      </c>
      <c r="AC3210" s="2">
        <v>49816</v>
      </c>
    </row>
    <row r="3211" spans="1:29" x14ac:dyDescent="0.2">
      <c r="A3211" t="s">
        <v>4255</v>
      </c>
      <c r="B3211" t="s">
        <v>42</v>
      </c>
      <c r="C3211" s="1">
        <v>750000</v>
      </c>
      <c r="D3211">
        <v>3</v>
      </c>
      <c r="E3211">
        <v>2.5</v>
      </c>
      <c r="F3211" s="2">
        <v>1922</v>
      </c>
      <c r="G3211" t="s">
        <v>82</v>
      </c>
      <c r="H3211" t="s">
        <v>44</v>
      </c>
      <c r="I3211">
        <v>10314</v>
      </c>
      <c r="J3211" t="s">
        <v>65</v>
      </c>
      <c r="K3211" t="s">
        <v>34</v>
      </c>
      <c r="L3211">
        <v>-74.152725500000003</v>
      </c>
      <c r="M3211">
        <v>40.590596699999999</v>
      </c>
      <c r="N3211">
        <v>14.02</v>
      </c>
      <c r="O3211" s="1">
        <f t="shared" si="251"/>
        <v>150000</v>
      </c>
      <c r="P3211" s="3">
        <v>6.7500000000000004E-2</v>
      </c>
      <c r="Q3211">
        <v>30</v>
      </c>
      <c r="R3211" s="1">
        <v>600000</v>
      </c>
      <c r="S3211" s="8">
        <f t="shared" si="252"/>
        <v>-4864.4857242616135</v>
      </c>
      <c r="T3211" s="1">
        <f t="shared" si="253"/>
        <v>761.58750000000009</v>
      </c>
      <c r="U3211" s="7">
        <f t="shared" si="254"/>
        <v>156.25</v>
      </c>
      <c r="V3211" s="4">
        <v>550</v>
      </c>
      <c r="W3211" s="1">
        <f t="shared" si="255"/>
        <v>6332.3232242616141</v>
      </c>
      <c r="X3211">
        <v>6</v>
      </c>
      <c r="Y3211">
        <v>11</v>
      </c>
      <c r="Z3211" t="s">
        <v>66</v>
      </c>
      <c r="AA3211" s="2">
        <v>145000</v>
      </c>
      <c r="AB3211">
        <v>21.3</v>
      </c>
      <c r="AC3211" s="2">
        <v>6808</v>
      </c>
    </row>
    <row r="3212" spans="1:29" x14ac:dyDescent="0.2">
      <c r="A3212" t="s">
        <v>4256</v>
      </c>
      <c r="B3212" t="s">
        <v>68</v>
      </c>
      <c r="C3212" s="1">
        <v>324888</v>
      </c>
      <c r="D3212">
        <v>1</v>
      </c>
      <c r="E3212">
        <v>1</v>
      </c>
      <c r="F3212">
        <v>713</v>
      </c>
      <c r="G3212" t="s">
        <v>168</v>
      </c>
      <c r="H3212" t="s">
        <v>84</v>
      </c>
      <c r="I3212">
        <v>11374</v>
      </c>
      <c r="J3212" t="s">
        <v>114</v>
      </c>
      <c r="K3212" t="s">
        <v>105</v>
      </c>
      <c r="L3212">
        <v>-73.862083699999999</v>
      </c>
      <c r="M3212">
        <v>40.733796499999997</v>
      </c>
      <c r="N3212">
        <v>6.56</v>
      </c>
      <c r="O3212" s="1">
        <f t="shared" si="251"/>
        <v>64977.600000000006</v>
      </c>
      <c r="P3212" s="3">
        <v>6.7500000000000004E-2</v>
      </c>
      <c r="Q3212">
        <v>30</v>
      </c>
      <c r="R3212" s="1">
        <v>259910.39999999999</v>
      </c>
      <c r="S3212" s="8">
        <f t="shared" si="252"/>
        <v>-2107.2173839785432</v>
      </c>
      <c r="T3212" s="1">
        <f t="shared" si="253"/>
        <v>329.9075196</v>
      </c>
      <c r="U3212" s="7">
        <f t="shared" si="254"/>
        <v>67.685000000000002</v>
      </c>
      <c r="V3212" s="4">
        <v>205</v>
      </c>
      <c r="W3212" s="1">
        <f t="shared" si="255"/>
        <v>2709.8099035785431</v>
      </c>
      <c r="X3212">
        <v>2</v>
      </c>
      <c r="Y3212">
        <v>6</v>
      </c>
      <c r="Z3212" t="s">
        <v>115</v>
      </c>
      <c r="AA3212" s="2">
        <v>28260</v>
      </c>
      <c r="AB3212">
        <v>1.61</v>
      </c>
      <c r="AC3212" s="2">
        <v>17553</v>
      </c>
    </row>
    <row r="3213" spans="1:29" x14ac:dyDescent="0.2">
      <c r="A3213" t="s">
        <v>4257</v>
      </c>
      <c r="B3213" t="s">
        <v>68</v>
      </c>
      <c r="C3213" s="1">
        <v>165000</v>
      </c>
      <c r="D3213">
        <v>3</v>
      </c>
      <c r="E3213">
        <v>1</v>
      </c>
      <c r="F3213">
        <v>400</v>
      </c>
      <c r="G3213" t="s">
        <v>3878</v>
      </c>
      <c r="H3213" t="s">
        <v>84</v>
      </c>
      <c r="I3213">
        <v>11415</v>
      </c>
      <c r="J3213" t="s">
        <v>468</v>
      </c>
      <c r="K3213" t="s">
        <v>110</v>
      </c>
      <c r="L3213">
        <v>-73.833130400000002</v>
      </c>
      <c r="M3213">
        <v>40.703417399999999</v>
      </c>
      <c r="N3213">
        <v>8.59</v>
      </c>
      <c r="O3213" s="1">
        <f t="shared" si="251"/>
        <v>33000</v>
      </c>
      <c r="P3213" s="3">
        <v>6.7500000000000004E-2</v>
      </c>
      <c r="Q3213">
        <v>30</v>
      </c>
      <c r="R3213" s="1">
        <v>132000</v>
      </c>
      <c r="S3213" s="8">
        <f t="shared" si="252"/>
        <v>-1070.1868593375552</v>
      </c>
      <c r="T3213" s="1">
        <f t="shared" si="253"/>
        <v>167.54925</v>
      </c>
      <c r="U3213" s="7">
        <f t="shared" si="254"/>
        <v>34.375</v>
      </c>
      <c r="V3213" s="4">
        <v>160</v>
      </c>
      <c r="W3213" s="1">
        <f t="shared" si="255"/>
        <v>1432.1111093375553</v>
      </c>
      <c r="X3213">
        <v>6</v>
      </c>
      <c r="Y3213">
        <v>3</v>
      </c>
      <c r="Z3213" t="s">
        <v>469</v>
      </c>
      <c r="AA3213" s="2">
        <v>23278</v>
      </c>
      <c r="AB3213">
        <v>1.03</v>
      </c>
      <c r="AC3213" s="2">
        <v>22600</v>
      </c>
    </row>
    <row r="3214" spans="1:29" x14ac:dyDescent="0.2">
      <c r="A3214" t="s">
        <v>4258</v>
      </c>
      <c r="B3214" t="s">
        <v>68</v>
      </c>
      <c r="C3214" s="1">
        <v>2950000</v>
      </c>
      <c r="D3214">
        <v>4</v>
      </c>
      <c r="E3214">
        <v>2</v>
      </c>
      <c r="F3214">
        <v>2184</v>
      </c>
      <c r="G3214" t="s">
        <v>37</v>
      </c>
      <c r="H3214" t="s">
        <v>32</v>
      </c>
      <c r="I3214">
        <v>10128</v>
      </c>
      <c r="J3214" t="s">
        <v>52</v>
      </c>
      <c r="K3214" t="s">
        <v>39</v>
      </c>
      <c r="L3214">
        <v>-73.954603500000005</v>
      </c>
      <c r="M3214">
        <v>40.783104600000001</v>
      </c>
      <c r="N3214">
        <v>2.87</v>
      </c>
      <c r="O3214" s="1">
        <f t="shared" si="251"/>
        <v>590000</v>
      </c>
      <c r="P3214" s="3">
        <v>6.7500000000000004E-2</v>
      </c>
      <c r="Q3214">
        <v>30</v>
      </c>
      <c r="R3214" s="1">
        <v>2360000</v>
      </c>
      <c r="S3214" s="8">
        <f t="shared" si="252"/>
        <v>-19133.643848762349</v>
      </c>
      <c r="T3214" s="1">
        <f t="shared" si="253"/>
        <v>2995.5774999999999</v>
      </c>
      <c r="U3214" s="7">
        <f t="shared" si="254"/>
        <v>614.58333333333337</v>
      </c>
      <c r="V3214" s="4">
        <v>600</v>
      </c>
      <c r="W3214" s="1">
        <f t="shared" si="255"/>
        <v>23343.804682095681</v>
      </c>
      <c r="X3214">
        <v>8</v>
      </c>
      <c r="Y3214">
        <v>14</v>
      </c>
      <c r="Z3214" t="s">
        <v>53</v>
      </c>
      <c r="AA3214" s="2">
        <v>61207</v>
      </c>
      <c r="AB3214">
        <v>1.76</v>
      </c>
      <c r="AC3214" s="2">
        <v>34777</v>
      </c>
    </row>
    <row r="3215" spans="1:29" x14ac:dyDescent="0.2">
      <c r="A3215" t="s">
        <v>4259</v>
      </c>
      <c r="B3215" t="s">
        <v>68</v>
      </c>
      <c r="C3215" s="1">
        <v>130000</v>
      </c>
      <c r="D3215">
        <v>3</v>
      </c>
      <c r="E3215">
        <v>1</v>
      </c>
      <c r="F3215">
        <v>422</v>
      </c>
      <c r="G3215" t="s">
        <v>4260</v>
      </c>
      <c r="H3215" t="s">
        <v>84</v>
      </c>
      <c r="I3215">
        <v>11432</v>
      </c>
      <c r="J3215" t="s">
        <v>133</v>
      </c>
      <c r="K3215" t="s">
        <v>61</v>
      </c>
      <c r="L3215">
        <v>-73.799850000000006</v>
      </c>
      <c r="M3215">
        <v>40.710249900000001</v>
      </c>
      <c r="N3215">
        <v>10.1</v>
      </c>
      <c r="O3215" s="1">
        <f t="shared" si="251"/>
        <v>26000</v>
      </c>
      <c r="P3215" s="3">
        <v>6.7500000000000004E-2</v>
      </c>
      <c r="Q3215">
        <v>30</v>
      </c>
      <c r="R3215" s="1">
        <v>104000</v>
      </c>
      <c r="S3215" s="8">
        <f t="shared" si="252"/>
        <v>-843.17752553867979</v>
      </c>
      <c r="T3215" s="1">
        <f t="shared" si="253"/>
        <v>132.0085</v>
      </c>
      <c r="U3215" s="7">
        <f t="shared" si="254"/>
        <v>27.083333333333332</v>
      </c>
      <c r="V3215" s="4">
        <v>160</v>
      </c>
      <c r="W3215" s="1">
        <f t="shared" si="255"/>
        <v>1162.2693588720131</v>
      </c>
      <c r="X3215">
        <v>6</v>
      </c>
      <c r="Y3215">
        <v>4</v>
      </c>
      <c r="Z3215" t="s">
        <v>134</v>
      </c>
      <c r="AA3215" s="2">
        <v>217706</v>
      </c>
      <c r="AB3215">
        <v>2.66</v>
      </c>
      <c r="AC3215" s="2">
        <v>81844</v>
      </c>
    </row>
    <row r="3216" spans="1:29" x14ac:dyDescent="0.2">
      <c r="A3216" t="s">
        <v>4261</v>
      </c>
      <c r="B3216" t="s">
        <v>50</v>
      </c>
      <c r="C3216" s="1">
        <v>2560000</v>
      </c>
      <c r="D3216">
        <v>13</v>
      </c>
      <c r="E3216">
        <v>4</v>
      </c>
      <c r="F3216" s="2">
        <v>2184</v>
      </c>
      <c r="G3216" t="s">
        <v>176</v>
      </c>
      <c r="H3216" t="s">
        <v>55</v>
      </c>
      <c r="I3216">
        <v>11216</v>
      </c>
      <c r="J3216" t="s">
        <v>236</v>
      </c>
      <c r="K3216" t="s">
        <v>237</v>
      </c>
      <c r="L3216">
        <v>-73.954324299999996</v>
      </c>
      <c r="M3216">
        <v>40.688233099999998</v>
      </c>
      <c r="N3216">
        <v>4.49</v>
      </c>
      <c r="O3216" s="1">
        <f t="shared" si="251"/>
        <v>512000</v>
      </c>
      <c r="P3216" s="3">
        <v>6.7500000000000004E-2</v>
      </c>
      <c r="Q3216">
        <v>30</v>
      </c>
      <c r="R3216" s="1">
        <v>2048000</v>
      </c>
      <c r="S3216" s="8">
        <f t="shared" si="252"/>
        <v>-16604.111272146311</v>
      </c>
      <c r="T3216" s="1">
        <f t="shared" si="253"/>
        <v>2599.5520000000001</v>
      </c>
      <c r="U3216" s="7">
        <f t="shared" si="254"/>
        <v>533.33333333333337</v>
      </c>
      <c r="V3216" s="4">
        <v>600</v>
      </c>
      <c r="W3216" s="1">
        <f t="shared" si="255"/>
        <v>20336.996605479642</v>
      </c>
      <c r="X3216">
        <v>26</v>
      </c>
      <c r="Y3216">
        <v>9</v>
      </c>
      <c r="Z3216" t="s">
        <v>238</v>
      </c>
      <c r="AA3216" s="2">
        <v>70713</v>
      </c>
      <c r="AB3216">
        <v>2.97</v>
      </c>
      <c r="AC3216" s="2">
        <v>23809</v>
      </c>
    </row>
    <row r="3217" spans="1:29" x14ac:dyDescent="0.2">
      <c r="A3217" t="s">
        <v>4262</v>
      </c>
      <c r="B3217" t="s">
        <v>50</v>
      </c>
      <c r="C3217" s="1">
        <v>3500000</v>
      </c>
      <c r="D3217">
        <v>7</v>
      </c>
      <c r="E3217">
        <v>4</v>
      </c>
      <c r="F3217">
        <v>2184</v>
      </c>
      <c r="G3217" t="s">
        <v>214</v>
      </c>
      <c r="H3217" t="s">
        <v>32</v>
      </c>
      <c r="I3217">
        <v>10035</v>
      </c>
      <c r="J3217" t="s">
        <v>315</v>
      </c>
      <c r="K3217" t="s">
        <v>61</v>
      </c>
      <c r="L3217">
        <v>-73.939828199999994</v>
      </c>
      <c r="M3217">
        <v>40.809257799999997</v>
      </c>
      <c r="N3217">
        <v>4.8099999999999996</v>
      </c>
      <c r="O3217" s="1">
        <f t="shared" si="251"/>
        <v>700000</v>
      </c>
      <c r="P3217" s="3">
        <v>6.7500000000000004E-2</v>
      </c>
      <c r="Q3217">
        <v>30</v>
      </c>
      <c r="R3217" s="1">
        <v>2800000</v>
      </c>
      <c r="S3217" s="8">
        <f t="shared" si="252"/>
        <v>-22700.933379887534</v>
      </c>
      <c r="T3217" s="1">
        <f t="shared" si="253"/>
        <v>3554.0750000000003</v>
      </c>
      <c r="U3217" s="7">
        <f t="shared" si="254"/>
        <v>729.16666666666663</v>
      </c>
      <c r="V3217" s="4">
        <v>600</v>
      </c>
      <c r="W3217" s="1">
        <f t="shared" si="255"/>
        <v>27584.175046554203</v>
      </c>
      <c r="X3217">
        <v>14</v>
      </c>
      <c r="Y3217">
        <v>9</v>
      </c>
      <c r="Z3217" t="s">
        <v>316</v>
      </c>
      <c r="AA3217" s="2">
        <v>115921</v>
      </c>
      <c r="AB3217">
        <v>1.54</v>
      </c>
      <c r="AC3217" s="2">
        <v>75273</v>
      </c>
    </row>
    <row r="3218" spans="1:29" x14ac:dyDescent="0.2">
      <c r="A3218" t="s">
        <v>4263</v>
      </c>
      <c r="B3218" t="s">
        <v>30</v>
      </c>
      <c r="C3218" s="1">
        <v>1049000</v>
      </c>
      <c r="D3218">
        <v>3</v>
      </c>
      <c r="E3218">
        <v>1</v>
      </c>
      <c r="F3218">
        <v>897</v>
      </c>
      <c r="G3218" t="s">
        <v>93</v>
      </c>
      <c r="H3218" t="s">
        <v>55</v>
      </c>
      <c r="I3218">
        <v>11249</v>
      </c>
      <c r="J3218" t="s">
        <v>163</v>
      </c>
      <c r="K3218" t="s">
        <v>105</v>
      </c>
      <c r="L3218">
        <v>-73.962255900000002</v>
      </c>
      <c r="M3218">
        <v>40.717213200000003</v>
      </c>
      <c r="N3218">
        <v>2.5</v>
      </c>
      <c r="O3218" s="1">
        <f t="shared" si="251"/>
        <v>209800</v>
      </c>
      <c r="P3218" s="3">
        <v>6.7500000000000004E-2</v>
      </c>
      <c r="Q3218">
        <v>30</v>
      </c>
      <c r="R3218" s="1">
        <v>839200</v>
      </c>
      <c r="S3218" s="8">
        <f t="shared" si="252"/>
        <v>-6803.7940330005786</v>
      </c>
      <c r="T3218" s="1">
        <f t="shared" si="253"/>
        <v>1065.2070500000002</v>
      </c>
      <c r="U3218" s="7">
        <f t="shared" si="254"/>
        <v>218.54166666666666</v>
      </c>
      <c r="V3218" s="4">
        <v>205</v>
      </c>
      <c r="W3218" s="1">
        <f t="shared" si="255"/>
        <v>8292.5427496672455</v>
      </c>
      <c r="X3218">
        <v>6</v>
      </c>
      <c r="Y3218">
        <v>7</v>
      </c>
      <c r="Z3218" t="s">
        <v>164</v>
      </c>
      <c r="AA3218" s="2">
        <v>151308</v>
      </c>
      <c r="AB3218">
        <v>2.91</v>
      </c>
      <c r="AC3218" s="2">
        <v>51996</v>
      </c>
    </row>
    <row r="3219" spans="1:29" x14ac:dyDescent="0.2">
      <c r="A3219" t="s">
        <v>4264</v>
      </c>
      <c r="B3219" t="s">
        <v>30</v>
      </c>
      <c r="C3219" s="1">
        <v>9995000</v>
      </c>
      <c r="D3219">
        <v>3</v>
      </c>
      <c r="E3219">
        <v>4</v>
      </c>
      <c r="F3219" s="2">
        <v>2950</v>
      </c>
      <c r="G3219" t="s">
        <v>37</v>
      </c>
      <c r="H3219" t="s">
        <v>32</v>
      </c>
      <c r="I3219">
        <v>10012</v>
      </c>
      <c r="J3219" t="s">
        <v>182</v>
      </c>
      <c r="K3219" t="s">
        <v>39</v>
      </c>
      <c r="L3219">
        <v>-74.004172999999994</v>
      </c>
      <c r="M3219">
        <v>40.724558000000002</v>
      </c>
      <c r="N3219">
        <v>1.94</v>
      </c>
      <c r="O3219" s="1">
        <f t="shared" si="251"/>
        <v>1999000</v>
      </c>
      <c r="P3219" s="3">
        <v>6.7500000000000004E-2</v>
      </c>
      <c r="Q3219">
        <v>30</v>
      </c>
      <c r="R3219" s="1">
        <v>7996000</v>
      </c>
      <c r="S3219" s="8">
        <f t="shared" si="252"/>
        <v>-64827.379751993118</v>
      </c>
      <c r="T3219" s="1">
        <f t="shared" si="253"/>
        <v>10149.422750000002</v>
      </c>
      <c r="U3219" s="7">
        <f t="shared" si="254"/>
        <v>2082.2916666666665</v>
      </c>
      <c r="V3219" s="4">
        <v>600</v>
      </c>
      <c r="W3219" s="1">
        <f t="shared" si="255"/>
        <v>77659.094168659794</v>
      </c>
      <c r="X3219">
        <v>6</v>
      </c>
      <c r="Y3219">
        <v>12</v>
      </c>
      <c r="Z3219" t="s">
        <v>183</v>
      </c>
      <c r="AA3219" s="2">
        <v>42742</v>
      </c>
      <c r="AB3219">
        <v>0.26</v>
      </c>
      <c r="AC3219" s="2">
        <v>164392</v>
      </c>
    </row>
    <row r="3220" spans="1:29" x14ac:dyDescent="0.2">
      <c r="A3220" t="s">
        <v>4265</v>
      </c>
      <c r="B3220" t="s">
        <v>42</v>
      </c>
      <c r="C3220" s="1">
        <v>750000</v>
      </c>
      <c r="D3220">
        <v>4</v>
      </c>
      <c r="E3220">
        <v>3</v>
      </c>
      <c r="F3220">
        <v>1806</v>
      </c>
      <c r="G3220" t="s">
        <v>4266</v>
      </c>
      <c r="H3220" t="s">
        <v>55</v>
      </c>
      <c r="I3220">
        <v>11210</v>
      </c>
      <c r="J3220" t="s">
        <v>282</v>
      </c>
      <c r="K3220" t="s">
        <v>34</v>
      </c>
      <c r="L3220">
        <v>-73.941750400000004</v>
      </c>
      <c r="M3220">
        <v>40.638304699999999</v>
      </c>
      <c r="N3220">
        <v>7.96</v>
      </c>
      <c r="O3220" s="1">
        <f t="shared" si="251"/>
        <v>150000</v>
      </c>
      <c r="P3220" s="3">
        <v>6.7500000000000004E-2</v>
      </c>
      <c r="Q3220">
        <v>30</v>
      </c>
      <c r="R3220" s="1">
        <v>600000</v>
      </c>
      <c r="S3220" s="8">
        <f t="shared" si="252"/>
        <v>-4864.4857242616135</v>
      </c>
      <c r="T3220" s="1">
        <f t="shared" si="253"/>
        <v>761.58750000000009</v>
      </c>
      <c r="U3220" s="7">
        <f t="shared" si="254"/>
        <v>156.25</v>
      </c>
      <c r="V3220" s="4">
        <v>550</v>
      </c>
      <c r="W3220" s="1">
        <f t="shared" si="255"/>
        <v>6332.3232242616141</v>
      </c>
      <c r="X3220">
        <v>8</v>
      </c>
      <c r="Y3220">
        <v>9</v>
      </c>
      <c r="Z3220" t="s">
        <v>283</v>
      </c>
      <c r="AA3220" s="2">
        <v>156159</v>
      </c>
      <c r="AB3220">
        <v>2.4</v>
      </c>
      <c r="AC3220" s="2">
        <v>65066</v>
      </c>
    </row>
    <row r="3221" spans="1:29" x14ac:dyDescent="0.2">
      <c r="A3221" t="s">
        <v>4267</v>
      </c>
      <c r="B3221" t="s">
        <v>68</v>
      </c>
      <c r="C3221" s="1">
        <v>219000</v>
      </c>
      <c r="D3221">
        <v>1</v>
      </c>
      <c r="E3221">
        <v>1</v>
      </c>
      <c r="F3221" s="2">
        <v>2184</v>
      </c>
      <c r="G3221" t="s">
        <v>4268</v>
      </c>
      <c r="H3221" t="s">
        <v>84</v>
      </c>
      <c r="I3221">
        <v>11358</v>
      </c>
      <c r="J3221" t="s">
        <v>160</v>
      </c>
      <c r="K3221" t="s">
        <v>34</v>
      </c>
      <c r="L3221">
        <v>-73.791759999999996</v>
      </c>
      <c r="M3221">
        <v>40.761729899999999</v>
      </c>
      <c r="N3221">
        <v>10.199999999999999</v>
      </c>
      <c r="O3221" s="1">
        <f t="shared" si="251"/>
        <v>43800</v>
      </c>
      <c r="P3221" s="3">
        <v>6.7500000000000004E-2</v>
      </c>
      <c r="Q3221">
        <v>30</v>
      </c>
      <c r="R3221" s="1">
        <v>175200</v>
      </c>
      <c r="S3221" s="8">
        <f t="shared" si="252"/>
        <v>-1420.4298314843913</v>
      </c>
      <c r="T3221" s="1">
        <f t="shared" si="253"/>
        <v>222.38355000000001</v>
      </c>
      <c r="U3221" s="7">
        <f t="shared" si="254"/>
        <v>45.625</v>
      </c>
      <c r="V3221" s="4">
        <v>600</v>
      </c>
      <c r="W3221" s="1">
        <f t="shared" si="255"/>
        <v>2288.4383814843914</v>
      </c>
      <c r="X3221">
        <v>2</v>
      </c>
      <c r="Y3221">
        <v>18</v>
      </c>
      <c r="Z3221" t="s">
        <v>161</v>
      </c>
      <c r="AA3221" s="2">
        <v>230183</v>
      </c>
      <c r="AB3221">
        <v>2.0299999999999998</v>
      </c>
      <c r="AC3221" s="2">
        <v>113391</v>
      </c>
    </row>
    <row r="3222" spans="1:29" x14ac:dyDescent="0.2">
      <c r="A3222" t="s">
        <v>4269</v>
      </c>
      <c r="B3222" t="s">
        <v>68</v>
      </c>
      <c r="C3222" s="1">
        <v>935000</v>
      </c>
      <c r="D3222">
        <v>1</v>
      </c>
      <c r="E3222">
        <v>1</v>
      </c>
      <c r="F3222" s="2">
        <v>2184</v>
      </c>
      <c r="G3222" t="s">
        <v>214</v>
      </c>
      <c r="H3222" t="s">
        <v>32</v>
      </c>
      <c r="I3222">
        <v>10022</v>
      </c>
      <c r="J3222" t="s">
        <v>33</v>
      </c>
      <c r="K3222" t="s">
        <v>34</v>
      </c>
      <c r="L3222">
        <v>-73.972754399999999</v>
      </c>
      <c r="M3222">
        <v>40.764356300000003</v>
      </c>
      <c r="N3222">
        <v>1.26</v>
      </c>
      <c r="O3222" s="1">
        <f t="shared" si="251"/>
        <v>187000</v>
      </c>
      <c r="P3222" s="3">
        <v>6.7500000000000004E-2</v>
      </c>
      <c r="Q3222">
        <v>30</v>
      </c>
      <c r="R3222" s="1">
        <v>748000</v>
      </c>
      <c r="S3222" s="8">
        <f t="shared" si="252"/>
        <v>-6064.3922029128125</v>
      </c>
      <c r="T3222" s="1">
        <f t="shared" si="253"/>
        <v>949.4457500000002</v>
      </c>
      <c r="U3222" s="7">
        <f t="shared" si="254"/>
        <v>194.79166666666666</v>
      </c>
      <c r="V3222" s="4">
        <v>600</v>
      </c>
      <c r="W3222" s="1">
        <f t="shared" si="255"/>
        <v>7808.6296195794794</v>
      </c>
      <c r="X3222">
        <v>2</v>
      </c>
      <c r="Y3222">
        <v>18</v>
      </c>
      <c r="Z3222" t="s">
        <v>35</v>
      </c>
      <c r="AA3222" s="2">
        <v>27988</v>
      </c>
      <c r="AB3222">
        <v>0.17</v>
      </c>
      <c r="AC3222" s="2">
        <v>164635</v>
      </c>
    </row>
    <row r="3223" spans="1:29" x14ac:dyDescent="0.2">
      <c r="A3223" t="s">
        <v>4270</v>
      </c>
      <c r="B3223" t="s">
        <v>625</v>
      </c>
      <c r="C3223" s="1">
        <v>750000</v>
      </c>
      <c r="D3223">
        <v>6</v>
      </c>
      <c r="E3223">
        <v>2</v>
      </c>
      <c r="F3223" s="2">
        <v>1476</v>
      </c>
      <c r="G3223" t="s">
        <v>3640</v>
      </c>
      <c r="H3223" t="s">
        <v>55</v>
      </c>
      <c r="I3223">
        <v>11208</v>
      </c>
      <c r="J3223" t="s">
        <v>149</v>
      </c>
      <c r="K3223" t="s">
        <v>150</v>
      </c>
      <c r="L3223">
        <v>-73.867485400000007</v>
      </c>
      <c r="M3223">
        <v>40.673585899999999</v>
      </c>
      <c r="N3223">
        <v>8.08</v>
      </c>
      <c r="O3223" s="1">
        <f t="shared" si="251"/>
        <v>150000</v>
      </c>
      <c r="P3223" s="3">
        <v>6.7500000000000004E-2</v>
      </c>
      <c r="Q3223">
        <v>30</v>
      </c>
      <c r="R3223" s="1">
        <v>600000</v>
      </c>
      <c r="S3223" s="8">
        <f t="shared" si="252"/>
        <v>-4864.4857242616135</v>
      </c>
      <c r="T3223" s="1">
        <f t="shared" si="253"/>
        <v>761.58750000000009</v>
      </c>
      <c r="U3223" s="7">
        <f t="shared" si="254"/>
        <v>156.25</v>
      </c>
      <c r="V3223" s="4">
        <v>375</v>
      </c>
      <c r="W3223" s="1">
        <f t="shared" si="255"/>
        <v>6157.3232242616141</v>
      </c>
      <c r="X3223">
        <v>12</v>
      </c>
      <c r="Y3223">
        <v>9</v>
      </c>
      <c r="Z3223" t="s">
        <v>151</v>
      </c>
      <c r="AA3223" s="2">
        <v>121301</v>
      </c>
      <c r="AB3223">
        <v>3.96</v>
      </c>
      <c r="AC3223" s="2">
        <v>30632</v>
      </c>
    </row>
    <row r="3224" spans="1:29" x14ac:dyDescent="0.2">
      <c r="A3224" t="s">
        <v>4271</v>
      </c>
      <c r="B3224" t="s">
        <v>42</v>
      </c>
      <c r="C3224" s="1">
        <v>1080000</v>
      </c>
      <c r="D3224">
        <v>4</v>
      </c>
      <c r="E3224">
        <v>3</v>
      </c>
      <c r="F3224" s="2">
        <v>1824</v>
      </c>
      <c r="G3224" t="s">
        <v>205</v>
      </c>
      <c r="H3224" t="s">
        <v>44</v>
      </c>
      <c r="I3224">
        <v>10304</v>
      </c>
      <c r="J3224" t="s">
        <v>118</v>
      </c>
      <c r="K3224" t="s">
        <v>34</v>
      </c>
      <c r="L3224">
        <v>-74.093461000000005</v>
      </c>
      <c r="M3224">
        <v>40.602061499999998</v>
      </c>
      <c r="N3224">
        <v>11.61</v>
      </c>
      <c r="O3224" s="1">
        <f t="shared" si="251"/>
        <v>216000</v>
      </c>
      <c r="P3224" s="3">
        <v>6.7500000000000004E-2</v>
      </c>
      <c r="Q3224">
        <v>30</v>
      </c>
      <c r="R3224" s="1">
        <v>864000</v>
      </c>
      <c r="S3224" s="8">
        <f t="shared" si="252"/>
        <v>-7004.859442936724</v>
      </c>
      <c r="T3224" s="1">
        <f t="shared" si="253"/>
        <v>1096.6860000000001</v>
      </c>
      <c r="U3224" s="7">
        <f t="shared" si="254"/>
        <v>225</v>
      </c>
      <c r="V3224" s="4">
        <v>550</v>
      </c>
      <c r="W3224" s="1">
        <f t="shared" si="255"/>
        <v>8876.5454429367237</v>
      </c>
      <c r="X3224">
        <v>8</v>
      </c>
      <c r="Y3224">
        <v>9</v>
      </c>
      <c r="Z3224" t="s">
        <v>119</v>
      </c>
      <c r="AA3224" s="2">
        <v>181200</v>
      </c>
      <c r="AB3224">
        <v>13.5</v>
      </c>
      <c r="AC3224" s="2">
        <v>13422</v>
      </c>
    </row>
    <row r="3225" spans="1:29" x14ac:dyDescent="0.2">
      <c r="A3225" t="s">
        <v>4272</v>
      </c>
      <c r="B3225" t="s">
        <v>42</v>
      </c>
      <c r="C3225" s="1">
        <v>2888888</v>
      </c>
      <c r="D3225">
        <v>5</v>
      </c>
      <c r="E3225">
        <v>4</v>
      </c>
      <c r="F3225" s="2">
        <v>5000</v>
      </c>
      <c r="G3225" t="s">
        <v>309</v>
      </c>
      <c r="H3225" t="s">
        <v>55</v>
      </c>
      <c r="I3225">
        <v>11235</v>
      </c>
      <c r="J3225" t="s">
        <v>219</v>
      </c>
      <c r="K3225" t="s">
        <v>34</v>
      </c>
      <c r="L3225">
        <v>-73.958134700000002</v>
      </c>
      <c r="M3225">
        <v>40.590623999999998</v>
      </c>
      <c r="N3225">
        <v>11.01</v>
      </c>
      <c r="O3225" s="1">
        <f t="shared" si="251"/>
        <v>577777.6</v>
      </c>
      <c r="P3225" s="3">
        <v>6.7500000000000004E-2</v>
      </c>
      <c r="Q3225">
        <v>30</v>
      </c>
      <c r="R3225" s="1">
        <v>2311110.4</v>
      </c>
      <c r="S3225" s="8">
        <f t="shared" si="252"/>
        <v>-18737.272579987581</v>
      </c>
      <c r="T3225" s="1">
        <f t="shared" si="253"/>
        <v>2933.5213196000004</v>
      </c>
      <c r="U3225" s="7">
        <f t="shared" si="254"/>
        <v>601.85166666666669</v>
      </c>
      <c r="V3225" s="4">
        <v>1700</v>
      </c>
      <c r="W3225" s="1">
        <f t="shared" si="255"/>
        <v>23972.645566254247</v>
      </c>
      <c r="X3225">
        <v>10</v>
      </c>
      <c r="Y3225">
        <v>21</v>
      </c>
      <c r="Z3225" t="s">
        <v>220</v>
      </c>
      <c r="AA3225" s="2">
        <v>35547</v>
      </c>
      <c r="AB3225">
        <v>0.73</v>
      </c>
      <c r="AC3225" s="2">
        <v>48695</v>
      </c>
    </row>
    <row r="3226" spans="1:29" x14ac:dyDescent="0.2">
      <c r="A3226" t="s">
        <v>4273</v>
      </c>
      <c r="B3226" t="s">
        <v>68</v>
      </c>
      <c r="C3226" s="1">
        <v>860000</v>
      </c>
      <c r="D3226">
        <v>3</v>
      </c>
      <c r="E3226">
        <v>2</v>
      </c>
      <c r="F3226" s="2">
        <v>1118</v>
      </c>
      <c r="G3226" t="s">
        <v>1593</v>
      </c>
      <c r="H3226" t="s">
        <v>32</v>
      </c>
      <c r="I3226">
        <v>10039</v>
      </c>
      <c r="J3226" t="s">
        <v>60</v>
      </c>
      <c r="K3226" t="s">
        <v>61</v>
      </c>
      <c r="L3226">
        <v>-73.942642899999996</v>
      </c>
      <c r="M3226">
        <v>40.822921999999998</v>
      </c>
      <c r="N3226">
        <v>5.58</v>
      </c>
      <c r="O3226" s="1">
        <f t="shared" si="251"/>
        <v>172000</v>
      </c>
      <c r="P3226" s="3">
        <v>6.7500000000000004E-2</v>
      </c>
      <c r="Q3226">
        <v>30</v>
      </c>
      <c r="R3226" s="1">
        <v>688000</v>
      </c>
      <c r="S3226" s="8">
        <f t="shared" si="252"/>
        <v>-5577.9436304866513</v>
      </c>
      <c r="T3226" s="1">
        <f t="shared" si="253"/>
        <v>873.28700000000015</v>
      </c>
      <c r="U3226" s="7">
        <f t="shared" si="254"/>
        <v>179.16666666666666</v>
      </c>
      <c r="V3226" s="4">
        <v>375</v>
      </c>
      <c r="W3226" s="1">
        <f t="shared" si="255"/>
        <v>7005.3972971533185</v>
      </c>
      <c r="X3226">
        <v>6</v>
      </c>
      <c r="Y3226">
        <v>7</v>
      </c>
      <c r="Z3226" t="s">
        <v>62</v>
      </c>
      <c r="AA3226" s="2">
        <v>133184</v>
      </c>
      <c r="AB3226">
        <v>1.96</v>
      </c>
      <c r="AC3226" s="2">
        <v>67951</v>
      </c>
    </row>
    <row r="3227" spans="1:29" x14ac:dyDescent="0.2">
      <c r="A3227" t="s">
        <v>4274</v>
      </c>
      <c r="B3227" t="s">
        <v>125</v>
      </c>
      <c r="C3227" s="1">
        <v>1180000</v>
      </c>
      <c r="D3227">
        <v>4</v>
      </c>
      <c r="E3227">
        <v>5</v>
      </c>
      <c r="F3227" s="2">
        <v>3100</v>
      </c>
      <c r="G3227" t="s">
        <v>82</v>
      </c>
      <c r="H3227" t="s">
        <v>84</v>
      </c>
      <c r="I3227">
        <v>11368</v>
      </c>
      <c r="J3227" t="s">
        <v>506</v>
      </c>
      <c r="K3227" t="s">
        <v>61</v>
      </c>
      <c r="L3227">
        <v>-73.862866999999994</v>
      </c>
      <c r="M3227">
        <v>40.744266000000003</v>
      </c>
      <c r="N3227">
        <v>6.44</v>
      </c>
      <c r="O3227" s="1">
        <f t="shared" si="251"/>
        <v>236000</v>
      </c>
      <c r="P3227" s="3">
        <v>6.7500000000000004E-2</v>
      </c>
      <c r="Q3227">
        <v>30</v>
      </c>
      <c r="R3227" s="1">
        <v>944000</v>
      </c>
      <c r="S3227" s="8">
        <f t="shared" si="252"/>
        <v>-7653.4575395049387</v>
      </c>
      <c r="T3227" s="1">
        <f t="shared" si="253"/>
        <v>1198.231</v>
      </c>
      <c r="U3227" s="7">
        <f t="shared" si="254"/>
        <v>245.83333333333334</v>
      </c>
      <c r="V3227" s="4">
        <v>1000</v>
      </c>
      <c r="W3227" s="1">
        <f t="shared" si="255"/>
        <v>10097.521872838273</v>
      </c>
      <c r="X3227">
        <v>8</v>
      </c>
      <c r="Y3227">
        <v>11</v>
      </c>
      <c r="Z3227" t="s">
        <v>507</v>
      </c>
      <c r="AA3227" s="2">
        <v>109695</v>
      </c>
      <c r="AB3227">
        <v>2.25</v>
      </c>
      <c r="AC3227" s="2">
        <v>48753</v>
      </c>
    </row>
    <row r="3228" spans="1:29" x14ac:dyDescent="0.2">
      <c r="A3228" t="s">
        <v>4275</v>
      </c>
      <c r="B3228" t="s">
        <v>68</v>
      </c>
      <c r="C3228" s="1">
        <v>235000</v>
      </c>
      <c r="D3228">
        <v>1</v>
      </c>
      <c r="E3228">
        <v>1</v>
      </c>
      <c r="F3228">
        <v>675</v>
      </c>
      <c r="G3228" t="s">
        <v>113</v>
      </c>
      <c r="H3228" t="s">
        <v>55</v>
      </c>
      <c r="I3228">
        <v>11234</v>
      </c>
      <c r="J3228" t="s">
        <v>275</v>
      </c>
      <c r="K3228" t="s">
        <v>39</v>
      </c>
      <c r="L3228">
        <v>-73.920360599999995</v>
      </c>
      <c r="M3228">
        <v>40.613723579999998</v>
      </c>
      <c r="N3228">
        <v>9.93</v>
      </c>
      <c r="O3228" s="1">
        <f t="shared" si="251"/>
        <v>47000</v>
      </c>
      <c r="P3228" s="3">
        <v>6.7500000000000004E-2</v>
      </c>
      <c r="Q3228">
        <v>30</v>
      </c>
      <c r="R3228" s="1">
        <v>188000</v>
      </c>
      <c r="S3228" s="8">
        <f t="shared" si="252"/>
        <v>-1524.2055269353059</v>
      </c>
      <c r="T3228" s="1">
        <f t="shared" si="253"/>
        <v>238.63075000000003</v>
      </c>
      <c r="U3228" s="7">
        <f t="shared" si="254"/>
        <v>48.958333333333336</v>
      </c>
      <c r="V3228" s="4">
        <v>205</v>
      </c>
      <c r="W3228" s="1">
        <f t="shared" si="255"/>
        <v>2016.7946102686392</v>
      </c>
      <c r="X3228">
        <v>2</v>
      </c>
      <c r="Y3228">
        <v>6</v>
      </c>
      <c r="Z3228" t="s">
        <v>276</v>
      </c>
      <c r="AA3228" s="2">
        <v>83693</v>
      </c>
      <c r="AB3228">
        <v>3.13</v>
      </c>
      <c r="AC3228" s="2">
        <v>26739</v>
      </c>
    </row>
    <row r="3229" spans="1:29" x14ac:dyDescent="0.2">
      <c r="A3229" t="s">
        <v>4276</v>
      </c>
      <c r="B3229" t="s">
        <v>68</v>
      </c>
      <c r="C3229" s="1">
        <v>4650000</v>
      </c>
      <c r="D3229">
        <v>4</v>
      </c>
      <c r="E3229">
        <v>4</v>
      </c>
      <c r="F3229" s="2">
        <v>2184</v>
      </c>
      <c r="G3229" t="s">
        <v>51</v>
      </c>
      <c r="H3229" t="s">
        <v>32</v>
      </c>
      <c r="I3229">
        <v>10075</v>
      </c>
      <c r="J3229" t="s">
        <v>52</v>
      </c>
      <c r="K3229" t="s">
        <v>39</v>
      </c>
      <c r="L3229">
        <v>-73.963132999999999</v>
      </c>
      <c r="M3229">
        <v>40.7770753</v>
      </c>
      <c r="N3229">
        <v>2.27</v>
      </c>
      <c r="O3229" s="1">
        <f t="shared" si="251"/>
        <v>930000</v>
      </c>
      <c r="P3229" s="3">
        <v>6.7500000000000004E-2</v>
      </c>
      <c r="Q3229">
        <v>30</v>
      </c>
      <c r="R3229" s="1">
        <v>3720000</v>
      </c>
      <c r="S3229" s="8">
        <f t="shared" si="252"/>
        <v>-30159.811490422009</v>
      </c>
      <c r="T3229" s="1">
        <f t="shared" si="253"/>
        <v>4721.8425000000007</v>
      </c>
      <c r="U3229" s="7">
        <f t="shared" si="254"/>
        <v>968.75</v>
      </c>
      <c r="V3229" s="4">
        <v>600</v>
      </c>
      <c r="W3229" s="1">
        <f t="shared" si="255"/>
        <v>36450.403990422012</v>
      </c>
      <c r="X3229">
        <v>8</v>
      </c>
      <c r="Y3229">
        <v>9</v>
      </c>
      <c r="Z3229" t="s">
        <v>53</v>
      </c>
      <c r="AA3229" s="2">
        <v>61207</v>
      </c>
      <c r="AB3229">
        <v>1.76</v>
      </c>
      <c r="AC3229" s="2">
        <v>34777</v>
      </c>
    </row>
    <row r="3230" spans="1:29" x14ac:dyDescent="0.2">
      <c r="A3230" t="s">
        <v>4277</v>
      </c>
      <c r="B3230" t="s">
        <v>30</v>
      </c>
      <c r="C3230" s="1">
        <v>680000</v>
      </c>
      <c r="D3230">
        <v>2</v>
      </c>
      <c r="E3230">
        <v>1</v>
      </c>
      <c r="F3230">
        <v>640</v>
      </c>
      <c r="G3230" t="s">
        <v>3435</v>
      </c>
      <c r="H3230" t="s">
        <v>55</v>
      </c>
      <c r="I3230">
        <v>11232</v>
      </c>
      <c r="J3230" t="s">
        <v>1259</v>
      </c>
      <c r="K3230" t="s">
        <v>34</v>
      </c>
      <c r="L3230">
        <v>-74.000609800000007</v>
      </c>
      <c r="M3230">
        <v>40.647866100000002</v>
      </c>
      <c r="N3230">
        <v>7.01</v>
      </c>
      <c r="O3230" s="1">
        <f t="shared" si="251"/>
        <v>136000</v>
      </c>
      <c r="P3230" s="3">
        <v>6.7500000000000004E-2</v>
      </c>
      <c r="Q3230">
        <v>30</v>
      </c>
      <c r="R3230" s="1">
        <v>544000</v>
      </c>
      <c r="S3230" s="8">
        <f t="shared" si="252"/>
        <v>-4410.4670566638633</v>
      </c>
      <c r="T3230" s="1">
        <f t="shared" si="253"/>
        <v>690.50599999999997</v>
      </c>
      <c r="U3230" s="7">
        <f t="shared" si="254"/>
        <v>141.66666666666666</v>
      </c>
      <c r="V3230" s="4">
        <v>205</v>
      </c>
      <c r="W3230" s="1">
        <f t="shared" si="255"/>
        <v>5447.6397233305306</v>
      </c>
      <c r="X3230">
        <v>4</v>
      </c>
      <c r="Y3230">
        <v>5</v>
      </c>
      <c r="Z3230" t="s">
        <v>1260</v>
      </c>
      <c r="AA3230" s="2">
        <v>126381</v>
      </c>
      <c r="AB3230">
        <v>2.57</v>
      </c>
      <c r="AC3230" s="2">
        <v>49175</v>
      </c>
    </row>
    <row r="3231" spans="1:29" x14ac:dyDescent="0.2">
      <c r="A3231" t="s">
        <v>4278</v>
      </c>
      <c r="B3231" t="s">
        <v>50</v>
      </c>
      <c r="C3231" s="1">
        <v>14995000</v>
      </c>
      <c r="D3231">
        <v>3</v>
      </c>
      <c r="E3231">
        <v>0</v>
      </c>
      <c r="F3231" s="2">
        <v>2184</v>
      </c>
      <c r="G3231" t="s">
        <v>176</v>
      </c>
      <c r="H3231" t="s">
        <v>32</v>
      </c>
      <c r="I3231">
        <v>10024</v>
      </c>
      <c r="J3231" t="s">
        <v>215</v>
      </c>
      <c r="K3231" t="s">
        <v>39</v>
      </c>
      <c r="L3231">
        <v>-73.971834200000004</v>
      </c>
      <c r="M3231">
        <v>40.786045999999999</v>
      </c>
      <c r="N3231">
        <v>2.67</v>
      </c>
      <c r="O3231" s="1">
        <f t="shared" si="251"/>
        <v>2999000</v>
      </c>
      <c r="P3231" s="3">
        <v>6.7500000000000004E-2</v>
      </c>
      <c r="Q3231">
        <v>30</v>
      </c>
      <c r="R3231" s="1">
        <v>11996000</v>
      </c>
      <c r="S3231" s="8">
        <f t="shared" si="252"/>
        <v>-97257.284580403866</v>
      </c>
      <c r="T3231" s="1">
        <f t="shared" si="253"/>
        <v>15226.67275</v>
      </c>
      <c r="U3231" s="7">
        <f t="shared" si="254"/>
        <v>3123.9583333333335</v>
      </c>
      <c r="V3231" s="4">
        <v>600</v>
      </c>
      <c r="W3231" s="1">
        <f t="shared" si="255"/>
        <v>116207.91566373719</v>
      </c>
      <c r="X3231">
        <v>6</v>
      </c>
      <c r="Y3231">
        <v>27</v>
      </c>
      <c r="Z3231" t="s">
        <v>216</v>
      </c>
      <c r="AA3231" s="2">
        <v>61207</v>
      </c>
      <c r="AB3231">
        <v>1.76</v>
      </c>
      <c r="AC3231" s="2">
        <v>34777</v>
      </c>
    </row>
    <row r="3232" spans="1:29" x14ac:dyDescent="0.2">
      <c r="A3232" t="s">
        <v>4279</v>
      </c>
      <c r="B3232" t="s">
        <v>68</v>
      </c>
      <c r="C3232" s="1">
        <v>595000</v>
      </c>
      <c r="D3232">
        <v>1</v>
      </c>
      <c r="E3232">
        <v>1</v>
      </c>
      <c r="F3232">
        <v>2184</v>
      </c>
      <c r="G3232" t="s">
        <v>59</v>
      </c>
      <c r="H3232" t="s">
        <v>32</v>
      </c>
      <c r="I3232">
        <v>10128</v>
      </c>
      <c r="J3232" t="s">
        <v>52</v>
      </c>
      <c r="K3232" t="s">
        <v>39</v>
      </c>
      <c r="L3232">
        <v>-73.952743799999993</v>
      </c>
      <c r="M3232">
        <v>40.7851736</v>
      </c>
      <c r="N3232">
        <v>3.04</v>
      </c>
      <c r="O3232" s="1">
        <f t="shared" si="251"/>
        <v>119000</v>
      </c>
      <c r="P3232" s="3">
        <v>6.7500000000000004E-2</v>
      </c>
      <c r="Q3232">
        <v>30</v>
      </c>
      <c r="R3232" s="1">
        <v>476000</v>
      </c>
      <c r="S3232" s="8">
        <f t="shared" si="252"/>
        <v>-3859.1586745808804</v>
      </c>
      <c r="T3232" s="1">
        <f t="shared" si="253"/>
        <v>604.19275000000005</v>
      </c>
      <c r="U3232" s="7">
        <f t="shared" si="254"/>
        <v>123.95833333333333</v>
      </c>
      <c r="V3232" s="4">
        <v>600</v>
      </c>
      <c r="W3232" s="1">
        <f t="shared" si="255"/>
        <v>5187.3097579142132</v>
      </c>
      <c r="X3232">
        <v>2</v>
      </c>
      <c r="Y3232">
        <v>18</v>
      </c>
      <c r="Z3232" t="s">
        <v>53</v>
      </c>
      <c r="AA3232" s="2">
        <v>61207</v>
      </c>
      <c r="AB3232">
        <v>1.76</v>
      </c>
      <c r="AC3232" s="2">
        <v>34777</v>
      </c>
    </row>
    <row r="3233" spans="1:29" x14ac:dyDescent="0.2">
      <c r="A3233" t="s">
        <v>4280</v>
      </c>
      <c r="B3233" t="s">
        <v>68</v>
      </c>
      <c r="C3233" s="1">
        <v>1200000</v>
      </c>
      <c r="D3233">
        <v>1</v>
      </c>
      <c r="E3233">
        <v>1</v>
      </c>
      <c r="F3233" s="2">
        <v>2184</v>
      </c>
      <c r="G3233" t="s">
        <v>51</v>
      </c>
      <c r="H3233" t="s">
        <v>32</v>
      </c>
      <c r="I3233">
        <v>10075</v>
      </c>
      <c r="J3233" t="s">
        <v>52</v>
      </c>
      <c r="K3233" t="s">
        <v>39</v>
      </c>
      <c r="L3233">
        <v>-73.963969700000007</v>
      </c>
      <c r="M3233">
        <v>40.775478200000002</v>
      </c>
      <c r="N3233">
        <v>2.16</v>
      </c>
      <c r="O3233" s="1">
        <f t="shared" si="251"/>
        <v>240000</v>
      </c>
      <c r="P3233" s="3">
        <v>6.7500000000000004E-2</v>
      </c>
      <c r="Q3233">
        <v>30</v>
      </c>
      <c r="R3233" s="1">
        <v>960000</v>
      </c>
      <c r="S3233" s="8">
        <f t="shared" si="252"/>
        <v>-7783.177158818582</v>
      </c>
      <c r="T3233" s="1">
        <f t="shared" si="253"/>
        <v>1218.5400000000002</v>
      </c>
      <c r="U3233" s="7">
        <f t="shared" si="254"/>
        <v>250</v>
      </c>
      <c r="V3233" s="4">
        <v>600</v>
      </c>
      <c r="W3233" s="1">
        <f t="shared" si="255"/>
        <v>9851.7171588185829</v>
      </c>
      <c r="X3233">
        <v>2</v>
      </c>
      <c r="Y3233">
        <v>18</v>
      </c>
      <c r="Z3233" t="s">
        <v>53</v>
      </c>
      <c r="AA3233" s="2">
        <v>61207</v>
      </c>
      <c r="AB3233">
        <v>1.76</v>
      </c>
      <c r="AC3233" s="2">
        <v>34777</v>
      </c>
    </row>
    <row r="3234" spans="1:29" x14ac:dyDescent="0.2">
      <c r="A3234" t="s">
        <v>4281</v>
      </c>
      <c r="B3234" t="s">
        <v>42</v>
      </c>
      <c r="C3234" s="1">
        <v>849999</v>
      </c>
      <c r="D3234">
        <v>4</v>
      </c>
      <c r="E3234">
        <v>2</v>
      </c>
      <c r="F3234" s="2">
        <v>1842</v>
      </c>
      <c r="G3234" t="s">
        <v>2651</v>
      </c>
      <c r="H3234" t="s">
        <v>55</v>
      </c>
      <c r="I3234">
        <v>11230</v>
      </c>
      <c r="J3234" t="s">
        <v>75</v>
      </c>
      <c r="K3234" t="s">
        <v>34</v>
      </c>
      <c r="L3234">
        <v>-73.961090999999996</v>
      </c>
      <c r="M3234">
        <v>40.627447099999998</v>
      </c>
      <c r="N3234">
        <v>8.4700000000000006</v>
      </c>
      <c r="O3234" s="1">
        <f t="shared" si="251"/>
        <v>169999.80000000002</v>
      </c>
      <c r="P3234" s="3">
        <v>6.7500000000000004E-2</v>
      </c>
      <c r="Q3234">
        <v>30</v>
      </c>
      <c r="R3234" s="1">
        <v>679999.2</v>
      </c>
      <c r="S3234" s="8">
        <f t="shared" si="252"/>
        <v>-5513.0773348488638</v>
      </c>
      <c r="T3234" s="1">
        <f t="shared" si="253"/>
        <v>863.13148454999998</v>
      </c>
      <c r="U3234" s="7">
        <f t="shared" si="254"/>
        <v>177.083125</v>
      </c>
      <c r="V3234" s="4">
        <v>550</v>
      </c>
      <c r="W3234" s="1">
        <f t="shared" si="255"/>
        <v>7103.291944398864</v>
      </c>
      <c r="X3234">
        <v>8</v>
      </c>
      <c r="Y3234">
        <v>12</v>
      </c>
      <c r="Z3234" t="s">
        <v>76</v>
      </c>
      <c r="AA3234" s="2">
        <v>106357</v>
      </c>
      <c r="AB3234">
        <v>2.25</v>
      </c>
      <c r="AC3234" s="2">
        <v>47270</v>
      </c>
    </row>
    <row r="3235" spans="1:29" x14ac:dyDescent="0.2">
      <c r="A3235" t="s">
        <v>4282</v>
      </c>
      <c r="B3235" t="s">
        <v>42</v>
      </c>
      <c r="C3235" s="1">
        <v>1300000</v>
      </c>
      <c r="D3235">
        <v>5</v>
      </c>
      <c r="E3235">
        <v>3</v>
      </c>
      <c r="F3235" s="2">
        <v>1750</v>
      </c>
      <c r="G3235" t="s">
        <v>451</v>
      </c>
      <c r="H3235" t="s">
        <v>84</v>
      </c>
      <c r="I3235">
        <v>11358</v>
      </c>
      <c r="J3235" t="s">
        <v>160</v>
      </c>
      <c r="K3235" t="s">
        <v>34</v>
      </c>
      <c r="L3235">
        <v>-73.7938635</v>
      </c>
      <c r="M3235">
        <v>40.749629400000003</v>
      </c>
      <c r="N3235">
        <v>10.050000000000001</v>
      </c>
      <c r="O3235" s="1">
        <f t="shared" si="251"/>
        <v>260000</v>
      </c>
      <c r="P3235" s="3">
        <v>6.7500000000000004E-2</v>
      </c>
      <c r="Q3235">
        <v>30</v>
      </c>
      <c r="R3235" s="1">
        <v>1040000</v>
      </c>
      <c r="S3235" s="8">
        <f t="shared" si="252"/>
        <v>-8431.7752553867977</v>
      </c>
      <c r="T3235" s="1">
        <f t="shared" si="253"/>
        <v>1320.0850000000003</v>
      </c>
      <c r="U3235" s="7">
        <f t="shared" si="254"/>
        <v>270.83333333333331</v>
      </c>
      <c r="V3235" s="4">
        <v>550</v>
      </c>
      <c r="W3235" s="1">
        <f t="shared" si="255"/>
        <v>10572.693588720133</v>
      </c>
      <c r="X3235">
        <v>10</v>
      </c>
      <c r="Y3235">
        <v>9</v>
      </c>
      <c r="Z3235" t="s">
        <v>161</v>
      </c>
      <c r="AA3235" s="2">
        <v>230183</v>
      </c>
      <c r="AB3235">
        <v>2.0299999999999998</v>
      </c>
      <c r="AC3235" s="2">
        <v>113391</v>
      </c>
    </row>
    <row r="3236" spans="1:29" x14ac:dyDescent="0.2">
      <c r="A3236" t="s">
        <v>4283</v>
      </c>
      <c r="B3236" t="s">
        <v>30</v>
      </c>
      <c r="C3236" s="1">
        <v>2175000</v>
      </c>
      <c r="D3236">
        <v>2</v>
      </c>
      <c r="E3236">
        <v>2</v>
      </c>
      <c r="F3236" s="2">
        <v>1666</v>
      </c>
      <c r="G3236" t="s">
        <v>59</v>
      </c>
      <c r="H3236" t="s">
        <v>32</v>
      </c>
      <c r="I3236">
        <v>10023</v>
      </c>
      <c r="J3236" t="s">
        <v>215</v>
      </c>
      <c r="K3236" t="s">
        <v>39</v>
      </c>
      <c r="L3236">
        <v>-73.988956700000003</v>
      </c>
      <c r="M3236">
        <v>40.771979000000002</v>
      </c>
      <c r="N3236">
        <v>1.61</v>
      </c>
      <c r="O3236" s="1">
        <f t="shared" si="251"/>
        <v>435000</v>
      </c>
      <c r="P3236" s="3">
        <v>6.7500000000000004E-2</v>
      </c>
      <c r="Q3236">
        <v>30</v>
      </c>
      <c r="R3236" s="1">
        <v>1740000</v>
      </c>
      <c r="S3236" s="8">
        <f t="shared" si="252"/>
        <v>-14107.008600358682</v>
      </c>
      <c r="T3236" s="1">
        <f t="shared" si="253"/>
        <v>2208.6037500000002</v>
      </c>
      <c r="U3236" s="7">
        <f t="shared" si="254"/>
        <v>453.125</v>
      </c>
      <c r="V3236" s="4">
        <v>550</v>
      </c>
      <c r="W3236" s="1">
        <f t="shared" si="255"/>
        <v>17318.737350358682</v>
      </c>
      <c r="X3236">
        <v>4</v>
      </c>
      <c r="Y3236">
        <v>10</v>
      </c>
      <c r="Z3236" t="s">
        <v>216</v>
      </c>
      <c r="AA3236" s="2">
        <v>61207</v>
      </c>
      <c r="AB3236">
        <v>1.76</v>
      </c>
      <c r="AC3236" s="2">
        <v>34777</v>
      </c>
    </row>
    <row r="3237" spans="1:29" x14ac:dyDescent="0.2">
      <c r="A3237" t="s">
        <v>4284</v>
      </c>
      <c r="B3237" t="s">
        <v>50</v>
      </c>
      <c r="C3237" s="1">
        <v>979000</v>
      </c>
      <c r="D3237">
        <v>3</v>
      </c>
      <c r="E3237">
        <v>2</v>
      </c>
      <c r="F3237" s="2">
        <v>2184</v>
      </c>
      <c r="G3237" t="s">
        <v>3799</v>
      </c>
      <c r="H3237" t="s">
        <v>84</v>
      </c>
      <c r="I3237">
        <v>11378</v>
      </c>
      <c r="J3237" t="s">
        <v>668</v>
      </c>
      <c r="K3237" t="s">
        <v>34</v>
      </c>
      <c r="L3237">
        <v>-73.901426799999996</v>
      </c>
      <c r="M3237">
        <v>40.729500600000001</v>
      </c>
      <c r="N3237">
        <v>4.6100000000000003</v>
      </c>
      <c r="O3237" s="1">
        <f t="shared" si="251"/>
        <v>195800</v>
      </c>
      <c r="P3237" s="3">
        <v>6.7500000000000004E-2</v>
      </c>
      <c r="Q3237">
        <v>30</v>
      </c>
      <c r="R3237" s="1">
        <v>783200</v>
      </c>
      <c r="S3237" s="8">
        <f t="shared" si="252"/>
        <v>-6349.7753654028265</v>
      </c>
      <c r="T3237" s="1">
        <f t="shared" si="253"/>
        <v>994.12555000000009</v>
      </c>
      <c r="U3237" s="7">
        <f t="shared" si="254"/>
        <v>203.95833333333334</v>
      </c>
      <c r="V3237" s="4">
        <v>600</v>
      </c>
      <c r="W3237" s="1">
        <f t="shared" si="255"/>
        <v>8147.8592487361593</v>
      </c>
      <c r="X3237">
        <v>6</v>
      </c>
      <c r="Y3237">
        <v>14</v>
      </c>
      <c r="Z3237" t="s">
        <v>669</v>
      </c>
      <c r="AA3237" s="2">
        <v>30516</v>
      </c>
      <c r="AB3237">
        <v>2.94</v>
      </c>
      <c r="AC3237" s="2">
        <v>10380</v>
      </c>
    </row>
    <row r="3238" spans="1:29" x14ac:dyDescent="0.2">
      <c r="A3238" t="s">
        <v>4285</v>
      </c>
      <c r="B3238" t="s">
        <v>42</v>
      </c>
      <c r="C3238" s="1">
        <v>589000</v>
      </c>
      <c r="D3238">
        <v>4</v>
      </c>
      <c r="E3238">
        <v>2</v>
      </c>
      <c r="F3238" s="2">
        <v>2235</v>
      </c>
      <c r="G3238" t="s">
        <v>74</v>
      </c>
      <c r="H3238" t="s">
        <v>84</v>
      </c>
      <c r="I3238">
        <v>11691</v>
      </c>
      <c r="J3238" t="s">
        <v>339</v>
      </c>
      <c r="K3238" t="s">
        <v>90</v>
      </c>
      <c r="L3238">
        <v>-73.762023799999994</v>
      </c>
      <c r="M3238">
        <v>40.605431099999997</v>
      </c>
      <c r="N3238">
        <v>15.35</v>
      </c>
      <c r="O3238" s="1">
        <f t="shared" si="251"/>
        <v>117800</v>
      </c>
      <c r="P3238" s="3">
        <v>6.7500000000000004E-2</v>
      </c>
      <c r="Q3238">
        <v>30</v>
      </c>
      <c r="R3238" s="1">
        <v>471200</v>
      </c>
      <c r="S3238" s="8">
        <f t="shared" si="252"/>
        <v>-3820.2427887867875</v>
      </c>
      <c r="T3238" s="1">
        <f t="shared" si="253"/>
        <v>598.10005000000012</v>
      </c>
      <c r="U3238" s="7">
        <f t="shared" si="254"/>
        <v>122.70833333333333</v>
      </c>
      <c r="V3238" s="4">
        <v>600</v>
      </c>
      <c r="W3238" s="1">
        <f t="shared" si="255"/>
        <v>5141.051172120121</v>
      </c>
      <c r="X3238">
        <v>8</v>
      </c>
      <c r="Y3238">
        <v>14</v>
      </c>
      <c r="Z3238" t="s">
        <v>340</v>
      </c>
      <c r="AA3238" s="2">
        <v>50058</v>
      </c>
      <c r="AB3238">
        <v>11.5</v>
      </c>
      <c r="AC3238" s="2">
        <v>4353</v>
      </c>
    </row>
    <row r="3239" spans="1:29" x14ac:dyDescent="0.2">
      <c r="A3239" t="s">
        <v>4286</v>
      </c>
      <c r="B3239" t="s">
        <v>68</v>
      </c>
      <c r="C3239" s="1">
        <v>45000000</v>
      </c>
      <c r="D3239">
        <v>5</v>
      </c>
      <c r="E3239">
        <v>2.5</v>
      </c>
      <c r="F3239" s="2">
        <v>2184</v>
      </c>
      <c r="G3239" t="s">
        <v>51</v>
      </c>
      <c r="H3239" t="s">
        <v>32</v>
      </c>
      <c r="I3239">
        <v>10065</v>
      </c>
      <c r="J3239" t="s">
        <v>52</v>
      </c>
      <c r="K3239" t="s">
        <v>39</v>
      </c>
      <c r="L3239">
        <v>-73.969733599999998</v>
      </c>
      <c r="M3239">
        <v>40.768301000000001</v>
      </c>
      <c r="N3239">
        <v>1.58</v>
      </c>
      <c r="O3239" s="1">
        <f t="shared" si="251"/>
        <v>9000000</v>
      </c>
      <c r="P3239" s="3">
        <v>6.7500000000000004E-2</v>
      </c>
      <c r="Q3239">
        <v>30</v>
      </c>
      <c r="R3239" s="1">
        <v>36000000</v>
      </c>
      <c r="S3239" s="8">
        <f t="shared" si="252"/>
        <v>-291869.14345569687</v>
      </c>
      <c r="T3239" s="1">
        <f t="shared" si="253"/>
        <v>45695.25</v>
      </c>
      <c r="U3239" s="7">
        <f t="shared" si="254"/>
        <v>9375</v>
      </c>
      <c r="V3239" s="4">
        <v>600</v>
      </c>
      <c r="W3239" s="1">
        <f t="shared" si="255"/>
        <v>347539.39345569687</v>
      </c>
      <c r="X3239">
        <v>10</v>
      </c>
      <c r="Y3239">
        <v>12</v>
      </c>
      <c r="Z3239" t="s">
        <v>53</v>
      </c>
      <c r="AA3239" s="2">
        <v>61207</v>
      </c>
      <c r="AB3239">
        <v>1.76</v>
      </c>
      <c r="AC3239" s="2">
        <v>34777</v>
      </c>
    </row>
    <row r="3240" spans="1:29" x14ac:dyDescent="0.2">
      <c r="A3240" t="s">
        <v>4287</v>
      </c>
      <c r="B3240" t="s">
        <v>68</v>
      </c>
      <c r="C3240" s="1">
        <v>1995000</v>
      </c>
      <c r="D3240">
        <v>3</v>
      </c>
      <c r="E3240">
        <v>2</v>
      </c>
      <c r="F3240" s="2">
        <v>2184</v>
      </c>
      <c r="G3240" t="s">
        <v>48</v>
      </c>
      <c r="H3240" t="s">
        <v>32</v>
      </c>
      <c r="I3240">
        <v>10023</v>
      </c>
      <c r="J3240" t="s">
        <v>215</v>
      </c>
      <c r="K3240" t="s">
        <v>39</v>
      </c>
      <c r="L3240">
        <v>-73.984644299999999</v>
      </c>
      <c r="M3240">
        <v>40.7809028</v>
      </c>
      <c r="N3240">
        <v>2.21</v>
      </c>
      <c r="O3240" s="1">
        <f t="shared" si="251"/>
        <v>399000</v>
      </c>
      <c r="P3240" s="3">
        <v>6.7500000000000004E-2</v>
      </c>
      <c r="Q3240">
        <v>30</v>
      </c>
      <c r="R3240" s="1">
        <v>1596000</v>
      </c>
      <c r="S3240" s="8">
        <f t="shared" si="252"/>
        <v>-12939.532026535893</v>
      </c>
      <c r="T3240" s="1">
        <f t="shared" si="253"/>
        <v>2025.8227500000003</v>
      </c>
      <c r="U3240" s="7">
        <f t="shared" si="254"/>
        <v>415.625</v>
      </c>
      <c r="V3240" s="4">
        <v>600</v>
      </c>
      <c r="W3240" s="1">
        <f t="shared" si="255"/>
        <v>15980.979776535893</v>
      </c>
      <c r="X3240">
        <v>6</v>
      </c>
      <c r="Y3240">
        <v>14</v>
      </c>
      <c r="Z3240" t="s">
        <v>216</v>
      </c>
      <c r="AA3240" s="2">
        <v>61207</v>
      </c>
      <c r="AB3240">
        <v>1.76</v>
      </c>
      <c r="AC3240" s="2">
        <v>34777</v>
      </c>
    </row>
    <row r="3241" spans="1:29" x14ac:dyDescent="0.2">
      <c r="A3241" t="s">
        <v>4288</v>
      </c>
      <c r="B3241" t="s">
        <v>30</v>
      </c>
      <c r="C3241" s="1">
        <v>679000</v>
      </c>
      <c r="D3241">
        <v>2</v>
      </c>
      <c r="E3241">
        <v>2</v>
      </c>
      <c r="F3241">
        <v>879</v>
      </c>
      <c r="G3241" t="s">
        <v>4289</v>
      </c>
      <c r="H3241" t="s">
        <v>55</v>
      </c>
      <c r="I3241">
        <v>11220</v>
      </c>
      <c r="J3241" t="s">
        <v>104</v>
      </c>
      <c r="K3241" t="s">
        <v>105</v>
      </c>
      <c r="L3241">
        <v>-74.020228399999993</v>
      </c>
      <c r="M3241">
        <v>40.634118200000003</v>
      </c>
      <c r="N3241">
        <v>8.1199999999999992</v>
      </c>
      <c r="O3241" s="1">
        <f t="shared" si="251"/>
        <v>135800</v>
      </c>
      <c r="P3241" s="3">
        <v>6.7500000000000004E-2</v>
      </c>
      <c r="Q3241">
        <v>30</v>
      </c>
      <c r="R3241" s="1">
        <v>543200</v>
      </c>
      <c r="S3241" s="8">
        <f t="shared" si="252"/>
        <v>-4403.9810756981815</v>
      </c>
      <c r="T3241" s="1">
        <f t="shared" si="253"/>
        <v>689.4905500000001</v>
      </c>
      <c r="U3241" s="7">
        <f t="shared" si="254"/>
        <v>141.45833333333334</v>
      </c>
      <c r="V3241" s="4">
        <v>205</v>
      </c>
      <c r="W3241" s="1">
        <f t="shared" si="255"/>
        <v>5439.929959031515</v>
      </c>
      <c r="X3241">
        <v>4</v>
      </c>
      <c r="Y3241">
        <v>5</v>
      </c>
      <c r="Z3241" t="s">
        <v>106</v>
      </c>
      <c r="AA3241" s="2">
        <v>79731</v>
      </c>
      <c r="AB3241">
        <v>1.71</v>
      </c>
      <c r="AC3241" s="2">
        <v>46626</v>
      </c>
    </row>
    <row r="3242" spans="1:29" x14ac:dyDescent="0.2">
      <c r="A3242" t="s">
        <v>4290</v>
      </c>
      <c r="B3242" t="s">
        <v>68</v>
      </c>
      <c r="C3242" s="1">
        <v>263000</v>
      </c>
      <c r="D3242">
        <v>2</v>
      </c>
      <c r="E3242">
        <v>1</v>
      </c>
      <c r="F3242" s="2">
        <v>2184</v>
      </c>
      <c r="G3242" t="s">
        <v>4291</v>
      </c>
      <c r="H3242" t="s">
        <v>84</v>
      </c>
      <c r="I3242">
        <v>11427</v>
      </c>
      <c r="J3242" t="s">
        <v>690</v>
      </c>
      <c r="K3242" t="s">
        <v>34</v>
      </c>
      <c r="L3242">
        <v>-73.743204199999994</v>
      </c>
      <c r="M3242">
        <v>40.732088400000002</v>
      </c>
      <c r="N3242">
        <v>12.77</v>
      </c>
      <c r="O3242" s="1">
        <f t="shared" si="251"/>
        <v>52600</v>
      </c>
      <c r="P3242" s="3">
        <v>6.7500000000000004E-2</v>
      </c>
      <c r="Q3242">
        <v>30</v>
      </c>
      <c r="R3242" s="1">
        <v>210400</v>
      </c>
      <c r="S3242" s="8">
        <f t="shared" si="252"/>
        <v>-1705.8129939744063</v>
      </c>
      <c r="T3242" s="1">
        <f t="shared" si="253"/>
        <v>267.06335000000001</v>
      </c>
      <c r="U3242" s="7">
        <f t="shared" si="254"/>
        <v>54.791666666666664</v>
      </c>
      <c r="V3242" s="4">
        <v>600</v>
      </c>
      <c r="W3242" s="1">
        <f t="shared" si="255"/>
        <v>2627.6680106410731</v>
      </c>
      <c r="X3242">
        <v>4</v>
      </c>
      <c r="Y3242">
        <v>18</v>
      </c>
      <c r="Z3242" t="s">
        <v>691</v>
      </c>
      <c r="AA3242" s="2">
        <v>52504</v>
      </c>
      <c r="AB3242">
        <v>1.86</v>
      </c>
      <c r="AC3242" s="2">
        <v>28228</v>
      </c>
    </row>
    <row r="3243" spans="1:29" x14ac:dyDescent="0.2">
      <c r="A3243" t="s">
        <v>4292</v>
      </c>
      <c r="B3243" t="s">
        <v>68</v>
      </c>
      <c r="C3243" s="1">
        <v>7250000</v>
      </c>
      <c r="D3243">
        <v>4</v>
      </c>
      <c r="E3243">
        <v>4</v>
      </c>
      <c r="F3243">
        <v>2184</v>
      </c>
      <c r="G3243" t="s">
        <v>454</v>
      </c>
      <c r="H3243" t="s">
        <v>32</v>
      </c>
      <c r="I3243">
        <v>10023</v>
      </c>
      <c r="J3243" t="s">
        <v>215</v>
      </c>
      <c r="K3243" t="s">
        <v>39</v>
      </c>
      <c r="L3243">
        <v>-73.976919300000006</v>
      </c>
      <c r="M3243">
        <v>40.775398299999999</v>
      </c>
      <c r="N3243">
        <v>1.89</v>
      </c>
      <c r="O3243" s="1">
        <f t="shared" si="251"/>
        <v>1450000</v>
      </c>
      <c r="P3243" s="3">
        <v>6.7500000000000004E-2</v>
      </c>
      <c r="Q3243">
        <v>30</v>
      </c>
      <c r="R3243" s="1">
        <v>5800000</v>
      </c>
      <c r="S3243" s="8">
        <f t="shared" si="252"/>
        <v>-47023.362001195601</v>
      </c>
      <c r="T3243" s="1">
        <f t="shared" si="253"/>
        <v>7362.0125000000007</v>
      </c>
      <c r="U3243" s="7">
        <f t="shared" si="254"/>
        <v>1510.4166666666667</v>
      </c>
      <c r="V3243" s="4">
        <v>600</v>
      </c>
      <c r="W3243" s="1">
        <f t="shared" si="255"/>
        <v>56495.79116786227</v>
      </c>
      <c r="X3243">
        <v>8</v>
      </c>
      <c r="Y3243">
        <v>9</v>
      </c>
      <c r="Z3243" t="s">
        <v>216</v>
      </c>
      <c r="AA3243" s="2">
        <v>61207</v>
      </c>
      <c r="AB3243">
        <v>1.76</v>
      </c>
      <c r="AC3243" s="2">
        <v>34777</v>
      </c>
    </row>
    <row r="3244" spans="1:29" x14ac:dyDescent="0.2">
      <c r="A3244" t="s">
        <v>4293</v>
      </c>
      <c r="B3244" t="s">
        <v>68</v>
      </c>
      <c r="C3244" s="1">
        <v>169999</v>
      </c>
      <c r="D3244">
        <v>1</v>
      </c>
      <c r="E3244">
        <v>1</v>
      </c>
      <c r="F3244">
        <v>750</v>
      </c>
      <c r="G3244" t="s">
        <v>2065</v>
      </c>
      <c r="H3244" t="s">
        <v>84</v>
      </c>
      <c r="I3244">
        <v>11432</v>
      </c>
      <c r="J3244" t="s">
        <v>133</v>
      </c>
      <c r="K3244" t="s">
        <v>61</v>
      </c>
      <c r="L3244">
        <v>-73.776178000000002</v>
      </c>
      <c r="M3244">
        <v>40.714762999999998</v>
      </c>
      <c r="N3244">
        <v>11.23</v>
      </c>
      <c r="O3244" s="1">
        <f t="shared" si="251"/>
        <v>33999.800000000003</v>
      </c>
      <c r="P3244" s="3">
        <v>6.7500000000000004E-2</v>
      </c>
      <c r="Q3244">
        <v>30</v>
      </c>
      <c r="R3244" s="1">
        <v>135999.20000000001</v>
      </c>
      <c r="S3244" s="8">
        <f t="shared" si="252"/>
        <v>-1102.6102781850002</v>
      </c>
      <c r="T3244" s="1">
        <f t="shared" si="253"/>
        <v>172.62548455000001</v>
      </c>
      <c r="U3244" s="7">
        <f t="shared" si="254"/>
        <v>35.416458333333331</v>
      </c>
      <c r="V3244" s="4">
        <v>205</v>
      </c>
      <c r="W3244" s="1">
        <f t="shared" si="255"/>
        <v>1515.6522210683336</v>
      </c>
      <c r="X3244">
        <v>2</v>
      </c>
      <c r="Y3244">
        <v>6</v>
      </c>
      <c r="Z3244" t="s">
        <v>134</v>
      </c>
      <c r="AA3244" s="2">
        <v>217706</v>
      </c>
      <c r="AB3244">
        <v>2.66</v>
      </c>
      <c r="AC3244" s="2">
        <v>81844</v>
      </c>
    </row>
    <row r="3245" spans="1:29" x14ac:dyDescent="0.2">
      <c r="A3245" t="s">
        <v>4294</v>
      </c>
      <c r="B3245" t="s">
        <v>68</v>
      </c>
      <c r="C3245" s="1">
        <v>304900</v>
      </c>
      <c r="D3245">
        <v>1</v>
      </c>
      <c r="E3245">
        <v>1</v>
      </c>
      <c r="F3245">
        <v>850</v>
      </c>
      <c r="G3245" t="s">
        <v>178</v>
      </c>
      <c r="H3245" t="s">
        <v>84</v>
      </c>
      <c r="I3245">
        <v>11375</v>
      </c>
      <c r="J3245" t="s">
        <v>122</v>
      </c>
      <c r="K3245" t="s">
        <v>39</v>
      </c>
      <c r="L3245">
        <v>-73.845335800000001</v>
      </c>
      <c r="M3245">
        <v>40.7254109</v>
      </c>
      <c r="N3245">
        <v>7.53</v>
      </c>
      <c r="O3245" s="1">
        <f t="shared" si="251"/>
        <v>60980</v>
      </c>
      <c r="P3245" s="3">
        <v>6.7500000000000004E-2</v>
      </c>
      <c r="Q3245">
        <v>30</v>
      </c>
      <c r="R3245" s="1">
        <v>243920</v>
      </c>
      <c r="S3245" s="8">
        <f t="shared" si="252"/>
        <v>-1977.5755964364882</v>
      </c>
      <c r="T3245" s="1">
        <f t="shared" si="253"/>
        <v>309.610705</v>
      </c>
      <c r="U3245" s="7">
        <f t="shared" si="254"/>
        <v>63.520833333333336</v>
      </c>
      <c r="V3245" s="4">
        <v>205</v>
      </c>
      <c r="W3245" s="1">
        <f t="shared" si="255"/>
        <v>2555.7071347698216</v>
      </c>
      <c r="X3245">
        <v>2</v>
      </c>
      <c r="Y3245">
        <v>7</v>
      </c>
      <c r="Z3245" t="s">
        <v>123</v>
      </c>
      <c r="AA3245" s="2">
        <v>83728</v>
      </c>
      <c r="AB3245">
        <v>2.6</v>
      </c>
      <c r="AC3245" s="2">
        <v>32203</v>
      </c>
    </row>
    <row r="3246" spans="1:29" x14ac:dyDescent="0.2">
      <c r="A3246" t="s">
        <v>4295</v>
      </c>
      <c r="B3246" t="s">
        <v>30</v>
      </c>
      <c r="C3246" s="1">
        <v>600000</v>
      </c>
      <c r="D3246">
        <v>1</v>
      </c>
      <c r="E3246">
        <v>1</v>
      </c>
      <c r="F3246">
        <v>600</v>
      </c>
      <c r="G3246" t="s">
        <v>1593</v>
      </c>
      <c r="H3246" t="s">
        <v>32</v>
      </c>
      <c r="I3246">
        <v>10029</v>
      </c>
      <c r="J3246" t="s">
        <v>315</v>
      </c>
      <c r="K3246" t="s">
        <v>61</v>
      </c>
      <c r="L3246">
        <v>-73.947384999999997</v>
      </c>
      <c r="M3246">
        <v>40.788197699999998</v>
      </c>
      <c r="N3246">
        <v>3.37</v>
      </c>
      <c r="O3246" s="1">
        <f t="shared" si="251"/>
        <v>120000</v>
      </c>
      <c r="P3246" s="3">
        <v>6.7500000000000004E-2</v>
      </c>
      <c r="Q3246">
        <v>30</v>
      </c>
      <c r="R3246" s="1">
        <v>480000</v>
      </c>
      <c r="S3246" s="8">
        <f t="shared" si="252"/>
        <v>-3891.588579409291</v>
      </c>
      <c r="T3246" s="1">
        <f t="shared" si="253"/>
        <v>609.2700000000001</v>
      </c>
      <c r="U3246" s="7">
        <f t="shared" si="254"/>
        <v>125</v>
      </c>
      <c r="V3246" s="4">
        <v>205</v>
      </c>
      <c r="W3246" s="1">
        <f t="shared" si="255"/>
        <v>4830.8585794092915</v>
      </c>
      <c r="X3246">
        <v>2</v>
      </c>
      <c r="Y3246">
        <v>5</v>
      </c>
      <c r="Z3246" t="s">
        <v>316</v>
      </c>
      <c r="AA3246" s="2">
        <v>115921</v>
      </c>
      <c r="AB3246">
        <v>1.54</v>
      </c>
      <c r="AC3246" s="2">
        <v>75273</v>
      </c>
    </row>
    <row r="3247" spans="1:29" x14ac:dyDescent="0.2">
      <c r="A3247" t="s">
        <v>4296</v>
      </c>
      <c r="B3247" t="s">
        <v>42</v>
      </c>
      <c r="C3247" s="1">
        <v>999000</v>
      </c>
      <c r="D3247">
        <v>7</v>
      </c>
      <c r="E3247">
        <v>4</v>
      </c>
      <c r="F3247">
        <v>2000</v>
      </c>
      <c r="G3247" t="s">
        <v>82</v>
      </c>
      <c r="H3247" t="s">
        <v>55</v>
      </c>
      <c r="I3247">
        <v>11223</v>
      </c>
      <c r="J3247" t="s">
        <v>156</v>
      </c>
      <c r="K3247" t="s">
        <v>105</v>
      </c>
      <c r="L3247">
        <v>-73.9824749</v>
      </c>
      <c r="M3247">
        <v>40.589550000000003</v>
      </c>
      <c r="N3247">
        <v>10.99</v>
      </c>
      <c r="O3247" s="1">
        <f t="shared" si="251"/>
        <v>199800</v>
      </c>
      <c r="P3247" s="3">
        <v>6.7500000000000004E-2</v>
      </c>
      <c r="Q3247">
        <v>30</v>
      </c>
      <c r="R3247" s="1">
        <v>799200</v>
      </c>
      <c r="S3247" s="8">
        <f t="shared" si="252"/>
        <v>-6479.4949847164698</v>
      </c>
      <c r="T3247" s="1">
        <f t="shared" si="253"/>
        <v>1014.4345500000001</v>
      </c>
      <c r="U3247" s="7">
        <f t="shared" si="254"/>
        <v>208.125</v>
      </c>
      <c r="V3247" s="4">
        <v>600</v>
      </c>
      <c r="W3247" s="1">
        <f t="shared" si="255"/>
        <v>8302.0545347164698</v>
      </c>
      <c r="X3247">
        <v>14</v>
      </c>
      <c r="Y3247">
        <v>8</v>
      </c>
      <c r="Z3247" t="s">
        <v>157</v>
      </c>
      <c r="AA3247" s="2">
        <v>151705</v>
      </c>
      <c r="AB3247">
        <v>2.25</v>
      </c>
      <c r="AC3247" s="2">
        <v>67424</v>
      </c>
    </row>
    <row r="3248" spans="1:29" x14ac:dyDescent="0.2">
      <c r="A3248" t="s">
        <v>4297</v>
      </c>
      <c r="B3248" t="s">
        <v>68</v>
      </c>
      <c r="C3248" s="1">
        <v>279000</v>
      </c>
      <c r="D3248">
        <v>2</v>
      </c>
      <c r="E3248">
        <v>1</v>
      </c>
      <c r="F3248">
        <v>1000</v>
      </c>
      <c r="G3248" t="s">
        <v>3469</v>
      </c>
      <c r="H3248" t="s">
        <v>55</v>
      </c>
      <c r="I3248">
        <v>11235</v>
      </c>
      <c r="J3248" t="s">
        <v>219</v>
      </c>
      <c r="K3248" t="s">
        <v>34</v>
      </c>
      <c r="L3248">
        <v>-73.941065600000002</v>
      </c>
      <c r="M3248">
        <v>40.5864616</v>
      </c>
      <c r="N3248">
        <v>11.44</v>
      </c>
      <c r="O3248" s="1">
        <f t="shared" si="251"/>
        <v>55800</v>
      </c>
      <c r="P3248" s="3">
        <v>6.7500000000000004E-2</v>
      </c>
      <c r="Q3248">
        <v>30</v>
      </c>
      <c r="R3248" s="1">
        <v>223200</v>
      </c>
      <c r="S3248" s="8">
        <f t="shared" si="252"/>
        <v>-1809.5886894253206</v>
      </c>
      <c r="T3248" s="1">
        <f t="shared" si="253"/>
        <v>283.31055000000003</v>
      </c>
      <c r="U3248" s="7">
        <f t="shared" si="254"/>
        <v>58.125</v>
      </c>
      <c r="V3248" s="4">
        <v>375</v>
      </c>
      <c r="W3248" s="1">
        <f t="shared" si="255"/>
        <v>2526.0242394253205</v>
      </c>
      <c r="X3248">
        <v>4</v>
      </c>
      <c r="Y3248">
        <v>8</v>
      </c>
      <c r="Z3248" t="s">
        <v>220</v>
      </c>
      <c r="AA3248" s="2">
        <v>35547</v>
      </c>
      <c r="AB3248">
        <v>0.73</v>
      </c>
      <c r="AC3248" s="2">
        <v>48695</v>
      </c>
    </row>
    <row r="3249" spans="1:29" x14ac:dyDescent="0.2">
      <c r="A3249" t="s">
        <v>4298</v>
      </c>
      <c r="B3249" t="s">
        <v>68</v>
      </c>
      <c r="C3249" s="1">
        <v>1250000</v>
      </c>
      <c r="D3249">
        <v>1</v>
      </c>
      <c r="E3249">
        <v>1</v>
      </c>
      <c r="F3249" s="2">
        <v>1300</v>
      </c>
      <c r="G3249" t="s">
        <v>949</v>
      </c>
      <c r="H3249" t="s">
        <v>32</v>
      </c>
      <c r="I3249">
        <v>10022</v>
      </c>
      <c r="J3249" t="s">
        <v>33</v>
      </c>
      <c r="K3249" t="s">
        <v>34</v>
      </c>
      <c r="L3249">
        <v>-73.970608400000003</v>
      </c>
      <c r="M3249">
        <v>40.762236000000001</v>
      </c>
      <c r="N3249">
        <v>1.21</v>
      </c>
      <c r="O3249" s="1">
        <f t="shared" si="251"/>
        <v>250000</v>
      </c>
      <c r="P3249" s="3">
        <v>6.7500000000000004E-2</v>
      </c>
      <c r="Q3249">
        <v>30</v>
      </c>
      <c r="R3249" s="1">
        <v>1000000</v>
      </c>
      <c r="S3249" s="8">
        <f t="shared" si="252"/>
        <v>-8107.4762071026908</v>
      </c>
      <c r="T3249" s="1">
        <f t="shared" si="253"/>
        <v>1269.3125000000002</v>
      </c>
      <c r="U3249" s="7">
        <f t="shared" si="254"/>
        <v>260.41666666666669</v>
      </c>
      <c r="V3249" s="4">
        <v>375</v>
      </c>
      <c r="W3249" s="1">
        <f t="shared" si="255"/>
        <v>10012.205373769357</v>
      </c>
      <c r="X3249">
        <v>2</v>
      </c>
      <c r="Y3249">
        <v>11</v>
      </c>
      <c r="Z3249" t="s">
        <v>35</v>
      </c>
      <c r="AA3249" s="2">
        <v>27988</v>
      </c>
      <c r="AB3249">
        <v>0.17</v>
      </c>
      <c r="AC3249" s="2">
        <v>164635</v>
      </c>
    </row>
    <row r="3250" spans="1:29" x14ac:dyDescent="0.2">
      <c r="A3250" t="s">
        <v>4299</v>
      </c>
      <c r="B3250" t="s">
        <v>68</v>
      </c>
      <c r="C3250" s="1">
        <v>179000</v>
      </c>
      <c r="D3250">
        <v>1</v>
      </c>
      <c r="E3250">
        <v>1</v>
      </c>
      <c r="F3250" s="2">
        <v>2184</v>
      </c>
      <c r="G3250" t="s">
        <v>4300</v>
      </c>
      <c r="H3250" t="s">
        <v>55</v>
      </c>
      <c r="I3250">
        <v>11234</v>
      </c>
      <c r="J3250" t="s">
        <v>275</v>
      </c>
      <c r="K3250" t="s">
        <v>39</v>
      </c>
      <c r="L3250">
        <v>-73.932400000000001</v>
      </c>
      <c r="M3250">
        <v>40.6192487</v>
      </c>
      <c r="N3250">
        <v>9.36</v>
      </c>
      <c r="O3250" s="1">
        <f t="shared" si="251"/>
        <v>35800</v>
      </c>
      <c r="P3250" s="3">
        <v>6.7500000000000004E-2</v>
      </c>
      <c r="Q3250">
        <v>30</v>
      </c>
      <c r="R3250" s="1">
        <v>143200</v>
      </c>
      <c r="S3250" s="8">
        <f t="shared" si="252"/>
        <v>-1160.9905928571052</v>
      </c>
      <c r="T3250" s="1">
        <f t="shared" si="253"/>
        <v>181.76554999999999</v>
      </c>
      <c r="U3250" s="7">
        <f t="shared" si="254"/>
        <v>37.291666666666664</v>
      </c>
      <c r="V3250" s="4">
        <v>600</v>
      </c>
      <c r="W3250" s="1">
        <f t="shared" si="255"/>
        <v>1980.047809523772</v>
      </c>
      <c r="X3250">
        <v>2</v>
      </c>
      <c r="Y3250">
        <v>18</v>
      </c>
      <c r="Z3250" t="s">
        <v>276</v>
      </c>
      <c r="AA3250" s="2">
        <v>83693</v>
      </c>
      <c r="AB3250">
        <v>3.13</v>
      </c>
      <c r="AC3250" s="2">
        <v>26739</v>
      </c>
    </row>
    <row r="3251" spans="1:29" x14ac:dyDescent="0.2">
      <c r="A3251" t="s">
        <v>4301</v>
      </c>
      <c r="B3251" t="s">
        <v>42</v>
      </c>
      <c r="C3251" s="1">
        <v>1299800</v>
      </c>
      <c r="D3251">
        <v>4</v>
      </c>
      <c r="E3251">
        <v>4</v>
      </c>
      <c r="F3251" s="2">
        <v>2600</v>
      </c>
      <c r="G3251" t="s">
        <v>3223</v>
      </c>
      <c r="H3251" t="s">
        <v>44</v>
      </c>
      <c r="I3251">
        <v>10306</v>
      </c>
      <c r="J3251" t="s">
        <v>65</v>
      </c>
      <c r="K3251" t="s">
        <v>34</v>
      </c>
      <c r="L3251">
        <v>-74.126222799999994</v>
      </c>
      <c r="M3251">
        <v>40.577481800000001</v>
      </c>
      <c r="N3251">
        <v>13.95</v>
      </c>
      <c r="O3251" s="1">
        <f t="shared" si="251"/>
        <v>259960</v>
      </c>
      <c r="P3251" s="3">
        <v>6.7500000000000004E-2</v>
      </c>
      <c r="Q3251">
        <v>30</v>
      </c>
      <c r="R3251" s="1">
        <v>1039840</v>
      </c>
      <c r="S3251" s="8">
        <f t="shared" si="252"/>
        <v>-8430.4780591936615</v>
      </c>
      <c r="T3251" s="1">
        <f t="shared" si="253"/>
        <v>1319.8819100000001</v>
      </c>
      <c r="U3251" s="7">
        <f t="shared" si="254"/>
        <v>270.79166666666669</v>
      </c>
      <c r="V3251" s="4">
        <v>600</v>
      </c>
      <c r="W3251" s="1">
        <f t="shared" si="255"/>
        <v>10621.151635860328</v>
      </c>
      <c r="X3251">
        <v>8</v>
      </c>
      <c r="Y3251">
        <v>11</v>
      </c>
      <c r="Z3251" t="s">
        <v>66</v>
      </c>
      <c r="AA3251" s="2">
        <v>145000</v>
      </c>
      <c r="AB3251">
        <v>21.3</v>
      </c>
      <c r="AC3251" s="2">
        <v>6808</v>
      </c>
    </row>
    <row r="3252" spans="1:29" x14ac:dyDescent="0.2">
      <c r="A3252" t="s">
        <v>4302</v>
      </c>
      <c r="B3252" t="s">
        <v>68</v>
      </c>
      <c r="C3252" s="1">
        <v>268000</v>
      </c>
      <c r="D3252">
        <v>2</v>
      </c>
      <c r="E3252">
        <v>1</v>
      </c>
      <c r="F3252">
        <v>950</v>
      </c>
      <c r="G3252" t="s">
        <v>2783</v>
      </c>
      <c r="H3252" t="s">
        <v>84</v>
      </c>
      <c r="I3252">
        <v>11354</v>
      </c>
      <c r="J3252" t="s">
        <v>160</v>
      </c>
      <c r="K3252" t="s">
        <v>34</v>
      </c>
      <c r="L3252">
        <v>-73.827107900000001</v>
      </c>
      <c r="M3252">
        <v>40.7757085</v>
      </c>
      <c r="N3252">
        <v>8.51</v>
      </c>
      <c r="O3252" s="1">
        <f t="shared" si="251"/>
        <v>53600</v>
      </c>
      <c r="P3252" s="3">
        <v>6.7500000000000004E-2</v>
      </c>
      <c r="Q3252">
        <v>30</v>
      </c>
      <c r="R3252" s="1">
        <v>214400</v>
      </c>
      <c r="S3252" s="8">
        <f t="shared" si="252"/>
        <v>-1738.2428988028166</v>
      </c>
      <c r="T3252" s="1">
        <f t="shared" si="253"/>
        <v>272.14060000000001</v>
      </c>
      <c r="U3252" s="7">
        <f t="shared" si="254"/>
        <v>55.833333333333336</v>
      </c>
      <c r="V3252" s="4">
        <v>205</v>
      </c>
      <c r="W3252" s="1">
        <f t="shared" si="255"/>
        <v>2271.2168321361501</v>
      </c>
      <c r="X3252">
        <v>4</v>
      </c>
      <c r="Y3252">
        <v>8</v>
      </c>
      <c r="Z3252" t="s">
        <v>161</v>
      </c>
      <c r="AA3252" s="2">
        <v>230183</v>
      </c>
      <c r="AB3252">
        <v>2.0299999999999998</v>
      </c>
      <c r="AC3252" s="2">
        <v>113391</v>
      </c>
    </row>
    <row r="3253" spans="1:29" x14ac:dyDescent="0.2">
      <c r="A3253" t="s">
        <v>4303</v>
      </c>
      <c r="B3253" t="s">
        <v>68</v>
      </c>
      <c r="C3253" s="1">
        <v>140000</v>
      </c>
      <c r="D3253">
        <v>3</v>
      </c>
      <c r="E3253">
        <v>1</v>
      </c>
      <c r="F3253">
        <v>507</v>
      </c>
      <c r="G3253" t="s">
        <v>82</v>
      </c>
      <c r="H3253" t="s">
        <v>70</v>
      </c>
      <c r="I3253">
        <v>10470</v>
      </c>
      <c r="J3253" t="s">
        <v>296</v>
      </c>
      <c r="K3253" t="s">
        <v>34</v>
      </c>
      <c r="L3253">
        <v>-73.862410299999993</v>
      </c>
      <c r="M3253">
        <v>40.899214399999998</v>
      </c>
      <c r="N3253">
        <v>12.22</v>
      </c>
      <c r="O3253" s="1">
        <f t="shared" si="251"/>
        <v>28000</v>
      </c>
      <c r="P3253" s="3">
        <v>6.7500000000000004E-2</v>
      </c>
      <c r="Q3253">
        <v>30</v>
      </c>
      <c r="R3253" s="1">
        <v>112000</v>
      </c>
      <c r="S3253" s="8">
        <f t="shared" si="252"/>
        <v>-908.03733519550133</v>
      </c>
      <c r="T3253" s="1">
        <f t="shared" si="253"/>
        <v>142.16300000000001</v>
      </c>
      <c r="U3253" s="7">
        <f t="shared" si="254"/>
        <v>29.166666666666668</v>
      </c>
      <c r="V3253" s="4">
        <v>205</v>
      </c>
      <c r="W3253" s="1">
        <f t="shared" si="255"/>
        <v>1284.3670018621681</v>
      </c>
      <c r="X3253">
        <v>6</v>
      </c>
      <c r="Y3253">
        <v>4</v>
      </c>
      <c r="Z3253" t="s">
        <v>297</v>
      </c>
      <c r="AA3253" s="2">
        <v>42483</v>
      </c>
      <c r="AB3253">
        <v>0.3</v>
      </c>
      <c r="AC3253" s="2">
        <v>141610</v>
      </c>
    </row>
    <row r="3254" spans="1:29" x14ac:dyDescent="0.2">
      <c r="A3254" t="s">
        <v>4304</v>
      </c>
      <c r="B3254" t="s">
        <v>125</v>
      </c>
      <c r="C3254" s="1">
        <v>2100000</v>
      </c>
      <c r="D3254">
        <v>3</v>
      </c>
      <c r="E3254">
        <v>1</v>
      </c>
      <c r="F3254">
        <v>6862</v>
      </c>
      <c r="G3254" t="s">
        <v>4305</v>
      </c>
      <c r="H3254" t="s">
        <v>44</v>
      </c>
      <c r="I3254">
        <v>10301</v>
      </c>
      <c r="J3254" t="s">
        <v>118</v>
      </c>
      <c r="K3254" t="s">
        <v>34</v>
      </c>
      <c r="L3254">
        <v>-74.079684799999995</v>
      </c>
      <c r="M3254">
        <v>40.640711199999998</v>
      </c>
      <c r="N3254">
        <v>8.9499999999999993</v>
      </c>
      <c r="O3254" s="1">
        <f t="shared" si="251"/>
        <v>420000</v>
      </c>
      <c r="P3254" s="3">
        <v>6.7500000000000004E-2</v>
      </c>
      <c r="Q3254">
        <v>30</v>
      </c>
      <c r="R3254" s="1">
        <v>1680000</v>
      </c>
      <c r="S3254" s="8">
        <f t="shared" si="252"/>
        <v>-13620.560027932519</v>
      </c>
      <c r="T3254" s="1">
        <f t="shared" si="253"/>
        <v>2132.4450000000002</v>
      </c>
      <c r="U3254" s="7">
        <f t="shared" si="254"/>
        <v>437.5</v>
      </c>
      <c r="V3254" s="4">
        <v>2000</v>
      </c>
      <c r="W3254" s="1">
        <f t="shared" si="255"/>
        <v>18190.505027932519</v>
      </c>
      <c r="X3254">
        <v>6</v>
      </c>
      <c r="Y3254">
        <v>57</v>
      </c>
      <c r="Z3254" t="s">
        <v>119</v>
      </c>
      <c r="AA3254" s="2">
        <v>181200</v>
      </c>
      <c r="AB3254">
        <v>13.5</v>
      </c>
      <c r="AC3254" s="2">
        <v>13422</v>
      </c>
    </row>
    <row r="3255" spans="1:29" x14ac:dyDescent="0.2">
      <c r="A3255" t="s">
        <v>4306</v>
      </c>
      <c r="B3255" t="s">
        <v>68</v>
      </c>
      <c r="C3255" s="1">
        <v>293000</v>
      </c>
      <c r="D3255">
        <v>1</v>
      </c>
      <c r="E3255">
        <v>1</v>
      </c>
      <c r="F3255">
        <v>649</v>
      </c>
      <c r="G3255" t="s">
        <v>113</v>
      </c>
      <c r="H3255" t="s">
        <v>84</v>
      </c>
      <c r="I3255">
        <v>11372</v>
      </c>
      <c r="J3255" t="s">
        <v>85</v>
      </c>
      <c r="K3255" t="s">
        <v>61</v>
      </c>
      <c r="L3255">
        <v>-73.881879999999995</v>
      </c>
      <c r="M3255">
        <v>40.752079899999998</v>
      </c>
      <c r="N3255">
        <v>5.44</v>
      </c>
      <c r="O3255" s="1">
        <f t="shared" si="251"/>
        <v>58600</v>
      </c>
      <c r="P3255" s="3">
        <v>6.7500000000000004E-2</v>
      </c>
      <c r="Q3255">
        <v>30</v>
      </c>
      <c r="R3255" s="1">
        <v>234400</v>
      </c>
      <c r="S3255" s="8">
        <f t="shared" si="252"/>
        <v>-1900.3924229448708</v>
      </c>
      <c r="T3255" s="1">
        <f t="shared" si="253"/>
        <v>297.52685000000002</v>
      </c>
      <c r="U3255" s="7">
        <f t="shared" si="254"/>
        <v>61.041666666666664</v>
      </c>
      <c r="V3255" s="4">
        <v>205</v>
      </c>
      <c r="W3255" s="1">
        <f t="shared" si="255"/>
        <v>2463.9609396115375</v>
      </c>
      <c r="X3255">
        <v>2</v>
      </c>
      <c r="Y3255">
        <v>5</v>
      </c>
      <c r="Z3255" t="s">
        <v>86</v>
      </c>
      <c r="AA3255" s="2">
        <v>108152</v>
      </c>
      <c r="AB3255">
        <v>0.77</v>
      </c>
      <c r="AC3255" s="2">
        <v>140457</v>
      </c>
    </row>
    <row r="3256" spans="1:29" x14ac:dyDescent="0.2">
      <c r="A3256" t="s">
        <v>4307</v>
      </c>
      <c r="B3256" t="s">
        <v>30</v>
      </c>
      <c r="C3256" s="1">
        <v>649000</v>
      </c>
      <c r="D3256">
        <v>1</v>
      </c>
      <c r="E3256">
        <v>1</v>
      </c>
      <c r="F3256">
        <v>665</v>
      </c>
      <c r="G3256" t="s">
        <v>48</v>
      </c>
      <c r="H3256" t="s">
        <v>32</v>
      </c>
      <c r="I3256">
        <v>10027</v>
      </c>
      <c r="J3256" t="s">
        <v>60</v>
      </c>
      <c r="K3256" t="s">
        <v>61</v>
      </c>
      <c r="L3256">
        <v>-73.945120900000006</v>
      </c>
      <c r="M3256">
        <v>40.811152</v>
      </c>
      <c r="N3256">
        <v>4.79</v>
      </c>
      <c r="O3256" s="1">
        <f t="shared" si="251"/>
        <v>129800</v>
      </c>
      <c r="P3256" s="3">
        <v>6.7500000000000004E-2</v>
      </c>
      <c r="Q3256">
        <v>30</v>
      </c>
      <c r="R3256" s="1">
        <v>519200</v>
      </c>
      <c r="S3256" s="8">
        <f t="shared" si="252"/>
        <v>-4209.401646727717</v>
      </c>
      <c r="T3256" s="1">
        <f t="shared" si="253"/>
        <v>659.02705000000003</v>
      </c>
      <c r="U3256" s="7">
        <f t="shared" si="254"/>
        <v>135.20833333333334</v>
      </c>
      <c r="V3256" s="4">
        <v>205</v>
      </c>
      <c r="W3256" s="1">
        <f t="shared" si="255"/>
        <v>5208.6370300610497</v>
      </c>
      <c r="X3256">
        <v>2</v>
      </c>
      <c r="Y3256">
        <v>6</v>
      </c>
      <c r="Z3256" t="s">
        <v>62</v>
      </c>
      <c r="AA3256" s="2">
        <v>133184</v>
      </c>
      <c r="AB3256">
        <v>1.96</v>
      </c>
      <c r="AC3256" s="2">
        <v>67951</v>
      </c>
    </row>
    <row r="3257" spans="1:29" x14ac:dyDescent="0.2">
      <c r="A3257" t="s">
        <v>4308</v>
      </c>
      <c r="B3257" t="s">
        <v>68</v>
      </c>
      <c r="C3257" s="1">
        <v>298888</v>
      </c>
      <c r="D3257">
        <v>1</v>
      </c>
      <c r="E3257">
        <v>1</v>
      </c>
      <c r="F3257">
        <v>700</v>
      </c>
      <c r="G3257" t="s">
        <v>1327</v>
      </c>
      <c r="H3257" t="s">
        <v>84</v>
      </c>
      <c r="I3257">
        <v>11357</v>
      </c>
      <c r="J3257" t="s">
        <v>244</v>
      </c>
      <c r="K3257" t="s">
        <v>39</v>
      </c>
      <c r="L3257">
        <v>-73.801389999999998</v>
      </c>
      <c r="M3257">
        <v>40.794289900000003</v>
      </c>
      <c r="N3257">
        <v>10.15</v>
      </c>
      <c r="O3257" s="1">
        <f t="shared" si="251"/>
        <v>59777.600000000006</v>
      </c>
      <c r="P3257" s="3">
        <v>6.7500000000000004E-2</v>
      </c>
      <c r="Q3257">
        <v>30</v>
      </c>
      <c r="R3257" s="1">
        <v>239110.39999999999</v>
      </c>
      <c r="S3257" s="8">
        <f t="shared" si="252"/>
        <v>-1938.5818788708073</v>
      </c>
      <c r="T3257" s="1">
        <f t="shared" si="253"/>
        <v>303.5058196</v>
      </c>
      <c r="U3257" s="7">
        <f t="shared" si="254"/>
        <v>62.268333333333338</v>
      </c>
      <c r="V3257" s="4">
        <v>205</v>
      </c>
      <c r="W3257" s="1">
        <f t="shared" si="255"/>
        <v>2509.3560318041409</v>
      </c>
      <c r="X3257">
        <v>2</v>
      </c>
      <c r="Y3257">
        <v>6</v>
      </c>
      <c r="Z3257" t="s">
        <v>245</v>
      </c>
      <c r="AA3257" s="2">
        <v>30773</v>
      </c>
      <c r="AB3257">
        <v>2.6</v>
      </c>
      <c r="AC3257" s="2">
        <v>11836</v>
      </c>
    </row>
    <row r="3258" spans="1:29" x14ac:dyDescent="0.2">
      <c r="A3258" t="s">
        <v>4309</v>
      </c>
      <c r="B3258" t="s">
        <v>68</v>
      </c>
      <c r="C3258" s="1">
        <v>1650000</v>
      </c>
      <c r="D3258">
        <v>3</v>
      </c>
      <c r="E3258">
        <v>3</v>
      </c>
      <c r="F3258">
        <v>1800</v>
      </c>
      <c r="G3258" t="s">
        <v>93</v>
      </c>
      <c r="H3258" t="s">
        <v>32</v>
      </c>
      <c r="I3258">
        <v>10024</v>
      </c>
      <c r="J3258" t="s">
        <v>215</v>
      </c>
      <c r="K3258" t="s">
        <v>39</v>
      </c>
      <c r="L3258">
        <v>-73.972936200000007</v>
      </c>
      <c r="M3258">
        <v>40.787070399999998</v>
      </c>
      <c r="N3258">
        <v>2.72</v>
      </c>
      <c r="O3258" s="1">
        <f t="shared" si="251"/>
        <v>330000</v>
      </c>
      <c r="P3258" s="3">
        <v>6.7500000000000004E-2</v>
      </c>
      <c r="Q3258">
        <v>30</v>
      </c>
      <c r="R3258" s="1">
        <v>1320000</v>
      </c>
      <c r="S3258" s="8">
        <f t="shared" si="252"/>
        <v>-10701.868593375551</v>
      </c>
      <c r="T3258" s="1">
        <f t="shared" si="253"/>
        <v>1675.4925000000003</v>
      </c>
      <c r="U3258" s="7">
        <f t="shared" si="254"/>
        <v>343.75</v>
      </c>
      <c r="V3258" s="4">
        <v>550</v>
      </c>
      <c r="W3258" s="1">
        <f t="shared" si="255"/>
        <v>13271.111093375552</v>
      </c>
      <c r="X3258">
        <v>6</v>
      </c>
      <c r="Y3258">
        <v>9</v>
      </c>
      <c r="Z3258" t="s">
        <v>216</v>
      </c>
      <c r="AA3258" s="2">
        <v>61207</v>
      </c>
      <c r="AB3258">
        <v>1.76</v>
      </c>
      <c r="AC3258" s="2">
        <v>34777</v>
      </c>
    </row>
    <row r="3259" spans="1:29" x14ac:dyDescent="0.2">
      <c r="A3259" t="s">
        <v>4310</v>
      </c>
      <c r="B3259" t="s">
        <v>30</v>
      </c>
      <c r="C3259" s="1">
        <v>538000</v>
      </c>
      <c r="D3259">
        <v>2</v>
      </c>
      <c r="E3259">
        <v>1</v>
      </c>
      <c r="F3259">
        <v>1105</v>
      </c>
      <c r="G3259" t="s">
        <v>82</v>
      </c>
      <c r="H3259" t="s">
        <v>55</v>
      </c>
      <c r="I3259">
        <v>11223</v>
      </c>
      <c r="J3259" t="s">
        <v>156</v>
      </c>
      <c r="K3259" t="s">
        <v>105</v>
      </c>
      <c r="L3259">
        <v>-73.983530900000005</v>
      </c>
      <c r="M3259">
        <v>40.585751899999998</v>
      </c>
      <c r="N3259">
        <v>11.25</v>
      </c>
      <c r="O3259" s="1">
        <f t="shared" si="251"/>
        <v>107600</v>
      </c>
      <c r="P3259" s="3">
        <v>6.7500000000000004E-2</v>
      </c>
      <c r="Q3259">
        <v>30</v>
      </c>
      <c r="R3259" s="1">
        <v>430400</v>
      </c>
      <c r="S3259" s="8">
        <f t="shared" si="252"/>
        <v>-3489.4577595369983</v>
      </c>
      <c r="T3259" s="1">
        <f t="shared" si="253"/>
        <v>546.31209999999999</v>
      </c>
      <c r="U3259" s="7">
        <f t="shared" si="254"/>
        <v>112.08333333333333</v>
      </c>
      <c r="V3259" s="4">
        <v>375</v>
      </c>
      <c r="W3259" s="1">
        <f t="shared" si="255"/>
        <v>4522.8531928703314</v>
      </c>
      <c r="X3259">
        <v>4</v>
      </c>
      <c r="Y3259">
        <v>9</v>
      </c>
      <c r="Z3259" t="s">
        <v>157</v>
      </c>
      <c r="AA3259" s="2">
        <v>151705</v>
      </c>
      <c r="AB3259">
        <v>2.25</v>
      </c>
      <c r="AC3259" s="2">
        <v>67424</v>
      </c>
    </row>
    <row r="3260" spans="1:29" x14ac:dyDescent="0.2">
      <c r="A3260" t="s">
        <v>4311</v>
      </c>
      <c r="B3260" t="s">
        <v>68</v>
      </c>
      <c r="C3260" s="1">
        <v>990000</v>
      </c>
      <c r="D3260">
        <v>1</v>
      </c>
      <c r="E3260">
        <v>1</v>
      </c>
      <c r="F3260">
        <v>850</v>
      </c>
      <c r="G3260" t="s">
        <v>2534</v>
      </c>
      <c r="H3260" t="s">
        <v>32</v>
      </c>
      <c r="I3260">
        <v>10019</v>
      </c>
      <c r="J3260" t="s">
        <v>38</v>
      </c>
      <c r="K3260" t="s">
        <v>39</v>
      </c>
      <c r="L3260">
        <v>-73.975794399999998</v>
      </c>
      <c r="M3260">
        <v>40.761599199999999</v>
      </c>
      <c r="N3260">
        <v>1.02</v>
      </c>
      <c r="O3260" s="1">
        <f t="shared" si="251"/>
        <v>198000</v>
      </c>
      <c r="P3260" s="3">
        <v>6.7500000000000004E-2</v>
      </c>
      <c r="Q3260">
        <v>30</v>
      </c>
      <c r="R3260" s="1">
        <v>792000</v>
      </c>
      <c r="S3260" s="8">
        <f t="shared" si="252"/>
        <v>-6421.1211560253314</v>
      </c>
      <c r="T3260" s="1">
        <f t="shared" si="253"/>
        <v>1005.2955000000002</v>
      </c>
      <c r="U3260" s="7">
        <f t="shared" si="254"/>
        <v>206.25</v>
      </c>
      <c r="V3260" s="4">
        <v>205</v>
      </c>
      <c r="W3260" s="1">
        <f t="shared" si="255"/>
        <v>7837.6666560253316</v>
      </c>
      <c r="X3260">
        <v>2</v>
      </c>
      <c r="Y3260">
        <v>7</v>
      </c>
      <c r="Z3260" t="s">
        <v>40</v>
      </c>
      <c r="AA3260" s="2">
        <v>70150</v>
      </c>
      <c r="AB3260">
        <v>0.77</v>
      </c>
      <c r="AC3260" s="2">
        <v>91104</v>
      </c>
    </row>
    <row r="3261" spans="1:29" x14ac:dyDescent="0.2">
      <c r="A3261" t="s">
        <v>4312</v>
      </c>
      <c r="B3261" t="s">
        <v>30</v>
      </c>
      <c r="C3261" s="1">
        <v>4145000</v>
      </c>
      <c r="D3261">
        <v>2</v>
      </c>
      <c r="E3261">
        <v>2</v>
      </c>
      <c r="F3261" s="2">
        <v>1593</v>
      </c>
      <c r="G3261" t="s">
        <v>2714</v>
      </c>
      <c r="H3261" t="s">
        <v>32</v>
      </c>
      <c r="I3261">
        <v>10007</v>
      </c>
      <c r="J3261" t="s">
        <v>199</v>
      </c>
      <c r="K3261" t="s">
        <v>39</v>
      </c>
      <c r="L3261">
        <v>-74.012844099999995</v>
      </c>
      <c r="M3261">
        <v>40.715350999999998</v>
      </c>
      <c r="N3261">
        <v>2.72</v>
      </c>
      <c r="O3261" s="1">
        <f t="shared" si="251"/>
        <v>829000</v>
      </c>
      <c r="P3261" s="3">
        <v>6.7500000000000004E-2</v>
      </c>
      <c r="Q3261">
        <v>30</v>
      </c>
      <c r="R3261" s="1">
        <v>3316000</v>
      </c>
      <c r="S3261" s="8">
        <f t="shared" si="252"/>
        <v>-26884.391102752521</v>
      </c>
      <c r="T3261" s="1">
        <f t="shared" si="253"/>
        <v>4209.0402500000009</v>
      </c>
      <c r="U3261" s="7">
        <f t="shared" si="254"/>
        <v>863.54166666666663</v>
      </c>
      <c r="V3261" s="4">
        <v>550</v>
      </c>
      <c r="W3261" s="1">
        <f t="shared" si="255"/>
        <v>32506.973019419191</v>
      </c>
      <c r="X3261">
        <v>4</v>
      </c>
      <c r="Y3261">
        <v>10</v>
      </c>
      <c r="Z3261" t="s">
        <v>200</v>
      </c>
      <c r="AA3261" s="2">
        <v>42742</v>
      </c>
      <c r="AB3261">
        <v>0.9</v>
      </c>
      <c r="AC3261" s="2">
        <v>47491</v>
      </c>
    </row>
    <row r="3262" spans="1:29" x14ac:dyDescent="0.2">
      <c r="A3262" t="s">
        <v>4313</v>
      </c>
      <c r="B3262" t="s">
        <v>50</v>
      </c>
      <c r="C3262" s="1">
        <v>2545000</v>
      </c>
      <c r="D3262">
        <v>6</v>
      </c>
      <c r="E3262">
        <v>2</v>
      </c>
      <c r="F3262">
        <v>3277</v>
      </c>
      <c r="G3262" t="s">
        <v>48</v>
      </c>
      <c r="H3262" t="s">
        <v>55</v>
      </c>
      <c r="I3262">
        <v>11234</v>
      </c>
      <c r="J3262" t="s">
        <v>275</v>
      </c>
      <c r="K3262" t="s">
        <v>39</v>
      </c>
      <c r="L3262">
        <v>-73.906028000000006</v>
      </c>
      <c r="M3262">
        <v>40.606560899999998</v>
      </c>
      <c r="N3262">
        <v>10.67</v>
      </c>
      <c r="O3262" s="1">
        <f t="shared" si="251"/>
        <v>509000</v>
      </c>
      <c r="P3262" s="3">
        <v>6.7500000000000004E-2</v>
      </c>
      <c r="Q3262">
        <v>30</v>
      </c>
      <c r="R3262" s="1">
        <v>2036000</v>
      </c>
      <c r="S3262" s="8">
        <f t="shared" si="252"/>
        <v>-16506.821557661078</v>
      </c>
      <c r="T3262" s="1">
        <f t="shared" si="253"/>
        <v>2584.3202500000002</v>
      </c>
      <c r="U3262" s="7">
        <f t="shared" si="254"/>
        <v>530.20833333333337</v>
      </c>
      <c r="V3262" s="4">
        <v>1000</v>
      </c>
      <c r="W3262" s="1">
        <f t="shared" si="255"/>
        <v>20621.350140994411</v>
      </c>
      <c r="X3262">
        <v>12</v>
      </c>
      <c r="Y3262">
        <v>20</v>
      </c>
      <c r="Z3262" t="s">
        <v>276</v>
      </c>
      <c r="AA3262" s="2">
        <v>83693</v>
      </c>
      <c r="AB3262">
        <v>3.13</v>
      </c>
      <c r="AC3262" s="2">
        <v>26739</v>
      </c>
    </row>
    <row r="3263" spans="1:29" x14ac:dyDescent="0.2">
      <c r="A3263" t="s">
        <v>4314</v>
      </c>
      <c r="B3263" t="s">
        <v>68</v>
      </c>
      <c r="C3263" s="1">
        <v>99000</v>
      </c>
      <c r="D3263">
        <v>1</v>
      </c>
      <c r="E3263">
        <v>1</v>
      </c>
      <c r="F3263">
        <v>850</v>
      </c>
      <c r="G3263" t="s">
        <v>574</v>
      </c>
      <c r="H3263" t="s">
        <v>70</v>
      </c>
      <c r="I3263">
        <v>10452</v>
      </c>
      <c r="J3263" t="s">
        <v>85</v>
      </c>
      <c r="K3263" t="s">
        <v>61</v>
      </c>
      <c r="L3263">
        <v>-73.923958600000006</v>
      </c>
      <c r="M3263">
        <v>40.8366623</v>
      </c>
      <c r="N3263">
        <v>6.87</v>
      </c>
      <c r="O3263" s="1">
        <f t="shared" si="251"/>
        <v>19800</v>
      </c>
      <c r="P3263" s="3">
        <v>6.7500000000000004E-2</v>
      </c>
      <c r="Q3263">
        <v>30</v>
      </c>
      <c r="R3263" s="1">
        <v>79200</v>
      </c>
      <c r="S3263" s="8">
        <f t="shared" si="252"/>
        <v>-642.11211560253309</v>
      </c>
      <c r="T3263" s="1">
        <f t="shared" si="253"/>
        <v>100.52955000000001</v>
      </c>
      <c r="U3263" s="7">
        <f t="shared" si="254"/>
        <v>20.625</v>
      </c>
      <c r="V3263" s="4">
        <v>205</v>
      </c>
      <c r="W3263" s="1">
        <f t="shared" si="255"/>
        <v>968.26666560253307</v>
      </c>
      <c r="X3263">
        <v>2</v>
      </c>
      <c r="Y3263">
        <v>7</v>
      </c>
      <c r="Z3263" t="s">
        <v>86</v>
      </c>
      <c r="AA3263" s="2">
        <v>108152</v>
      </c>
      <c r="AB3263">
        <v>0.77</v>
      </c>
      <c r="AC3263" s="2">
        <v>140457</v>
      </c>
    </row>
    <row r="3264" spans="1:29" x14ac:dyDescent="0.2">
      <c r="A3264" t="s">
        <v>4315</v>
      </c>
      <c r="B3264" t="s">
        <v>125</v>
      </c>
      <c r="C3264" s="1">
        <v>999888</v>
      </c>
      <c r="D3264">
        <v>3</v>
      </c>
      <c r="E3264">
        <v>4</v>
      </c>
      <c r="F3264" s="2">
        <v>2016</v>
      </c>
      <c r="G3264" t="s">
        <v>504</v>
      </c>
      <c r="H3264" t="s">
        <v>44</v>
      </c>
      <c r="I3264">
        <v>10301</v>
      </c>
      <c r="J3264" t="s">
        <v>118</v>
      </c>
      <c r="K3264" t="s">
        <v>34</v>
      </c>
      <c r="L3264">
        <v>-74.0818972</v>
      </c>
      <c r="M3264">
        <v>40.635104699999999</v>
      </c>
      <c r="N3264">
        <v>9.34</v>
      </c>
      <c r="O3264" s="1">
        <f t="shared" si="251"/>
        <v>199977.60000000001</v>
      </c>
      <c r="P3264" s="3">
        <v>6.7500000000000004E-2</v>
      </c>
      <c r="Q3264">
        <v>30</v>
      </c>
      <c r="R3264" s="1">
        <v>799910.40000000002</v>
      </c>
      <c r="S3264" s="8">
        <f t="shared" si="252"/>
        <v>-6485.254535813996</v>
      </c>
      <c r="T3264" s="1">
        <f t="shared" si="253"/>
        <v>1015.3362696</v>
      </c>
      <c r="U3264" s="7">
        <f t="shared" si="254"/>
        <v>208.31000000000003</v>
      </c>
      <c r="V3264" s="4">
        <v>600</v>
      </c>
      <c r="W3264" s="1">
        <f t="shared" si="255"/>
        <v>8308.9008054139958</v>
      </c>
      <c r="X3264">
        <v>6</v>
      </c>
      <c r="Y3264">
        <v>8</v>
      </c>
      <c r="Z3264" t="s">
        <v>119</v>
      </c>
      <c r="AA3264" s="2">
        <v>181200</v>
      </c>
      <c r="AB3264">
        <v>13.5</v>
      </c>
      <c r="AC3264" s="2">
        <v>13422</v>
      </c>
    </row>
    <row r="3265" spans="1:29" x14ac:dyDescent="0.2">
      <c r="A3265" t="s">
        <v>4316</v>
      </c>
      <c r="B3265" t="s">
        <v>30</v>
      </c>
      <c r="C3265" s="1">
        <v>15500000</v>
      </c>
      <c r="D3265">
        <v>4</v>
      </c>
      <c r="E3265">
        <v>4</v>
      </c>
      <c r="F3265">
        <v>4064</v>
      </c>
      <c r="G3265" t="s">
        <v>48</v>
      </c>
      <c r="H3265" t="s">
        <v>32</v>
      </c>
      <c r="I3265">
        <v>10019</v>
      </c>
      <c r="J3265" t="s">
        <v>38</v>
      </c>
      <c r="K3265" t="s">
        <v>39</v>
      </c>
      <c r="L3265">
        <v>-73.974443899999997</v>
      </c>
      <c r="M3265">
        <v>40.764657300000003</v>
      </c>
      <c r="N3265">
        <v>1.24</v>
      </c>
      <c r="O3265" s="1">
        <f t="shared" si="251"/>
        <v>3100000</v>
      </c>
      <c r="P3265" s="3">
        <v>6.7500000000000004E-2</v>
      </c>
      <c r="Q3265">
        <v>30</v>
      </c>
      <c r="R3265" s="1">
        <v>12400000</v>
      </c>
      <c r="S3265" s="8">
        <f t="shared" si="252"/>
        <v>-100532.70496807336</v>
      </c>
      <c r="T3265" s="1">
        <f t="shared" si="253"/>
        <v>15739.475</v>
      </c>
      <c r="U3265" s="7">
        <f t="shared" si="254"/>
        <v>3229.1666666666665</v>
      </c>
      <c r="V3265" s="4">
        <v>1400</v>
      </c>
      <c r="W3265" s="1">
        <f t="shared" si="255"/>
        <v>120901.34663474004</v>
      </c>
      <c r="X3265">
        <v>8</v>
      </c>
      <c r="Y3265">
        <v>17</v>
      </c>
      <c r="Z3265" t="s">
        <v>40</v>
      </c>
      <c r="AA3265" s="2">
        <v>70150</v>
      </c>
      <c r="AB3265">
        <v>0.77</v>
      </c>
      <c r="AC3265" s="2">
        <v>91104</v>
      </c>
    </row>
    <row r="3266" spans="1:29" x14ac:dyDescent="0.2">
      <c r="A3266" t="s">
        <v>4317</v>
      </c>
      <c r="B3266" t="s">
        <v>68</v>
      </c>
      <c r="C3266" s="1">
        <v>395000</v>
      </c>
      <c r="D3266">
        <v>3</v>
      </c>
      <c r="E3266">
        <v>1</v>
      </c>
      <c r="F3266" s="2">
        <v>2184</v>
      </c>
      <c r="G3266" t="s">
        <v>48</v>
      </c>
      <c r="H3266" t="s">
        <v>32</v>
      </c>
      <c r="I3266">
        <v>10128</v>
      </c>
      <c r="J3266" t="s">
        <v>52</v>
      </c>
      <c r="K3266" t="s">
        <v>39</v>
      </c>
      <c r="L3266">
        <v>-73.943559500000006</v>
      </c>
      <c r="M3266">
        <v>40.7772322</v>
      </c>
      <c r="N3266">
        <v>2.94</v>
      </c>
      <c r="O3266" s="1">
        <f t="shared" si="251"/>
        <v>79000</v>
      </c>
      <c r="P3266" s="3">
        <v>6.7500000000000004E-2</v>
      </c>
      <c r="Q3266">
        <v>30</v>
      </c>
      <c r="R3266" s="1">
        <v>316000</v>
      </c>
      <c r="S3266" s="8">
        <f t="shared" si="252"/>
        <v>-2561.9624814444501</v>
      </c>
      <c r="T3266" s="1">
        <f t="shared" si="253"/>
        <v>401.10275000000001</v>
      </c>
      <c r="U3266" s="7">
        <f t="shared" si="254"/>
        <v>82.291666666666671</v>
      </c>
      <c r="V3266" s="4">
        <v>600</v>
      </c>
      <c r="W3266" s="1">
        <f t="shared" si="255"/>
        <v>3645.3568981111166</v>
      </c>
      <c r="X3266">
        <v>6</v>
      </c>
      <c r="Y3266">
        <v>18</v>
      </c>
      <c r="Z3266" t="s">
        <v>53</v>
      </c>
      <c r="AA3266" s="2">
        <v>61207</v>
      </c>
      <c r="AB3266">
        <v>1.76</v>
      </c>
      <c r="AC3266" s="2">
        <v>34777</v>
      </c>
    </row>
    <row r="3267" spans="1:29" x14ac:dyDescent="0.2">
      <c r="A3267" t="s">
        <v>4318</v>
      </c>
      <c r="B3267" t="s">
        <v>42</v>
      </c>
      <c r="C3267" s="1">
        <v>999000</v>
      </c>
      <c r="D3267">
        <v>4</v>
      </c>
      <c r="E3267">
        <v>1</v>
      </c>
      <c r="F3267" s="2">
        <v>2184</v>
      </c>
      <c r="G3267" t="s">
        <v>113</v>
      </c>
      <c r="H3267" t="s">
        <v>55</v>
      </c>
      <c r="I3267">
        <v>11207</v>
      </c>
      <c r="J3267" t="s">
        <v>149</v>
      </c>
      <c r="K3267" t="s">
        <v>150</v>
      </c>
      <c r="L3267">
        <v>-73.894576900000004</v>
      </c>
      <c r="M3267">
        <v>40.683067399999999</v>
      </c>
      <c r="N3267">
        <v>6.58</v>
      </c>
      <c r="O3267" s="1">
        <f t="shared" ref="O3267:O3330" si="256">$C3267*0.2</f>
        <v>199800</v>
      </c>
      <c r="P3267" s="3">
        <v>6.7500000000000004E-2</v>
      </c>
      <c r="Q3267">
        <v>30</v>
      </c>
      <c r="R3267" s="1">
        <v>799200</v>
      </c>
      <c r="S3267" s="8">
        <f t="shared" ref="S3267:S3330" si="257">PMT(($P3267/12),(30*12),$C3267)</f>
        <v>-6479.4949847164698</v>
      </c>
      <c r="T3267" s="1">
        <f t="shared" ref="T3267:T3330" si="258">(($C3267* 6%) * 20.309%)/12</f>
        <v>1014.4345500000001</v>
      </c>
      <c r="U3267" s="7">
        <f t="shared" ref="U3267:U3330" si="259">($C3267*0.0025)/12</f>
        <v>208.125</v>
      </c>
      <c r="V3267" s="4">
        <v>600</v>
      </c>
      <c r="W3267" s="1">
        <f t="shared" ref="W3267:W3330" si="260">SUM(($S3267*-1),$T3267,$U3267,$V3267)</f>
        <v>8302.0545347164698</v>
      </c>
      <c r="X3267">
        <v>8</v>
      </c>
      <c r="Y3267">
        <v>18</v>
      </c>
      <c r="Z3267" t="s">
        <v>151</v>
      </c>
      <c r="AA3267" s="2">
        <v>121301</v>
      </c>
      <c r="AB3267">
        <v>3.96</v>
      </c>
      <c r="AC3267" s="2">
        <v>30632</v>
      </c>
    </row>
    <row r="3268" spans="1:29" x14ac:dyDescent="0.2">
      <c r="A3268" t="s">
        <v>4319</v>
      </c>
      <c r="B3268" t="s">
        <v>68</v>
      </c>
      <c r="C3268" s="1">
        <v>3125000</v>
      </c>
      <c r="D3268">
        <v>2</v>
      </c>
      <c r="E3268">
        <v>2</v>
      </c>
      <c r="F3268" s="2">
        <v>1804</v>
      </c>
      <c r="G3268" t="s">
        <v>59</v>
      </c>
      <c r="H3268" t="s">
        <v>32</v>
      </c>
      <c r="I3268">
        <v>10012</v>
      </c>
      <c r="J3268" t="s">
        <v>182</v>
      </c>
      <c r="K3268" t="s">
        <v>39</v>
      </c>
      <c r="L3268">
        <v>-73.999206400000006</v>
      </c>
      <c r="M3268">
        <v>40.724151200000001</v>
      </c>
      <c r="N3268">
        <v>1.85</v>
      </c>
      <c r="O3268" s="1">
        <f t="shared" si="256"/>
        <v>625000</v>
      </c>
      <c r="P3268" s="3">
        <v>6.7500000000000004E-2</v>
      </c>
      <c r="Q3268">
        <v>30</v>
      </c>
      <c r="R3268" s="1">
        <v>2500000</v>
      </c>
      <c r="S3268" s="8">
        <f t="shared" si="257"/>
        <v>-20268.690517756728</v>
      </c>
      <c r="T3268" s="1">
        <f t="shared" si="258"/>
        <v>3173.2812500000005</v>
      </c>
      <c r="U3268" s="7">
        <f t="shared" si="259"/>
        <v>651.04166666666663</v>
      </c>
      <c r="V3268" s="4">
        <v>550</v>
      </c>
      <c r="W3268" s="1">
        <f t="shared" si="260"/>
        <v>24643.013434423396</v>
      </c>
      <c r="X3268">
        <v>4</v>
      </c>
      <c r="Y3268">
        <v>11</v>
      </c>
      <c r="Z3268" t="s">
        <v>183</v>
      </c>
      <c r="AA3268" s="2">
        <v>42742</v>
      </c>
      <c r="AB3268">
        <v>0.26</v>
      </c>
      <c r="AC3268" s="2">
        <v>164392</v>
      </c>
    </row>
    <row r="3269" spans="1:29" x14ac:dyDescent="0.2">
      <c r="A3269" t="s">
        <v>4320</v>
      </c>
      <c r="B3269" t="s">
        <v>68</v>
      </c>
      <c r="C3269" s="1">
        <v>2995000</v>
      </c>
      <c r="D3269">
        <v>3</v>
      </c>
      <c r="E3269">
        <v>2</v>
      </c>
      <c r="F3269" s="2">
        <v>2184</v>
      </c>
      <c r="G3269" t="s">
        <v>93</v>
      </c>
      <c r="H3269" t="s">
        <v>55</v>
      </c>
      <c r="I3269">
        <v>11215</v>
      </c>
      <c r="J3269" t="s">
        <v>311</v>
      </c>
      <c r="K3269" t="s">
        <v>39</v>
      </c>
      <c r="L3269">
        <v>-73.9724152</v>
      </c>
      <c r="M3269">
        <v>40.670325300000002</v>
      </c>
      <c r="N3269">
        <v>5.46</v>
      </c>
      <c r="O3269" s="1">
        <f t="shared" si="256"/>
        <v>599000</v>
      </c>
      <c r="P3269" s="3">
        <v>6.7500000000000004E-2</v>
      </c>
      <c r="Q3269">
        <v>30</v>
      </c>
      <c r="R3269" s="1">
        <v>2396000</v>
      </c>
      <c r="S3269" s="8">
        <f t="shared" si="257"/>
        <v>-19425.512992218046</v>
      </c>
      <c r="T3269" s="1">
        <f t="shared" si="258"/>
        <v>3041.2727500000001</v>
      </c>
      <c r="U3269" s="7">
        <f t="shared" si="259"/>
        <v>623.95833333333337</v>
      </c>
      <c r="V3269" s="4">
        <v>600</v>
      </c>
      <c r="W3269" s="1">
        <f t="shared" si="260"/>
        <v>23690.744075551378</v>
      </c>
      <c r="X3269">
        <v>6</v>
      </c>
      <c r="Y3269">
        <v>14</v>
      </c>
      <c r="Z3269" t="s">
        <v>312</v>
      </c>
      <c r="AA3269" s="2">
        <v>67649</v>
      </c>
      <c r="AB3269">
        <v>0.66</v>
      </c>
      <c r="AC3269" s="2">
        <v>102499</v>
      </c>
    </row>
    <row r="3270" spans="1:29" x14ac:dyDescent="0.2">
      <c r="A3270" t="s">
        <v>4321</v>
      </c>
      <c r="B3270" t="s">
        <v>30</v>
      </c>
      <c r="C3270" s="1">
        <v>570000</v>
      </c>
      <c r="D3270">
        <v>3</v>
      </c>
      <c r="E3270">
        <v>1</v>
      </c>
      <c r="F3270">
        <v>515</v>
      </c>
      <c r="G3270" t="s">
        <v>93</v>
      </c>
      <c r="H3270" t="s">
        <v>32</v>
      </c>
      <c r="I3270">
        <v>10280</v>
      </c>
      <c r="J3270" t="s">
        <v>423</v>
      </c>
      <c r="K3270" t="s">
        <v>424</v>
      </c>
      <c r="L3270">
        <v>-74.0162823</v>
      </c>
      <c r="M3270">
        <v>40.709770200000001</v>
      </c>
      <c r="N3270">
        <v>3.14</v>
      </c>
      <c r="O3270" s="1">
        <f t="shared" si="256"/>
        <v>114000</v>
      </c>
      <c r="P3270" s="3">
        <v>6.7500000000000004E-2</v>
      </c>
      <c r="Q3270">
        <v>30</v>
      </c>
      <c r="R3270" s="1">
        <v>456000</v>
      </c>
      <c r="S3270" s="8">
        <f t="shared" si="257"/>
        <v>-3697.009150438827</v>
      </c>
      <c r="T3270" s="1">
        <f t="shared" si="258"/>
        <v>578.80650000000003</v>
      </c>
      <c r="U3270" s="7">
        <f t="shared" si="259"/>
        <v>118.75</v>
      </c>
      <c r="V3270" s="4">
        <v>205</v>
      </c>
      <c r="W3270" s="1">
        <f t="shared" si="260"/>
        <v>4599.5656504388271</v>
      </c>
      <c r="X3270">
        <v>6</v>
      </c>
      <c r="Y3270">
        <v>4</v>
      </c>
      <c r="Z3270" t="s">
        <v>425</v>
      </c>
      <c r="AA3270" s="2">
        <v>39699</v>
      </c>
      <c r="AB3270">
        <v>0.14000000000000001</v>
      </c>
      <c r="AC3270" s="2">
        <v>283564</v>
      </c>
    </row>
    <row r="3271" spans="1:29" x14ac:dyDescent="0.2">
      <c r="A3271" t="s">
        <v>4322</v>
      </c>
      <c r="B3271" t="s">
        <v>68</v>
      </c>
      <c r="C3271" s="1">
        <v>599000</v>
      </c>
      <c r="D3271">
        <v>3</v>
      </c>
      <c r="E3271">
        <v>1</v>
      </c>
      <c r="F3271">
        <v>868</v>
      </c>
      <c r="G3271" t="s">
        <v>93</v>
      </c>
      <c r="H3271" t="s">
        <v>32</v>
      </c>
      <c r="I3271">
        <v>10024</v>
      </c>
      <c r="J3271" t="s">
        <v>215</v>
      </c>
      <c r="K3271" t="s">
        <v>39</v>
      </c>
      <c r="L3271">
        <v>-73.980753199999995</v>
      </c>
      <c r="M3271">
        <v>40.784448900000001</v>
      </c>
      <c r="N3271">
        <v>2.4700000000000002</v>
      </c>
      <c r="O3271" s="1">
        <f t="shared" si="256"/>
        <v>119800</v>
      </c>
      <c r="P3271" s="3">
        <v>6.7500000000000004E-2</v>
      </c>
      <c r="Q3271">
        <v>30</v>
      </c>
      <c r="R3271" s="1">
        <v>479200</v>
      </c>
      <c r="S3271" s="8">
        <f t="shared" si="257"/>
        <v>-3885.1025984436092</v>
      </c>
      <c r="T3271" s="1">
        <f t="shared" si="258"/>
        <v>608.25454999999999</v>
      </c>
      <c r="U3271" s="7">
        <f t="shared" si="259"/>
        <v>124.79166666666667</v>
      </c>
      <c r="V3271" s="4">
        <v>205</v>
      </c>
      <c r="W3271" s="1">
        <f t="shared" si="260"/>
        <v>4823.1488151102758</v>
      </c>
      <c r="X3271">
        <v>6</v>
      </c>
      <c r="Y3271">
        <v>7</v>
      </c>
      <c r="Z3271" t="s">
        <v>216</v>
      </c>
      <c r="AA3271" s="2">
        <v>61207</v>
      </c>
      <c r="AB3271">
        <v>1.76</v>
      </c>
      <c r="AC3271" s="2">
        <v>34777</v>
      </c>
    </row>
    <row r="3272" spans="1:29" x14ac:dyDescent="0.2">
      <c r="A3272" t="s">
        <v>4323</v>
      </c>
      <c r="B3272" t="s">
        <v>68</v>
      </c>
      <c r="C3272" s="1">
        <v>239000</v>
      </c>
      <c r="D3272">
        <v>2</v>
      </c>
      <c r="E3272">
        <v>1</v>
      </c>
      <c r="F3272">
        <v>950</v>
      </c>
      <c r="G3272" t="s">
        <v>82</v>
      </c>
      <c r="H3272" t="s">
        <v>55</v>
      </c>
      <c r="I3272">
        <v>11223</v>
      </c>
      <c r="J3272" t="s">
        <v>156</v>
      </c>
      <c r="K3272" t="s">
        <v>105</v>
      </c>
      <c r="L3272">
        <v>-73.970927399999994</v>
      </c>
      <c r="M3272">
        <v>40.587156800000002</v>
      </c>
      <c r="N3272">
        <v>11.18</v>
      </c>
      <c r="O3272" s="1">
        <f t="shared" si="256"/>
        <v>47800</v>
      </c>
      <c r="P3272" s="3">
        <v>6.7500000000000004E-2</v>
      </c>
      <c r="Q3272">
        <v>30</v>
      </c>
      <c r="R3272" s="1">
        <v>191200</v>
      </c>
      <c r="S3272" s="8">
        <f t="shared" si="257"/>
        <v>-1550.1494507980346</v>
      </c>
      <c r="T3272" s="1">
        <f t="shared" si="258"/>
        <v>242.69255000000001</v>
      </c>
      <c r="U3272" s="7">
        <f t="shared" si="259"/>
        <v>49.791666666666664</v>
      </c>
      <c r="V3272" s="4">
        <v>205</v>
      </c>
      <c r="W3272" s="1">
        <f t="shared" si="260"/>
        <v>2047.6336674647014</v>
      </c>
      <c r="X3272">
        <v>4</v>
      </c>
      <c r="Y3272">
        <v>8</v>
      </c>
      <c r="Z3272" t="s">
        <v>157</v>
      </c>
      <c r="AA3272" s="2">
        <v>151705</v>
      </c>
      <c r="AB3272">
        <v>2.25</v>
      </c>
      <c r="AC3272" s="2">
        <v>67424</v>
      </c>
    </row>
    <row r="3273" spans="1:29" x14ac:dyDescent="0.2">
      <c r="A3273" t="s">
        <v>4324</v>
      </c>
      <c r="B3273" t="s">
        <v>50</v>
      </c>
      <c r="C3273" s="1">
        <v>5000000</v>
      </c>
      <c r="D3273">
        <v>3</v>
      </c>
      <c r="E3273">
        <v>2</v>
      </c>
      <c r="F3273">
        <v>2569</v>
      </c>
      <c r="G3273" t="s">
        <v>48</v>
      </c>
      <c r="H3273" t="s">
        <v>32</v>
      </c>
      <c r="I3273">
        <v>10002</v>
      </c>
      <c r="J3273" t="s">
        <v>223</v>
      </c>
      <c r="K3273" t="s">
        <v>34</v>
      </c>
      <c r="L3273">
        <v>-73.992851099999996</v>
      </c>
      <c r="M3273">
        <v>40.720726999999997</v>
      </c>
      <c r="N3273">
        <v>1.98</v>
      </c>
      <c r="O3273" s="1">
        <f t="shared" si="256"/>
        <v>1000000</v>
      </c>
      <c r="P3273" s="3">
        <v>6.7500000000000004E-2</v>
      </c>
      <c r="Q3273">
        <v>30</v>
      </c>
      <c r="R3273" s="1">
        <v>4000000</v>
      </c>
      <c r="S3273" s="8">
        <f t="shared" si="257"/>
        <v>-32429.904828410763</v>
      </c>
      <c r="T3273" s="1">
        <f t="shared" si="258"/>
        <v>5077.2500000000009</v>
      </c>
      <c r="U3273" s="7">
        <f t="shared" si="259"/>
        <v>1041.6666666666667</v>
      </c>
      <c r="V3273" s="4">
        <v>600</v>
      </c>
      <c r="W3273" s="1">
        <f t="shared" si="260"/>
        <v>39148.821495077427</v>
      </c>
      <c r="X3273">
        <v>6</v>
      </c>
      <c r="Y3273">
        <v>16</v>
      </c>
      <c r="Z3273" t="s">
        <v>224</v>
      </c>
      <c r="AA3273" s="2">
        <v>72957</v>
      </c>
      <c r="AB3273">
        <v>0.78</v>
      </c>
      <c r="AC3273" s="2">
        <v>93535</v>
      </c>
    </row>
    <row r="3274" spans="1:29" x14ac:dyDescent="0.2">
      <c r="A3274" t="s">
        <v>4325</v>
      </c>
      <c r="B3274" t="s">
        <v>68</v>
      </c>
      <c r="C3274" s="1">
        <v>950000</v>
      </c>
      <c r="D3274">
        <v>2</v>
      </c>
      <c r="E3274">
        <v>2</v>
      </c>
      <c r="F3274">
        <v>2184</v>
      </c>
      <c r="G3274" t="s">
        <v>4326</v>
      </c>
      <c r="H3274" t="s">
        <v>32</v>
      </c>
      <c r="I3274">
        <v>10128</v>
      </c>
      <c r="J3274" t="s">
        <v>52</v>
      </c>
      <c r="K3274" t="s">
        <v>39</v>
      </c>
      <c r="L3274">
        <v>-73.952963999999994</v>
      </c>
      <c r="M3274">
        <v>40.781483000000001</v>
      </c>
      <c r="N3274">
        <v>2.83</v>
      </c>
      <c r="O3274" s="1">
        <f t="shared" si="256"/>
        <v>190000</v>
      </c>
      <c r="P3274" s="3">
        <v>6.7500000000000004E-2</v>
      </c>
      <c r="Q3274">
        <v>30</v>
      </c>
      <c r="R3274" s="1">
        <v>760000</v>
      </c>
      <c r="S3274" s="8">
        <f t="shared" si="257"/>
        <v>-6161.6819173980448</v>
      </c>
      <c r="T3274" s="1">
        <f t="shared" si="258"/>
        <v>964.67750000000012</v>
      </c>
      <c r="U3274" s="7">
        <f t="shared" si="259"/>
        <v>197.91666666666666</v>
      </c>
      <c r="V3274" s="4">
        <v>600</v>
      </c>
      <c r="W3274" s="1">
        <f t="shared" si="260"/>
        <v>7924.2760840647115</v>
      </c>
      <c r="X3274">
        <v>4</v>
      </c>
      <c r="Y3274">
        <v>14</v>
      </c>
      <c r="Z3274" t="s">
        <v>53</v>
      </c>
      <c r="AA3274" s="2">
        <v>61207</v>
      </c>
      <c r="AB3274">
        <v>1.76</v>
      </c>
      <c r="AC3274" s="2">
        <v>34777</v>
      </c>
    </row>
    <row r="3275" spans="1:29" x14ac:dyDescent="0.2">
      <c r="A3275" t="s">
        <v>4327</v>
      </c>
      <c r="B3275" t="s">
        <v>42</v>
      </c>
      <c r="C3275" s="1">
        <v>1099000</v>
      </c>
      <c r="D3275">
        <v>3</v>
      </c>
      <c r="E3275">
        <v>2</v>
      </c>
      <c r="F3275" s="2">
        <v>1472</v>
      </c>
      <c r="G3275" t="s">
        <v>3643</v>
      </c>
      <c r="H3275" t="s">
        <v>55</v>
      </c>
      <c r="I3275">
        <v>11209</v>
      </c>
      <c r="J3275" t="s">
        <v>104</v>
      </c>
      <c r="K3275" t="s">
        <v>105</v>
      </c>
      <c r="L3275">
        <v>-74.0388023</v>
      </c>
      <c r="M3275">
        <v>40.619350300000001</v>
      </c>
      <c r="N3275">
        <v>9.36</v>
      </c>
      <c r="O3275" s="1">
        <f t="shared" si="256"/>
        <v>219800</v>
      </c>
      <c r="P3275" s="3">
        <v>6.7500000000000004E-2</v>
      </c>
      <c r="Q3275">
        <v>30</v>
      </c>
      <c r="R3275" s="1">
        <v>879200</v>
      </c>
      <c r="S3275" s="8">
        <f t="shared" si="257"/>
        <v>-7128.0930812846846</v>
      </c>
      <c r="T3275" s="1">
        <f t="shared" si="258"/>
        <v>1115.9795500000002</v>
      </c>
      <c r="U3275" s="7">
        <f t="shared" si="259"/>
        <v>228.95833333333334</v>
      </c>
      <c r="V3275" s="4">
        <v>375</v>
      </c>
      <c r="W3275" s="1">
        <f t="shared" si="260"/>
        <v>8848.0309646180194</v>
      </c>
      <c r="X3275">
        <v>6</v>
      </c>
      <c r="Y3275">
        <v>9</v>
      </c>
      <c r="Z3275" t="s">
        <v>106</v>
      </c>
      <c r="AA3275" s="2">
        <v>79731</v>
      </c>
      <c r="AB3275">
        <v>1.71</v>
      </c>
      <c r="AC3275" s="2">
        <v>46626</v>
      </c>
    </row>
    <row r="3276" spans="1:29" x14ac:dyDescent="0.2">
      <c r="A3276" t="s">
        <v>4328</v>
      </c>
      <c r="B3276" t="s">
        <v>30</v>
      </c>
      <c r="C3276" s="1">
        <v>1950000</v>
      </c>
      <c r="D3276">
        <v>1</v>
      </c>
      <c r="E3276">
        <v>2</v>
      </c>
      <c r="F3276" s="2">
        <v>1117</v>
      </c>
      <c r="G3276" t="s">
        <v>37</v>
      </c>
      <c r="H3276" t="s">
        <v>32</v>
      </c>
      <c r="I3276">
        <v>10014</v>
      </c>
      <c r="J3276" t="s">
        <v>94</v>
      </c>
      <c r="K3276" t="s">
        <v>39</v>
      </c>
      <c r="L3276">
        <v>-74.0044465</v>
      </c>
      <c r="M3276">
        <v>40.740892700000003</v>
      </c>
      <c r="N3276">
        <v>1.1399999999999999</v>
      </c>
      <c r="O3276" s="1">
        <f t="shared" si="256"/>
        <v>390000</v>
      </c>
      <c r="P3276" s="3">
        <v>6.7500000000000004E-2</v>
      </c>
      <c r="Q3276">
        <v>30</v>
      </c>
      <c r="R3276" s="1">
        <v>1560000</v>
      </c>
      <c r="S3276" s="8">
        <f t="shared" si="257"/>
        <v>-12647.662883080198</v>
      </c>
      <c r="T3276" s="1">
        <f t="shared" si="258"/>
        <v>1980.1275000000003</v>
      </c>
      <c r="U3276" s="7">
        <f t="shared" si="259"/>
        <v>406.25</v>
      </c>
      <c r="V3276" s="4">
        <v>375</v>
      </c>
      <c r="W3276" s="1">
        <f t="shared" si="260"/>
        <v>15409.040383080199</v>
      </c>
      <c r="X3276">
        <v>2</v>
      </c>
      <c r="Y3276">
        <v>7</v>
      </c>
      <c r="Z3276" t="s">
        <v>95</v>
      </c>
      <c r="AA3276" s="2">
        <v>42742</v>
      </c>
      <c r="AB3276">
        <v>0.26</v>
      </c>
      <c r="AC3276" s="2">
        <v>164392</v>
      </c>
    </row>
    <row r="3277" spans="1:29" x14ac:dyDescent="0.2">
      <c r="A3277" t="s">
        <v>4329</v>
      </c>
      <c r="B3277" t="s">
        <v>125</v>
      </c>
      <c r="C3277" s="1">
        <v>1085000</v>
      </c>
      <c r="D3277">
        <v>3</v>
      </c>
      <c r="E3277">
        <v>8</v>
      </c>
      <c r="F3277" s="2">
        <v>3480</v>
      </c>
      <c r="G3277" t="s">
        <v>252</v>
      </c>
      <c r="H3277" t="s">
        <v>55</v>
      </c>
      <c r="I3277">
        <v>11224</v>
      </c>
      <c r="J3277" t="s">
        <v>413</v>
      </c>
      <c r="K3277" t="s">
        <v>61</v>
      </c>
      <c r="L3277">
        <v>-73.983583600000003</v>
      </c>
      <c r="M3277">
        <v>40.580147799999999</v>
      </c>
      <c r="N3277">
        <v>11.64</v>
      </c>
      <c r="O3277" s="1">
        <f t="shared" si="256"/>
        <v>217000</v>
      </c>
      <c r="P3277" s="3">
        <v>6.7500000000000004E-2</v>
      </c>
      <c r="Q3277">
        <v>30</v>
      </c>
      <c r="R3277" s="1">
        <v>868000</v>
      </c>
      <c r="S3277" s="8">
        <f t="shared" si="257"/>
        <v>-7037.2893477651351</v>
      </c>
      <c r="T3277" s="1">
        <f t="shared" si="258"/>
        <v>1101.7632500000002</v>
      </c>
      <c r="U3277" s="7">
        <f t="shared" si="259"/>
        <v>226.04166666666666</v>
      </c>
      <c r="V3277" s="4">
        <v>1000</v>
      </c>
      <c r="W3277" s="1">
        <f t="shared" si="260"/>
        <v>9365.094264431802</v>
      </c>
      <c r="X3277">
        <v>6</v>
      </c>
      <c r="Y3277">
        <v>9</v>
      </c>
      <c r="Z3277" t="s">
        <v>414</v>
      </c>
      <c r="AA3277" s="2">
        <v>31965</v>
      </c>
      <c r="AB3277">
        <v>1.1399999999999999</v>
      </c>
      <c r="AC3277" s="2">
        <v>28039</v>
      </c>
    </row>
    <row r="3278" spans="1:29" x14ac:dyDescent="0.2">
      <c r="A3278" t="s">
        <v>4330</v>
      </c>
      <c r="B3278" t="s">
        <v>42</v>
      </c>
      <c r="C3278" s="1">
        <v>999900</v>
      </c>
      <c r="D3278">
        <v>8</v>
      </c>
      <c r="E3278">
        <v>3</v>
      </c>
      <c r="F3278" s="2">
        <v>2184</v>
      </c>
      <c r="G3278" t="s">
        <v>3526</v>
      </c>
      <c r="H3278" t="s">
        <v>70</v>
      </c>
      <c r="I3278">
        <v>10457</v>
      </c>
      <c r="J3278" t="s">
        <v>379</v>
      </c>
      <c r="K3278" t="s">
        <v>61</v>
      </c>
      <c r="L3278">
        <v>-73.900732000000005</v>
      </c>
      <c r="M3278">
        <v>40.852323900000002</v>
      </c>
      <c r="N3278">
        <v>8.41</v>
      </c>
      <c r="O3278" s="1">
        <f t="shared" si="256"/>
        <v>199980</v>
      </c>
      <c r="P3278" s="3">
        <v>6.7500000000000004E-2</v>
      </c>
      <c r="Q3278">
        <v>30</v>
      </c>
      <c r="R3278" s="1">
        <v>799920</v>
      </c>
      <c r="S3278" s="8">
        <f t="shared" si="257"/>
        <v>-6485.3323675855836</v>
      </c>
      <c r="T3278" s="1">
        <f t="shared" si="258"/>
        <v>1015.3484550000002</v>
      </c>
      <c r="U3278" s="7">
        <f t="shared" si="259"/>
        <v>208.3125</v>
      </c>
      <c r="V3278" s="4">
        <v>600</v>
      </c>
      <c r="W3278" s="1">
        <f t="shared" si="260"/>
        <v>8308.9933225855839</v>
      </c>
      <c r="X3278">
        <v>16</v>
      </c>
      <c r="Y3278">
        <v>11</v>
      </c>
      <c r="Z3278" t="s">
        <v>380</v>
      </c>
      <c r="AA3278" s="2">
        <v>82677</v>
      </c>
      <c r="AB3278">
        <v>0.64</v>
      </c>
      <c r="AC3278" s="2">
        <v>129183</v>
      </c>
    </row>
    <row r="3279" spans="1:29" x14ac:dyDescent="0.2">
      <c r="A3279" t="s">
        <v>4331</v>
      </c>
      <c r="B3279" t="s">
        <v>68</v>
      </c>
      <c r="C3279" s="1">
        <v>759000</v>
      </c>
      <c r="D3279">
        <v>2</v>
      </c>
      <c r="E3279">
        <v>2</v>
      </c>
      <c r="F3279" s="2">
        <v>2184</v>
      </c>
      <c r="G3279" t="s">
        <v>93</v>
      </c>
      <c r="H3279" t="s">
        <v>70</v>
      </c>
      <c r="I3279">
        <v>10463</v>
      </c>
      <c r="J3279" t="s">
        <v>109</v>
      </c>
      <c r="K3279" t="s">
        <v>110</v>
      </c>
      <c r="L3279">
        <v>-73.913707500000001</v>
      </c>
      <c r="M3279">
        <v>40.889044400000003</v>
      </c>
      <c r="N3279">
        <v>10.38</v>
      </c>
      <c r="O3279" s="1">
        <f t="shared" si="256"/>
        <v>151800</v>
      </c>
      <c r="P3279" s="3">
        <v>6.7500000000000004E-2</v>
      </c>
      <c r="Q3279">
        <v>30</v>
      </c>
      <c r="R3279" s="1">
        <v>607200</v>
      </c>
      <c r="S3279" s="8">
        <f t="shared" si="257"/>
        <v>-4922.8595529527538</v>
      </c>
      <c r="T3279" s="1">
        <f t="shared" si="258"/>
        <v>770.72654999999997</v>
      </c>
      <c r="U3279" s="7">
        <f t="shared" si="259"/>
        <v>158.125</v>
      </c>
      <c r="V3279" s="4">
        <v>600</v>
      </c>
      <c r="W3279" s="1">
        <f t="shared" si="260"/>
        <v>6451.7111029527541</v>
      </c>
      <c r="X3279">
        <v>4</v>
      </c>
      <c r="Y3279">
        <v>14</v>
      </c>
      <c r="Z3279" t="s">
        <v>111</v>
      </c>
      <c r="AA3279" s="2">
        <v>27860</v>
      </c>
      <c r="AB3279">
        <v>3.52</v>
      </c>
      <c r="AC3279" s="2">
        <v>7915</v>
      </c>
    </row>
    <row r="3280" spans="1:29" x14ac:dyDescent="0.2">
      <c r="A3280" t="s">
        <v>4332</v>
      </c>
      <c r="B3280" t="s">
        <v>68</v>
      </c>
      <c r="C3280" s="1">
        <v>799000</v>
      </c>
      <c r="D3280">
        <v>2</v>
      </c>
      <c r="E3280">
        <v>2</v>
      </c>
      <c r="F3280">
        <v>850</v>
      </c>
      <c r="G3280" t="s">
        <v>59</v>
      </c>
      <c r="H3280" t="s">
        <v>55</v>
      </c>
      <c r="I3280">
        <v>11221</v>
      </c>
      <c r="J3280" t="s">
        <v>236</v>
      </c>
      <c r="K3280" t="s">
        <v>237</v>
      </c>
      <c r="L3280">
        <v>-73.933433300000004</v>
      </c>
      <c r="M3280">
        <v>40.686481700000002</v>
      </c>
      <c r="N3280">
        <v>5.09</v>
      </c>
      <c r="O3280" s="1">
        <f t="shared" si="256"/>
        <v>159800</v>
      </c>
      <c r="P3280" s="3">
        <v>6.7500000000000004E-2</v>
      </c>
      <c r="Q3280">
        <v>30</v>
      </c>
      <c r="R3280" s="1">
        <v>639200</v>
      </c>
      <c r="S3280" s="8">
        <f t="shared" si="257"/>
        <v>-5182.2987915800395</v>
      </c>
      <c r="T3280" s="1">
        <f t="shared" si="258"/>
        <v>811.34455000000014</v>
      </c>
      <c r="U3280" s="7">
        <f t="shared" si="259"/>
        <v>166.45833333333334</v>
      </c>
      <c r="V3280" s="4">
        <v>205</v>
      </c>
      <c r="W3280" s="1">
        <f t="shared" si="260"/>
        <v>6365.1016749133723</v>
      </c>
      <c r="X3280">
        <v>4</v>
      </c>
      <c r="Y3280">
        <v>5</v>
      </c>
      <c r="Z3280" t="s">
        <v>238</v>
      </c>
      <c r="AA3280" s="2">
        <v>70713</v>
      </c>
      <c r="AB3280">
        <v>2.97</v>
      </c>
      <c r="AC3280" s="2">
        <v>23809</v>
      </c>
    </row>
    <row r="3281" spans="1:29" x14ac:dyDescent="0.2">
      <c r="A3281" t="s">
        <v>4333</v>
      </c>
      <c r="B3281" t="s">
        <v>125</v>
      </c>
      <c r="C3281" s="1">
        <v>928500</v>
      </c>
      <c r="D3281">
        <v>5</v>
      </c>
      <c r="E3281">
        <v>4</v>
      </c>
      <c r="F3281" s="2">
        <v>2184</v>
      </c>
      <c r="G3281" t="s">
        <v>4334</v>
      </c>
      <c r="H3281" t="s">
        <v>84</v>
      </c>
      <c r="I3281">
        <v>11356</v>
      </c>
      <c r="J3281" t="s">
        <v>793</v>
      </c>
      <c r="K3281" t="s">
        <v>34</v>
      </c>
      <c r="L3281">
        <v>-73.8458392</v>
      </c>
      <c r="M3281">
        <v>40.793374200000002</v>
      </c>
      <c r="N3281">
        <v>7.94</v>
      </c>
      <c r="O3281" s="1">
        <f t="shared" si="256"/>
        <v>185700</v>
      </c>
      <c r="P3281" s="3">
        <v>6.7500000000000004E-2</v>
      </c>
      <c r="Q3281">
        <v>30</v>
      </c>
      <c r="R3281" s="1">
        <v>742800</v>
      </c>
      <c r="S3281" s="8">
        <f t="shared" si="257"/>
        <v>-6022.2333266358783</v>
      </c>
      <c r="T3281" s="1">
        <f t="shared" si="258"/>
        <v>942.84532500000012</v>
      </c>
      <c r="U3281" s="7">
        <f t="shared" si="259"/>
        <v>193.4375</v>
      </c>
      <c r="V3281" s="4">
        <v>600</v>
      </c>
      <c r="W3281" s="1">
        <f t="shared" si="260"/>
        <v>7758.5161516358785</v>
      </c>
      <c r="X3281">
        <v>10</v>
      </c>
      <c r="Y3281">
        <v>9</v>
      </c>
      <c r="Z3281" t="s">
        <v>794</v>
      </c>
      <c r="AA3281" s="2">
        <v>24275</v>
      </c>
      <c r="AB3281">
        <v>1.4</v>
      </c>
      <c r="AC3281" s="2">
        <v>17339</v>
      </c>
    </row>
    <row r="3282" spans="1:29" x14ac:dyDescent="0.2">
      <c r="A3282" t="s">
        <v>4335</v>
      </c>
      <c r="B3282" t="s">
        <v>42</v>
      </c>
      <c r="C3282" s="1">
        <v>6995000</v>
      </c>
      <c r="D3282">
        <v>9</v>
      </c>
      <c r="E3282">
        <v>6</v>
      </c>
      <c r="F3282">
        <v>9550</v>
      </c>
      <c r="G3282" t="s">
        <v>31</v>
      </c>
      <c r="H3282" t="s">
        <v>32</v>
      </c>
      <c r="I3282">
        <v>10002</v>
      </c>
      <c r="J3282" t="s">
        <v>223</v>
      </c>
      <c r="K3282" t="s">
        <v>34</v>
      </c>
      <c r="L3282">
        <v>-73.985464800000003</v>
      </c>
      <c r="M3282">
        <v>40.718996099999998</v>
      </c>
      <c r="N3282">
        <v>2.06</v>
      </c>
      <c r="O3282" s="1">
        <f t="shared" si="256"/>
        <v>1399000</v>
      </c>
      <c r="P3282" s="3">
        <v>6.7500000000000004E-2</v>
      </c>
      <c r="Q3282">
        <v>30</v>
      </c>
      <c r="R3282" s="1">
        <v>5596000</v>
      </c>
      <c r="S3282" s="8">
        <f t="shared" si="257"/>
        <v>-45369.436854946653</v>
      </c>
      <c r="T3282" s="1">
        <f t="shared" si="258"/>
        <v>7103.0727500000003</v>
      </c>
      <c r="U3282" s="7">
        <f t="shared" si="259"/>
        <v>1457.2916666666667</v>
      </c>
      <c r="V3282" s="4">
        <f>(5*$F3282)/12</f>
        <v>3979.1666666666665</v>
      </c>
      <c r="W3282" s="1">
        <f t="shared" si="260"/>
        <v>57908.96793827998</v>
      </c>
      <c r="X3282">
        <v>18</v>
      </c>
      <c r="Y3282">
        <v>30</v>
      </c>
      <c r="Z3282" t="s">
        <v>224</v>
      </c>
      <c r="AA3282" s="2">
        <v>72957</v>
      </c>
      <c r="AB3282">
        <v>0.78</v>
      </c>
      <c r="AC3282" s="2">
        <v>93535</v>
      </c>
    </row>
    <row r="3283" spans="1:29" x14ac:dyDescent="0.2">
      <c r="A3283" t="s">
        <v>4336</v>
      </c>
      <c r="B3283" t="s">
        <v>209</v>
      </c>
      <c r="C3283" s="1">
        <v>1150000</v>
      </c>
      <c r="D3283">
        <v>2</v>
      </c>
      <c r="E3283">
        <v>1</v>
      </c>
      <c r="F3283" s="2">
        <v>1100</v>
      </c>
      <c r="G3283" t="s">
        <v>3640</v>
      </c>
      <c r="H3283" t="s">
        <v>55</v>
      </c>
      <c r="I3283">
        <v>11201</v>
      </c>
      <c r="J3283" t="s">
        <v>428</v>
      </c>
      <c r="K3283" t="s">
        <v>39</v>
      </c>
      <c r="L3283">
        <v>-73.998656299999993</v>
      </c>
      <c r="M3283">
        <v>40.694436400000001</v>
      </c>
      <c r="N3283">
        <v>3.82</v>
      </c>
      <c r="O3283" s="1">
        <f t="shared" si="256"/>
        <v>230000</v>
      </c>
      <c r="P3283" s="3">
        <v>6.7500000000000004E-2</v>
      </c>
      <c r="Q3283">
        <v>30</v>
      </c>
      <c r="R3283" s="1">
        <v>920000</v>
      </c>
      <c r="S3283" s="8">
        <f t="shared" si="257"/>
        <v>-7458.8781105344751</v>
      </c>
      <c r="T3283" s="1">
        <f t="shared" si="258"/>
        <v>1167.7675000000002</v>
      </c>
      <c r="U3283" s="7">
        <f t="shared" si="259"/>
        <v>239.58333333333334</v>
      </c>
      <c r="V3283" s="4">
        <v>375</v>
      </c>
      <c r="W3283" s="1">
        <f t="shared" si="260"/>
        <v>9241.228943867809</v>
      </c>
      <c r="X3283">
        <v>4</v>
      </c>
      <c r="Y3283">
        <v>9</v>
      </c>
      <c r="Z3283" t="s">
        <v>429</v>
      </c>
      <c r="AA3283" s="2">
        <v>22887</v>
      </c>
      <c r="AB3283">
        <v>0.34</v>
      </c>
      <c r="AC3283" s="2">
        <v>67315</v>
      </c>
    </row>
    <row r="3284" spans="1:29" x14ac:dyDescent="0.2">
      <c r="A3284" t="s">
        <v>4337</v>
      </c>
      <c r="B3284" t="s">
        <v>68</v>
      </c>
      <c r="C3284" s="1">
        <v>349000</v>
      </c>
      <c r="D3284">
        <v>2</v>
      </c>
      <c r="E3284">
        <v>1</v>
      </c>
      <c r="F3284">
        <v>900</v>
      </c>
      <c r="G3284" t="s">
        <v>1221</v>
      </c>
      <c r="H3284" t="s">
        <v>55</v>
      </c>
      <c r="I3284">
        <v>11224</v>
      </c>
      <c r="J3284" t="s">
        <v>413</v>
      </c>
      <c r="K3284" t="s">
        <v>61</v>
      </c>
      <c r="L3284">
        <v>-73.973331400000006</v>
      </c>
      <c r="M3284">
        <v>40.5781785</v>
      </c>
      <c r="N3284">
        <v>11.79</v>
      </c>
      <c r="O3284" s="1">
        <f t="shared" si="256"/>
        <v>69800</v>
      </c>
      <c r="P3284" s="3">
        <v>6.7500000000000004E-2</v>
      </c>
      <c r="Q3284">
        <v>30</v>
      </c>
      <c r="R3284" s="1">
        <v>279200</v>
      </c>
      <c r="S3284" s="8">
        <f t="shared" si="257"/>
        <v>-2263.6073570230715</v>
      </c>
      <c r="T3284" s="1">
        <f t="shared" si="258"/>
        <v>354.39204999999998</v>
      </c>
      <c r="U3284" s="7">
        <f t="shared" si="259"/>
        <v>72.708333333333329</v>
      </c>
      <c r="V3284" s="4">
        <v>205</v>
      </c>
      <c r="W3284" s="1">
        <f t="shared" si="260"/>
        <v>2895.7077403564049</v>
      </c>
      <c r="X3284">
        <v>4</v>
      </c>
      <c r="Y3284">
        <v>8</v>
      </c>
      <c r="Z3284" t="s">
        <v>414</v>
      </c>
      <c r="AA3284" s="2">
        <v>31965</v>
      </c>
      <c r="AB3284">
        <v>1.1399999999999999</v>
      </c>
      <c r="AC3284" s="2">
        <v>28039</v>
      </c>
    </row>
    <row r="3285" spans="1:29" x14ac:dyDescent="0.2">
      <c r="A3285" t="s">
        <v>4338</v>
      </c>
      <c r="B3285" t="s">
        <v>125</v>
      </c>
      <c r="C3285" s="1">
        <v>1400000</v>
      </c>
      <c r="D3285">
        <v>6</v>
      </c>
      <c r="E3285">
        <v>2.5</v>
      </c>
      <c r="F3285" s="2">
        <v>2184</v>
      </c>
      <c r="G3285" t="s">
        <v>746</v>
      </c>
      <c r="H3285" t="s">
        <v>84</v>
      </c>
      <c r="I3285">
        <v>11357</v>
      </c>
      <c r="J3285" t="s">
        <v>244</v>
      </c>
      <c r="K3285" t="s">
        <v>39</v>
      </c>
      <c r="L3285">
        <v>-73.824698600000005</v>
      </c>
      <c r="M3285">
        <v>40.778854899999999</v>
      </c>
      <c r="N3285">
        <v>8.68</v>
      </c>
      <c r="O3285" s="1">
        <f t="shared" si="256"/>
        <v>280000</v>
      </c>
      <c r="P3285" s="3">
        <v>6.7500000000000004E-2</v>
      </c>
      <c r="Q3285">
        <v>30</v>
      </c>
      <c r="R3285" s="1">
        <v>1120000</v>
      </c>
      <c r="S3285" s="8">
        <f t="shared" si="257"/>
        <v>-9080.3733519550133</v>
      </c>
      <c r="T3285" s="1">
        <f t="shared" si="258"/>
        <v>1421.63</v>
      </c>
      <c r="U3285" s="7">
        <f t="shared" si="259"/>
        <v>291.66666666666669</v>
      </c>
      <c r="V3285" s="4">
        <v>600</v>
      </c>
      <c r="W3285" s="1">
        <f t="shared" si="260"/>
        <v>11393.670018621679</v>
      </c>
      <c r="X3285">
        <v>12</v>
      </c>
      <c r="Y3285">
        <v>12</v>
      </c>
      <c r="Z3285" t="s">
        <v>245</v>
      </c>
      <c r="AA3285" s="2">
        <v>30773</v>
      </c>
      <c r="AB3285">
        <v>2.6</v>
      </c>
      <c r="AC3285" s="2">
        <v>11836</v>
      </c>
    </row>
    <row r="3286" spans="1:29" x14ac:dyDescent="0.2">
      <c r="A3286" t="s">
        <v>4339</v>
      </c>
      <c r="B3286" t="s">
        <v>50</v>
      </c>
      <c r="C3286" s="1">
        <v>6495000</v>
      </c>
      <c r="D3286">
        <v>6</v>
      </c>
      <c r="E3286">
        <v>6</v>
      </c>
      <c r="F3286">
        <v>5232</v>
      </c>
      <c r="G3286" t="s">
        <v>419</v>
      </c>
      <c r="H3286" t="s">
        <v>32</v>
      </c>
      <c r="I3286">
        <v>10024</v>
      </c>
      <c r="J3286" t="s">
        <v>215</v>
      </c>
      <c r="K3286" t="s">
        <v>39</v>
      </c>
      <c r="L3286">
        <v>-73.973533099999997</v>
      </c>
      <c r="M3286">
        <v>40.786364499999998</v>
      </c>
      <c r="N3286">
        <v>2.66</v>
      </c>
      <c r="O3286" s="1">
        <f t="shared" si="256"/>
        <v>1299000</v>
      </c>
      <c r="P3286" s="3">
        <v>6.7500000000000004E-2</v>
      </c>
      <c r="Q3286">
        <v>30</v>
      </c>
      <c r="R3286" s="1">
        <v>5196000</v>
      </c>
      <c r="S3286" s="8">
        <f t="shared" si="257"/>
        <v>-42126.44637210558</v>
      </c>
      <c r="T3286" s="1">
        <f t="shared" si="258"/>
        <v>6595.3477500000008</v>
      </c>
      <c r="U3286" s="7">
        <f t="shared" si="259"/>
        <v>1353.125</v>
      </c>
      <c r="V3286" s="4">
        <v>1700</v>
      </c>
      <c r="W3286" s="1">
        <f t="shared" si="260"/>
        <v>51774.919122105581</v>
      </c>
      <c r="X3286">
        <v>12</v>
      </c>
      <c r="Y3286">
        <v>16</v>
      </c>
      <c r="Z3286" t="s">
        <v>216</v>
      </c>
      <c r="AA3286" s="2">
        <v>61207</v>
      </c>
      <c r="AB3286">
        <v>1.76</v>
      </c>
      <c r="AC3286" s="2">
        <v>34777</v>
      </c>
    </row>
    <row r="3287" spans="1:29" x14ac:dyDescent="0.2">
      <c r="A3287" t="s">
        <v>4340</v>
      </c>
      <c r="B3287" t="s">
        <v>125</v>
      </c>
      <c r="C3287" s="1">
        <v>1800000</v>
      </c>
      <c r="D3287">
        <v>11</v>
      </c>
      <c r="E3287">
        <v>6</v>
      </c>
      <c r="F3287" s="2">
        <v>5000</v>
      </c>
      <c r="G3287" t="s">
        <v>454</v>
      </c>
      <c r="H3287" t="s">
        <v>84</v>
      </c>
      <c r="I3287">
        <v>11373</v>
      </c>
      <c r="J3287" t="s">
        <v>89</v>
      </c>
      <c r="K3287" t="s">
        <v>90</v>
      </c>
      <c r="L3287">
        <v>-73.883274400000005</v>
      </c>
      <c r="M3287">
        <v>40.742228099999998</v>
      </c>
      <c r="N3287">
        <v>5.38</v>
      </c>
      <c r="O3287" s="1">
        <f t="shared" si="256"/>
        <v>360000</v>
      </c>
      <c r="P3287" s="3">
        <v>6.7500000000000004E-2</v>
      </c>
      <c r="Q3287">
        <v>30</v>
      </c>
      <c r="R3287" s="1">
        <v>1440000</v>
      </c>
      <c r="S3287" s="8">
        <f t="shared" si="257"/>
        <v>-11674.765738227874</v>
      </c>
      <c r="T3287" s="1">
        <f t="shared" si="258"/>
        <v>1827.8100000000002</v>
      </c>
      <c r="U3287" s="7">
        <f t="shared" si="259"/>
        <v>375</v>
      </c>
      <c r="V3287" s="4">
        <v>1700</v>
      </c>
      <c r="W3287" s="1">
        <f t="shared" si="260"/>
        <v>15577.575738227873</v>
      </c>
      <c r="X3287">
        <v>22</v>
      </c>
      <c r="Y3287">
        <v>16</v>
      </c>
      <c r="Z3287" t="s">
        <v>91</v>
      </c>
      <c r="AA3287" s="2">
        <v>137098</v>
      </c>
      <c r="AB3287">
        <v>1.25</v>
      </c>
      <c r="AC3287" s="2">
        <v>109678</v>
      </c>
    </row>
    <row r="3288" spans="1:29" x14ac:dyDescent="0.2">
      <c r="A3288" t="s">
        <v>4341</v>
      </c>
      <c r="B3288" t="s">
        <v>30</v>
      </c>
      <c r="C3288" s="1">
        <v>1450000</v>
      </c>
      <c r="D3288">
        <v>3</v>
      </c>
      <c r="E3288">
        <v>2</v>
      </c>
      <c r="F3288" s="2">
        <v>1117</v>
      </c>
      <c r="G3288" t="s">
        <v>59</v>
      </c>
      <c r="H3288" t="s">
        <v>32</v>
      </c>
      <c r="I3288">
        <v>10016</v>
      </c>
      <c r="J3288" t="s">
        <v>519</v>
      </c>
      <c r="K3288" t="s">
        <v>39</v>
      </c>
      <c r="L3288">
        <v>-73.975797299999996</v>
      </c>
      <c r="M3288">
        <v>40.742074899999999</v>
      </c>
      <c r="N3288">
        <v>0.69</v>
      </c>
      <c r="O3288" s="1">
        <f t="shared" si="256"/>
        <v>290000</v>
      </c>
      <c r="P3288" s="3">
        <v>6.7500000000000004E-2</v>
      </c>
      <c r="Q3288">
        <v>30</v>
      </c>
      <c r="R3288" s="1">
        <v>1160000</v>
      </c>
      <c r="S3288" s="8">
        <f t="shared" si="257"/>
        <v>-9404.672400239122</v>
      </c>
      <c r="T3288" s="1">
        <f t="shared" si="258"/>
        <v>1472.4025000000001</v>
      </c>
      <c r="U3288" s="7">
        <f t="shared" si="259"/>
        <v>302.08333333333331</v>
      </c>
      <c r="V3288" s="4">
        <v>375</v>
      </c>
      <c r="W3288" s="1">
        <f t="shared" si="260"/>
        <v>11554.158233572456</v>
      </c>
      <c r="X3288">
        <v>6</v>
      </c>
      <c r="Y3288">
        <v>7</v>
      </c>
      <c r="Z3288" t="s">
        <v>520</v>
      </c>
      <c r="AA3288" s="2">
        <v>27988</v>
      </c>
      <c r="AB3288">
        <v>0.17</v>
      </c>
      <c r="AC3288" s="2">
        <v>164635</v>
      </c>
    </row>
    <row r="3289" spans="1:29" x14ac:dyDescent="0.2">
      <c r="A3289" t="s">
        <v>4342</v>
      </c>
      <c r="B3289" t="s">
        <v>68</v>
      </c>
      <c r="C3289" s="1">
        <v>599000</v>
      </c>
      <c r="D3289">
        <v>3</v>
      </c>
      <c r="E3289">
        <v>1</v>
      </c>
      <c r="F3289" s="2">
        <v>2184</v>
      </c>
      <c r="G3289" t="s">
        <v>48</v>
      </c>
      <c r="H3289" t="s">
        <v>32</v>
      </c>
      <c r="I3289">
        <v>10017</v>
      </c>
      <c r="J3289" t="s">
        <v>33</v>
      </c>
      <c r="K3289" t="s">
        <v>34</v>
      </c>
      <c r="L3289">
        <v>-73.971746800000005</v>
      </c>
      <c r="M3289">
        <v>40.749467799999998</v>
      </c>
      <c r="N3289">
        <v>0.72</v>
      </c>
      <c r="O3289" s="1">
        <f t="shared" si="256"/>
        <v>119800</v>
      </c>
      <c r="P3289" s="3">
        <v>6.7500000000000004E-2</v>
      </c>
      <c r="Q3289">
        <v>30</v>
      </c>
      <c r="R3289" s="1">
        <v>479200</v>
      </c>
      <c r="S3289" s="8">
        <f t="shared" si="257"/>
        <v>-3885.1025984436092</v>
      </c>
      <c r="T3289" s="1">
        <f t="shared" si="258"/>
        <v>608.25454999999999</v>
      </c>
      <c r="U3289" s="7">
        <f t="shared" si="259"/>
        <v>124.79166666666667</v>
      </c>
      <c r="V3289" s="4">
        <v>600</v>
      </c>
      <c r="W3289" s="1">
        <f t="shared" si="260"/>
        <v>5218.1488151102758</v>
      </c>
      <c r="X3289">
        <v>6</v>
      </c>
      <c r="Y3289">
        <v>18</v>
      </c>
      <c r="Z3289" t="s">
        <v>35</v>
      </c>
      <c r="AA3289" s="2">
        <v>27988</v>
      </c>
      <c r="AB3289">
        <v>0.17</v>
      </c>
      <c r="AC3289" s="2">
        <v>164635</v>
      </c>
    </row>
    <row r="3290" spans="1:29" x14ac:dyDescent="0.2">
      <c r="A3290" t="s">
        <v>4343</v>
      </c>
      <c r="B3290" t="s">
        <v>68</v>
      </c>
      <c r="C3290" s="1">
        <v>898888</v>
      </c>
      <c r="D3290">
        <v>3</v>
      </c>
      <c r="E3290">
        <v>3</v>
      </c>
      <c r="F3290" s="2">
        <v>2080</v>
      </c>
      <c r="G3290" t="s">
        <v>530</v>
      </c>
      <c r="H3290" t="s">
        <v>44</v>
      </c>
      <c r="I3290">
        <v>10308</v>
      </c>
      <c r="J3290" t="s">
        <v>45</v>
      </c>
      <c r="K3290" t="s">
        <v>34</v>
      </c>
      <c r="L3290">
        <v>-74.163011999999995</v>
      </c>
      <c r="M3290">
        <v>40.555017300000003</v>
      </c>
      <c r="N3290">
        <v>16.309999999999999</v>
      </c>
      <c r="O3290" s="1">
        <f t="shared" si="256"/>
        <v>179777.6</v>
      </c>
      <c r="P3290" s="3">
        <v>6.7500000000000004E-2</v>
      </c>
      <c r="Q3290">
        <v>30</v>
      </c>
      <c r="R3290" s="1">
        <v>719110.4</v>
      </c>
      <c r="S3290" s="8">
        <f t="shared" si="257"/>
        <v>-5830.1704582800985</v>
      </c>
      <c r="T3290" s="1">
        <f t="shared" si="258"/>
        <v>912.77581960000009</v>
      </c>
      <c r="U3290" s="7">
        <f t="shared" si="259"/>
        <v>187.26833333333335</v>
      </c>
      <c r="V3290" s="4">
        <v>600</v>
      </c>
      <c r="W3290" s="1">
        <f t="shared" si="260"/>
        <v>7530.2146112134324</v>
      </c>
      <c r="X3290">
        <v>6</v>
      </c>
      <c r="Y3290">
        <v>10</v>
      </c>
      <c r="Z3290" t="s">
        <v>46</v>
      </c>
      <c r="AA3290" s="2">
        <v>167500</v>
      </c>
      <c r="AB3290">
        <v>21.5</v>
      </c>
      <c r="AC3290" s="2">
        <v>7791</v>
      </c>
    </row>
    <row r="3291" spans="1:29" x14ac:dyDescent="0.2">
      <c r="A3291" t="s">
        <v>4344</v>
      </c>
      <c r="B3291" t="s">
        <v>30</v>
      </c>
      <c r="C3291" s="1">
        <v>2980000</v>
      </c>
      <c r="D3291">
        <v>3</v>
      </c>
      <c r="E3291">
        <v>3</v>
      </c>
      <c r="F3291" s="2">
        <v>1756</v>
      </c>
      <c r="G3291" t="s">
        <v>59</v>
      </c>
      <c r="H3291" t="s">
        <v>32</v>
      </c>
      <c r="I3291">
        <v>10029</v>
      </c>
      <c r="J3291" t="s">
        <v>315</v>
      </c>
      <c r="K3291" t="s">
        <v>61</v>
      </c>
      <c r="L3291">
        <v>-73.949116000000004</v>
      </c>
      <c r="M3291">
        <v>40.796188600000001</v>
      </c>
      <c r="N3291">
        <v>3.78</v>
      </c>
      <c r="O3291" s="1">
        <f t="shared" si="256"/>
        <v>596000</v>
      </c>
      <c r="P3291" s="3">
        <v>6.7500000000000004E-2</v>
      </c>
      <c r="Q3291">
        <v>30</v>
      </c>
      <c r="R3291" s="1">
        <v>2384000</v>
      </c>
      <c r="S3291" s="8">
        <f t="shared" si="257"/>
        <v>-19328.223277732814</v>
      </c>
      <c r="T3291" s="1">
        <f t="shared" si="258"/>
        <v>3026.0410000000006</v>
      </c>
      <c r="U3291" s="7">
        <f t="shared" si="259"/>
        <v>620.83333333333337</v>
      </c>
      <c r="V3291" s="4">
        <v>550</v>
      </c>
      <c r="W3291" s="1">
        <f t="shared" si="260"/>
        <v>23525.097611066147</v>
      </c>
      <c r="X3291">
        <v>6</v>
      </c>
      <c r="Y3291">
        <v>9</v>
      </c>
      <c r="Z3291" t="s">
        <v>316</v>
      </c>
      <c r="AA3291" s="2">
        <v>115921</v>
      </c>
      <c r="AB3291">
        <v>1.54</v>
      </c>
      <c r="AC3291" s="2">
        <v>75273</v>
      </c>
    </row>
    <row r="3292" spans="1:29" x14ac:dyDescent="0.2">
      <c r="A3292" t="s">
        <v>4345</v>
      </c>
      <c r="B3292" t="s">
        <v>125</v>
      </c>
      <c r="C3292" s="1">
        <v>829000</v>
      </c>
      <c r="D3292">
        <v>9</v>
      </c>
      <c r="E3292">
        <v>3</v>
      </c>
      <c r="F3292" s="2">
        <v>2276</v>
      </c>
      <c r="G3292" t="s">
        <v>4346</v>
      </c>
      <c r="H3292" t="s">
        <v>70</v>
      </c>
      <c r="I3292">
        <v>10459</v>
      </c>
      <c r="J3292" t="s">
        <v>1654</v>
      </c>
      <c r="K3292" t="s">
        <v>61</v>
      </c>
      <c r="L3292">
        <v>-73.894714699999994</v>
      </c>
      <c r="M3292">
        <v>40.832510200000002</v>
      </c>
      <c r="N3292">
        <v>7.48</v>
      </c>
      <c r="O3292" s="1">
        <f t="shared" si="256"/>
        <v>165800</v>
      </c>
      <c r="P3292" s="3">
        <v>6.7500000000000004E-2</v>
      </c>
      <c r="Q3292">
        <v>30</v>
      </c>
      <c r="R3292" s="1">
        <v>663200</v>
      </c>
      <c r="S3292" s="8">
        <f t="shared" si="257"/>
        <v>-5376.878220550504</v>
      </c>
      <c r="T3292" s="1">
        <f t="shared" si="258"/>
        <v>841.80805000000009</v>
      </c>
      <c r="U3292" s="7">
        <f t="shared" si="259"/>
        <v>172.70833333333334</v>
      </c>
      <c r="V3292" s="4">
        <v>600</v>
      </c>
      <c r="W3292" s="1">
        <f t="shared" si="260"/>
        <v>6991.3946038838376</v>
      </c>
      <c r="X3292">
        <v>18</v>
      </c>
      <c r="Y3292">
        <v>11</v>
      </c>
      <c r="Z3292" t="s">
        <v>1655</v>
      </c>
      <c r="AA3292" s="2">
        <v>27204</v>
      </c>
      <c r="AB3292">
        <v>0.94</v>
      </c>
      <c r="AC3292" s="2">
        <v>28940</v>
      </c>
    </row>
    <row r="3293" spans="1:29" x14ac:dyDescent="0.2">
      <c r="A3293" t="s">
        <v>4347</v>
      </c>
      <c r="B3293" t="s">
        <v>50</v>
      </c>
      <c r="C3293" s="1">
        <v>15850000</v>
      </c>
      <c r="D3293">
        <v>5</v>
      </c>
      <c r="E3293">
        <v>6</v>
      </c>
      <c r="F3293" s="2">
        <v>2184</v>
      </c>
      <c r="G3293" t="s">
        <v>419</v>
      </c>
      <c r="H3293" t="s">
        <v>32</v>
      </c>
      <c r="I3293">
        <v>10128</v>
      </c>
      <c r="J3293" t="s">
        <v>52</v>
      </c>
      <c r="K3293" t="s">
        <v>39</v>
      </c>
      <c r="L3293">
        <v>-73.956222199999999</v>
      </c>
      <c r="M3293">
        <v>40.785774400000001</v>
      </c>
      <c r="N3293">
        <v>2.98</v>
      </c>
      <c r="O3293" s="1">
        <f t="shared" si="256"/>
        <v>3170000</v>
      </c>
      <c r="P3293" s="3">
        <v>6.7500000000000004E-2</v>
      </c>
      <c r="Q3293">
        <v>30</v>
      </c>
      <c r="R3293" s="1">
        <v>12680000</v>
      </c>
      <c r="S3293" s="8">
        <f t="shared" si="257"/>
        <v>-102802.79830606212</v>
      </c>
      <c r="T3293" s="1">
        <f t="shared" si="258"/>
        <v>16094.882500000002</v>
      </c>
      <c r="U3293" s="7">
        <f t="shared" si="259"/>
        <v>3302.0833333333335</v>
      </c>
      <c r="V3293" s="4">
        <v>600</v>
      </c>
      <c r="W3293" s="1">
        <f t="shared" si="260"/>
        <v>122799.76413939545</v>
      </c>
      <c r="X3293">
        <v>10</v>
      </c>
      <c r="Y3293">
        <v>7</v>
      </c>
      <c r="Z3293" t="s">
        <v>53</v>
      </c>
      <c r="AA3293" s="2">
        <v>61207</v>
      </c>
      <c r="AB3293">
        <v>1.76</v>
      </c>
      <c r="AC3293" s="2">
        <v>34777</v>
      </c>
    </row>
    <row r="3294" spans="1:29" x14ac:dyDescent="0.2">
      <c r="A3294" t="s">
        <v>4348</v>
      </c>
      <c r="B3294" t="s">
        <v>68</v>
      </c>
      <c r="C3294" s="1">
        <v>945000</v>
      </c>
      <c r="D3294">
        <v>2</v>
      </c>
      <c r="E3294">
        <v>1</v>
      </c>
      <c r="F3294" s="2">
        <v>2184</v>
      </c>
      <c r="G3294" t="s">
        <v>48</v>
      </c>
      <c r="H3294" t="s">
        <v>32</v>
      </c>
      <c r="I3294">
        <v>10022</v>
      </c>
      <c r="J3294" t="s">
        <v>33</v>
      </c>
      <c r="K3294" t="s">
        <v>34</v>
      </c>
      <c r="L3294">
        <v>-73.963746599999993</v>
      </c>
      <c r="M3294">
        <v>40.754009600000003</v>
      </c>
      <c r="N3294">
        <v>1.19</v>
      </c>
      <c r="O3294" s="1">
        <f t="shared" si="256"/>
        <v>189000</v>
      </c>
      <c r="P3294" s="3">
        <v>6.7500000000000004E-2</v>
      </c>
      <c r="Q3294">
        <v>30</v>
      </c>
      <c r="R3294" s="1">
        <v>756000</v>
      </c>
      <c r="S3294" s="8">
        <f t="shared" si="257"/>
        <v>-6129.2520125696337</v>
      </c>
      <c r="T3294" s="1">
        <f t="shared" si="258"/>
        <v>959.60025000000007</v>
      </c>
      <c r="U3294" s="7">
        <f t="shared" si="259"/>
        <v>196.875</v>
      </c>
      <c r="V3294" s="4">
        <v>600</v>
      </c>
      <c r="W3294" s="1">
        <f t="shared" si="260"/>
        <v>7885.7272625696341</v>
      </c>
      <c r="X3294">
        <v>4</v>
      </c>
      <c r="Y3294">
        <v>18</v>
      </c>
      <c r="Z3294" t="s">
        <v>35</v>
      </c>
      <c r="AA3294" s="2">
        <v>27988</v>
      </c>
      <c r="AB3294">
        <v>0.17</v>
      </c>
      <c r="AC3294" s="2">
        <v>164635</v>
      </c>
    </row>
    <row r="3295" spans="1:29" x14ac:dyDescent="0.2">
      <c r="A3295" t="s">
        <v>4349</v>
      </c>
      <c r="B3295" t="s">
        <v>68</v>
      </c>
      <c r="C3295" s="1">
        <v>389000</v>
      </c>
      <c r="D3295">
        <v>1</v>
      </c>
      <c r="E3295">
        <v>1</v>
      </c>
      <c r="F3295" s="2">
        <v>2184</v>
      </c>
      <c r="G3295" t="s">
        <v>4350</v>
      </c>
      <c r="H3295" t="s">
        <v>32</v>
      </c>
      <c r="I3295">
        <v>10034</v>
      </c>
      <c r="J3295" t="s">
        <v>1096</v>
      </c>
      <c r="K3295" t="s">
        <v>34</v>
      </c>
      <c r="L3295">
        <v>-73.922901600000003</v>
      </c>
      <c r="M3295">
        <v>40.868301799999998</v>
      </c>
      <c r="N3295">
        <v>8.8699999999999992</v>
      </c>
      <c r="O3295" s="1">
        <f t="shared" si="256"/>
        <v>77800</v>
      </c>
      <c r="P3295" s="3">
        <v>6.7500000000000004E-2</v>
      </c>
      <c r="Q3295">
        <v>30</v>
      </c>
      <c r="R3295" s="1">
        <v>311200</v>
      </c>
      <c r="S3295" s="8">
        <f t="shared" si="257"/>
        <v>-2523.0465956503572</v>
      </c>
      <c r="T3295" s="1">
        <f t="shared" si="258"/>
        <v>395.01005000000004</v>
      </c>
      <c r="U3295" s="7">
        <f t="shared" si="259"/>
        <v>81.041666666666671</v>
      </c>
      <c r="V3295" s="4">
        <v>600</v>
      </c>
      <c r="W3295" s="1">
        <f t="shared" si="260"/>
        <v>3599.0983123170236</v>
      </c>
      <c r="X3295">
        <v>2</v>
      </c>
      <c r="Y3295">
        <v>18</v>
      </c>
      <c r="Z3295" t="s">
        <v>1097</v>
      </c>
      <c r="AA3295" s="2">
        <v>151574</v>
      </c>
      <c r="AB3295">
        <v>1.64</v>
      </c>
      <c r="AC3295" s="2">
        <v>92423</v>
      </c>
    </row>
    <row r="3296" spans="1:29" x14ac:dyDescent="0.2">
      <c r="A3296" t="s">
        <v>4351</v>
      </c>
      <c r="B3296" t="s">
        <v>68</v>
      </c>
      <c r="C3296" s="1">
        <v>185000</v>
      </c>
      <c r="D3296">
        <v>3</v>
      </c>
      <c r="E3296">
        <v>1</v>
      </c>
      <c r="F3296">
        <v>400</v>
      </c>
      <c r="G3296" t="s">
        <v>168</v>
      </c>
      <c r="H3296" t="s">
        <v>84</v>
      </c>
      <c r="I3296">
        <v>11375</v>
      </c>
      <c r="J3296" t="s">
        <v>122</v>
      </c>
      <c r="K3296" t="s">
        <v>39</v>
      </c>
      <c r="L3296">
        <v>-73.855654000000001</v>
      </c>
      <c r="M3296">
        <v>40.722253000000002</v>
      </c>
      <c r="N3296">
        <v>7.05</v>
      </c>
      <c r="O3296" s="1">
        <f t="shared" si="256"/>
        <v>37000</v>
      </c>
      <c r="P3296" s="3">
        <v>6.7500000000000004E-2</v>
      </c>
      <c r="Q3296">
        <v>30</v>
      </c>
      <c r="R3296" s="1">
        <v>148000</v>
      </c>
      <c r="S3296" s="8">
        <f t="shared" si="257"/>
        <v>-1199.9064786511983</v>
      </c>
      <c r="T3296" s="1">
        <f t="shared" si="258"/>
        <v>187.85825000000003</v>
      </c>
      <c r="U3296" s="7">
        <f t="shared" si="259"/>
        <v>38.541666666666664</v>
      </c>
      <c r="V3296" s="4">
        <v>160</v>
      </c>
      <c r="W3296" s="1">
        <f t="shared" si="260"/>
        <v>1586.3063953178651</v>
      </c>
      <c r="X3296">
        <v>6</v>
      </c>
      <c r="Y3296">
        <v>3</v>
      </c>
      <c r="Z3296" t="s">
        <v>123</v>
      </c>
      <c r="AA3296" s="2">
        <v>83728</v>
      </c>
      <c r="AB3296">
        <v>2.6</v>
      </c>
      <c r="AC3296" s="2">
        <v>32203</v>
      </c>
    </row>
    <row r="3297" spans="1:29" x14ac:dyDescent="0.2">
      <c r="A3297" t="s">
        <v>4352</v>
      </c>
      <c r="B3297" t="s">
        <v>30</v>
      </c>
      <c r="C3297" s="1">
        <v>568000</v>
      </c>
      <c r="D3297">
        <v>1</v>
      </c>
      <c r="E3297">
        <v>1</v>
      </c>
      <c r="F3297" s="2">
        <v>2184</v>
      </c>
      <c r="G3297" t="s">
        <v>4353</v>
      </c>
      <c r="H3297" t="s">
        <v>84</v>
      </c>
      <c r="I3297">
        <v>11375</v>
      </c>
      <c r="J3297" t="s">
        <v>122</v>
      </c>
      <c r="K3297" t="s">
        <v>39</v>
      </c>
      <c r="L3297">
        <v>-73.844847099999996</v>
      </c>
      <c r="M3297">
        <v>40.724174300000001</v>
      </c>
      <c r="N3297">
        <v>7.57</v>
      </c>
      <c r="O3297" s="1">
        <f t="shared" si="256"/>
        <v>113600</v>
      </c>
      <c r="P3297" s="3">
        <v>6.7500000000000004E-2</v>
      </c>
      <c r="Q3297">
        <v>30</v>
      </c>
      <c r="R3297" s="1">
        <v>454400</v>
      </c>
      <c r="S3297" s="8">
        <f t="shared" si="257"/>
        <v>-3684.0371885074624</v>
      </c>
      <c r="T3297" s="1">
        <f t="shared" si="258"/>
        <v>576.77560000000005</v>
      </c>
      <c r="U3297" s="7">
        <f t="shared" si="259"/>
        <v>118.33333333333333</v>
      </c>
      <c r="V3297" s="4">
        <v>600</v>
      </c>
      <c r="W3297" s="1">
        <f t="shared" si="260"/>
        <v>4979.1461218407958</v>
      </c>
      <c r="X3297">
        <v>2</v>
      </c>
      <c r="Y3297">
        <v>18</v>
      </c>
      <c r="Z3297" t="s">
        <v>123</v>
      </c>
      <c r="AA3297" s="2">
        <v>83728</v>
      </c>
      <c r="AB3297">
        <v>2.6</v>
      </c>
      <c r="AC3297" s="2">
        <v>32203</v>
      </c>
    </row>
    <row r="3298" spans="1:29" x14ac:dyDescent="0.2">
      <c r="A3298" t="s">
        <v>4354</v>
      </c>
      <c r="B3298" t="s">
        <v>30</v>
      </c>
      <c r="C3298" s="1">
        <v>950000</v>
      </c>
      <c r="D3298">
        <v>1</v>
      </c>
      <c r="E3298">
        <v>1</v>
      </c>
      <c r="F3298">
        <v>2184</v>
      </c>
      <c r="G3298" t="s">
        <v>51</v>
      </c>
      <c r="H3298" t="s">
        <v>32</v>
      </c>
      <c r="I3298">
        <v>10023</v>
      </c>
      <c r="J3298" t="s">
        <v>215</v>
      </c>
      <c r="K3298" t="s">
        <v>39</v>
      </c>
      <c r="L3298">
        <v>-73.980913900000004</v>
      </c>
      <c r="M3298">
        <v>40.772763400000002</v>
      </c>
      <c r="N3298">
        <v>1.67</v>
      </c>
      <c r="O3298" s="1">
        <f t="shared" si="256"/>
        <v>190000</v>
      </c>
      <c r="P3298" s="3">
        <v>6.7500000000000004E-2</v>
      </c>
      <c r="Q3298">
        <v>30</v>
      </c>
      <c r="R3298" s="1">
        <v>760000</v>
      </c>
      <c r="S3298" s="8">
        <f t="shared" si="257"/>
        <v>-6161.6819173980448</v>
      </c>
      <c r="T3298" s="1">
        <f t="shared" si="258"/>
        <v>964.67750000000012</v>
      </c>
      <c r="U3298" s="7">
        <f t="shared" si="259"/>
        <v>197.91666666666666</v>
      </c>
      <c r="V3298" s="4">
        <v>600</v>
      </c>
      <c r="W3298" s="1">
        <f t="shared" si="260"/>
        <v>7924.2760840647115</v>
      </c>
      <c r="X3298">
        <v>2</v>
      </c>
      <c r="Y3298">
        <v>18</v>
      </c>
      <c r="Z3298" t="s">
        <v>216</v>
      </c>
      <c r="AA3298" s="2">
        <v>61207</v>
      </c>
      <c r="AB3298">
        <v>1.76</v>
      </c>
      <c r="AC3298" s="2">
        <v>34777</v>
      </c>
    </row>
    <row r="3299" spans="1:29" x14ac:dyDescent="0.2">
      <c r="A3299" t="s">
        <v>4355</v>
      </c>
      <c r="B3299" t="s">
        <v>30</v>
      </c>
      <c r="C3299" s="1">
        <v>2000000</v>
      </c>
      <c r="D3299">
        <v>2</v>
      </c>
      <c r="E3299">
        <v>2</v>
      </c>
      <c r="F3299" s="2">
        <v>1441</v>
      </c>
      <c r="G3299" t="s">
        <v>37</v>
      </c>
      <c r="H3299" t="s">
        <v>55</v>
      </c>
      <c r="I3299">
        <v>11201</v>
      </c>
      <c r="J3299" t="s">
        <v>428</v>
      </c>
      <c r="K3299" t="s">
        <v>39</v>
      </c>
      <c r="L3299">
        <v>-74.000881500000006</v>
      </c>
      <c r="M3299">
        <v>40.692915999999997</v>
      </c>
      <c r="N3299">
        <v>3.94</v>
      </c>
      <c r="O3299" s="1">
        <f t="shared" si="256"/>
        <v>400000</v>
      </c>
      <c r="P3299" s="3">
        <v>6.7500000000000004E-2</v>
      </c>
      <c r="Q3299">
        <v>30</v>
      </c>
      <c r="R3299" s="1">
        <v>1600000</v>
      </c>
      <c r="S3299" s="8">
        <f t="shared" si="257"/>
        <v>-12971.961931364305</v>
      </c>
      <c r="T3299" s="1">
        <f t="shared" si="258"/>
        <v>2030.9000000000003</v>
      </c>
      <c r="U3299" s="7">
        <f t="shared" si="259"/>
        <v>416.66666666666669</v>
      </c>
      <c r="V3299" s="4">
        <v>375</v>
      </c>
      <c r="W3299" s="1">
        <f t="shared" si="260"/>
        <v>15794.528598030971</v>
      </c>
      <c r="X3299">
        <v>4</v>
      </c>
      <c r="Y3299">
        <v>9</v>
      </c>
      <c r="Z3299" t="s">
        <v>429</v>
      </c>
      <c r="AA3299" s="2">
        <v>22887</v>
      </c>
      <c r="AB3299">
        <v>0.34</v>
      </c>
      <c r="AC3299" s="2">
        <v>67315</v>
      </c>
    </row>
    <row r="3300" spans="1:29" x14ac:dyDescent="0.2">
      <c r="A3300" t="s">
        <v>4356</v>
      </c>
      <c r="B3300" t="s">
        <v>125</v>
      </c>
      <c r="C3300" s="1">
        <v>1069000</v>
      </c>
      <c r="D3300">
        <v>6</v>
      </c>
      <c r="E3300">
        <v>5</v>
      </c>
      <c r="F3300" s="2">
        <v>2184</v>
      </c>
      <c r="G3300" t="s">
        <v>1918</v>
      </c>
      <c r="H3300" t="s">
        <v>84</v>
      </c>
      <c r="I3300">
        <v>11436</v>
      </c>
      <c r="J3300" t="s">
        <v>133</v>
      </c>
      <c r="K3300" t="s">
        <v>61</v>
      </c>
      <c r="L3300">
        <v>-73.795288099999993</v>
      </c>
      <c r="M3300">
        <v>40.675597099999997</v>
      </c>
      <c r="N3300">
        <v>11.19</v>
      </c>
      <c r="O3300" s="1">
        <f t="shared" si="256"/>
        <v>213800</v>
      </c>
      <c r="P3300" s="3">
        <v>6.7500000000000004E-2</v>
      </c>
      <c r="Q3300">
        <v>30</v>
      </c>
      <c r="R3300" s="1">
        <v>855200</v>
      </c>
      <c r="S3300" s="8">
        <f t="shared" si="257"/>
        <v>-6933.513652314221</v>
      </c>
      <c r="T3300" s="1">
        <f t="shared" si="258"/>
        <v>1085.5160500000002</v>
      </c>
      <c r="U3300" s="7">
        <f t="shared" si="259"/>
        <v>222.70833333333334</v>
      </c>
      <c r="V3300" s="4">
        <v>600</v>
      </c>
      <c r="W3300" s="1">
        <f t="shared" si="260"/>
        <v>8841.7380356475551</v>
      </c>
      <c r="X3300">
        <v>12</v>
      </c>
      <c r="Y3300">
        <v>8</v>
      </c>
      <c r="Z3300" t="s">
        <v>134</v>
      </c>
      <c r="AA3300" s="2">
        <v>217706</v>
      </c>
      <c r="AB3300">
        <v>2.66</v>
      </c>
      <c r="AC3300" s="2">
        <v>81844</v>
      </c>
    </row>
    <row r="3301" spans="1:29" x14ac:dyDescent="0.2">
      <c r="A3301" t="s">
        <v>4357</v>
      </c>
      <c r="B3301" t="s">
        <v>42</v>
      </c>
      <c r="C3301" s="1">
        <v>599999</v>
      </c>
      <c r="D3301">
        <v>3</v>
      </c>
      <c r="E3301">
        <v>2</v>
      </c>
      <c r="F3301" s="2">
        <v>2184</v>
      </c>
      <c r="G3301" t="s">
        <v>113</v>
      </c>
      <c r="H3301" t="s">
        <v>55</v>
      </c>
      <c r="I3301">
        <v>11203</v>
      </c>
      <c r="J3301" t="s">
        <v>282</v>
      </c>
      <c r="K3301" t="s">
        <v>34</v>
      </c>
      <c r="L3301">
        <v>-73.933285600000005</v>
      </c>
      <c r="M3301">
        <v>40.649409599999998</v>
      </c>
      <c r="N3301">
        <v>7.39</v>
      </c>
      <c r="O3301" s="1">
        <f t="shared" si="256"/>
        <v>119999.8</v>
      </c>
      <c r="P3301" s="3">
        <v>6.7500000000000004E-2</v>
      </c>
      <c r="Q3301">
        <v>30</v>
      </c>
      <c r="R3301" s="1">
        <v>479999.2</v>
      </c>
      <c r="S3301" s="8">
        <f t="shared" si="257"/>
        <v>-3891.5820934283261</v>
      </c>
      <c r="T3301" s="1">
        <f t="shared" si="258"/>
        <v>609.26898455000003</v>
      </c>
      <c r="U3301" s="7">
        <f t="shared" si="259"/>
        <v>124.99979166666667</v>
      </c>
      <c r="V3301" s="4">
        <v>600</v>
      </c>
      <c r="W3301" s="1">
        <f t="shared" si="260"/>
        <v>5225.8508696449935</v>
      </c>
      <c r="X3301">
        <v>6</v>
      </c>
      <c r="Y3301">
        <v>14</v>
      </c>
      <c r="Z3301" t="s">
        <v>283</v>
      </c>
      <c r="AA3301" s="2">
        <v>156159</v>
      </c>
      <c r="AB3301">
        <v>2.4</v>
      </c>
      <c r="AC3301" s="2">
        <v>65066</v>
      </c>
    </row>
    <row r="3302" spans="1:29" x14ac:dyDescent="0.2">
      <c r="A3302" t="s">
        <v>4358</v>
      </c>
      <c r="B3302" t="s">
        <v>30</v>
      </c>
      <c r="C3302" s="1">
        <v>7600000</v>
      </c>
      <c r="D3302">
        <v>4</v>
      </c>
      <c r="E3302">
        <v>4</v>
      </c>
      <c r="F3302" s="2">
        <v>3216</v>
      </c>
      <c r="G3302" t="s">
        <v>93</v>
      </c>
      <c r="H3302" t="s">
        <v>32</v>
      </c>
      <c r="I3302">
        <v>10007</v>
      </c>
      <c r="J3302" t="s">
        <v>199</v>
      </c>
      <c r="K3302" t="s">
        <v>39</v>
      </c>
      <c r="L3302">
        <v>-74.012721200000001</v>
      </c>
      <c r="M3302">
        <v>40.713963900000003</v>
      </c>
      <c r="N3302">
        <v>2.8</v>
      </c>
      <c r="O3302" s="1">
        <f t="shared" si="256"/>
        <v>1520000</v>
      </c>
      <c r="P3302" s="3">
        <v>6.7500000000000004E-2</v>
      </c>
      <c r="Q3302">
        <v>30</v>
      </c>
      <c r="R3302" s="1">
        <v>6080000</v>
      </c>
      <c r="S3302" s="8">
        <f t="shared" si="257"/>
        <v>-49293.455339184358</v>
      </c>
      <c r="T3302" s="1">
        <f t="shared" si="258"/>
        <v>7717.420000000001</v>
      </c>
      <c r="U3302" s="7">
        <f t="shared" si="259"/>
        <v>1583.3333333333333</v>
      </c>
      <c r="V3302" s="4">
        <v>1000</v>
      </c>
      <c r="W3302" s="1">
        <f t="shared" si="260"/>
        <v>59594.208672517692</v>
      </c>
      <c r="X3302">
        <v>8</v>
      </c>
      <c r="Y3302">
        <v>13</v>
      </c>
      <c r="Z3302" t="s">
        <v>200</v>
      </c>
      <c r="AA3302" s="2">
        <v>42742</v>
      </c>
      <c r="AB3302">
        <v>0.9</v>
      </c>
      <c r="AC3302" s="2">
        <v>47491</v>
      </c>
    </row>
    <row r="3303" spans="1:29" x14ac:dyDescent="0.2">
      <c r="A3303" t="s">
        <v>4359</v>
      </c>
      <c r="B3303" t="s">
        <v>68</v>
      </c>
      <c r="C3303" s="1">
        <v>248000</v>
      </c>
      <c r="D3303">
        <v>1</v>
      </c>
      <c r="E3303">
        <v>1</v>
      </c>
      <c r="F3303" s="2">
        <v>2184</v>
      </c>
      <c r="G3303" t="s">
        <v>178</v>
      </c>
      <c r="H3303" t="s">
        <v>84</v>
      </c>
      <c r="I3303">
        <v>11365</v>
      </c>
      <c r="J3303" t="s">
        <v>375</v>
      </c>
      <c r="K3303" t="s">
        <v>34</v>
      </c>
      <c r="L3303">
        <v>-73.777686399999993</v>
      </c>
      <c r="M3303">
        <v>40.738307200000001</v>
      </c>
      <c r="N3303">
        <v>10.93</v>
      </c>
      <c r="O3303" s="1">
        <f t="shared" si="256"/>
        <v>49600</v>
      </c>
      <c r="P3303" s="3">
        <v>6.7500000000000004E-2</v>
      </c>
      <c r="Q3303">
        <v>30</v>
      </c>
      <c r="R3303" s="1">
        <v>198400</v>
      </c>
      <c r="S3303" s="8">
        <f t="shared" si="257"/>
        <v>-1608.5232794891738</v>
      </c>
      <c r="T3303" s="1">
        <f t="shared" si="258"/>
        <v>251.83160000000001</v>
      </c>
      <c r="U3303" s="7">
        <f t="shared" si="259"/>
        <v>51.666666666666664</v>
      </c>
      <c r="V3303" s="4">
        <v>600</v>
      </c>
      <c r="W3303" s="1">
        <f t="shared" si="260"/>
        <v>2512.0215461558405</v>
      </c>
      <c r="X3303">
        <v>2</v>
      </c>
      <c r="Y3303">
        <v>18</v>
      </c>
      <c r="Z3303" t="s">
        <v>376</v>
      </c>
      <c r="AA3303" s="2">
        <v>17812</v>
      </c>
      <c r="AB3303">
        <v>2.2799999999999998</v>
      </c>
      <c r="AC3303" s="2">
        <v>7812</v>
      </c>
    </row>
    <row r="3304" spans="1:29" x14ac:dyDescent="0.2">
      <c r="A3304" t="s">
        <v>4360</v>
      </c>
      <c r="B3304" t="s">
        <v>30</v>
      </c>
      <c r="C3304" s="1">
        <v>575000</v>
      </c>
      <c r="D3304">
        <v>1</v>
      </c>
      <c r="E3304">
        <v>1</v>
      </c>
      <c r="F3304" s="2">
        <v>1073</v>
      </c>
      <c r="G3304" t="s">
        <v>2786</v>
      </c>
      <c r="H3304" t="s">
        <v>32</v>
      </c>
      <c r="I3304">
        <v>10032</v>
      </c>
      <c r="J3304" t="s">
        <v>336</v>
      </c>
      <c r="K3304" t="s">
        <v>34</v>
      </c>
      <c r="L3304">
        <v>-73.936992399999994</v>
      </c>
      <c r="M3304">
        <v>40.838714400000001</v>
      </c>
      <c r="N3304">
        <v>6.7</v>
      </c>
      <c r="O3304" s="1">
        <f t="shared" si="256"/>
        <v>115000</v>
      </c>
      <c r="P3304" s="3">
        <v>6.7500000000000004E-2</v>
      </c>
      <c r="Q3304">
        <v>30</v>
      </c>
      <c r="R3304" s="1">
        <v>460000</v>
      </c>
      <c r="S3304" s="8">
        <f t="shared" si="257"/>
        <v>-3729.4390552672376</v>
      </c>
      <c r="T3304" s="1">
        <f t="shared" si="258"/>
        <v>583.88375000000008</v>
      </c>
      <c r="U3304" s="7">
        <f t="shared" si="259"/>
        <v>119.79166666666667</v>
      </c>
      <c r="V3304" s="4">
        <v>375</v>
      </c>
      <c r="W3304" s="1">
        <f t="shared" si="260"/>
        <v>4808.1144719339045</v>
      </c>
      <c r="X3304">
        <v>2</v>
      </c>
      <c r="Y3304">
        <v>9</v>
      </c>
      <c r="Z3304" t="s">
        <v>337</v>
      </c>
      <c r="AA3304" s="2">
        <v>151574</v>
      </c>
      <c r="AB3304">
        <v>1.64</v>
      </c>
      <c r="AC3304" s="2">
        <v>92423</v>
      </c>
    </row>
    <row r="3305" spans="1:29" x14ac:dyDescent="0.2">
      <c r="A3305" t="s">
        <v>4361</v>
      </c>
      <c r="B3305" t="s">
        <v>68</v>
      </c>
      <c r="C3305" s="1">
        <v>350000</v>
      </c>
      <c r="D3305">
        <v>2</v>
      </c>
      <c r="E3305">
        <v>1</v>
      </c>
      <c r="F3305">
        <v>850</v>
      </c>
      <c r="G3305" t="s">
        <v>471</v>
      </c>
      <c r="H3305" t="s">
        <v>32</v>
      </c>
      <c r="I3305">
        <v>10033</v>
      </c>
      <c r="J3305" t="s">
        <v>336</v>
      </c>
      <c r="K3305" t="s">
        <v>34</v>
      </c>
      <c r="L3305">
        <v>-73.930870999999996</v>
      </c>
      <c r="M3305">
        <v>40.848541699999998</v>
      </c>
      <c r="N3305">
        <v>7.45</v>
      </c>
      <c r="O3305" s="1">
        <f t="shared" si="256"/>
        <v>70000</v>
      </c>
      <c r="P3305" s="3">
        <v>6.7500000000000004E-2</v>
      </c>
      <c r="Q3305">
        <v>30</v>
      </c>
      <c r="R3305" s="1">
        <v>280000</v>
      </c>
      <c r="S3305" s="8">
        <f t="shared" si="257"/>
        <v>-2270.0933379887533</v>
      </c>
      <c r="T3305" s="1">
        <f t="shared" si="258"/>
        <v>355.40750000000003</v>
      </c>
      <c r="U3305" s="7">
        <f t="shared" si="259"/>
        <v>72.916666666666671</v>
      </c>
      <c r="V3305" s="4">
        <v>205</v>
      </c>
      <c r="W3305" s="1">
        <f t="shared" si="260"/>
        <v>2903.4175046554196</v>
      </c>
      <c r="X3305">
        <v>4</v>
      </c>
      <c r="Y3305">
        <v>7</v>
      </c>
      <c r="Z3305" t="s">
        <v>337</v>
      </c>
      <c r="AA3305" s="2">
        <v>151574</v>
      </c>
      <c r="AB3305">
        <v>1.64</v>
      </c>
      <c r="AC3305" s="2">
        <v>92423</v>
      </c>
    </row>
    <row r="3306" spans="1:29" x14ac:dyDescent="0.2">
      <c r="A3306" t="s">
        <v>4362</v>
      </c>
      <c r="B3306" t="s">
        <v>30</v>
      </c>
      <c r="C3306" s="1">
        <v>695000</v>
      </c>
      <c r="D3306">
        <v>3</v>
      </c>
      <c r="E3306">
        <v>2</v>
      </c>
      <c r="F3306">
        <v>704</v>
      </c>
      <c r="G3306" t="s">
        <v>93</v>
      </c>
      <c r="H3306" t="s">
        <v>55</v>
      </c>
      <c r="I3306">
        <v>11238</v>
      </c>
      <c r="J3306" t="s">
        <v>56</v>
      </c>
      <c r="K3306" t="s">
        <v>39</v>
      </c>
      <c r="L3306">
        <v>-73.965600699999996</v>
      </c>
      <c r="M3306">
        <v>40.682985100000003</v>
      </c>
      <c r="N3306">
        <v>4.66</v>
      </c>
      <c r="O3306" s="1">
        <f t="shared" si="256"/>
        <v>139000</v>
      </c>
      <c r="P3306" s="3">
        <v>6.7500000000000004E-2</v>
      </c>
      <c r="Q3306">
        <v>30</v>
      </c>
      <c r="R3306" s="1">
        <v>556000</v>
      </c>
      <c r="S3306" s="8">
        <f t="shared" si="257"/>
        <v>-4507.7567711490956</v>
      </c>
      <c r="T3306" s="1">
        <f t="shared" si="258"/>
        <v>705.73775000000012</v>
      </c>
      <c r="U3306" s="7">
        <f t="shared" si="259"/>
        <v>144.79166666666666</v>
      </c>
      <c r="V3306" s="4">
        <v>205</v>
      </c>
      <c r="W3306" s="1">
        <f t="shared" si="260"/>
        <v>5563.2861878157628</v>
      </c>
      <c r="X3306">
        <v>6</v>
      </c>
      <c r="Y3306">
        <v>4</v>
      </c>
      <c r="Z3306" t="s">
        <v>57</v>
      </c>
      <c r="AA3306" s="2">
        <v>34791</v>
      </c>
      <c r="AB3306">
        <v>0.79</v>
      </c>
      <c r="AC3306" s="2">
        <v>44039</v>
      </c>
    </row>
    <row r="3307" spans="1:29" x14ac:dyDescent="0.2">
      <c r="A3307" t="s">
        <v>4363</v>
      </c>
      <c r="B3307" t="s">
        <v>42</v>
      </c>
      <c r="C3307" s="1">
        <v>875000</v>
      </c>
      <c r="D3307">
        <v>4</v>
      </c>
      <c r="E3307">
        <v>2</v>
      </c>
      <c r="F3307">
        <v>1600</v>
      </c>
      <c r="G3307" t="s">
        <v>59</v>
      </c>
      <c r="H3307" t="s">
        <v>55</v>
      </c>
      <c r="I3307">
        <v>11226</v>
      </c>
      <c r="J3307" t="s">
        <v>282</v>
      </c>
      <c r="K3307" t="s">
        <v>34</v>
      </c>
      <c r="L3307">
        <v>-73.953904600000001</v>
      </c>
      <c r="M3307">
        <v>40.644069799999997</v>
      </c>
      <c r="N3307">
        <v>7.41</v>
      </c>
      <c r="O3307" s="1">
        <f t="shared" si="256"/>
        <v>175000</v>
      </c>
      <c r="P3307" s="3">
        <v>6.7500000000000004E-2</v>
      </c>
      <c r="Q3307">
        <v>30</v>
      </c>
      <c r="R3307" s="1">
        <v>700000</v>
      </c>
      <c r="S3307" s="8">
        <f t="shared" si="257"/>
        <v>-5675.2333449718835</v>
      </c>
      <c r="T3307" s="1">
        <f t="shared" si="258"/>
        <v>888.51875000000007</v>
      </c>
      <c r="U3307" s="7">
        <f t="shared" si="259"/>
        <v>182.29166666666666</v>
      </c>
      <c r="V3307" s="4">
        <v>550</v>
      </c>
      <c r="W3307" s="1">
        <f t="shared" si="260"/>
        <v>7296.0437616385507</v>
      </c>
      <c r="X3307">
        <v>8</v>
      </c>
      <c r="Y3307">
        <v>10</v>
      </c>
      <c r="Z3307" t="s">
        <v>283</v>
      </c>
      <c r="AA3307" s="2">
        <v>156159</v>
      </c>
      <c r="AB3307">
        <v>2.4</v>
      </c>
      <c r="AC3307" s="2">
        <v>65066</v>
      </c>
    </row>
    <row r="3308" spans="1:29" x14ac:dyDescent="0.2">
      <c r="A3308" t="s">
        <v>4364</v>
      </c>
      <c r="B3308" t="s">
        <v>68</v>
      </c>
      <c r="C3308" s="1">
        <v>119000</v>
      </c>
      <c r="D3308">
        <v>3</v>
      </c>
      <c r="E3308">
        <v>1</v>
      </c>
      <c r="F3308">
        <v>2184</v>
      </c>
      <c r="G3308" t="s">
        <v>1391</v>
      </c>
      <c r="H3308" t="s">
        <v>84</v>
      </c>
      <c r="I3308">
        <v>11373</v>
      </c>
      <c r="J3308" t="s">
        <v>89</v>
      </c>
      <c r="K3308" t="s">
        <v>90</v>
      </c>
      <c r="L3308">
        <v>-73.873193400000005</v>
      </c>
      <c r="M3308">
        <v>40.730615399999998</v>
      </c>
      <c r="N3308">
        <v>6.02</v>
      </c>
      <c r="O3308" s="1">
        <f t="shared" si="256"/>
        <v>23800</v>
      </c>
      <c r="P3308" s="3">
        <v>6.7500000000000004E-2</v>
      </c>
      <c r="Q3308">
        <v>30</v>
      </c>
      <c r="R3308" s="1">
        <v>95200</v>
      </c>
      <c r="S3308" s="8">
        <f t="shared" si="257"/>
        <v>-771.83173491617606</v>
      </c>
      <c r="T3308" s="1">
        <f t="shared" si="258"/>
        <v>120.83855000000001</v>
      </c>
      <c r="U3308" s="7">
        <f t="shared" si="259"/>
        <v>24.791666666666668</v>
      </c>
      <c r="V3308" s="4">
        <v>600</v>
      </c>
      <c r="W3308" s="1">
        <f t="shared" si="260"/>
        <v>1517.4619515828426</v>
      </c>
      <c r="X3308">
        <v>6</v>
      </c>
      <c r="Y3308">
        <v>18</v>
      </c>
      <c r="Z3308" t="s">
        <v>91</v>
      </c>
      <c r="AA3308" s="2">
        <v>137098</v>
      </c>
      <c r="AB3308">
        <v>1.25</v>
      </c>
      <c r="AC3308" s="2">
        <v>109678</v>
      </c>
    </row>
    <row r="3309" spans="1:29" x14ac:dyDescent="0.2">
      <c r="A3309" t="s">
        <v>4365</v>
      </c>
      <c r="B3309" t="s">
        <v>50</v>
      </c>
      <c r="C3309" s="1">
        <v>4000000</v>
      </c>
      <c r="D3309">
        <v>6</v>
      </c>
      <c r="E3309">
        <v>4</v>
      </c>
      <c r="F3309" s="2">
        <v>5854</v>
      </c>
      <c r="G3309" t="s">
        <v>48</v>
      </c>
      <c r="H3309" t="s">
        <v>55</v>
      </c>
      <c r="I3309">
        <v>11231</v>
      </c>
      <c r="J3309" t="s">
        <v>202</v>
      </c>
      <c r="K3309" t="s">
        <v>39</v>
      </c>
      <c r="L3309">
        <v>-73.993949499999999</v>
      </c>
      <c r="M3309">
        <v>40.677738599999998</v>
      </c>
      <c r="N3309">
        <v>4.92</v>
      </c>
      <c r="O3309" s="1">
        <f t="shared" si="256"/>
        <v>800000</v>
      </c>
      <c r="P3309" s="3">
        <v>6.7500000000000004E-2</v>
      </c>
      <c r="Q3309">
        <v>30</v>
      </c>
      <c r="R3309" s="1">
        <v>3200000</v>
      </c>
      <c r="S3309" s="8">
        <f t="shared" si="257"/>
        <v>-25943.92386272861</v>
      </c>
      <c r="T3309" s="1">
        <f t="shared" si="258"/>
        <v>4061.8000000000006</v>
      </c>
      <c r="U3309" s="7">
        <f t="shared" si="259"/>
        <v>833.33333333333337</v>
      </c>
      <c r="V3309" s="4">
        <v>1700</v>
      </c>
      <c r="W3309" s="1">
        <f t="shared" si="260"/>
        <v>32539.057196061942</v>
      </c>
      <c r="X3309">
        <v>12</v>
      </c>
      <c r="Y3309">
        <v>24</v>
      </c>
      <c r="Z3309" t="s">
        <v>203</v>
      </c>
      <c r="AA3309" s="2">
        <v>38353</v>
      </c>
      <c r="AB3309">
        <v>0.78</v>
      </c>
      <c r="AC3309" s="2">
        <v>49171</v>
      </c>
    </row>
    <row r="3310" spans="1:29" x14ac:dyDescent="0.2">
      <c r="A3310" t="s">
        <v>4366</v>
      </c>
      <c r="B3310" t="s">
        <v>68</v>
      </c>
      <c r="C3310" s="1">
        <v>195000</v>
      </c>
      <c r="D3310">
        <v>3</v>
      </c>
      <c r="E3310">
        <v>1</v>
      </c>
      <c r="F3310" s="2">
        <v>2184</v>
      </c>
      <c r="G3310" t="s">
        <v>48</v>
      </c>
      <c r="H3310" t="s">
        <v>84</v>
      </c>
      <c r="I3310">
        <v>11372</v>
      </c>
      <c r="J3310" t="s">
        <v>85</v>
      </c>
      <c r="K3310" t="s">
        <v>61</v>
      </c>
      <c r="L3310">
        <v>-73.876960400000002</v>
      </c>
      <c r="M3310">
        <v>40.754306999999997</v>
      </c>
      <c r="N3310">
        <v>5.7</v>
      </c>
      <c r="O3310" s="1">
        <f t="shared" si="256"/>
        <v>39000</v>
      </c>
      <c r="P3310" s="3">
        <v>6.7500000000000004E-2</v>
      </c>
      <c r="Q3310">
        <v>30</v>
      </c>
      <c r="R3310" s="1">
        <v>156000</v>
      </c>
      <c r="S3310" s="8">
        <f t="shared" si="257"/>
        <v>-1264.7662883080197</v>
      </c>
      <c r="T3310" s="1">
        <f t="shared" si="258"/>
        <v>198.01275000000001</v>
      </c>
      <c r="U3310" s="7">
        <f t="shared" si="259"/>
        <v>40.625</v>
      </c>
      <c r="V3310" s="4">
        <v>600</v>
      </c>
      <c r="W3310" s="1">
        <f t="shared" si="260"/>
        <v>2103.4040383080201</v>
      </c>
      <c r="X3310">
        <v>6</v>
      </c>
      <c r="Y3310">
        <v>18</v>
      </c>
      <c r="Z3310" t="s">
        <v>86</v>
      </c>
      <c r="AA3310" s="2">
        <v>108152</v>
      </c>
      <c r="AB3310">
        <v>0.77</v>
      </c>
      <c r="AC3310" s="2">
        <v>140457</v>
      </c>
    </row>
    <row r="3311" spans="1:29" x14ac:dyDescent="0.2">
      <c r="A3311" t="s">
        <v>4367</v>
      </c>
      <c r="B3311" t="s">
        <v>68</v>
      </c>
      <c r="C3311" s="1">
        <v>410000</v>
      </c>
      <c r="D3311">
        <v>3</v>
      </c>
      <c r="E3311">
        <v>1</v>
      </c>
      <c r="F3311">
        <v>766</v>
      </c>
      <c r="G3311" t="s">
        <v>4368</v>
      </c>
      <c r="H3311" t="s">
        <v>32</v>
      </c>
      <c r="I3311">
        <v>10037</v>
      </c>
      <c r="J3311" t="s">
        <v>60</v>
      </c>
      <c r="K3311" t="s">
        <v>61</v>
      </c>
      <c r="L3311">
        <v>-73.937473400000002</v>
      </c>
      <c r="M3311">
        <v>40.815359000000001</v>
      </c>
      <c r="N3311">
        <v>5.24</v>
      </c>
      <c r="O3311" s="1">
        <f t="shared" si="256"/>
        <v>82000</v>
      </c>
      <c r="P3311" s="3">
        <v>6.7500000000000004E-2</v>
      </c>
      <c r="Q3311">
        <v>30</v>
      </c>
      <c r="R3311" s="1">
        <v>328000</v>
      </c>
      <c r="S3311" s="8">
        <f t="shared" si="257"/>
        <v>-2659.2521959296828</v>
      </c>
      <c r="T3311" s="1">
        <f t="shared" si="258"/>
        <v>416.33449999999999</v>
      </c>
      <c r="U3311" s="7">
        <f t="shared" si="259"/>
        <v>85.416666666666671</v>
      </c>
      <c r="V3311" s="4">
        <v>205</v>
      </c>
      <c r="W3311" s="1">
        <f t="shared" si="260"/>
        <v>3366.0033625963492</v>
      </c>
      <c r="X3311">
        <v>6</v>
      </c>
      <c r="Y3311">
        <v>6</v>
      </c>
      <c r="Z3311" t="s">
        <v>62</v>
      </c>
      <c r="AA3311" s="2">
        <v>133184</v>
      </c>
      <c r="AB3311">
        <v>1.96</v>
      </c>
      <c r="AC3311" s="2">
        <v>67951</v>
      </c>
    </row>
    <row r="3312" spans="1:29" x14ac:dyDescent="0.2">
      <c r="A3312" t="s">
        <v>4369</v>
      </c>
      <c r="B3312" t="s">
        <v>50</v>
      </c>
      <c r="C3312" s="1">
        <v>699000</v>
      </c>
      <c r="D3312">
        <v>4</v>
      </c>
      <c r="E3312">
        <v>2</v>
      </c>
      <c r="F3312" s="2">
        <v>2184</v>
      </c>
      <c r="G3312" t="s">
        <v>48</v>
      </c>
      <c r="H3312" t="s">
        <v>55</v>
      </c>
      <c r="I3312">
        <v>11203</v>
      </c>
      <c r="J3312" t="s">
        <v>282</v>
      </c>
      <c r="K3312" t="s">
        <v>34</v>
      </c>
      <c r="L3312">
        <v>-73.927933699999997</v>
      </c>
      <c r="M3312">
        <v>40.645033099999999</v>
      </c>
      <c r="N3312">
        <v>7.77</v>
      </c>
      <c r="O3312" s="1">
        <f t="shared" si="256"/>
        <v>139800</v>
      </c>
      <c r="P3312" s="3">
        <v>6.7500000000000004E-2</v>
      </c>
      <c r="Q3312">
        <v>30</v>
      </c>
      <c r="R3312" s="1">
        <v>559200</v>
      </c>
      <c r="S3312" s="8">
        <f t="shared" si="257"/>
        <v>-4533.7006950118248</v>
      </c>
      <c r="T3312" s="1">
        <f t="shared" si="258"/>
        <v>709.79955000000007</v>
      </c>
      <c r="U3312" s="7">
        <f t="shared" si="259"/>
        <v>145.625</v>
      </c>
      <c r="V3312" s="4">
        <v>600</v>
      </c>
      <c r="W3312" s="1">
        <f t="shared" si="260"/>
        <v>5989.1252450118245</v>
      </c>
      <c r="X3312">
        <v>8</v>
      </c>
      <c r="Y3312">
        <v>14</v>
      </c>
      <c r="Z3312" t="s">
        <v>283</v>
      </c>
      <c r="AA3312" s="2">
        <v>156159</v>
      </c>
      <c r="AB3312">
        <v>2.4</v>
      </c>
      <c r="AC3312" s="2">
        <v>65066</v>
      </c>
    </row>
    <row r="3313" spans="1:29" x14ac:dyDescent="0.2">
      <c r="A3313" t="s">
        <v>4370</v>
      </c>
      <c r="B3313" t="s">
        <v>42</v>
      </c>
      <c r="C3313" s="1">
        <v>699999</v>
      </c>
      <c r="D3313">
        <v>3</v>
      </c>
      <c r="E3313">
        <v>2</v>
      </c>
      <c r="F3313">
        <v>2184</v>
      </c>
      <c r="G3313" t="s">
        <v>480</v>
      </c>
      <c r="H3313" t="s">
        <v>70</v>
      </c>
      <c r="I3313">
        <v>10473</v>
      </c>
      <c r="J3313" t="s">
        <v>71</v>
      </c>
      <c r="K3313" t="s">
        <v>61</v>
      </c>
      <c r="L3313">
        <v>-73.857972700000005</v>
      </c>
      <c r="M3313">
        <v>40.807067199999999</v>
      </c>
      <c r="N3313">
        <v>7.8</v>
      </c>
      <c r="O3313" s="1">
        <f t="shared" si="256"/>
        <v>139999.80000000002</v>
      </c>
      <c r="P3313" s="3">
        <v>6.7500000000000004E-2</v>
      </c>
      <c r="Q3313">
        <v>30</v>
      </c>
      <c r="R3313" s="1">
        <v>559999.19999999995</v>
      </c>
      <c r="S3313" s="8">
        <f t="shared" si="257"/>
        <v>-4540.1801899965412</v>
      </c>
      <c r="T3313" s="1">
        <f t="shared" si="258"/>
        <v>710.81398454999999</v>
      </c>
      <c r="U3313" s="7">
        <f t="shared" si="259"/>
        <v>145.833125</v>
      </c>
      <c r="V3313" s="4">
        <v>600</v>
      </c>
      <c r="W3313" s="1">
        <f t="shared" si="260"/>
        <v>5996.8272995465413</v>
      </c>
      <c r="X3313">
        <v>6</v>
      </c>
      <c r="Y3313">
        <v>14</v>
      </c>
      <c r="Z3313" t="s">
        <v>72</v>
      </c>
      <c r="AA3313" s="2">
        <v>53686</v>
      </c>
      <c r="AB3313">
        <v>1.04</v>
      </c>
      <c r="AC3313" s="2">
        <v>51621</v>
      </c>
    </row>
    <row r="3314" spans="1:29" x14ac:dyDescent="0.2">
      <c r="A3314" t="s">
        <v>4371</v>
      </c>
      <c r="B3314" t="s">
        <v>125</v>
      </c>
      <c r="C3314" s="1">
        <v>915000</v>
      </c>
      <c r="D3314">
        <v>6</v>
      </c>
      <c r="E3314">
        <v>5</v>
      </c>
      <c r="F3314" s="2">
        <v>3096</v>
      </c>
      <c r="G3314" t="s">
        <v>620</v>
      </c>
      <c r="H3314" t="s">
        <v>70</v>
      </c>
      <c r="I3314">
        <v>10462</v>
      </c>
      <c r="J3314" t="s">
        <v>526</v>
      </c>
      <c r="K3314" t="s">
        <v>61</v>
      </c>
      <c r="L3314">
        <v>-73.865096399999999</v>
      </c>
      <c r="M3314">
        <v>40.847161800000002</v>
      </c>
      <c r="N3314">
        <v>9.27</v>
      </c>
      <c r="O3314" s="1">
        <f t="shared" si="256"/>
        <v>183000</v>
      </c>
      <c r="P3314" s="3">
        <v>6.7500000000000004E-2</v>
      </c>
      <c r="Q3314">
        <v>30</v>
      </c>
      <c r="R3314" s="1">
        <v>732000</v>
      </c>
      <c r="S3314" s="8">
        <f t="shared" si="257"/>
        <v>-5934.6725835991692</v>
      </c>
      <c r="T3314" s="1">
        <f t="shared" si="258"/>
        <v>929.13675000000012</v>
      </c>
      <c r="U3314" s="7">
        <f t="shared" si="259"/>
        <v>190.625</v>
      </c>
      <c r="V3314" s="4">
        <v>1000</v>
      </c>
      <c r="W3314" s="1">
        <f t="shared" si="260"/>
        <v>8054.4343335991689</v>
      </c>
      <c r="X3314">
        <v>12</v>
      </c>
      <c r="Y3314">
        <v>11</v>
      </c>
      <c r="Z3314" t="s">
        <v>527</v>
      </c>
      <c r="AA3314" s="2">
        <v>53686</v>
      </c>
      <c r="AB3314">
        <v>0.75</v>
      </c>
      <c r="AC3314" s="2">
        <v>71581</v>
      </c>
    </row>
    <row r="3315" spans="1:29" x14ac:dyDescent="0.2">
      <c r="A3315" t="s">
        <v>4372</v>
      </c>
      <c r="B3315" t="s">
        <v>68</v>
      </c>
      <c r="C3315" s="1">
        <v>399000</v>
      </c>
      <c r="D3315">
        <v>1</v>
      </c>
      <c r="E3315">
        <v>1</v>
      </c>
      <c r="F3315" s="2">
        <v>2184</v>
      </c>
      <c r="G3315" t="s">
        <v>48</v>
      </c>
      <c r="H3315" t="s">
        <v>84</v>
      </c>
      <c r="I3315">
        <v>11372</v>
      </c>
      <c r="J3315" t="s">
        <v>85</v>
      </c>
      <c r="K3315" t="s">
        <v>61</v>
      </c>
      <c r="L3315">
        <v>-73.88467</v>
      </c>
      <c r="M3315">
        <v>40.751789899999999</v>
      </c>
      <c r="N3315">
        <v>5.29</v>
      </c>
      <c r="O3315" s="1">
        <f t="shared" si="256"/>
        <v>79800</v>
      </c>
      <c r="P3315" s="3">
        <v>6.7500000000000004E-2</v>
      </c>
      <c r="Q3315">
        <v>30</v>
      </c>
      <c r="R3315" s="1">
        <v>319200</v>
      </c>
      <c r="S3315" s="8">
        <f t="shared" si="257"/>
        <v>-2587.9064053071788</v>
      </c>
      <c r="T3315" s="1">
        <f t="shared" si="258"/>
        <v>405.16455000000002</v>
      </c>
      <c r="U3315" s="7">
        <f t="shared" si="259"/>
        <v>83.125</v>
      </c>
      <c r="V3315" s="4">
        <v>600</v>
      </c>
      <c r="W3315" s="1">
        <f t="shared" si="260"/>
        <v>3676.1959553071788</v>
      </c>
      <c r="X3315">
        <v>2</v>
      </c>
      <c r="Y3315">
        <v>18</v>
      </c>
      <c r="Z3315" t="s">
        <v>86</v>
      </c>
      <c r="AA3315" s="2">
        <v>108152</v>
      </c>
      <c r="AB3315">
        <v>0.77</v>
      </c>
      <c r="AC3315" s="2">
        <v>140457</v>
      </c>
    </row>
    <row r="3316" spans="1:29" x14ac:dyDescent="0.2">
      <c r="A3316" t="s">
        <v>4373</v>
      </c>
      <c r="B3316" t="s">
        <v>68</v>
      </c>
      <c r="C3316" s="1">
        <v>995000</v>
      </c>
      <c r="D3316">
        <v>2</v>
      </c>
      <c r="E3316">
        <v>1</v>
      </c>
      <c r="F3316" s="2">
        <v>1000</v>
      </c>
      <c r="G3316" t="s">
        <v>31</v>
      </c>
      <c r="H3316" t="s">
        <v>32</v>
      </c>
      <c r="I3316">
        <v>10023</v>
      </c>
      <c r="J3316" t="s">
        <v>215</v>
      </c>
      <c r="K3316" t="s">
        <v>39</v>
      </c>
      <c r="L3316">
        <v>-73.987640099999993</v>
      </c>
      <c r="M3316">
        <v>40.776553999999997</v>
      </c>
      <c r="N3316">
        <v>1.92</v>
      </c>
      <c r="O3316" s="1">
        <f t="shared" si="256"/>
        <v>199000</v>
      </c>
      <c r="P3316" s="3">
        <v>6.7500000000000004E-2</v>
      </c>
      <c r="Q3316">
        <v>30</v>
      </c>
      <c r="R3316" s="1">
        <v>796000</v>
      </c>
      <c r="S3316" s="8">
        <f t="shared" si="257"/>
        <v>-6453.5510608537415</v>
      </c>
      <c r="T3316" s="1">
        <f t="shared" si="258"/>
        <v>1010.3727500000001</v>
      </c>
      <c r="U3316" s="7">
        <f t="shared" si="259"/>
        <v>207.29166666666666</v>
      </c>
      <c r="V3316" s="4">
        <v>375</v>
      </c>
      <c r="W3316" s="1">
        <f t="shared" si="260"/>
        <v>8046.215477520409</v>
      </c>
      <c r="X3316">
        <v>4</v>
      </c>
      <c r="Y3316">
        <v>8</v>
      </c>
      <c r="Z3316" t="s">
        <v>216</v>
      </c>
      <c r="AA3316" s="2">
        <v>61207</v>
      </c>
      <c r="AB3316">
        <v>1.76</v>
      </c>
      <c r="AC3316" s="2">
        <v>34777</v>
      </c>
    </row>
    <row r="3317" spans="1:29" x14ac:dyDescent="0.2">
      <c r="A3317" t="s">
        <v>4374</v>
      </c>
      <c r="B3317" t="s">
        <v>68</v>
      </c>
      <c r="C3317" s="1">
        <v>535000</v>
      </c>
      <c r="D3317">
        <v>2</v>
      </c>
      <c r="E3317">
        <v>1</v>
      </c>
      <c r="F3317" s="2">
        <v>1000</v>
      </c>
      <c r="G3317" t="s">
        <v>48</v>
      </c>
      <c r="H3317" t="s">
        <v>84</v>
      </c>
      <c r="I3317">
        <v>11106</v>
      </c>
      <c r="J3317" t="s">
        <v>2008</v>
      </c>
      <c r="K3317" t="s">
        <v>424</v>
      </c>
      <c r="L3317">
        <v>-73.930494100000004</v>
      </c>
      <c r="M3317">
        <v>40.761695699999997</v>
      </c>
      <c r="N3317">
        <v>3.02</v>
      </c>
      <c r="O3317" s="1">
        <f t="shared" si="256"/>
        <v>107000</v>
      </c>
      <c r="P3317" s="3">
        <v>6.7500000000000004E-2</v>
      </c>
      <c r="Q3317">
        <v>30</v>
      </c>
      <c r="R3317" s="1">
        <v>428000</v>
      </c>
      <c r="S3317" s="8">
        <f t="shared" si="257"/>
        <v>-3469.9998166399514</v>
      </c>
      <c r="T3317" s="1">
        <f t="shared" si="258"/>
        <v>543.26575000000003</v>
      </c>
      <c r="U3317" s="7">
        <f t="shared" si="259"/>
        <v>111.45833333333333</v>
      </c>
      <c r="V3317" s="4">
        <v>375</v>
      </c>
      <c r="W3317" s="1">
        <f t="shared" si="260"/>
        <v>4499.7238999732845</v>
      </c>
      <c r="X3317">
        <v>4</v>
      </c>
      <c r="Y3317">
        <v>8</v>
      </c>
      <c r="Z3317" t="s">
        <v>2009</v>
      </c>
      <c r="AA3317" s="2">
        <v>60642</v>
      </c>
      <c r="AB3317">
        <v>1.54</v>
      </c>
      <c r="AC3317" s="2">
        <v>39378</v>
      </c>
    </row>
    <row r="3318" spans="1:29" x14ac:dyDescent="0.2">
      <c r="A3318" t="s">
        <v>4375</v>
      </c>
      <c r="B3318" t="s">
        <v>68</v>
      </c>
      <c r="C3318" s="1">
        <v>429000</v>
      </c>
      <c r="D3318">
        <v>1</v>
      </c>
      <c r="E3318">
        <v>1</v>
      </c>
      <c r="F3318">
        <v>575</v>
      </c>
      <c r="G3318" t="s">
        <v>1103</v>
      </c>
      <c r="H3318" t="s">
        <v>55</v>
      </c>
      <c r="I3318">
        <v>11205</v>
      </c>
      <c r="J3318" t="s">
        <v>236</v>
      </c>
      <c r="K3318" t="s">
        <v>237</v>
      </c>
      <c r="L3318">
        <v>-73.964290000000005</v>
      </c>
      <c r="M3318">
        <v>40.692675000000001</v>
      </c>
      <c r="N3318">
        <v>4.03</v>
      </c>
      <c r="O3318" s="1">
        <f t="shared" si="256"/>
        <v>85800</v>
      </c>
      <c r="P3318" s="3">
        <v>6.7500000000000004E-2</v>
      </c>
      <c r="Q3318">
        <v>30</v>
      </c>
      <c r="R3318" s="1">
        <v>343200</v>
      </c>
      <c r="S3318" s="8">
        <f t="shared" si="257"/>
        <v>-2782.4858342776433</v>
      </c>
      <c r="T3318" s="1">
        <f t="shared" si="258"/>
        <v>435.62805000000003</v>
      </c>
      <c r="U3318" s="7">
        <f t="shared" si="259"/>
        <v>89.375</v>
      </c>
      <c r="V3318" s="4">
        <v>205</v>
      </c>
      <c r="W3318" s="1">
        <f t="shared" si="260"/>
        <v>3512.4888842776436</v>
      </c>
      <c r="X3318">
        <v>2</v>
      </c>
      <c r="Y3318">
        <v>5</v>
      </c>
      <c r="Z3318" t="s">
        <v>238</v>
      </c>
      <c r="AA3318" s="2">
        <v>70713</v>
      </c>
      <c r="AB3318">
        <v>2.97</v>
      </c>
      <c r="AC3318" s="2">
        <v>23809</v>
      </c>
    </row>
    <row r="3319" spans="1:29" x14ac:dyDescent="0.2">
      <c r="A3319" t="s">
        <v>4376</v>
      </c>
      <c r="B3319" t="s">
        <v>42</v>
      </c>
      <c r="C3319" s="1">
        <v>2195000</v>
      </c>
      <c r="D3319">
        <v>3</v>
      </c>
      <c r="E3319">
        <v>4</v>
      </c>
      <c r="F3319" s="2">
        <v>2184</v>
      </c>
      <c r="G3319" t="s">
        <v>93</v>
      </c>
      <c r="H3319" t="s">
        <v>55</v>
      </c>
      <c r="I3319">
        <v>11215</v>
      </c>
      <c r="J3319" t="s">
        <v>311</v>
      </c>
      <c r="K3319" t="s">
        <v>39</v>
      </c>
      <c r="L3319">
        <v>-73.990395199999995</v>
      </c>
      <c r="M3319">
        <v>40.667974600000001</v>
      </c>
      <c r="N3319">
        <v>5.58</v>
      </c>
      <c r="O3319" s="1">
        <f t="shared" si="256"/>
        <v>439000</v>
      </c>
      <c r="P3319" s="3">
        <v>6.7500000000000004E-2</v>
      </c>
      <c r="Q3319">
        <v>30</v>
      </c>
      <c r="R3319" s="1">
        <v>1756000</v>
      </c>
      <c r="S3319" s="8">
        <f t="shared" si="257"/>
        <v>-14236.728219672326</v>
      </c>
      <c r="T3319" s="1">
        <f t="shared" si="258"/>
        <v>2228.91275</v>
      </c>
      <c r="U3319" s="7">
        <f t="shared" si="259"/>
        <v>457.29166666666669</v>
      </c>
      <c r="V3319" s="4">
        <v>600</v>
      </c>
      <c r="W3319" s="1">
        <f t="shared" si="260"/>
        <v>17522.932636338996</v>
      </c>
      <c r="X3319">
        <v>6</v>
      </c>
      <c r="Y3319">
        <v>9</v>
      </c>
      <c r="Z3319" t="s">
        <v>312</v>
      </c>
      <c r="AA3319" s="2">
        <v>67649</v>
      </c>
      <c r="AB3319">
        <v>0.66</v>
      </c>
      <c r="AC3319" s="2">
        <v>102499</v>
      </c>
    </row>
    <row r="3320" spans="1:29" x14ac:dyDescent="0.2">
      <c r="A3320" t="s">
        <v>4377</v>
      </c>
      <c r="B3320" t="s">
        <v>125</v>
      </c>
      <c r="C3320" s="1">
        <v>1690000</v>
      </c>
      <c r="D3320">
        <v>7</v>
      </c>
      <c r="E3320">
        <v>7</v>
      </c>
      <c r="F3320">
        <v>4600</v>
      </c>
      <c r="G3320" t="s">
        <v>159</v>
      </c>
      <c r="H3320" t="s">
        <v>84</v>
      </c>
      <c r="I3320">
        <v>11368</v>
      </c>
      <c r="J3320" t="s">
        <v>506</v>
      </c>
      <c r="K3320" t="s">
        <v>61</v>
      </c>
      <c r="L3320">
        <v>-73.852058</v>
      </c>
      <c r="M3320">
        <v>40.740729999999999</v>
      </c>
      <c r="N3320">
        <v>7.02</v>
      </c>
      <c r="O3320" s="1">
        <f t="shared" si="256"/>
        <v>338000</v>
      </c>
      <c r="P3320" s="3">
        <v>6.7500000000000004E-2</v>
      </c>
      <c r="Q3320">
        <v>30</v>
      </c>
      <c r="R3320" s="1">
        <v>1352000</v>
      </c>
      <c r="S3320" s="8">
        <f t="shared" si="257"/>
        <v>-10961.307832002836</v>
      </c>
      <c r="T3320" s="1">
        <f t="shared" si="258"/>
        <v>1716.1105</v>
      </c>
      <c r="U3320" s="7">
        <f t="shared" si="259"/>
        <v>352.08333333333331</v>
      </c>
      <c r="V3320" s="4">
        <v>1400</v>
      </c>
      <c r="W3320" s="1">
        <f t="shared" si="260"/>
        <v>14429.501665336171</v>
      </c>
      <c r="X3320">
        <v>14</v>
      </c>
      <c r="Y3320">
        <v>13</v>
      </c>
      <c r="Z3320" t="s">
        <v>507</v>
      </c>
      <c r="AA3320" s="2">
        <v>109695</v>
      </c>
      <c r="AB3320">
        <v>2.25</v>
      </c>
      <c r="AC3320" s="2">
        <v>48753</v>
      </c>
    </row>
    <row r="3321" spans="1:29" x14ac:dyDescent="0.2">
      <c r="A3321" t="s">
        <v>4378</v>
      </c>
      <c r="B3321" t="s">
        <v>125</v>
      </c>
      <c r="C3321" s="1">
        <v>1699999</v>
      </c>
      <c r="D3321">
        <v>4</v>
      </c>
      <c r="E3321">
        <v>3</v>
      </c>
      <c r="F3321" s="2">
        <v>2160</v>
      </c>
      <c r="G3321" t="s">
        <v>1726</v>
      </c>
      <c r="H3321" t="s">
        <v>55</v>
      </c>
      <c r="I3321">
        <v>11228</v>
      </c>
      <c r="J3321" t="s">
        <v>456</v>
      </c>
      <c r="K3321" t="s">
        <v>39</v>
      </c>
      <c r="L3321">
        <v>-74.011363700000004</v>
      </c>
      <c r="M3321">
        <v>40.611667300000001</v>
      </c>
      <c r="N3321">
        <v>9.56</v>
      </c>
      <c r="O3321" s="1">
        <f t="shared" si="256"/>
        <v>339999.80000000005</v>
      </c>
      <c r="P3321" s="3">
        <v>6.7500000000000004E-2</v>
      </c>
      <c r="Q3321">
        <v>30</v>
      </c>
      <c r="R3321" s="1">
        <v>1359999.2</v>
      </c>
      <c r="S3321" s="8">
        <f t="shared" si="257"/>
        <v>-11026.161155678692</v>
      </c>
      <c r="T3321" s="1">
        <f t="shared" si="258"/>
        <v>1726.26398455</v>
      </c>
      <c r="U3321" s="7">
        <f t="shared" si="259"/>
        <v>354.16645833333337</v>
      </c>
      <c r="V3321" s="4">
        <v>600</v>
      </c>
      <c r="W3321" s="1">
        <f t="shared" si="260"/>
        <v>13706.591598562025</v>
      </c>
      <c r="X3321">
        <v>8</v>
      </c>
      <c r="Y3321">
        <v>11</v>
      </c>
      <c r="Z3321" t="s">
        <v>457</v>
      </c>
      <c r="AA3321" s="2">
        <v>42419</v>
      </c>
      <c r="AB3321">
        <v>1.43</v>
      </c>
      <c r="AC3321" s="2">
        <v>29664</v>
      </c>
    </row>
    <row r="3322" spans="1:29" x14ac:dyDescent="0.2">
      <c r="A3322" t="s">
        <v>4379</v>
      </c>
      <c r="B3322" t="s">
        <v>68</v>
      </c>
      <c r="C3322" s="1">
        <v>235000</v>
      </c>
      <c r="D3322">
        <v>1</v>
      </c>
      <c r="E3322">
        <v>1</v>
      </c>
      <c r="F3322">
        <v>800</v>
      </c>
      <c r="G3322" t="s">
        <v>4380</v>
      </c>
      <c r="H3322" t="s">
        <v>55</v>
      </c>
      <c r="I3322">
        <v>11229</v>
      </c>
      <c r="J3322" t="s">
        <v>306</v>
      </c>
      <c r="K3322" t="s">
        <v>34</v>
      </c>
      <c r="L3322">
        <v>-73.950401799999995</v>
      </c>
      <c r="M3322">
        <v>40.595967000000002</v>
      </c>
      <c r="N3322">
        <v>10.71</v>
      </c>
      <c r="O3322" s="1">
        <f t="shared" si="256"/>
        <v>47000</v>
      </c>
      <c r="P3322" s="3">
        <v>6.7500000000000004E-2</v>
      </c>
      <c r="Q3322">
        <v>30</v>
      </c>
      <c r="R3322" s="1">
        <v>188000</v>
      </c>
      <c r="S3322" s="8">
        <f t="shared" si="257"/>
        <v>-1524.2055269353059</v>
      </c>
      <c r="T3322" s="1">
        <f t="shared" si="258"/>
        <v>238.63075000000003</v>
      </c>
      <c r="U3322" s="7">
        <f t="shared" si="259"/>
        <v>48.958333333333336</v>
      </c>
      <c r="V3322" s="4">
        <v>205</v>
      </c>
      <c r="W3322" s="1">
        <f t="shared" si="260"/>
        <v>2016.7946102686392</v>
      </c>
      <c r="X3322">
        <v>2</v>
      </c>
      <c r="Y3322">
        <v>7</v>
      </c>
      <c r="Z3322" t="s">
        <v>307</v>
      </c>
      <c r="AA3322" s="2">
        <v>64518</v>
      </c>
      <c r="AB3322">
        <v>0.98</v>
      </c>
      <c r="AC3322" s="2">
        <v>65835</v>
      </c>
    </row>
    <row r="3323" spans="1:29" x14ac:dyDescent="0.2">
      <c r="A3323" t="s">
        <v>4381</v>
      </c>
      <c r="B3323" t="s">
        <v>125</v>
      </c>
      <c r="C3323" s="1">
        <v>984900</v>
      </c>
      <c r="D3323">
        <v>3</v>
      </c>
      <c r="E3323">
        <v>5</v>
      </c>
      <c r="F3323" s="2">
        <v>2532</v>
      </c>
      <c r="G3323" t="s">
        <v>3689</v>
      </c>
      <c r="H3323" t="s">
        <v>44</v>
      </c>
      <c r="I3323">
        <v>10310</v>
      </c>
      <c r="J3323" t="s">
        <v>118</v>
      </c>
      <c r="K3323" t="s">
        <v>34</v>
      </c>
      <c r="L3323">
        <v>-74.123671799999997</v>
      </c>
      <c r="M3323">
        <v>40.636037299999998</v>
      </c>
      <c r="N3323">
        <v>10.64</v>
      </c>
      <c r="O3323" s="1">
        <f t="shared" si="256"/>
        <v>196980</v>
      </c>
      <c r="P3323" s="3">
        <v>6.7500000000000004E-2</v>
      </c>
      <c r="Q3323">
        <v>30</v>
      </c>
      <c r="R3323" s="1">
        <v>787920</v>
      </c>
      <c r="S3323" s="8">
        <f t="shared" si="257"/>
        <v>-6388.0426531003513</v>
      </c>
      <c r="T3323" s="1">
        <f t="shared" si="258"/>
        <v>1000.116705</v>
      </c>
      <c r="U3323" s="7">
        <f t="shared" si="259"/>
        <v>205.1875</v>
      </c>
      <c r="V3323" s="4">
        <v>600</v>
      </c>
      <c r="W3323" s="1">
        <f t="shared" si="260"/>
        <v>8193.3468581003508</v>
      </c>
      <c r="X3323">
        <v>6</v>
      </c>
      <c r="Y3323">
        <v>9</v>
      </c>
      <c r="Z3323" t="s">
        <v>119</v>
      </c>
      <c r="AA3323" s="2">
        <v>181200</v>
      </c>
      <c r="AB3323">
        <v>13.5</v>
      </c>
      <c r="AC3323" s="2">
        <v>13422</v>
      </c>
    </row>
    <row r="3324" spans="1:29" x14ac:dyDescent="0.2">
      <c r="A3324" t="s">
        <v>4382</v>
      </c>
      <c r="B3324" t="s">
        <v>30</v>
      </c>
      <c r="C3324" s="1">
        <v>899000</v>
      </c>
      <c r="D3324">
        <v>2</v>
      </c>
      <c r="E3324">
        <v>1</v>
      </c>
      <c r="F3324">
        <v>1010</v>
      </c>
      <c r="G3324" t="s">
        <v>93</v>
      </c>
      <c r="H3324" t="s">
        <v>55</v>
      </c>
      <c r="I3324">
        <v>11216</v>
      </c>
      <c r="J3324" t="s">
        <v>236</v>
      </c>
      <c r="K3324" t="s">
        <v>237</v>
      </c>
      <c r="L3324">
        <v>-73.955524199999999</v>
      </c>
      <c r="M3324">
        <v>40.675638200000002</v>
      </c>
      <c r="N3324">
        <v>5.29</v>
      </c>
      <c r="O3324" s="1">
        <f t="shared" si="256"/>
        <v>179800</v>
      </c>
      <c r="P3324" s="3">
        <v>6.7500000000000004E-2</v>
      </c>
      <c r="Q3324">
        <v>30</v>
      </c>
      <c r="R3324" s="1">
        <v>719200</v>
      </c>
      <c r="S3324" s="8">
        <f t="shared" si="257"/>
        <v>-5830.8968881482551</v>
      </c>
      <c r="T3324" s="1">
        <f t="shared" si="258"/>
        <v>912.88954999999999</v>
      </c>
      <c r="U3324" s="7">
        <f t="shared" si="259"/>
        <v>187.29166666666666</v>
      </c>
      <c r="V3324" s="4">
        <v>375</v>
      </c>
      <c r="W3324" s="1">
        <f t="shared" si="260"/>
        <v>7306.078104814922</v>
      </c>
      <c r="X3324">
        <v>4</v>
      </c>
      <c r="Y3324">
        <v>8</v>
      </c>
      <c r="Z3324" t="s">
        <v>238</v>
      </c>
      <c r="AA3324" s="2">
        <v>70713</v>
      </c>
      <c r="AB3324">
        <v>2.97</v>
      </c>
      <c r="AC3324" s="2">
        <v>23809</v>
      </c>
    </row>
    <row r="3325" spans="1:29" x14ac:dyDescent="0.2">
      <c r="A3325" t="s">
        <v>4383</v>
      </c>
      <c r="B3325" t="s">
        <v>68</v>
      </c>
      <c r="C3325" s="1">
        <v>269999</v>
      </c>
      <c r="D3325">
        <v>1</v>
      </c>
      <c r="E3325">
        <v>1</v>
      </c>
      <c r="F3325" s="2">
        <v>2184</v>
      </c>
      <c r="G3325" t="s">
        <v>396</v>
      </c>
      <c r="H3325" t="s">
        <v>84</v>
      </c>
      <c r="I3325">
        <v>11426</v>
      </c>
      <c r="J3325" t="s">
        <v>342</v>
      </c>
      <c r="K3325" t="s">
        <v>110</v>
      </c>
      <c r="L3325">
        <v>-73.723150000000004</v>
      </c>
      <c r="M3325">
        <v>40.752289900000001</v>
      </c>
      <c r="N3325">
        <v>13.77</v>
      </c>
      <c r="O3325" s="1">
        <f t="shared" si="256"/>
        <v>53999.8</v>
      </c>
      <c r="P3325" s="3">
        <v>6.7500000000000004E-2</v>
      </c>
      <c r="Q3325">
        <v>30</v>
      </c>
      <c r="R3325" s="1">
        <v>215999.2</v>
      </c>
      <c r="S3325" s="8">
        <f t="shared" si="257"/>
        <v>-1751.2083747532154</v>
      </c>
      <c r="T3325" s="1">
        <f t="shared" si="258"/>
        <v>274.17048455000003</v>
      </c>
      <c r="U3325" s="7">
        <f t="shared" si="259"/>
        <v>56.249791666666674</v>
      </c>
      <c r="V3325" s="4">
        <v>600</v>
      </c>
      <c r="W3325" s="1">
        <f t="shared" si="260"/>
        <v>2681.6286509698821</v>
      </c>
      <c r="X3325">
        <v>2</v>
      </c>
      <c r="Y3325">
        <v>18</v>
      </c>
      <c r="Z3325" t="s">
        <v>343</v>
      </c>
      <c r="AA3325" s="2">
        <v>25287</v>
      </c>
      <c r="AB3325">
        <v>0.92</v>
      </c>
      <c r="AC3325" s="2">
        <v>27486</v>
      </c>
    </row>
    <row r="3326" spans="1:29" x14ac:dyDescent="0.2">
      <c r="A3326" t="s">
        <v>4384</v>
      </c>
      <c r="B3326" t="s">
        <v>125</v>
      </c>
      <c r="C3326" s="1">
        <v>1350000</v>
      </c>
      <c r="D3326">
        <v>6</v>
      </c>
      <c r="E3326">
        <v>2</v>
      </c>
      <c r="F3326" s="2">
        <v>2184</v>
      </c>
      <c r="G3326" t="s">
        <v>93</v>
      </c>
      <c r="H3326" t="s">
        <v>55</v>
      </c>
      <c r="I3326">
        <v>11213</v>
      </c>
      <c r="J3326" t="s">
        <v>1707</v>
      </c>
      <c r="K3326" t="s">
        <v>61</v>
      </c>
      <c r="L3326">
        <v>-73.937520599999999</v>
      </c>
      <c r="M3326">
        <v>40.6702558</v>
      </c>
      <c r="N3326">
        <v>5.98</v>
      </c>
      <c r="O3326" s="1">
        <f t="shared" si="256"/>
        <v>270000</v>
      </c>
      <c r="P3326" s="3">
        <v>6.7500000000000004E-2</v>
      </c>
      <c r="Q3326">
        <v>30</v>
      </c>
      <c r="R3326" s="1">
        <v>1080000</v>
      </c>
      <c r="S3326" s="8">
        <f t="shared" si="257"/>
        <v>-8756.0743036709046</v>
      </c>
      <c r="T3326" s="1">
        <f t="shared" si="258"/>
        <v>1370.8575000000001</v>
      </c>
      <c r="U3326" s="7">
        <f t="shared" si="259"/>
        <v>281.25</v>
      </c>
      <c r="V3326" s="4">
        <v>600</v>
      </c>
      <c r="W3326" s="1">
        <f t="shared" si="260"/>
        <v>11008.181803670905</v>
      </c>
      <c r="X3326">
        <v>12</v>
      </c>
      <c r="Y3326">
        <v>14</v>
      </c>
      <c r="Z3326" t="s">
        <v>1708</v>
      </c>
      <c r="AA3326" s="2">
        <v>142839</v>
      </c>
      <c r="AB3326">
        <v>2.78</v>
      </c>
      <c r="AC3326" s="2">
        <v>51381</v>
      </c>
    </row>
    <row r="3327" spans="1:29" x14ac:dyDescent="0.2">
      <c r="A3327" t="s">
        <v>4385</v>
      </c>
      <c r="B3327" t="s">
        <v>42</v>
      </c>
      <c r="C3327" s="1">
        <v>735000</v>
      </c>
      <c r="D3327">
        <v>3</v>
      </c>
      <c r="E3327">
        <v>2</v>
      </c>
      <c r="F3327" s="2">
        <v>1600</v>
      </c>
      <c r="G3327" t="s">
        <v>74</v>
      </c>
      <c r="H3327" t="s">
        <v>55</v>
      </c>
      <c r="I3327">
        <v>11210</v>
      </c>
      <c r="J3327" t="s">
        <v>282</v>
      </c>
      <c r="K3327" t="s">
        <v>34</v>
      </c>
      <c r="L3327">
        <v>-73.940218599999994</v>
      </c>
      <c r="M3327">
        <v>40.633442500000001</v>
      </c>
      <c r="N3327">
        <v>8.31</v>
      </c>
      <c r="O3327" s="1">
        <f t="shared" si="256"/>
        <v>147000</v>
      </c>
      <c r="P3327" s="3">
        <v>6.7500000000000004E-2</v>
      </c>
      <c r="Q3327">
        <v>30</v>
      </c>
      <c r="R3327" s="1">
        <v>588000</v>
      </c>
      <c r="S3327" s="8">
        <f t="shared" si="257"/>
        <v>-4767.1960097763822</v>
      </c>
      <c r="T3327" s="1">
        <f t="shared" si="258"/>
        <v>746.35575000000006</v>
      </c>
      <c r="U3327" s="7">
        <f t="shared" si="259"/>
        <v>153.125</v>
      </c>
      <c r="V3327" s="4">
        <v>550</v>
      </c>
      <c r="W3327" s="1">
        <f t="shared" si="260"/>
        <v>6216.6767597763819</v>
      </c>
      <c r="X3327">
        <v>6</v>
      </c>
      <c r="Y3327">
        <v>10</v>
      </c>
      <c r="Z3327" t="s">
        <v>283</v>
      </c>
      <c r="AA3327" s="2">
        <v>156159</v>
      </c>
      <c r="AB3327">
        <v>2.4</v>
      </c>
      <c r="AC3327" s="2">
        <v>65066</v>
      </c>
    </row>
    <row r="3328" spans="1:29" x14ac:dyDescent="0.2">
      <c r="A3328" t="s">
        <v>4386</v>
      </c>
      <c r="B3328" t="s">
        <v>42</v>
      </c>
      <c r="C3328" s="1">
        <v>1499000</v>
      </c>
      <c r="D3328">
        <v>3</v>
      </c>
      <c r="E3328">
        <v>2</v>
      </c>
      <c r="F3328" s="2">
        <v>2100</v>
      </c>
      <c r="G3328" t="s">
        <v>1546</v>
      </c>
      <c r="H3328" t="s">
        <v>55</v>
      </c>
      <c r="I3328">
        <v>11229</v>
      </c>
      <c r="J3328" t="s">
        <v>306</v>
      </c>
      <c r="K3328" t="s">
        <v>34</v>
      </c>
      <c r="L3328">
        <v>-73.948599400000006</v>
      </c>
      <c r="M3328">
        <v>40.6063993</v>
      </c>
      <c r="N3328">
        <v>10.02</v>
      </c>
      <c r="O3328" s="1">
        <f t="shared" si="256"/>
        <v>299800</v>
      </c>
      <c r="P3328" s="3">
        <v>6.7500000000000004E-2</v>
      </c>
      <c r="Q3328">
        <v>30</v>
      </c>
      <c r="R3328" s="1">
        <v>1199200</v>
      </c>
      <c r="S3328" s="8">
        <f t="shared" si="257"/>
        <v>-9722.4854675575461</v>
      </c>
      <c r="T3328" s="1">
        <f t="shared" si="258"/>
        <v>1522.1595500000001</v>
      </c>
      <c r="U3328" s="7">
        <f t="shared" si="259"/>
        <v>312.29166666666669</v>
      </c>
      <c r="V3328" s="4">
        <v>600</v>
      </c>
      <c r="W3328" s="1">
        <f t="shared" si="260"/>
        <v>12156.936684224213</v>
      </c>
      <c r="X3328">
        <v>6</v>
      </c>
      <c r="Y3328">
        <v>13</v>
      </c>
      <c r="Z3328" t="s">
        <v>307</v>
      </c>
      <c r="AA3328" s="2">
        <v>64518</v>
      </c>
      <c r="AB3328">
        <v>0.98</v>
      </c>
      <c r="AC3328" s="2">
        <v>65835</v>
      </c>
    </row>
    <row r="3329" spans="1:29" x14ac:dyDescent="0.2">
      <c r="A3329" t="s">
        <v>4387</v>
      </c>
      <c r="B3329" t="s">
        <v>125</v>
      </c>
      <c r="C3329" s="1">
        <v>899999</v>
      </c>
      <c r="D3329">
        <v>5</v>
      </c>
      <c r="E3329">
        <v>3</v>
      </c>
      <c r="F3329" s="2">
        <v>1440</v>
      </c>
      <c r="G3329" t="s">
        <v>4388</v>
      </c>
      <c r="H3329" t="s">
        <v>84</v>
      </c>
      <c r="I3329">
        <v>11369</v>
      </c>
      <c r="J3329" t="s">
        <v>441</v>
      </c>
      <c r="K3329" t="s">
        <v>34</v>
      </c>
      <c r="L3329">
        <v>-73.875535600000006</v>
      </c>
      <c r="M3329">
        <v>40.760466700000002</v>
      </c>
      <c r="N3329">
        <v>5.82</v>
      </c>
      <c r="O3329" s="1">
        <f t="shared" si="256"/>
        <v>179999.80000000002</v>
      </c>
      <c r="P3329" s="3">
        <v>6.7500000000000004E-2</v>
      </c>
      <c r="Q3329">
        <v>30</v>
      </c>
      <c r="R3329" s="1">
        <v>719999.2</v>
      </c>
      <c r="S3329" s="8">
        <f t="shared" si="257"/>
        <v>-5837.3763831329716</v>
      </c>
      <c r="T3329" s="1">
        <f t="shared" si="258"/>
        <v>913.90398455000002</v>
      </c>
      <c r="U3329" s="7">
        <f t="shared" si="259"/>
        <v>187.49979166666665</v>
      </c>
      <c r="V3329" s="4">
        <v>375</v>
      </c>
      <c r="W3329" s="1">
        <f t="shared" si="260"/>
        <v>7313.7801593496388</v>
      </c>
      <c r="X3329">
        <v>10</v>
      </c>
      <c r="Y3329">
        <v>7</v>
      </c>
      <c r="Z3329" t="s">
        <v>442</v>
      </c>
      <c r="AA3329" s="2">
        <v>137098</v>
      </c>
      <c r="AB3329">
        <v>1.25</v>
      </c>
      <c r="AC3329" s="2">
        <v>109678</v>
      </c>
    </row>
    <row r="3330" spans="1:29" x14ac:dyDescent="0.2">
      <c r="A3330" t="s">
        <v>4389</v>
      </c>
      <c r="B3330" t="s">
        <v>30</v>
      </c>
      <c r="C3330" s="1">
        <v>900000</v>
      </c>
      <c r="D3330">
        <v>2</v>
      </c>
      <c r="E3330">
        <v>2</v>
      </c>
      <c r="F3330">
        <v>951</v>
      </c>
      <c r="G3330" t="s">
        <v>93</v>
      </c>
      <c r="H3330" t="s">
        <v>32</v>
      </c>
      <c r="I3330">
        <v>10029</v>
      </c>
      <c r="J3330" t="s">
        <v>315</v>
      </c>
      <c r="K3330" t="s">
        <v>61</v>
      </c>
      <c r="L3330">
        <v>-73.946498500000004</v>
      </c>
      <c r="M3330">
        <v>40.795854599999998</v>
      </c>
      <c r="N3330">
        <v>3.83</v>
      </c>
      <c r="O3330" s="1">
        <f t="shared" si="256"/>
        <v>180000</v>
      </c>
      <c r="P3330" s="3">
        <v>6.7500000000000004E-2</v>
      </c>
      <c r="Q3330">
        <v>30</v>
      </c>
      <c r="R3330" s="1">
        <v>720000</v>
      </c>
      <c r="S3330" s="8">
        <f t="shared" si="257"/>
        <v>-5837.382869113937</v>
      </c>
      <c r="T3330" s="1">
        <f t="shared" si="258"/>
        <v>913.90500000000009</v>
      </c>
      <c r="U3330" s="7">
        <f t="shared" si="259"/>
        <v>187.5</v>
      </c>
      <c r="V3330" s="4">
        <v>205</v>
      </c>
      <c r="W3330" s="1">
        <f t="shared" si="260"/>
        <v>7143.7878691139367</v>
      </c>
      <c r="X3330">
        <v>4</v>
      </c>
      <c r="Y3330">
        <v>6</v>
      </c>
      <c r="Z3330" t="s">
        <v>316</v>
      </c>
      <c r="AA3330" s="2">
        <v>115921</v>
      </c>
      <c r="AB3330">
        <v>1.54</v>
      </c>
      <c r="AC3330" s="2">
        <v>75273</v>
      </c>
    </row>
    <row r="3331" spans="1:29" x14ac:dyDescent="0.2">
      <c r="A3331" t="s">
        <v>4390</v>
      </c>
      <c r="B3331" t="s">
        <v>42</v>
      </c>
      <c r="C3331" s="1">
        <v>629900</v>
      </c>
      <c r="D3331">
        <v>3</v>
      </c>
      <c r="E3331">
        <v>2</v>
      </c>
      <c r="F3331" s="2">
        <v>1332</v>
      </c>
      <c r="G3331" t="s">
        <v>435</v>
      </c>
      <c r="H3331" t="s">
        <v>44</v>
      </c>
      <c r="I3331">
        <v>10314</v>
      </c>
      <c r="J3331" t="s">
        <v>65</v>
      </c>
      <c r="K3331" t="s">
        <v>34</v>
      </c>
      <c r="L3331">
        <v>-74.191061899999994</v>
      </c>
      <c r="M3331">
        <v>40.593999599999997</v>
      </c>
      <c r="N3331">
        <v>15.19</v>
      </c>
      <c r="O3331" s="1">
        <f t="shared" ref="O3331:O3394" si="261">$C3331*0.2</f>
        <v>125980</v>
      </c>
      <c r="P3331" s="3">
        <v>6.7500000000000004E-2</v>
      </c>
      <c r="Q3331">
        <v>30</v>
      </c>
      <c r="R3331" s="1">
        <v>503920</v>
      </c>
      <c r="S3331" s="8">
        <f t="shared" ref="S3331:S3394" si="262">PMT(($P3331/12),(30*12),$C3331)</f>
        <v>-4085.5194102831874</v>
      </c>
      <c r="T3331" s="1">
        <f t="shared" ref="T3331:T3394" si="263">(($C3331* 6%) * 20.309%)/12</f>
        <v>639.63195500000006</v>
      </c>
      <c r="U3331" s="7">
        <f t="shared" ref="U3331:U3394" si="264">($C3331*0.0025)/12</f>
        <v>131.22916666666666</v>
      </c>
      <c r="V3331" s="4">
        <v>375</v>
      </c>
      <c r="W3331" s="1">
        <f t="shared" ref="W3331:W3394" si="265">SUM(($S3331*-1),$T3331,$U3331,$V3331)</f>
        <v>5231.3805319498542</v>
      </c>
      <c r="X3331">
        <v>6</v>
      </c>
      <c r="Y3331">
        <v>8</v>
      </c>
      <c r="Z3331" t="s">
        <v>66</v>
      </c>
      <c r="AA3331" s="2">
        <v>145000</v>
      </c>
      <c r="AB3331">
        <v>21.3</v>
      </c>
      <c r="AC3331" s="2">
        <v>6808</v>
      </c>
    </row>
    <row r="3332" spans="1:29" x14ac:dyDescent="0.2">
      <c r="A3332" t="s">
        <v>4391</v>
      </c>
      <c r="B3332" t="s">
        <v>68</v>
      </c>
      <c r="C3332" s="1">
        <v>280000</v>
      </c>
      <c r="D3332">
        <v>1</v>
      </c>
      <c r="E3332">
        <v>1</v>
      </c>
      <c r="F3332">
        <v>650</v>
      </c>
      <c r="G3332" t="s">
        <v>82</v>
      </c>
      <c r="H3332" t="s">
        <v>55</v>
      </c>
      <c r="I3332">
        <v>11204</v>
      </c>
      <c r="J3332" t="s">
        <v>156</v>
      </c>
      <c r="K3332" t="s">
        <v>105</v>
      </c>
      <c r="L3332">
        <v>-73.986132999999995</v>
      </c>
      <c r="M3332">
        <v>40.616987999999999</v>
      </c>
      <c r="N3332">
        <v>9.1</v>
      </c>
      <c r="O3332" s="1">
        <f t="shared" si="261"/>
        <v>56000</v>
      </c>
      <c r="P3332" s="3">
        <v>6.7500000000000004E-2</v>
      </c>
      <c r="Q3332">
        <v>30</v>
      </c>
      <c r="R3332" s="1">
        <v>224000</v>
      </c>
      <c r="S3332" s="8">
        <f t="shared" si="262"/>
        <v>-1816.0746703910027</v>
      </c>
      <c r="T3332" s="1">
        <f t="shared" si="263"/>
        <v>284.32600000000002</v>
      </c>
      <c r="U3332" s="7">
        <f t="shared" si="264"/>
        <v>58.333333333333336</v>
      </c>
      <c r="V3332" s="4">
        <v>205</v>
      </c>
      <c r="W3332" s="1">
        <f t="shared" si="265"/>
        <v>2363.7340037243362</v>
      </c>
      <c r="X3332">
        <v>2</v>
      </c>
      <c r="Y3332">
        <v>5</v>
      </c>
      <c r="Z3332" t="s">
        <v>157</v>
      </c>
      <c r="AA3332" s="2">
        <v>151705</v>
      </c>
      <c r="AB3332">
        <v>2.25</v>
      </c>
      <c r="AC3332" s="2">
        <v>67424</v>
      </c>
    </row>
    <row r="3333" spans="1:29" x14ac:dyDescent="0.2">
      <c r="A3333" t="s">
        <v>4392</v>
      </c>
      <c r="B3333" t="s">
        <v>50</v>
      </c>
      <c r="C3333" s="1">
        <v>1999000</v>
      </c>
      <c r="D3333">
        <v>5</v>
      </c>
      <c r="E3333">
        <v>2.5</v>
      </c>
      <c r="F3333" s="2">
        <v>3100</v>
      </c>
      <c r="G3333" t="s">
        <v>48</v>
      </c>
      <c r="H3333" t="s">
        <v>55</v>
      </c>
      <c r="I3333">
        <v>11233</v>
      </c>
      <c r="J3333" t="s">
        <v>236</v>
      </c>
      <c r="K3333" t="s">
        <v>237</v>
      </c>
      <c r="L3333">
        <v>-73.910564100000002</v>
      </c>
      <c r="M3333">
        <v>40.681646600000001</v>
      </c>
      <c r="N3333">
        <v>6.08</v>
      </c>
      <c r="O3333" s="1">
        <f t="shared" si="261"/>
        <v>399800</v>
      </c>
      <c r="P3333" s="3">
        <v>6.7500000000000004E-2</v>
      </c>
      <c r="Q3333">
        <v>30</v>
      </c>
      <c r="R3333" s="1">
        <v>1599200</v>
      </c>
      <c r="S3333" s="8">
        <f t="shared" si="262"/>
        <v>-12965.475950398622</v>
      </c>
      <c r="T3333" s="1">
        <f t="shared" si="263"/>
        <v>2029.88455</v>
      </c>
      <c r="U3333" s="7">
        <f t="shared" si="264"/>
        <v>416.45833333333331</v>
      </c>
      <c r="V3333" s="4">
        <v>1000</v>
      </c>
      <c r="W3333" s="1">
        <f t="shared" si="265"/>
        <v>16411.818833731959</v>
      </c>
      <c r="X3333">
        <v>10</v>
      </c>
      <c r="Y3333">
        <v>17</v>
      </c>
      <c r="Z3333" t="s">
        <v>238</v>
      </c>
      <c r="AA3333" s="2">
        <v>70713</v>
      </c>
      <c r="AB3333">
        <v>2.97</v>
      </c>
      <c r="AC3333" s="2">
        <v>23809</v>
      </c>
    </row>
    <row r="3334" spans="1:29" x14ac:dyDescent="0.2">
      <c r="A3334" t="s">
        <v>4393</v>
      </c>
      <c r="B3334" t="s">
        <v>30</v>
      </c>
      <c r="C3334" s="1">
        <v>5100000</v>
      </c>
      <c r="D3334">
        <v>2</v>
      </c>
      <c r="E3334">
        <v>2</v>
      </c>
      <c r="F3334">
        <v>1676</v>
      </c>
      <c r="G3334" t="s">
        <v>48</v>
      </c>
      <c r="H3334" t="s">
        <v>32</v>
      </c>
      <c r="I3334">
        <v>10019</v>
      </c>
      <c r="J3334" t="s">
        <v>38</v>
      </c>
      <c r="K3334" t="s">
        <v>39</v>
      </c>
      <c r="L3334">
        <v>-73.981620000000007</v>
      </c>
      <c r="M3334">
        <v>40.769109399999998</v>
      </c>
      <c r="N3334">
        <v>1.41</v>
      </c>
      <c r="O3334" s="1">
        <f t="shared" si="261"/>
        <v>1020000</v>
      </c>
      <c r="P3334" s="3">
        <v>6.7500000000000004E-2</v>
      </c>
      <c r="Q3334">
        <v>30</v>
      </c>
      <c r="R3334" s="1">
        <v>4080000</v>
      </c>
      <c r="S3334" s="8">
        <f t="shared" si="262"/>
        <v>-33078.50292497898</v>
      </c>
      <c r="T3334" s="1">
        <f t="shared" si="263"/>
        <v>5178.795000000001</v>
      </c>
      <c r="U3334" s="7">
        <f t="shared" si="264"/>
        <v>1062.5</v>
      </c>
      <c r="V3334" s="4">
        <v>550</v>
      </c>
      <c r="W3334" s="1">
        <f t="shared" si="265"/>
        <v>39869.797924978979</v>
      </c>
      <c r="X3334">
        <v>4</v>
      </c>
      <c r="Y3334">
        <v>10</v>
      </c>
      <c r="Z3334" t="s">
        <v>40</v>
      </c>
      <c r="AA3334" s="2">
        <v>70150</v>
      </c>
      <c r="AB3334">
        <v>0.77</v>
      </c>
      <c r="AC3334" s="2">
        <v>91104</v>
      </c>
    </row>
    <row r="3335" spans="1:29" x14ac:dyDescent="0.2">
      <c r="A3335" t="s">
        <v>4394</v>
      </c>
      <c r="B3335" t="s">
        <v>30</v>
      </c>
      <c r="C3335" s="1">
        <v>8500000</v>
      </c>
      <c r="D3335">
        <v>3</v>
      </c>
      <c r="E3335">
        <v>3</v>
      </c>
      <c r="F3335" s="2">
        <v>2080</v>
      </c>
      <c r="G3335" t="s">
        <v>1144</v>
      </c>
      <c r="H3335" t="s">
        <v>32</v>
      </c>
      <c r="I3335">
        <v>10023</v>
      </c>
      <c r="J3335" t="s">
        <v>215</v>
      </c>
      <c r="K3335" t="s">
        <v>39</v>
      </c>
      <c r="L3335">
        <v>-73.980977100000004</v>
      </c>
      <c r="M3335">
        <v>40.771075699999997</v>
      </c>
      <c r="N3335">
        <v>1.55</v>
      </c>
      <c r="O3335" s="1">
        <f t="shared" si="261"/>
        <v>1700000</v>
      </c>
      <c r="P3335" s="3">
        <v>6.7500000000000004E-2</v>
      </c>
      <c r="Q3335">
        <v>30</v>
      </c>
      <c r="R3335" s="1">
        <v>6800000</v>
      </c>
      <c r="S3335" s="8">
        <f t="shared" si="262"/>
        <v>-55130.838208298301</v>
      </c>
      <c r="T3335" s="1">
        <f t="shared" si="263"/>
        <v>8631.3250000000007</v>
      </c>
      <c r="U3335" s="7">
        <f t="shared" si="264"/>
        <v>1770.8333333333333</v>
      </c>
      <c r="V3335" s="4">
        <v>600</v>
      </c>
      <c r="W3335" s="1">
        <f t="shared" si="265"/>
        <v>66132.996541631641</v>
      </c>
      <c r="X3335">
        <v>6</v>
      </c>
      <c r="Y3335">
        <v>10</v>
      </c>
      <c r="Z3335" t="s">
        <v>216</v>
      </c>
      <c r="AA3335" s="2">
        <v>61207</v>
      </c>
      <c r="AB3335">
        <v>1.76</v>
      </c>
      <c r="AC3335" s="2">
        <v>34777</v>
      </c>
    </row>
    <row r="3336" spans="1:29" x14ac:dyDescent="0.2">
      <c r="A3336" t="s">
        <v>4395</v>
      </c>
      <c r="B3336" t="s">
        <v>30</v>
      </c>
      <c r="C3336" s="1">
        <v>1075000</v>
      </c>
      <c r="D3336">
        <v>3</v>
      </c>
      <c r="E3336">
        <v>4</v>
      </c>
      <c r="F3336" s="2">
        <v>2740</v>
      </c>
      <c r="G3336" t="s">
        <v>82</v>
      </c>
      <c r="H3336" t="s">
        <v>70</v>
      </c>
      <c r="I3336">
        <v>10465</v>
      </c>
      <c r="J3336" t="s">
        <v>126</v>
      </c>
      <c r="K3336" t="s">
        <v>105</v>
      </c>
      <c r="L3336">
        <v>-73.823993299999998</v>
      </c>
      <c r="M3336">
        <v>40.812531700000001</v>
      </c>
      <c r="N3336">
        <v>9.5399999999999991</v>
      </c>
      <c r="O3336" s="1">
        <f t="shared" si="261"/>
        <v>215000</v>
      </c>
      <c r="P3336" s="3">
        <v>6.7500000000000004E-2</v>
      </c>
      <c r="Q3336">
        <v>30</v>
      </c>
      <c r="R3336" s="1">
        <v>860000</v>
      </c>
      <c r="S3336" s="8">
        <f t="shared" si="262"/>
        <v>-6972.4295381083139</v>
      </c>
      <c r="T3336" s="1">
        <f t="shared" si="263"/>
        <v>1091.6087500000001</v>
      </c>
      <c r="U3336" s="7">
        <f t="shared" si="264"/>
        <v>223.95833333333334</v>
      </c>
      <c r="V3336" s="4">
        <v>600</v>
      </c>
      <c r="W3336" s="1">
        <f t="shared" si="265"/>
        <v>8887.9966214416472</v>
      </c>
      <c r="X3336">
        <v>6</v>
      </c>
      <c r="Y3336">
        <v>11</v>
      </c>
      <c r="Z3336" t="s">
        <v>127</v>
      </c>
      <c r="AA3336" s="2">
        <v>21009</v>
      </c>
      <c r="AB3336">
        <v>0.92</v>
      </c>
      <c r="AC3336" s="2">
        <v>22836</v>
      </c>
    </row>
    <row r="3337" spans="1:29" x14ac:dyDescent="0.2">
      <c r="A3337" t="s">
        <v>4396</v>
      </c>
      <c r="B3337" t="s">
        <v>30</v>
      </c>
      <c r="C3337" s="1">
        <v>950000</v>
      </c>
      <c r="D3337">
        <v>3</v>
      </c>
      <c r="E3337">
        <v>1</v>
      </c>
      <c r="F3337">
        <v>660</v>
      </c>
      <c r="G3337" t="s">
        <v>48</v>
      </c>
      <c r="H3337" t="s">
        <v>32</v>
      </c>
      <c r="I3337">
        <v>10019</v>
      </c>
      <c r="J3337" t="s">
        <v>38</v>
      </c>
      <c r="K3337" t="s">
        <v>39</v>
      </c>
      <c r="L3337">
        <v>-73.990176399999996</v>
      </c>
      <c r="M3337">
        <v>40.764146099999998</v>
      </c>
      <c r="N3337">
        <v>1.0900000000000001</v>
      </c>
      <c r="O3337" s="1">
        <f t="shared" si="261"/>
        <v>190000</v>
      </c>
      <c r="P3337" s="3">
        <v>6.7500000000000004E-2</v>
      </c>
      <c r="Q3337">
        <v>30</v>
      </c>
      <c r="R3337" s="1">
        <v>760000</v>
      </c>
      <c r="S3337" s="8">
        <f t="shared" si="262"/>
        <v>-6161.6819173980448</v>
      </c>
      <c r="T3337" s="1">
        <f t="shared" si="263"/>
        <v>964.67750000000012</v>
      </c>
      <c r="U3337" s="7">
        <f t="shared" si="264"/>
        <v>197.91666666666666</v>
      </c>
      <c r="V3337" s="4">
        <v>205</v>
      </c>
      <c r="W3337" s="1">
        <f t="shared" si="265"/>
        <v>7529.2760840647115</v>
      </c>
      <c r="X3337">
        <v>6</v>
      </c>
      <c r="Y3337">
        <v>6</v>
      </c>
      <c r="Z3337" t="s">
        <v>40</v>
      </c>
      <c r="AA3337" s="2">
        <v>70150</v>
      </c>
      <c r="AB3337">
        <v>0.77</v>
      </c>
      <c r="AC3337" s="2">
        <v>91104</v>
      </c>
    </row>
    <row r="3338" spans="1:29" x14ac:dyDescent="0.2">
      <c r="A3338" t="s">
        <v>4397</v>
      </c>
      <c r="B3338" t="s">
        <v>68</v>
      </c>
      <c r="C3338" s="1">
        <v>875000</v>
      </c>
      <c r="D3338">
        <v>2</v>
      </c>
      <c r="E3338">
        <v>2</v>
      </c>
      <c r="F3338" s="2">
        <v>1275</v>
      </c>
      <c r="G3338" t="s">
        <v>48</v>
      </c>
      <c r="H3338" t="s">
        <v>55</v>
      </c>
      <c r="I3338">
        <v>11209</v>
      </c>
      <c r="J3338" t="s">
        <v>104</v>
      </c>
      <c r="K3338" t="s">
        <v>105</v>
      </c>
      <c r="L3338">
        <v>-74.040270800000002</v>
      </c>
      <c r="M3338">
        <v>40.6206952</v>
      </c>
      <c r="N3338">
        <v>9.3000000000000007</v>
      </c>
      <c r="O3338" s="1">
        <f t="shared" si="261"/>
        <v>175000</v>
      </c>
      <c r="P3338" s="3">
        <v>6.7500000000000004E-2</v>
      </c>
      <c r="Q3338">
        <v>30</v>
      </c>
      <c r="R3338" s="1">
        <v>700000</v>
      </c>
      <c r="S3338" s="8">
        <f t="shared" si="262"/>
        <v>-5675.2333449718835</v>
      </c>
      <c r="T3338" s="1">
        <f t="shared" si="263"/>
        <v>888.51875000000007</v>
      </c>
      <c r="U3338" s="7">
        <f t="shared" si="264"/>
        <v>182.29166666666666</v>
      </c>
      <c r="V3338" s="4">
        <v>375</v>
      </c>
      <c r="W3338" s="1">
        <f t="shared" si="265"/>
        <v>7121.0437616385507</v>
      </c>
      <c r="X3338">
        <v>4</v>
      </c>
      <c r="Y3338">
        <v>8</v>
      </c>
      <c r="Z3338" t="s">
        <v>106</v>
      </c>
      <c r="AA3338" s="2">
        <v>79731</v>
      </c>
      <c r="AB3338">
        <v>1.71</v>
      </c>
      <c r="AC3338" s="2">
        <v>46626</v>
      </c>
    </row>
    <row r="3339" spans="1:29" x14ac:dyDescent="0.2">
      <c r="A3339" t="s">
        <v>4398</v>
      </c>
      <c r="B3339" t="s">
        <v>42</v>
      </c>
      <c r="C3339" s="1">
        <v>485000</v>
      </c>
      <c r="D3339">
        <v>2</v>
      </c>
      <c r="E3339">
        <v>2</v>
      </c>
      <c r="F3339">
        <v>816</v>
      </c>
      <c r="G3339" t="s">
        <v>693</v>
      </c>
      <c r="H3339" t="s">
        <v>70</v>
      </c>
      <c r="I3339">
        <v>10462</v>
      </c>
      <c r="J3339" t="s">
        <v>526</v>
      </c>
      <c r="K3339" t="s">
        <v>61</v>
      </c>
      <c r="L3339">
        <v>-73.853932499999999</v>
      </c>
      <c r="M3339">
        <v>40.839207600000002</v>
      </c>
      <c r="N3339">
        <v>9.3000000000000007</v>
      </c>
      <c r="O3339" s="1">
        <f t="shared" si="261"/>
        <v>97000</v>
      </c>
      <c r="P3339" s="3">
        <v>6.7500000000000004E-2</v>
      </c>
      <c r="Q3339">
        <v>30</v>
      </c>
      <c r="R3339" s="1">
        <v>388000</v>
      </c>
      <c r="S3339" s="8">
        <f t="shared" si="262"/>
        <v>-3145.700768355844</v>
      </c>
      <c r="T3339" s="1">
        <f t="shared" si="263"/>
        <v>492.49325000000005</v>
      </c>
      <c r="U3339" s="7">
        <f t="shared" si="264"/>
        <v>101.04166666666667</v>
      </c>
      <c r="V3339" s="4">
        <v>205</v>
      </c>
      <c r="W3339" s="1">
        <f t="shared" si="265"/>
        <v>3944.2356850225106</v>
      </c>
      <c r="X3339">
        <v>4</v>
      </c>
      <c r="Y3339">
        <v>5</v>
      </c>
      <c r="Z3339" t="s">
        <v>527</v>
      </c>
      <c r="AA3339" s="2">
        <v>53686</v>
      </c>
      <c r="AB3339">
        <v>0.75</v>
      </c>
      <c r="AC3339" s="2">
        <v>71581</v>
      </c>
    </row>
    <row r="3340" spans="1:29" x14ac:dyDescent="0.2">
      <c r="A3340" t="s">
        <v>4399</v>
      </c>
      <c r="B3340" t="s">
        <v>30</v>
      </c>
      <c r="C3340" s="1">
        <v>598000</v>
      </c>
      <c r="D3340">
        <v>1</v>
      </c>
      <c r="E3340">
        <v>1</v>
      </c>
      <c r="F3340">
        <v>663</v>
      </c>
      <c r="G3340" t="s">
        <v>159</v>
      </c>
      <c r="H3340" t="s">
        <v>84</v>
      </c>
      <c r="I3340">
        <v>11355</v>
      </c>
      <c r="J3340" t="s">
        <v>160</v>
      </c>
      <c r="K3340" t="s">
        <v>34</v>
      </c>
      <c r="L3340">
        <v>-73.831200499999994</v>
      </c>
      <c r="M3340">
        <v>40.753311099999998</v>
      </c>
      <c r="N3340">
        <v>8.1</v>
      </c>
      <c r="O3340" s="1">
        <f t="shared" si="261"/>
        <v>119600</v>
      </c>
      <c r="P3340" s="3">
        <v>6.7500000000000004E-2</v>
      </c>
      <c r="Q3340">
        <v>30</v>
      </c>
      <c r="R3340" s="1">
        <v>478400</v>
      </c>
      <c r="S3340" s="8">
        <f t="shared" si="262"/>
        <v>-3878.6166174779269</v>
      </c>
      <c r="T3340" s="1">
        <f t="shared" si="263"/>
        <v>607.23910000000012</v>
      </c>
      <c r="U3340" s="7">
        <f t="shared" si="264"/>
        <v>124.58333333333333</v>
      </c>
      <c r="V3340" s="4">
        <v>205</v>
      </c>
      <c r="W3340" s="1">
        <f t="shared" si="265"/>
        <v>4815.4390508112601</v>
      </c>
      <c r="X3340">
        <v>2</v>
      </c>
      <c r="Y3340">
        <v>6</v>
      </c>
      <c r="Z3340" t="s">
        <v>161</v>
      </c>
      <c r="AA3340" s="2">
        <v>230183</v>
      </c>
      <c r="AB3340">
        <v>2.0299999999999998</v>
      </c>
      <c r="AC3340" s="2">
        <v>113391</v>
      </c>
    </row>
    <row r="3341" spans="1:29" x14ac:dyDescent="0.2">
      <c r="A3341" t="s">
        <v>4400</v>
      </c>
      <c r="B3341" t="s">
        <v>42</v>
      </c>
      <c r="C3341" s="1">
        <v>2999000</v>
      </c>
      <c r="D3341">
        <v>4</v>
      </c>
      <c r="E3341">
        <v>2</v>
      </c>
      <c r="F3341">
        <v>1732</v>
      </c>
      <c r="G3341" t="s">
        <v>3204</v>
      </c>
      <c r="H3341" t="s">
        <v>55</v>
      </c>
      <c r="I3341">
        <v>11204</v>
      </c>
      <c r="J3341" t="s">
        <v>156</v>
      </c>
      <c r="K3341" t="s">
        <v>105</v>
      </c>
      <c r="L3341">
        <v>-73.990888400000003</v>
      </c>
      <c r="M3341">
        <v>40.621204300000002</v>
      </c>
      <c r="N3341">
        <v>8.81</v>
      </c>
      <c r="O3341" s="1">
        <f t="shared" si="261"/>
        <v>599800</v>
      </c>
      <c r="P3341" s="3">
        <v>6.7500000000000004E-2</v>
      </c>
      <c r="Q3341">
        <v>30</v>
      </c>
      <c r="R3341" s="1">
        <v>2399200</v>
      </c>
      <c r="S3341" s="8">
        <f t="shared" si="262"/>
        <v>-19451.456916080773</v>
      </c>
      <c r="T3341" s="1">
        <f t="shared" si="263"/>
        <v>3045.33455</v>
      </c>
      <c r="U3341" s="7">
        <f t="shared" si="264"/>
        <v>624.79166666666663</v>
      </c>
      <c r="V3341" s="4">
        <v>550</v>
      </c>
      <c r="W3341" s="1">
        <f t="shared" si="265"/>
        <v>23671.583132747441</v>
      </c>
      <c r="X3341">
        <v>8</v>
      </c>
      <c r="Y3341">
        <v>11</v>
      </c>
      <c r="Z3341" t="s">
        <v>157</v>
      </c>
      <c r="AA3341" s="2">
        <v>151705</v>
      </c>
      <c r="AB3341">
        <v>2.25</v>
      </c>
      <c r="AC3341" s="2">
        <v>67424</v>
      </c>
    </row>
    <row r="3342" spans="1:29" x14ac:dyDescent="0.2">
      <c r="A3342" t="s">
        <v>4401</v>
      </c>
      <c r="B3342" t="s">
        <v>68</v>
      </c>
      <c r="C3342" s="1">
        <v>600000</v>
      </c>
      <c r="D3342">
        <v>3</v>
      </c>
      <c r="E3342">
        <v>1</v>
      </c>
      <c r="F3342">
        <v>2184</v>
      </c>
      <c r="G3342" t="s">
        <v>1144</v>
      </c>
      <c r="H3342" t="s">
        <v>32</v>
      </c>
      <c r="I3342">
        <v>10011</v>
      </c>
      <c r="J3342" t="s">
        <v>38</v>
      </c>
      <c r="K3342" t="s">
        <v>39</v>
      </c>
      <c r="L3342">
        <v>-73.996707499999999</v>
      </c>
      <c r="M3342">
        <v>40.743050199999999</v>
      </c>
      <c r="N3342">
        <v>0.71</v>
      </c>
      <c r="O3342" s="1">
        <f t="shared" si="261"/>
        <v>120000</v>
      </c>
      <c r="P3342" s="3">
        <v>6.7500000000000004E-2</v>
      </c>
      <c r="Q3342">
        <v>30</v>
      </c>
      <c r="R3342" s="1">
        <v>480000</v>
      </c>
      <c r="S3342" s="8">
        <f t="shared" si="262"/>
        <v>-3891.588579409291</v>
      </c>
      <c r="T3342" s="1">
        <f t="shared" si="263"/>
        <v>609.2700000000001</v>
      </c>
      <c r="U3342" s="7">
        <f t="shared" si="264"/>
        <v>125</v>
      </c>
      <c r="V3342" s="4">
        <v>600</v>
      </c>
      <c r="W3342" s="1">
        <f t="shared" si="265"/>
        <v>5225.8585794092915</v>
      </c>
      <c r="X3342">
        <v>6</v>
      </c>
      <c r="Y3342">
        <v>18</v>
      </c>
      <c r="Z3342" t="s">
        <v>40</v>
      </c>
      <c r="AA3342" s="2">
        <v>70150</v>
      </c>
      <c r="AB3342">
        <v>0.77</v>
      </c>
      <c r="AC3342" s="2">
        <v>91104</v>
      </c>
    </row>
    <row r="3343" spans="1:29" x14ac:dyDescent="0.2">
      <c r="A3343" t="s">
        <v>4402</v>
      </c>
      <c r="B3343" t="s">
        <v>68</v>
      </c>
      <c r="C3343" s="1">
        <v>355000</v>
      </c>
      <c r="D3343">
        <v>1</v>
      </c>
      <c r="E3343">
        <v>1</v>
      </c>
      <c r="F3343" s="2">
        <v>2184</v>
      </c>
      <c r="G3343" t="s">
        <v>4403</v>
      </c>
      <c r="H3343" t="s">
        <v>84</v>
      </c>
      <c r="I3343">
        <v>11374</v>
      </c>
      <c r="J3343" t="s">
        <v>114</v>
      </c>
      <c r="K3343" t="s">
        <v>105</v>
      </c>
      <c r="L3343">
        <v>-73.861827599999998</v>
      </c>
      <c r="M3343">
        <v>40.733646299999997</v>
      </c>
      <c r="N3343">
        <v>6.57</v>
      </c>
      <c r="O3343" s="1">
        <f t="shared" si="261"/>
        <v>71000</v>
      </c>
      <c r="P3343" s="3">
        <v>6.7500000000000004E-2</v>
      </c>
      <c r="Q3343">
        <v>30</v>
      </c>
      <c r="R3343" s="1">
        <v>284000</v>
      </c>
      <c r="S3343" s="8">
        <f t="shared" si="262"/>
        <v>-2302.5232428171639</v>
      </c>
      <c r="T3343" s="1">
        <f t="shared" si="263"/>
        <v>360.48475000000002</v>
      </c>
      <c r="U3343" s="7">
        <f t="shared" si="264"/>
        <v>73.958333333333329</v>
      </c>
      <c r="V3343" s="4">
        <v>600</v>
      </c>
      <c r="W3343" s="1">
        <f t="shared" si="265"/>
        <v>3336.9663261504975</v>
      </c>
      <c r="X3343">
        <v>2</v>
      </c>
      <c r="Y3343">
        <v>18</v>
      </c>
      <c r="Z3343" t="s">
        <v>115</v>
      </c>
      <c r="AA3343" s="2">
        <v>28260</v>
      </c>
      <c r="AB3343">
        <v>1.61</v>
      </c>
      <c r="AC3343" s="2">
        <v>17553</v>
      </c>
    </row>
    <row r="3344" spans="1:29" x14ac:dyDescent="0.2">
      <c r="A3344" t="s">
        <v>4404</v>
      </c>
      <c r="B3344" t="s">
        <v>50</v>
      </c>
      <c r="C3344" s="1">
        <v>889000</v>
      </c>
      <c r="D3344">
        <v>2</v>
      </c>
      <c r="E3344">
        <v>1</v>
      </c>
      <c r="F3344" s="2">
        <v>1056</v>
      </c>
      <c r="G3344" t="s">
        <v>1134</v>
      </c>
      <c r="H3344" t="s">
        <v>84</v>
      </c>
      <c r="I3344">
        <v>11375</v>
      </c>
      <c r="J3344" t="s">
        <v>122</v>
      </c>
      <c r="K3344" t="s">
        <v>39</v>
      </c>
      <c r="L3344">
        <v>-73.853610900000007</v>
      </c>
      <c r="M3344">
        <v>40.735117700000004</v>
      </c>
      <c r="N3344">
        <v>6.98</v>
      </c>
      <c r="O3344" s="1">
        <f t="shared" si="261"/>
        <v>177800</v>
      </c>
      <c r="P3344" s="3">
        <v>6.7500000000000004E-2</v>
      </c>
      <c r="Q3344">
        <v>30</v>
      </c>
      <c r="R3344" s="1">
        <v>711200</v>
      </c>
      <c r="S3344" s="8">
        <f t="shared" si="262"/>
        <v>-5766.037078491433</v>
      </c>
      <c r="T3344" s="1">
        <f t="shared" si="263"/>
        <v>902.73505000000011</v>
      </c>
      <c r="U3344" s="7">
        <f t="shared" si="264"/>
        <v>185.20833333333334</v>
      </c>
      <c r="V3344" s="4">
        <v>375</v>
      </c>
      <c r="W3344" s="1">
        <f t="shared" si="265"/>
        <v>7228.9804618247663</v>
      </c>
      <c r="X3344">
        <v>4</v>
      </c>
      <c r="Y3344">
        <v>9</v>
      </c>
      <c r="Z3344" t="s">
        <v>123</v>
      </c>
      <c r="AA3344" s="2">
        <v>83728</v>
      </c>
      <c r="AB3344">
        <v>2.6</v>
      </c>
      <c r="AC3344" s="2">
        <v>32203</v>
      </c>
    </row>
    <row r="3345" spans="1:29" x14ac:dyDescent="0.2">
      <c r="A3345" t="s">
        <v>4405</v>
      </c>
      <c r="B3345" t="s">
        <v>125</v>
      </c>
      <c r="C3345" s="1">
        <v>650000</v>
      </c>
      <c r="D3345">
        <v>3</v>
      </c>
      <c r="E3345">
        <v>3</v>
      </c>
      <c r="F3345" s="2">
        <v>2184</v>
      </c>
      <c r="G3345" t="s">
        <v>4406</v>
      </c>
      <c r="H3345" t="s">
        <v>84</v>
      </c>
      <c r="I3345">
        <v>11412</v>
      </c>
      <c r="J3345" t="s">
        <v>769</v>
      </c>
      <c r="K3345" t="s">
        <v>34</v>
      </c>
      <c r="L3345">
        <v>-73.754241500000006</v>
      </c>
      <c r="M3345">
        <v>40.705189300000001</v>
      </c>
      <c r="N3345">
        <v>12.5</v>
      </c>
      <c r="O3345" s="1">
        <f t="shared" si="261"/>
        <v>130000</v>
      </c>
      <c r="P3345" s="3">
        <v>6.7500000000000004E-2</v>
      </c>
      <c r="Q3345">
        <v>30</v>
      </c>
      <c r="R3345" s="1">
        <v>520000</v>
      </c>
      <c r="S3345" s="8">
        <f t="shared" si="262"/>
        <v>-4215.8876276933988</v>
      </c>
      <c r="T3345" s="1">
        <f t="shared" si="263"/>
        <v>660.04250000000013</v>
      </c>
      <c r="U3345" s="7">
        <f t="shared" si="264"/>
        <v>135.41666666666666</v>
      </c>
      <c r="V3345" s="4">
        <v>600</v>
      </c>
      <c r="W3345" s="1">
        <f t="shared" si="265"/>
        <v>5611.3467943600663</v>
      </c>
      <c r="X3345">
        <v>6</v>
      </c>
      <c r="Y3345">
        <v>11</v>
      </c>
      <c r="Z3345" t="s">
        <v>770</v>
      </c>
      <c r="AA3345" s="2">
        <v>217706</v>
      </c>
      <c r="AB3345">
        <v>2.66</v>
      </c>
      <c r="AC3345" s="2">
        <v>81844</v>
      </c>
    </row>
    <row r="3346" spans="1:29" x14ac:dyDescent="0.2">
      <c r="A3346" t="s">
        <v>4407</v>
      </c>
      <c r="B3346" t="s">
        <v>68</v>
      </c>
      <c r="C3346" s="1">
        <v>629000</v>
      </c>
      <c r="D3346">
        <v>2</v>
      </c>
      <c r="E3346">
        <v>1</v>
      </c>
      <c r="F3346" s="2">
        <v>2184</v>
      </c>
      <c r="G3346" t="s">
        <v>572</v>
      </c>
      <c r="H3346" t="s">
        <v>32</v>
      </c>
      <c r="I3346">
        <v>10128</v>
      </c>
      <c r="J3346" t="s">
        <v>52</v>
      </c>
      <c r="K3346" t="s">
        <v>39</v>
      </c>
      <c r="L3346">
        <v>-73.946625499999996</v>
      </c>
      <c r="M3346">
        <v>40.782229700000002</v>
      </c>
      <c r="N3346">
        <v>3.08</v>
      </c>
      <c r="O3346" s="1">
        <f t="shared" si="261"/>
        <v>125800</v>
      </c>
      <c r="P3346" s="3">
        <v>6.7500000000000004E-2</v>
      </c>
      <c r="Q3346">
        <v>30</v>
      </c>
      <c r="R3346" s="1">
        <v>503200</v>
      </c>
      <c r="S3346" s="8">
        <f t="shared" si="262"/>
        <v>-4079.6820274140741</v>
      </c>
      <c r="T3346" s="1">
        <f t="shared" si="263"/>
        <v>638.71805000000006</v>
      </c>
      <c r="U3346" s="7">
        <f t="shared" si="264"/>
        <v>131.04166666666666</v>
      </c>
      <c r="V3346" s="4">
        <v>600</v>
      </c>
      <c r="W3346" s="1">
        <f t="shared" si="265"/>
        <v>5449.441744080741</v>
      </c>
      <c r="X3346">
        <v>4</v>
      </c>
      <c r="Y3346">
        <v>18</v>
      </c>
      <c r="Z3346" t="s">
        <v>53</v>
      </c>
      <c r="AA3346" s="2">
        <v>61207</v>
      </c>
      <c r="AB3346">
        <v>1.76</v>
      </c>
      <c r="AC3346" s="2">
        <v>34777</v>
      </c>
    </row>
    <row r="3347" spans="1:29" x14ac:dyDescent="0.2">
      <c r="A3347" t="s">
        <v>4408</v>
      </c>
      <c r="B3347" t="s">
        <v>68</v>
      </c>
      <c r="C3347" s="1">
        <v>970000</v>
      </c>
      <c r="D3347">
        <v>3</v>
      </c>
      <c r="E3347">
        <v>2</v>
      </c>
      <c r="F3347" s="2">
        <v>2184</v>
      </c>
      <c r="G3347" t="s">
        <v>59</v>
      </c>
      <c r="H3347" t="s">
        <v>84</v>
      </c>
      <c r="I3347">
        <v>11362</v>
      </c>
      <c r="J3347" t="s">
        <v>445</v>
      </c>
      <c r="K3347" t="s">
        <v>39</v>
      </c>
      <c r="L3347">
        <v>-73.738236000000001</v>
      </c>
      <c r="M3347">
        <v>40.764944</v>
      </c>
      <c r="N3347">
        <v>13.02</v>
      </c>
      <c r="O3347" s="1">
        <f t="shared" si="261"/>
        <v>194000</v>
      </c>
      <c r="P3347" s="3">
        <v>6.7500000000000004E-2</v>
      </c>
      <c r="Q3347">
        <v>30</v>
      </c>
      <c r="R3347" s="1">
        <v>776000</v>
      </c>
      <c r="S3347" s="8">
        <f t="shared" si="262"/>
        <v>-6291.4015367116881</v>
      </c>
      <c r="T3347" s="1">
        <f t="shared" si="263"/>
        <v>984.98650000000009</v>
      </c>
      <c r="U3347" s="7">
        <f t="shared" si="264"/>
        <v>202.08333333333334</v>
      </c>
      <c r="V3347" s="4">
        <v>600</v>
      </c>
      <c r="W3347" s="1">
        <f t="shared" si="265"/>
        <v>8078.4713700450211</v>
      </c>
      <c r="X3347">
        <v>6</v>
      </c>
      <c r="Y3347">
        <v>14</v>
      </c>
      <c r="Z3347" t="s">
        <v>446</v>
      </c>
      <c r="AA3347" s="2">
        <v>24739</v>
      </c>
      <c r="AB3347">
        <v>4.41</v>
      </c>
      <c r="AC3347" s="2">
        <v>5610</v>
      </c>
    </row>
    <row r="3348" spans="1:29" x14ac:dyDescent="0.2">
      <c r="A3348" t="s">
        <v>4409</v>
      </c>
      <c r="B3348" t="s">
        <v>42</v>
      </c>
      <c r="C3348" s="1">
        <v>1600000</v>
      </c>
      <c r="D3348">
        <v>4</v>
      </c>
      <c r="E3348">
        <v>4</v>
      </c>
      <c r="F3348" s="2">
        <v>3150</v>
      </c>
      <c r="G3348" t="s">
        <v>1627</v>
      </c>
      <c r="H3348" t="s">
        <v>44</v>
      </c>
      <c r="I3348">
        <v>10312</v>
      </c>
      <c r="J3348" t="s">
        <v>45</v>
      </c>
      <c r="K3348" t="s">
        <v>34</v>
      </c>
      <c r="L3348">
        <v>-74.198832600000003</v>
      </c>
      <c r="M3348">
        <v>40.536505599999998</v>
      </c>
      <c r="N3348">
        <v>18.45</v>
      </c>
      <c r="O3348" s="1">
        <f t="shared" si="261"/>
        <v>320000</v>
      </c>
      <c r="P3348" s="3">
        <v>6.7500000000000004E-2</v>
      </c>
      <c r="Q3348">
        <v>30</v>
      </c>
      <c r="R3348" s="1">
        <v>1280000</v>
      </c>
      <c r="S3348" s="8">
        <f t="shared" si="262"/>
        <v>-10377.569545091445</v>
      </c>
      <c r="T3348" s="1">
        <f t="shared" si="263"/>
        <v>1624.7200000000003</v>
      </c>
      <c r="U3348" s="7">
        <f t="shared" si="264"/>
        <v>333.33333333333331</v>
      </c>
      <c r="V3348" s="4">
        <v>1000</v>
      </c>
      <c r="W3348" s="1">
        <f t="shared" si="265"/>
        <v>13335.622878424778</v>
      </c>
      <c r="X3348">
        <v>8</v>
      </c>
      <c r="Y3348">
        <v>13</v>
      </c>
      <c r="Z3348" t="s">
        <v>46</v>
      </c>
      <c r="AA3348" s="2">
        <v>167500</v>
      </c>
      <c r="AB3348">
        <v>21.5</v>
      </c>
      <c r="AC3348" s="2">
        <v>7791</v>
      </c>
    </row>
    <row r="3349" spans="1:29" x14ac:dyDescent="0.2">
      <c r="A3349" t="s">
        <v>4410</v>
      </c>
      <c r="B3349" t="s">
        <v>125</v>
      </c>
      <c r="C3349" s="1">
        <v>1900000</v>
      </c>
      <c r="D3349">
        <v>6</v>
      </c>
      <c r="E3349">
        <v>4</v>
      </c>
      <c r="F3349" s="2">
        <v>2000</v>
      </c>
      <c r="G3349" t="s">
        <v>4411</v>
      </c>
      <c r="H3349" t="s">
        <v>55</v>
      </c>
      <c r="I3349">
        <v>11220</v>
      </c>
      <c r="J3349" t="s">
        <v>104</v>
      </c>
      <c r="K3349" t="s">
        <v>105</v>
      </c>
      <c r="L3349">
        <v>-74.008976599999997</v>
      </c>
      <c r="M3349">
        <v>40.637189100000001</v>
      </c>
      <c r="N3349">
        <v>7.8</v>
      </c>
      <c r="O3349" s="1">
        <f t="shared" si="261"/>
        <v>380000</v>
      </c>
      <c r="P3349" s="3">
        <v>6.7500000000000004E-2</v>
      </c>
      <c r="Q3349">
        <v>30</v>
      </c>
      <c r="R3349" s="1">
        <v>1520000</v>
      </c>
      <c r="S3349" s="8">
        <f t="shared" si="262"/>
        <v>-12323.36383479609</v>
      </c>
      <c r="T3349" s="1">
        <f t="shared" si="263"/>
        <v>1929.3550000000002</v>
      </c>
      <c r="U3349" s="7">
        <f t="shared" si="264"/>
        <v>395.83333333333331</v>
      </c>
      <c r="V3349" s="4">
        <v>600</v>
      </c>
      <c r="W3349" s="1">
        <f t="shared" si="265"/>
        <v>15248.552168129423</v>
      </c>
      <c r="X3349">
        <v>12</v>
      </c>
      <c r="Y3349">
        <v>8</v>
      </c>
      <c r="Z3349" t="s">
        <v>106</v>
      </c>
      <c r="AA3349" s="2">
        <v>79731</v>
      </c>
      <c r="AB3349">
        <v>1.71</v>
      </c>
      <c r="AC3349" s="2">
        <v>46626</v>
      </c>
    </row>
    <row r="3350" spans="1:29" x14ac:dyDescent="0.2">
      <c r="A3350" t="s">
        <v>4412</v>
      </c>
      <c r="B3350" t="s">
        <v>68</v>
      </c>
      <c r="C3350" s="1">
        <v>3395000</v>
      </c>
      <c r="D3350">
        <v>2</v>
      </c>
      <c r="E3350">
        <v>2</v>
      </c>
      <c r="F3350" s="2">
        <v>1800</v>
      </c>
      <c r="G3350" t="s">
        <v>59</v>
      </c>
      <c r="H3350" t="s">
        <v>32</v>
      </c>
      <c r="I3350">
        <v>10013</v>
      </c>
      <c r="J3350" t="s">
        <v>199</v>
      </c>
      <c r="K3350" t="s">
        <v>39</v>
      </c>
      <c r="L3350">
        <v>-74.010380400000003</v>
      </c>
      <c r="M3350">
        <v>40.721713899999997</v>
      </c>
      <c r="N3350">
        <v>2.2799999999999998</v>
      </c>
      <c r="O3350" s="1">
        <f t="shared" si="261"/>
        <v>679000</v>
      </c>
      <c r="P3350" s="3">
        <v>6.7500000000000004E-2</v>
      </c>
      <c r="Q3350">
        <v>30</v>
      </c>
      <c r="R3350" s="1">
        <v>2716000</v>
      </c>
      <c r="S3350" s="8">
        <f t="shared" si="262"/>
        <v>-22019.905378490908</v>
      </c>
      <c r="T3350" s="1">
        <f t="shared" si="263"/>
        <v>3447.4527500000004</v>
      </c>
      <c r="U3350" s="7">
        <f t="shared" si="264"/>
        <v>707.29166666666663</v>
      </c>
      <c r="V3350" s="4">
        <v>550</v>
      </c>
      <c r="W3350" s="1">
        <f t="shared" si="265"/>
        <v>26724.649795157577</v>
      </c>
      <c r="X3350">
        <v>4</v>
      </c>
      <c r="Y3350">
        <v>11</v>
      </c>
      <c r="Z3350" t="s">
        <v>200</v>
      </c>
      <c r="AA3350" s="2">
        <v>42742</v>
      </c>
      <c r="AB3350">
        <v>0.9</v>
      </c>
      <c r="AC3350" s="2">
        <v>47491</v>
      </c>
    </row>
    <row r="3351" spans="1:29" x14ac:dyDescent="0.2">
      <c r="A3351" t="s">
        <v>4413</v>
      </c>
      <c r="B3351" t="s">
        <v>125</v>
      </c>
      <c r="C3351" s="1">
        <v>1795000</v>
      </c>
      <c r="D3351">
        <v>5</v>
      </c>
      <c r="E3351">
        <v>3</v>
      </c>
      <c r="F3351" s="2">
        <v>1800</v>
      </c>
      <c r="G3351" t="s">
        <v>82</v>
      </c>
      <c r="H3351" t="s">
        <v>55</v>
      </c>
      <c r="I3351">
        <v>11215</v>
      </c>
      <c r="J3351" t="s">
        <v>311</v>
      </c>
      <c r="K3351" t="s">
        <v>39</v>
      </c>
      <c r="L3351">
        <v>-73.991967299999999</v>
      </c>
      <c r="M3351">
        <v>40.669188800000001</v>
      </c>
      <c r="N3351">
        <v>5.51</v>
      </c>
      <c r="O3351" s="1">
        <f t="shared" si="261"/>
        <v>359000</v>
      </c>
      <c r="P3351" s="3">
        <v>6.7500000000000004E-2</v>
      </c>
      <c r="Q3351">
        <v>30</v>
      </c>
      <c r="R3351" s="1">
        <v>1436000</v>
      </c>
      <c r="S3351" s="8">
        <f t="shared" si="262"/>
        <v>-11642.335833399464</v>
      </c>
      <c r="T3351" s="1">
        <f t="shared" si="263"/>
        <v>1822.7327500000001</v>
      </c>
      <c r="U3351" s="7">
        <f t="shared" si="264"/>
        <v>373.95833333333331</v>
      </c>
      <c r="V3351" s="4">
        <v>550</v>
      </c>
      <c r="W3351" s="1">
        <f t="shared" si="265"/>
        <v>14389.026916732799</v>
      </c>
      <c r="X3351">
        <v>10</v>
      </c>
      <c r="Y3351">
        <v>9</v>
      </c>
      <c r="Z3351" t="s">
        <v>312</v>
      </c>
      <c r="AA3351" s="2">
        <v>67649</v>
      </c>
      <c r="AB3351">
        <v>0.66</v>
      </c>
      <c r="AC3351" s="2">
        <v>102499</v>
      </c>
    </row>
    <row r="3352" spans="1:29" x14ac:dyDescent="0.2">
      <c r="A3352" t="s">
        <v>4414</v>
      </c>
      <c r="B3352" t="s">
        <v>68</v>
      </c>
      <c r="C3352" s="1">
        <v>549000</v>
      </c>
      <c r="D3352">
        <v>3</v>
      </c>
      <c r="E3352">
        <v>1</v>
      </c>
      <c r="F3352" s="2">
        <v>2184</v>
      </c>
      <c r="G3352" t="s">
        <v>48</v>
      </c>
      <c r="H3352" t="s">
        <v>32</v>
      </c>
      <c r="I3352">
        <v>10003</v>
      </c>
      <c r="J3352" t="s">
        <v>676</v>
      </c>
      <c r="K3352" t="s">
        <v>105</v>
      </c>
      <c r="L3352">
        <v>-73.992668199999997</v>
      </c>
      <c r="M3352">
        <v>40.731096600000001</v>
      </c>
      <c r="N3352">
        <v>1.28</v>
      </c>
      <c r="O3352" s="1">
        <f t="shared" si="261"/>
        <v>109800</v>
      </c>
      <c r="P3352" s="3">
        <v>6.7500000000000004E-2</v>
      </c>
      <c r="Q3352">
        <v>30</v>
      </c>
      <c r="R3352" s="1">
        <v>439200</v>
      </c>
      <c r="S3352" s="8">
        <f t="shared" si="262"/>
        <v>-3560.8035501595018</v>
      </c>
      <c r="T3352" s="1">
        <f t="shared" si="263"/>
        <v>557.48205000000007</v>
      </c>
      <c r="U3352" s="7">
        <f t="shared" si="264"/>
        <v>114.375</v>
      </c>
      <c r="V3352" s="4">
        <v>600</v>
      </c>
      <c r="W3352" s="1">
        <f t="shared" si="265"/>
        <v>4832.6606001595019</v>
      </c>
      <c r="X3352">
        <v>6</v>
      </c>
      <c r="Y3352">
        <v>18</v>
      </c>
      <c r="Z3352" t="s">
        <v>677</v>
      </c>
      <c r="AA3352" s="2">
        <v>44136</v>
      </c>
      <c r="AB3352">
        <v>0.94</v>
      </c>
      <c r="AC3352" s="2">
        <v>46953</v>
      </c>
    </row>
    <row r="3353" spans="1:29" x14ac:dyDescent="0.2">
      <c r="A3353" t="s">
        <v>4415</v>
      </c>
      <c r="B3353" t="s">
        <v>30</v>
      </c>
      <c r="C3353" s="1">
        <v>6998000</v>
      </c>
      <c r="D3353">
        <v>4</v>
      </c>
      <c r="E3353">
        <v>4</v>
      </c>
      <c r="F3353" s="2">
        <v>3000</v>
      </c>
      <c r="G3353" t="s">
        <v>93</v>
      </c>
      <c r="H3353" t="s">
        <v>32</v>
      </c>
      <c r="I3353">
        <v>10013</v>
      </c>
      <c r="J3353" t="s">
        <v>199</v>
      </c>
      <c r="K3353" t="s">
        <v>39</v>
      </c>
      <c r="L3353">
        <v>-74.010122499999994</v>
      </c>
      <c r="M3353">
        <v>40.722732499999999</v>
      </c>
      <c r="N3353">
        <v>2.2200000000000002</v>
      </c>
      <c r="O3353" s="1">
        <f t="shared" si="261"/>
        <v>1399600</v>
      </c>
      <c r="P3353" s="3">
        <v>6.7500000000000004E-2</v>
      </c>
      <c r="Q3353">
        <v>30</v>
      </c>
      <c r="R3353" s="1">
        <v>5598400</v>
      </c>
      <c r="S3353" s="8">
        <f t="shared" si="262"/>
        <v>-45388.894797843706</v>
      </c>
      <c r="T3353" s="1">
        <f t="shared" si="263"/>
        <v>7106.1191000000008</v>
      </c>
      <c r="U3353" s="7">
        <f t="shared" si="264"/>
        <v>1457.9166666666667</v>
      </c>
      <c r="V3353" s="4">
        <v>1000</v>
      </c>
      <c r="W3353" s="1">
        <f t="shared" si="265"/>
        <v>54952.930564510374</v>
      </c>
      <c r="X3353">
        <v>8</v>
      </c>
      <c r="Y3353">
        <v>13</v>
      </c>
      <c r="Z3353" t="s">
        <v>200</v>
      </c>
      <c r="AA3353" s="2">
        <v>42742</v>
      </c>
      <c r="AB3353">
        <v>0.9</v>
      </c>
      <c r="AC3353" s="2">
        <v>47491</v>
      </c>
    </row>
    <row r="3354" spans="1:29" x14ac:dyDescent="0.2">
      <c r="A3354" t="s">
        <v>4416</v>
      </c>
      <c r="B3354" t="s">
        <v>125</v>
      </c>
      <c r="C3354" s="1">
        <v>980000</v>
      </c>
      <c r="D3354">
        <v>11</v>
      </c>
      <c r="E3354">
        <v>3</v>
      </c>
      <c r="F3354" s="2">
        <v>3210</v>
      </c>
      <c r="G3354" t="s">
        <v>1232</v>
      </c>
      <c r="H3354" t="s">
        <v>70</v>
      </c>
      <c r="I3354">
        <v>10460</v>
      </c>
      <c r="J3354" t="s">
        <v>789</v>
      </c>
      <c r="K3354" t="s">
        <v>61</v>
      </c>
      <c r="L3354">
        <v>-73.879938800000005</v>
      </c>
      <c r="M3354">
        <v>40.844214999999998</v>
      </c>
      <c r="N3354">
        <v>8.6</v>
      </c>
      <c r="O3354" s="1">
        <f t="shared" si="261"/>
        <v>196000</v>
      </c>
      <c r="P3354" s="3">
        <v>6.7500000000000004E-2</v>
      </c>
      <c r="Q3354">
        <v>30</v>
      </c>
      <c r="R3354" s="1">
        <v>784000</v>
      </c>
      <c r="S3354" s="8">
        <f t="shared" si="262"/>
        <v>-6356.2613463685093</v>
      </c>
      <c r="T3354" s="1">
        <f t="shared" si="263"/>
        <v>995.14100000000008</v>
      </c>
      <c r="U3354" s="7">
        <f t="shared" si="264"/>
        <v>204.16666666666666</v>
      </c>
      <c r="V3354" s="4">
        <v>1000</v>
      </c>
      <c r="W3354" s="1">
        <f t="shared" si="265"/>
        <v>8555.5690130351759</v>
      </c>
      <c r="X3354">
        <v>22</v>
      </c>
      <c r="Y3354">
        <v>16</v>
      </c>
      <c r="Z3354" t="s">
        <v>790</v>
      </c>
      <c r="AA3354" s="2">
        <v>35011</v>
      </c>
      <c r="AB3354">
        <v>0.25</v>
      </c>
      <c r="AC3354" s="2">
        <v>140044</v>
      </c>
    </row>
    <row r="3355" spans="1:29" x14ac:dyDescent="0.2">
      <c r="A3355" t="s">
        <v>4417</v>
      </c>
      <c r="B3355" t="s">
        <v>125</v>
      </c>
      <c r="C3355" s="1">
        <v>1400000</v>
      </c>
      <c r="D3355">
        <v>5</v>
      </c>
      <c r="E3355">
        <v>4</v>
      </c>
      <c r="F3355" s="2">
        <v>2250</v>
      </c>
      <c r="G3355" t="s">
        <v>4418</v>
      </c>
      <c r="H3355" t="s">
        <v>44</v>
      </c>
      <c r="I3355">
        <v>10312</v>
      </c>
      <c r="J3355" t="s">
        <v>45</v>
      </c>
      <c r="K3355" t="s">
        <v>34</v>
      </c>
      <c r="L3355">
        <v>-74.186816800000003</v>
      </c>
      <c r="M3355">
        <v>40.5486237</v>
      </c>
      <c r="N3355">
        <v>17.399999999999999</v>
      </c>
      <c r="O3355" s="1">
        <f t="shared" si="261"/>
        <v>280000</v>
      </c>
      <c r="P3355" s="3">
        <v>6.7500000000000004E-2</v>
      </c>
      <c r="Q3355">
        <v>30</v>
      </c>
      <c r="R3355" s="1">
        <v>1120000</v>
      </c>
      <c r="S3355" s="8">
        <f t="shared" si="262"/>
        <v>-9080.3733519550133</v>
      </c>
      <c r="T3355" s="1">
        <f t="shared" si="263"/>
        <v>1421.63</v>
      </c>
      <c r="U3355" s="7">
        <f t="shared" si="264"/>
        <v>291.66666666666669</v>
      </c>
      <c r="V3355" s="4">
        <v>600</v>
      </c>
      <c r="W3355" s="1">
        <f t="shared" si="265"/>
        <v>11393.670018621679</v>
      </c>
      <c r="X3355">
        <v>10</v>
      </c>
      <c r="Y3355">
        <v>9</v>
      </c>
      <c r="Z3355" t="s">
        <v>46</v>
      </c>
      <c r="AA3355" s="2">
        <v>167500</v>
      </c>
      <c r="AB3355">
        <v>21.5</v>
      </c>
      <c r="AC3355" s="2">
        <v>7791</v>
      </c>
    </row>
    <row r="3356" spans="1:29" x14ac:dyDescent="0.2">
      <c r="A3356" t="s">
        <v>4419</v>
      </c>
      <c r="B3356" t="s">
        <v>68</v>
      </c>
      <c r="C3356" s="1">
        <v>750000</v>
      </c>
      <c r="D3356">
        <v>3</v>
      </c>
      <c r="E3356">
        <v>3</v>
      </c>
      <c r="F3356" s="2">
        <v>2184</v>
      </c>
      <c r="G3356" t="s">
        <v>48</v>
      </c>
      <c r="H3356" t="s">
        <v>32</v>
      </c>
      <c r="I3356">
        <v>10022</v>
      </c>
      <c r="J3356" t="s">
        <v>33</v>
      </c>
      <c r="K3356" t="s">
        <v>34</v>
      </c>
      <c r="L3356">
        <v>-73.965130799999997</v>
      </c>
      <c r="M3356">
        <v>40.7540391</v>
      </c>
      <c r="N3356">
        <v>1.1200000000000001</v>
      </c>
      <c r="O3356" s="1">
        <f t="shared" si="261"/>
        <v>150000</v>
      </c>
      <c r="P3356" s="3">
        <v>6.7500000000000004E-2</v>
      </c>
      <c r="Q3356">
        <v>30</v>
      </c>
      <c r="R3356" s="1">
        <v>600000</v>
      </c>
      <c r="S3356" s="8">
        <f t="shared" si="262"/>
        <v>-4864.4857242616135</v>
      </c>
      <c r="T3356" s="1">
        <f t="shared" si="263"/>
        <v>761.58750000000009</v>
      </c>
      <c r="U3356" s="7">
        <f t="shared" si="264"/>
        <v>156.25</v>
      </c>
      <c r="V3356" s="4">
        <v>600</v>
      </c>
      <c r="W3356" s="1">
        <f t="shared" si="265"/>
        <v>6382.3232242616141</v>
      </c>
      <c r="X3356">
        <v>6</v>
      </c>
      <c r="Y3356">
        <v>11</v>
      </c>
      <c r="Z3356" t="s">
        <v>35</v>
      </c>
      <c r="AA3356" s="2">
        <v>27988</v>
      </c>
      <c r="AB3356">
        <v>0.17</v>
      </c>
      <c r="AC3356" s="2">
        <v>164635</v>
      </c>
    </row>
    <row r="3357" spans="1:29" x14ac:dyDescent="0.2">
      <c r="A3357" t="s">
        <v>4420</v>
      </c>
      <c r="B3357" t="s">
        <v>249</v>
      </c>
      <c r="C3357" s="1">
        <v>750000</v>
      </c>
      <c r="D3357">
        <v>3</v>
      </c>
      <c r="E3357">
        <v>2.5</v>
      </c>
      <c r="F3357" s="2">
        <v>2184</v>
      </c>
      <c r="G3357" t="s">
        <v>147</v>
      </c>
      <c r="H3357" t="s">
        <v>44</v>
      </c>
      <c r="I3357">
        <v>10309</v>
      </c>
      <c r="J3357" t="s">
        <v>45</v>
      </c>
      <c r="K3357" t="s">
        <v>34</v>
      </c>
      <c r="L3357">
        <v>-74.224703899999994</v>
      </c>
      <c r="M3357">
        <v>40.506901800000001</v>
      </c>
      <c r="N3357">
        <v>20.9</v>
      </c>
      <c r="O3357" s="1">
        <f t="shared" si="261"/>
        <v>150000</v>
      </c>
      <c r="P3357" s="3">
        <v>6.7500000000000004E-2</v>
      </c>
      <c r="Q3357">
        <v>30</v>
      </c>
      <c r="R3357" s="1">
        <v>600000</v>
      </c>
      <c r="S3357" s="8">
        <f t="shared" si="262"/>
        <v>-4864.4857242616135</v>
      </c>
      <c r="T3357" s="1">
        <f t="shared" si="263"/>
        <v>761.58750000000009</v>
      </c>
      <c r="U3357" s="7">
        <f t="shared" si="264"/>
        <v>156.25</v>
      </c>
      <c r="V3357" s="4">
        <v>600</v>
      </c>
      <c r="W3357" s="1">
        <f t="shared" si="265"/>
        <v>6382.3232242616141</v>
      </c>
      <c r="X3357">
        <v>6</v>
      </c>
      <c r="Y3357">
        <v>12</v>
      </c>
      <c r="Z3357" t="s">
        <v>46</v>
      </c>
      <c r="AA3357" s="2">
        <v>167500</v>
      </c>
      <c r="AB3357">
        <v>21.5</v>
      </c>
      <c r="AC3357" s="2">
        <v>7791</v>
      </c>
    </row>
    <row r="3358" spans="1:29" x14ac:dyDescent="0.2">
      <c r="A3358" t="s">
        <v>4421</v>
      </c>
      <c r="B3358" t="s">
        <v>30</v>
      </c>
      <c r="C3358" s="1">
        <v>349000</v>
      </c>
      <c r="D3358">
        <v>3</v>
      </c>
      <c r="E3358">
        <v>1</v>
      </c>
      <c r="F3358" s="2">
        <v>2184</v>
      </c>
      <c r="G3358" t="s">
        <v>178</v>
      </c>
      <c r="H3358" t="s">
        <v>84</v>
      </c>
      <c r="I3358">
        <v>11104</v>
      </c>
      <c r="J3358" t="s">
        <v>1543</v>
      </c>
      <c r="K3358" t="s">
        <v>34</v>
      </c>
      <c r="L3358">
        <v>-73.916415000000001</v>
      </c>
      <c r="M3358">
        <v>40.743634100000001</v>
      </c>
      <c r="N3358">
        <v>3.64</v>
      </c>
      <c r="O3358" s="1">
        <f t="shared" si="261"/>
        <v>69800</v>
      </c>
      <c r="P3358" s="3">
        <v>6.7500000000000004E-2</v>
      </c>
      <c r="Q3358">
        <v>30</v>
      </c>
      <c r="R3358" s="1">
        <v>279200</v>
      </c>
      <c r="S3358" s="8">
        <f t="shared" si="262"/>
        <v>-2263.6073570230715</v>
      </c>
      <c r="T3358" s="1">
        <f t="shared" si="263"/>
        <v>354.39204999999998</v>
      </c>
      <c r="U3358" s="7">
        <f t="shared" si="264"/>
        <v>72.708333333333329</v>
      </c>
      <c r="V3358" s="4">
        <v>600</v>
      </c>
      <c r="W3358" s="1">
        <f t="shared" si="265"/>
        <v>3290.7077403564049</v>
      </c>
      <c r="X3358">
        <v>6</v>
      </c>
      <c r="Y3358">
        <v>18</v>
      </c>
      <c r="Z3358" t="s">
        <v>1544</v>
      </c>
      <c r="AA3358" s="2">
        <v>63271</v>
      </c>
      <c r="AB3358">
        <v>0.8</v>
      </c>
      <c r="AC3358" s="2">
        <v>79089</v>
      </c>
    </row>
    <row r="3359" spans="1:29" x14ac:dyDescent="0.2">
      <c r="A3359" t="s">
        <v>4422</v>
      </c>
      <c r="B3359" t="s">
        <v>42</v>
      </c>
      <c r="C3359" s="1">
        <v>519999</v>
      </c>
      <c r="D3359">
        <v>3</v>
      </c>
      <c r="E3359">
        <v>2</v>
      </c>
      <c r="F3359" s="2">
        <v>1440</v>
      </c>
      <c r="G3359" t="s">
        <v>345</v>
      </c>
      <c r="H3359" t="s">
        <v>44</v>
      </c>
      <c r="I3359">
        <v>10302</v>
      </c>
      <c r="J3359" t="s">
        <v>118</v>
      </c>
      <c r="K3359" t="s">
        <v>34</v>
      </c>
      <c r="L3359">
        <v>-74.136268200000004</v>
      </c>
      <c r="M3359">
        <v>40.6396595</v>
      </c>
      <c r="N3359">
        <v>10.93</v>
      </c>
      <c r="O3359" s="1">
        <f t="shared" si="261"/>
        <v>103999.8</v>
      </c>
      <c r="P3359" s="3">
        <v>6.7500000000000004E-2</v>
      </c>
      <c r="Q3359">
        <v>30</v>
      </c>
      <c r="R3359" s="1">
        <v>415999.2</v>
      </c>
      <c r="S3359" s="8">
        <f t="shared" si="262"/>
        <v>-3372.7036161737537</v>
      </c>
      <c r="T3359" s="1">
        <f t="shared" si="263"/>
        <v>528.03298455000004</v>
      </c>
      <c r="U3359" s="7">
        <f t="shared" si="264"/>
        <v>108.333125</v>
      </c>
      <c r="V3359" s="4">
        <v>375</v>
      </c>
      <c r="W3359" s="1">
        <f t="shared" si="265"/>
        <v>4384.0697257237534</v>
      </c>
      <c r="X3359">
        <v>6</v>
      </c>
      <c r="Y3359">
        <v>9</v>
      </c>
      <c r="Z3359" t="s">
        <v>119</v>
      </c>
      <c r="AA3359" s="2">
        <v>181200</v>
      </c>
      <c r="AB3359">
        <v>13.5</v>
      </c>
      <c r="AC3359" s="2">
        <v>13422</v>
      </c>
    </row>
    <row r="3360" spans="1:29" x14ac:dyDescent="0.2">
      <c r="A3360" t="s">
        <v>4423</v>
      </c>
      <c r="B3360" t="s">
        <v>68</v>
      </c>
      <c r="C3360" s="1">
        <v>1649000</v>
      </c>
      <c r="D3360">
        <v>7</v>
      </c>
      <c r="E3360">
        <v>2</v>
      </c>
      <c r="F3360" s="2">
        <v>3162</v>
      </c>
      <c r="G3360" t="s">
        <v>82</v>
      </c>
      <c r="H3360" t="s">
        <v>55</v>
      </c>
      <c r="I3360">
        <v>11220</v>
      </c>
      <c r="J3360" t="s">
        <v>104</v>
      </c>
      <c r="K3360" t="s">
        <v>105</v>
      </c>
      <c r="L3360">
        <v>-74.010973199999995</v>
      </c>
      <c r="M3360">
        <v>40.639856799999997</v>
      </c>
      <c r="N3360">
        <v>7.64</v>
      </c>
      <c r="O3360" s="1">
        <f t="shared" si="261"/>
        <v>329800</v>
      </c>
      <c r="P3360" s="3">
        <v>6.7500000000000004E-2</v>
      </c>
      <c r="Q3360">
        <v>30</v>
      </c>
      <c r="R3360" s="1">
        <v>1319200</v>
      </c>
      <c r="S3360" s="8">
        <f t="shared" si="262"/>
        <v>-10695.382612409869</v>
      </c>
      <c r="T3360" s="1">
        <f t="shared" si="263"/>
        <v>1674.4770500000002</v>
      </c>
      <c r="U3360" s="7">
        <f t="shared" si="264"/>
        <v>343.54166666666669</v>
      </c>
      <c r="V3360" s="4">
        <v>1000</v>
      </c>
      <c r="W3360" s="1">
        <f t="shared" si="265"/>
        <v>13713.401329076534</v>
      </c>
      <c r="X3360">
        <v>14</v>
      </c>
      <c r="Y3360">
        <v>20</v>
      </c>
      <c r="Z3360" t="s">
        <v>106</v>
      </c>
      <c r="AA3360" s="2">
        <v>79731</v>
      </c>
      <c r="AB3360">
        <v>1.71</v>
      </c>
      <c r="AC3360" s="2">
        <v>46626</v>
      </c>
    </row>
    <row r="3361" spans="1:29" x14ac:dyDescent="0.2">
      <c r="A3361" t="s">
        <v>4424</v>
      </c>
      <c r="B3361" t="s">
        <v>125</v>
      </c>
      <c r="C3361" s="1">
        <v>1750000</v>
      </c>
      <c r="D3361">
        <v>7</v>
      </c>
      <c r="E3361">
        <v>3</v>
      </c>
      <c r="F3361" s="2">
        <v>4065</v>
      </c>
      <c r="G3361" t="s">
        <v>2053</v>
      </c>
      <c r="H3361" t="s">
        <v>84</v>
      </c>
      <c r="I3361">
        <v>11105</v>
      </c>
      <c r="J3361" t="s">
        <v>366</v>
      </c>
      <c r="K3361" t="s">
        <v>105</v>
      </c>
      <c r="L3361">
        <v>-73.896000799999996</v>
      </c>
      <c r="M3361">
        <v>40.772129900000003</v>
      </c>
      <c r="N3361">
        <v>4.96</v>
      </c>
      <c r="O3361" s="1">
        <f t="shared" si="261"/>
        <v>350000</v>
      </c>
      <c r="P3361" s="3">
        <v>6.7500000000000004E-2</v>
      </c>
      <c r="Q3361">
        <v>30</v>
      </c>
      <c r="R3361" s="1">
        <v>1400000</v>
      </c>
      <c r="S3361" s="8">
        <f t="shared" si="262"/>
        <v>-11350.466689943767</v>
      </c>
      <c r="T3361" s="1">
        <f t="shared" si="263"/>
        <v>1777.0375000000001</v>
      </c>
      <c r="U3361" s="7">
        <f t="shared" si="264"/>
        <v>364.58333333333331</v>
      </c>
      <c r="V3361" s="4">
        <v>1400</v>
      </c>
      <c r="W3361" s="1">
        <f t="shared" si="265"/>
        <v>14892.087523277101</v>
      </c>
      <c r="X3361">
        <v>14</v>
      </c>
      <c r="Y3361">
        <v>20</v>
      </c>
      <c r="Z3361" t="s">
        <v>367</v>
      </c>
      <c r="AA3361" s="2">
        <v>106607</v>
      </c>
      <c r="AB3361">
        <v>2.14</v>
      </c>
      <c r="AC3361" s="2">
        <v>49816</v>
      </c>
    </row>
    <row r="3362" spans="1:29" x14ac:dyDescent="0.2">
      <c r="A3362" t="s">
        <v>4425</v>
      </c>
      <c r="B3362" t="s">
        <v>42</v>
      </c>
      <c r="C3362" s="1">
        <v>868000</v>
      </c>
      <c r="D3362">
        <v>3</v>
      </c>
      <c r="E3362">
        <v>2</v>
      </c>
      <c r="F3362" s="2">
        <v>2184</v>
      </c>
      <c r="G3362" t="s">
        <v>48</v>
      </c>
      <c r="H3362" t="s">
        <v>84</v>
      </c>
      <c r="I3362">
        <v>11378</v>
      </c>
      <c r="J3362" t="s">
        <v>668</v>
      </c>
      <c r="K3362" t="s">
        <v>34</v>
      </c>
      <c r="L3362">
        <v>-73.891258100000002</v>
      </c>
      <c r="M3362">
        <v>40.730388599999998</v>
      </c>
      <c r="N3362">
        <v>5.0999999999999996</v>
      </c>
      <c r="O3362" s="1">
        <f t="shared" si="261"/>
        <v>173600</v>
      </c>
      <c r="P3362" s="3">
        <v>6.7500000000000004E-2</v>
      </c>
      <c r="Q3362">
        <v>30</v>
      </c>
      <c r="R3362" s="1">
        <v>694400</v>
      </c>
      <c r="S3362" s="8">
        <f t="shared" si="262"/>
        <v>-5629.8314782121088</v>
      </c>
      <c r="T3362" s="1">
        <f t="shared" si="263"/>
        <v>881.41060000000016</v>
      </c>
      <c r="U3362" s="7">
        <f t="shared" si="264"/>
        <v>180.83333333333334</v>
      </c>
      <c r="V3362" s="4">
        <v>600</v>
      </c>
      <c r="W3362" s="1">
        <f t="shared" si="265"/>
        <v>7292.075411545442</v>
      </c>
      <c r="X3362">
        <v>6</v>
      </c>
      <c r="Y3362">
        <v>14</v>
      </c>
      <c r="Z3362" t="s">
        <v>669</v>
      </c>
      <c r="AA3362" s="2">
        <v>30516</v>
      </c>
      <c r="AB3362">
        <v>2.94</v>
      </c>
      <c r="AC3362" s="2">
        <v>10380</v>
      </c>
    </row>
    <row r="3363" spans="1:29" x14ac:dyDescent="0.2">
      <c r="A3363" t="s">
        <v>4426</v>
      </c>
      <c r="B3363" t="s">
        <v>68</v>
      </c>
      <c r="C3363" s="1">
        <v>324900</v>
      </c>
      <c r="D3363">
        <v>1</v>
      </c>
      <c r="E3363">
        <v>1</v>
      </c>
      <c r="F3363">
        <v>665</v>
      </c>
      <c r="G3363" t="s">
        <v>1177</v>
      </c>
      <c r="H3363" t="s">
        <v>32</v>
      </c>
      <c r="I3363">
        <v>10034</v>
      </c>
      <c r="J3363" t="s">
        <v>1096</v>
      </c>
      <c r="K3363" t="s">
        <v>34</v>
      </c>
      <c r="L3363">
        <v>-73.915568100000002</v>
      </c>
      <c r="M3363">
        <v>40.8709037</v>
      </c>
      <c r="N3363">
        <v>9.19</v>
      </c>
      <c r="O3363" s="1">
        <f t="shared" si="261"/>
        <v>64980</v>
      </c>
      <c r="P3363" s="3">
        <v>6.7500000000000004E-2</v>
      </c>
      <c r="Q3363">
        <v>30</v>
      </c>
      <c r="R3363" s="1">
        <v>259920</v>
      </c>
      <c r="S3363" s="8">
        <f t="shared" si="262"/>
        <v>-2107.2952157501313</v>
      </c>
      <c r="T3363" s="1">
        <f t="shared" si="263"/>
        <v>329.91970500000002</v>
      </c>
      <c r="U3363" s="7">
        <f t="shared" si="264"/>
        <v>67.6875</v>
      </c>
      <c r="V3363" s="4">
        <v>205</v>
      </c>
      <c r="W3363" s="1">
        <f t="shared" si="265"/>
        <v>2709.9024207501316</v>
      </c>
      <c r="X3363">
        <v>2</v>
      </c>
      <c r="Y3363">
        <v>6</v>
      </c>
      <c r="Z3363" t="s">
        <v>1097</v>
      </c>
      <c r="AA3363" s="2">
        <v>151574</v>
      </c>
      <c r="AB3363">
        <v>1.64</v>
      </c>
      <c r="AC3363" s="2">
        <v>92423</v>
      </c>
    </row>
    <row r="3364" spans="1:29" x14ac:dyDescent="0.2">
      <c r="A3364" t="s">
        <v>4427</v>
      </c>
      <c r="B3364" t="s">
        <v>30</v>
      </c>
      <c r="C3364" s="1">
        <v>870000</v>
      </c>
      <c r="D3364">
        <v>1</v>
      </c>
      <c r="E3364">
        <v>1</v>
      </c>
      <c r="F3364">
        <v>620</v>
      </c>
      <c r="G3364" t="s">
        <v>1144</v>
      </c>
      <c r="H3364" t="s">
        <v>32</v>
      </c>
      <c r="I3364">
        <v>10019</v>
      </c>
      <c r="J3364" t="s">
        <v>38</v>
      </c>
      <c r="K3364" t="s">
        <v>39</v>
      </c>
      <c r="L3364">
        <v>-73.984508599999998</v>
      </c>
      <c r="M3364">
        <v>40.7681878</v>
      </c>
      <c r="N3364">
        <v>1.34</v>
      </c>
      <c r="O3364" s="1">
        <f t="shared" si="261"/>
        <v>174000</v>
      </c>
      <c r="P3364" s="3">
        <v>6.7500000000000004E-2</v>
      </c>
      <c r="Q3364">
        <v>30</v>
      </c>
      <c r="R3364" s="1">
        <v>696000</v>
      </c>
      <c r="S3364" s="8">
        <f t="shared" si="262"/>
        <v>-5642.8034401434725</v>
      </c>
      <c r="T3364" s="1">
        <f t="shared" si="263"/>
        <v>883.44150000000002</v>
      </c>
      <c r="U3364" s="7">
        <f t="shared" si="264"/>
        <v>181.25</v>
      </c>
      <c r="V3364" s="4">
        <v>205</v>
      </c>
      <c r="W3364" s="1">
        <f t="shared" si="265"/>
        <v>6912.4949401434724</v>
      </c>
      <c r="X3364">
        <v>2</v>
      </c>
      <c r="Y3364">
        <v>5</v>
      </c>
      <c r="Z3364" t="s">
        <v>40</v>
      </c>
      <c r="AA3364" s="2">
        <v>70150</v>
      </c>
      <c r="AB3364">
        <v>0.77</v>
      </c>
      <c r="AC3364" s="2">
        <v>91104</v>
      </c>
    </row>
    <row r="3365" spans="1:29" x14ac:dyDescent="0.2">
      <c r="A3365" t="s">
        <v>4428</v>
      </c>
      <c r="B3365" t="s">
        <v>68</v>
      </c>
      <c r="C3365" s="1">
        <v>355000</v>
      </c>
      <c r="D3365">
        <v>2</v>
      </c>
      <c r="E3365">
        <v>1</v>
      </c>
      <c r="F3365">
        <v>1000</v>
      </c>
      <c r="G3365" t="s">
        <v>1524</v>
      </c>
      <c r="H3365" t="s">
        <v>55</v>
      </c>
      <c r="I3365">
        <v>11224</v>
      </c>
      <c r="J3365" t="s">
        <v>413</v>
      </c>
      <c r="K3365" t="s">
        <v>61</v>
      </c>
      <c r="L3365">
        <v>-73.973314999999999</v>
      </c>
      <c r="M3365">
        <v>40.578206199999997</v>
      </c>
      <c r="N3365">
        <v>11.79</v>
      </c>
      <c r="O3365" s="1">
        <f t="shared" si="261"/>
        <v>71000</v>
      </c>
      <c r="P3365" s="3">
        <v>6.7500000000000004E-2</v>
      </c>
      <c r="Q3365">
        <v>30</v>
      </c>
      <c r="R3365" s="1">
        <v>284000</v>
      </c>
      <c r="S3365" s="8">
        <f t="shared" si="262"/>
        <v>-2302.5232428171639</v>
      </c>
      <c r="T3365" s="1">
        <f t="shared" si="263"/>
        <v>360.48475000000002</v>
      </c>
      <c r="U3365" s="7">
        <f t="shared" si="264"/>
        <v>73.958333333333329</v>
      </c>
      <c r="V3365" s="4">
        <v>375</v>
      </c>
      <c r="W3365" s="1">
        <f t="shared" si="265"/>
        <v>3111.9663261504975</v>
      </c>
      <c r="X3365">
        <v>4</v>
      </c>
      <c r="Y3365">
        <v>8</v>
      </c>
      <c r="Z3365" t="s">
        <v>414</v>
      </c>
      <c r="AA3365" s="2">
        <v>31965</v>
      </c>
      <c r="AB3365">
        <v>1.1399999999999999</v>
      </c>
      <c r="AC3365" s="2">
        <v>28039</v>
      </c>
    </row>
    <row r="3366" spans="1:29" x14ac:dyDescent="0.2">
      <c r="A3366" t="s">
        <v>4429</v>
      </c>
      <c r="B3366" t="s">
        <v>30</v>
      </c>
      <c r="C3366" s="1">
        <v>10900000</v>
      </c>
      <c r="D3366">
        <v>5</v>
      </c>
      <c r="E3366">
        <v>6</v>
      </c>
      <c r="F3366">
        <v>3633</v>
      </c>
      <c r="G3366" t="s">
        <v>93</v>
      </c>
      <c r="H3366" t="s">
        <v>32</v>
      </c>
      <c r="I3366">
        <v>10010</v>
      </c>
      <c r="J3366" t="s">
        <v>264</v>
      </c>
      <c r="K3366" t="s">
        <v>39</v>
      </c>
      <c r="L3366">
        <v>-73.991140900000005</v>
      </c>
      <c r="M3366">
        <v>40.742328200000003</v>
      </c>
      <c r="N3366">
        <v>0.54</v>
      </c>
      <c r="O3366" s="1">
        <f t="shared" si="261"/>
        <v>2180000</v>
      </c>
      <c r="P3366" s="3">
        <v>6.7500000000000004E-2</v>
      </c>
      <c r="Q3366">
        <v>30</v>
      </c>
      <c r="R3366" s="1">
        <v>8720000</v>
      </c>
      <c r="S3366" s="8">
        <f t="shared" si="262"/>
        <v>-70697.192525935461</v>
      </c>
      <c r="T3366" s="1">
        <f t="shared" si="263"/>
        <v>11068.405000000001</v>
      </c>
      <c r="U3366" s="7">
        <f t="shared" si="264"/>
        <v>2270.8333333333335</v>
      </c>
      <c r="V3366" s="4">
        <v>1000</v>
      </c>
      <c r="W3366" s="1">
        <f t="shared" si="265"/>
        <v>85036.430859268788</v>
      </c>
      <c r="X3366">
        <v>10</v>
      </c>
      <c r="Y3366">
        <v>11</v>
      </c>
      <c r="Z3366" t="s">
        <v>265</v>
      </c>
      <c r="AA3366" s="2">
        <v>27988</v>
      </c>
      <c r="AB3366">
        <v>0.17</v>
      </c>
      <c r="AC3366" s="2">
        <v>164635</v>
      </c>
    </row>
    <row r="3367" spans="1:29" x14ac:dyDescent="0.2">
      <c r="A3367" t="s">
        <v>4430</v>
      </c>
      <c r="B3367" t="s">
        <v>209</v>
      </c>
      <c r="C3367" s="1">
        <v>375000</v>
      </c>
      <c r="D3367">
        <v>1</v>
      </c>
      <c r="E3367">
        <v>1</v>
      </c>
      <c r="F3367" s="2">
        <v>2184</v>
      </c>
      <c r="G3367" t="s">
        <v>214</v>
      </c>
      <c r="H3367" t="s">
        <v>32</v>
      </c>
      <c r="I3367">
        <v>10009</v>
      </c>
      <c r="J3367" t="s">
        <v>676</v>
      </c>
      <c r="K3367" t="s">
        <v>105</v>
      </c>
      <c r="L3367">
        <v>-73.98509</v>
      </c>
      <c r="M3367">
        <v>40.722823499999997</v>
      </c>
      <c r="N3367">
        <v>1.79</v>
      </c>
      <c r="O3367" s="1">
        <f t="shared" si="261"/>
        <v>75000</v>
      </c>
      <c r="P3367" s="3">
        <v>6.7500000000000004E-2</v>
      </c>
      <c r="Q3367">
        <v>30</v>
      </c>
      <c r="R3367" s="1">
        <v>300000</v>
      </c>
      <c r="S3367" s="8">
        <f t="shared" si="262"/>
        <v>-2432.2428621308068</v>
      </c>
      <c r="T3367" s="1">
        <f t="shared" si="263"/>
        <v>380.79375000000005</v>
      </c>
      <c r="U3367" s="7">
        <f t="shared" si="264"/>
        <v>78.125</v>
      </c>
      <c r="V3367" s="4">
        <v>600</v>
      </c>
      <c r="W3367" s="1">
        <f t="shared" si="265"/>
        <v>3491.161612130807</v>
      </c>
      <c r="X3367">
        <v>2</v>
      </c>
      <c r="Y3367">
        <v>18</v>
      </c>
      <c r="Z3367" t="s">
        <v>677</v>
      </c>
      <c r="AA3367" s="2">
        <v>44136</v>
      </c>
      <c r="AB3367">
        <v>0.94</v>
      </c>
      <c r="AC3367" s="2">
        <v>46953</v>
      </c>
    </row>
    <row r="3368" spans="1:29" x14ac:dyDescent="0.2">
      <c r="A3368" t="s">
        <v>4431</v>
      </c>
      <c r="B3368" t="s">
        <v>42</v>
      </c>
      <c r="C3368" s="1">
        <v>6700000</v>
      </c>
      <c r="D3368">
        <v>3</v>
      </c>
      <c r="E3368">
        <v>2.5</v>
      </c>
      <c r="F3368" s="2">
        <v>2184</v>
      </c>
      <c r="G3368" t="s">
        <v>93</v>
      </c>
      <c r="H3368" t="s">
        <v>44</v>
      </c>
      <c r="I3368">
        <v>10304</v>
      </c>
      <c r="J3368" t="s">
        <v>118</v>
      </c>
      <c r="K3368" t="s">
        <v>34</v>
      </c>
      <c r="L3368">
        <v>-74.074564499999994</v>
      </c>
      <c r="M3368">
        <v>40.626224999999998</v>
      </c>
      <c r="N3368">
        <v>9.67</v>
      </c>
      <c r="O3368" s="1">
        <f t="shared" si="261"/>
        <v>1340000</v>
      </c>
      <c r="P3368" s="3">
        <v>6.7500000000000004E-2</v>
      </c>
      <c r="Q3368">
        <v>30</v>
      </c>
      <c r="R3368" s="1">
        <v>5360000</v>
      </c>
      <c r="S3368" s="8">
        <f t="shared" si="262"/>
        <v>-43456.072470070416</v>
      </c>
      <c r="T3368" s="1">
        <f t="shared" si="263"/>
        <v>6803.5150000000003</v>
      </c>
      <c r="U3368" s="7">
        <f t="shared" si="264"/>
        <v>1395.8333333333333</v>
      </c>
      <c r="V3368" s="4">
        <v>600</v>
      </c>
      <c r="W3368" s="1">
        <f t="shared" si="265"/>
        <v>52255.420803403751</v>
      </c>
      <c r="X3368">
        <v>6</v>
      </c>
      <c r="Y3368">
        <v>12</v>
      </c>
      <c r="Z3368" t="s">
        <v>119</v>
      </c>
      <c r="AA3368" s="2">
        <v>181200</v>
      </c>
      <c r="AB3368">
        <v>13.5</v>
      </c>
      <c r="AC3368" s="2">
        <v>13422</v>
      </c>
    </row>
    <row r="3369" spans="1:29" x14ac:dyDescent="0.2">
      <c r="A3369" t="s">
        <v>4432</v>
      </c>
      <c r="B3369" t="s">
        <v>68</v>
      </c>
      <c r="C3369" s="1">
        <v>268800</v>
      </c>
      <c r="D3369">
        <v>1</v>
      </c>
      <c r="E3369">
        <v>1</v>
      </c>
      <c r="F3369">
        <v>725</v>
      </c>
      <c r="G3369" t="s">
        <v>502</v>
      </c>
      <c r="H3369" t="s">
        <v>55</v>
      </c>
      <c r="I3369">
        <v>11204</v>
      </c>
      <c r="J3369" t="s">
        <v>156</v>
      </c>
      <c r="K3369" t="s">
        <v>105</v>
      </c>
      <c r="L3369">
        <v>-73.976529099999993</v>
      </c>
      <c r="M3369">
        <v>40.608615700000001</v>
      </c>
      <c r="N3369">
        <v>9.69</v>
      </c>
      <c r="O3369" s="1">
        <f t="shared" si="261"/>
        <v>53760</v>
      </c>
      <c r="P3369" s="3">
        <v>6.7500000000000004E-2</v>
      </c>
      <c r="Q3369">
        <v>30</v>
      </c>
      <c r="R3369" s="1">
        <v>215040</v>
      </c>
      <c r="S3369" s="8">
        <f t="shared" si="262"/>
        <v>-1743.4316835753627</v>
      </c>
      <c r="T3369" s="1">
        <f t="shared" si="263"/>
        <v>272.95296000000002</v>
      </c>
      <c r="U3369" s="7">
        <f t="shared" si="264"/>
        <v>56</v>
      </c>
      <c r="V3369" s="4">
        <v>205</v>
      </c>
      <c r="W3369" s="1">
        <f t="shared" si="265"/>
        <v>2277.384643575363</v>
      </c>
      <c r="X3369">
        <v>2</v>
      </c>
      <c r="Y3369">
        <v>6</v>
      </c>
      <c r="Z3369" t="s">
        <v>157</v>
      </c>
      <c r="AA3369" s="2">
        <v>151705</v>
      </c>
      <c r="AB3369">
        <v>2.25</v>
      </c>
      <c r="AC3369" s="2">
        <v>67424</v>
      </c>
    </row>
    <row r="3370" spans="1:29" x14ac:dyDescent="0.2">
      <c r="A3370" t="s">
        <v>4433</v>
      </c>
      <c r="B3370" t="s">
        <v>30</v>
      </c>
      <c r="C3370" s="1">
        <v>640000</v>
      </c>
      <c r="D3370">
        <v>1</v>
      </c>
      <c r="E3370">
        <v>1</v>
      </c>
      <c r="F3370" s="2">
        <v>1022</v>
      </c>
      <c r="G3370" t="s">
        <v>155</v>
      </c>
      <c r="H3370" t="s">
        <v>55</v>
      </c>
      <c r="I3370">
        <v>11219</v>
      </c>
      <c r="J3370" t="s">
        <v>156</v>
      </c>
      <c r="K3370" t="s">
        <v>105</v>
      </c>
      <c r="L3370">
        <v>-74.0016198</v>
      </c>
      <c r="M3370">
        <v>40.6275896</v>
      </c>
      <c r="N3370">
        <v>8.41</v>
      </c>
      <c r="O3370" s="1">
        <f t="shared" si="261"/>
        <v>128000</v>
      </c>
      <c r="P3370" s="3">
        <v>6.7500000000000004E-2</v>
      </c>
      <c r="Q3370">
        <v>30</v>
      </c>
      <c r="R3370" s="1">
        <v>512000</v>
      </c>
      <c r="S3370" s="8">
        <f t="shared" si="262"/>
        <v>-4151.0278180365776</v>
      </c>
      <c r="T3370" s="1">
        <f t="shared" si="263"/>
        <v>649.88800000000003</v>
      </c>
      <c r="U3370" s="7">
        <f t="shared" si="264"/>
        <v>133.33333333333334</v>
      </c>
      <c r="V3370" s="4">
        <v>375</v>
      </c>
      <c r="W3370" s="1">
        <f t="shared" si="265"/>
        <v>5309.2491513699106</v>
      </c>
      <c r="X3370">
        <v>2</v>
      </c>
      <c r="Y3370">
        <v>9</v>
      </c>
      <c r="Z3370" t="s">
        <v>157</v>
      </c>
      <c r="AA3370" s="2">
        <v>151705</v>
      </c>
      <c r="AB3370">
        <v>2.25</v>
      </c>
      <c r="AC3370" s="2">
        <v>67424</v>
      </c>
    </row>
    <row r="3371" spans="1:29" x14ac:dyDescent="0.2">
      <c r="A3371" t="s">
        <v>4434</v>
      </c>
      <c r="B3371" t="s">
        <v>68</v>
      </c>
      <c r="C3371" s="1">
        <v>2800000</v>
      </c>
      <c r="D3371">
        <v>2</v>
      </c>
      <c r="E3371">
        <v>2</v>
      </c>
      <c r="F3371">
        <v>2184</v>
      </c>
      <c r="G3371" t="s">
        <v>48</v>
      </c>
      <c r="H3371" t="s">
        <v>32</v>
      </c>
      <c r="I3371">
        <v>10128</v>
      </c>
      <c r="J3371" t="s">
        <v>52</v>
      </c>
      <c r="K3371" t="s">
        <v>39</v>
      </c>
      <c r="L3371">
        <v>-73.9562107</v>
      </c>
      <c r="M3371">
        <v>40.782060299999998</v>
      </c>
      <c r="N3371">
        <v>2.76</v>
      </c>
      <c r="O3371" s="1">
        <f t="shared" si="261"/>
        <v>560000</v>
      </c>
      <c r="P3371" s="3">
        <v>6.7500000000000004E-2</v>
      </c>
      <c r="Q3371">
        <v>30</v>
      </c>
      <c r="R3371" s="1">
        <v>2240000</v>
      </c>
      <c r="S3371" s="8">
        <f t="shared" si="262"/>
        <v>-18160.746703910027</v>
      </c>
      <c r="T3371" s="1">
        <f t="shared" si="263"/>
        <v>2843.26</v>
      </c>
      <c r="U3371" s="7">
        <f t="shared" si="264"/>
        <v>583.33333333333337</v>
      </c>
      <c r="V3371" s="4">
        <v>600</v>
      </c>
      <c r="W3371" s="1">
        <f t="shared" si="265"/>
        <v>22187.340037243357</v>
      </c>
      <c r="X3371">
        <v>4</v>
      </c>
      <c r="Y3371">
        <v>14</v>
      </c>
      <c r="Z3371" t="s">
        <v>53</v>
      </c>
      <c r="AA3371" s="2">
        <v>61207</v>
      </c>
      <c r="AB3371">
        <v>1.76</v>
      </c>
      <c r="AC3371" s="2">
        <v>34777</v>
      </c>
    </row>
    <row r="3372" spans="1:29" x14ac:dyDescent="0.2">
      <c r="A3372" t="s">
        <v>4435</v>
      </c>
      <c r="B3372" t="s">
        <v>68</v>
      </c>
      <c r="C3372" s="1">
        <v>699000</v>
      </c>
      <c r="D3372">
        <v>2</v>
      </c>
      <c r="E3372">
        <v>2</v>
      </c>
      <c r="F3372" s="2">
        <v>1400</v>
      </c>
      <c r="G3372" t="s">
        <v>567</v>
      </c>
      <c r="H3372" t="s">
        <v>84</v>
      </c>
      <c r="I3372">
        <v>11375</v>
      </c>
      <c r="J3372" t="s">
        <v>122</v>
      </c>
      <c r="K3372" t="s">
        <v>39</v>
      </c>
      <c r="L3372">
        <v>-73.841189999999997</v>
      </c>
      <c r="M3372">
        <v>40.721649900000003</v>
      </c>
      <c r="N3372">
        <v>7.8</v>
      </c>
      <c r="O3372" s="1">
        <f t="shared" si="261"/>
        <v>139800</v>
      </c>
      <c r="P3372" s="3">
        <v>6.7500000000000004E-2</v>
      </c>
      <c r="Q3372">
        <v>30</v>
      </c>
      <c r="R3372" s="1">
        <v>559200</v>
      </c>
      <c r="S3372" s="8">
        <f t="shared" si="262"/>
        <v>-4533.7006950118248</v>
      </c>
      <c r="T3372" s="1">
        <f t="shared" si="263"/>
        <v>709.79955000000007</v>
      </c>
      <c r="U3372" s="7">
        <f t="shared" si="264"/>
        <v>145.625</v>
      </c>
      <c r="V3372" s="4">
        <v>375</v>
      </c>
      <c r="W3372" s="1">
        <f t="shared" si="265"/>
        <v>5764.1252450118245</v>
      </c>
      <c r="X3372">
        <v>4</v>
      </c>
      <c r="Y3372">
        <v>9</v>
      </c>
      <c r="Z3372" t="s">
        <v>123</v>
      </c>
      <c r="AA3372" s="2">
        <v>83728</v>
      </c>
      <c r="AB3372">
        <v>2.6</v>
      </c>
      <c r="AC3372" s="2">
        <v>32203</v>
      </c>
    </row>
    <row r="3373" spans="1:29" x14ac:dyDescent="0.2">
      <c r="A3373" t="s">
        <v>4436</v>
      </c>
      <c r="B3373" t="s">
        <v>68</v>
      </c>
      <c r="C3373" s="1">
        <v>950000</v>
      </c>
      <c r="D3373">
        <v>1</v>
      </c>
      <c r="E3373">
        <v>1</v>
      </c>
      <c r="F3373" s="2">
        <v>2184</v>
      </c>
      <c r="G3373" t="s">
        <v>31</v>
      </c>
      <c r="H3373" t="s">
        <v>32</v>
      </c>
      <c r="I3373">
        <v>10014</v>
      </c>
      <c r="J3373" t="s">
        <v>94</v>
      </c>
      <c r="K3373" t="s">
        <v>39</v>
      </c>
      <c r="L3373">
        <v>-74.003906499999999</v>
      </c>
      <c r="M3373">
        <v>40.734612400000003</v>
      </c>
      <c r="N3373">
        <v>1.38</v>
      </c>
      <c r="O3373" s="1">
        <f t="shared" si="261"/>
        <v>190000</v>
      </c>
      <c r="P3373" s="3">
        <v>6.7500000000000004E-2</v>
      </c>
      <c r="Q3373">
        <v>30</v>
      </c>
      <c r="R3373" s="1">
        <v>760000</v>
      </c>
      <c r="S3373" s="8">
        <f t="shared" si="262"/>
        <v>-6161.6819173980448</v>
      </c>
      <c r="T3373" s="1">
        <f t="shared" si="263"/>
        <v>964.67750000000012</v>
      </c>
      <c r="U3373" s="7">
        <f t="shared" si="264"/>
        <v>197.91666666666666</v>
      </c>
      <c r="V3373" s="4">
        <v>600</v>
      </c>
      <c r="W3373" s="1">
        <f t="shared" si="265"/>
        <v>7924.2760840647115</v>
      </c>
      <c r="X3373">
        <v>2</v>
      </c>
      <c r="Y3373">
        <v>18</v>
      </c>
      <c r="Z3373" t="s">
        <v>95</v>
      </c>
      <c r="AA3373" s="2">
        <v>42742</v>
      </c>
      <c r="AB3373">
        <v>0.26</v>
      </c>
      <c r="AC3373" s="2">
        <v>164392</v>
      </c>
    </row>
    <row r="3374" spans="1:29" x14ac:dyDescent="0.2">
      <c r="A3374" t="s">
        <v>4437</v>
      </c>
      <c r="B3374" t="s">
        <v>125</v>
      </c>
      <c r="C3374" s="1">
        <v>1208000</v>
      </c>
      <c r="D3374">
        <v>11</v>
      </c>
      <c r="E3374">
        <v>6</v>
      </c>
      <c r="F3374" s="2">
        <v>5160</v>
      </c>
      <c r="G3374" t="s">
        <v>159</v>
      </c>
      <c r="H3374" t="s">
        <v>84</v>
      </c>
      <c r="I3374">
        <v>11356</v>
      </c>
      <c r="J3374" t="s">
        <v>793</v>
      </c>
      <c r="K3374" t="s">
        <v>34</v>
      </c>
      <c r="L3374">
        <v>-73.852129199999993</v>
      </c>
      <c r="M3374">
        <v>40.787452000000002</v>
      </c>
      <c r="N3374">
        <v>7.48</v>
      </c>
      <c r="O3374" s="1">
        <f t="shared" si="261"/>
        <v>241600</v>
      </c>
      <c r="P3374" s="3">
        <v>6.7500000000000004E-2</v>
      </c>
      <c r="Q3374">
        <v>30</v>
      </c>
      <c r="R3374" s="1">
        <v>966400</v>
      </c>
      <c r="S3374" s="8">
        <f t="shared" si="262"/>
        <v>-7835.0650065440395</v>
      </c>
      <c r="T3374" s="1">
        <f t="shared" si="263"/>
        <v>1226.6636000000001</v>
      </c>
      <c r="U3374" s="7">
        <f t="shared" si="264"/>
        <v>251.66666666666666</v>
      </c>
      <c r="V3374" s="4">
        <v>1700</v>
      </c>
      <c r="W3374" s="1">
        <f t="shared" si="265"/>
        <v>11013.395273210706</v>
      </c>
      <c r="X3374">
        <v>22</v>
      </c>
      <c r="Y3374">
        <v>16</v>
      </c>
      <c r="Z3374" t="s">
        <v>794</v>
      </c>
      <c r="AA3374" s="2">
        <v>24275</v>
      </c>
      <c r="AB3374">
        <v>1.4</v>
      </c>
      <c r="AC3374" s="2">
        <v>17339</v>
      </c>
    </row>
    <row r="3375" spans="1:29" x14ac:dyDescent="0.2">
      <c r="A3375" t="s">
        <v>4438</v>
      </c>
      <c r="B3375" t="s">
        <v>42</v>
      </c>
      <c r="C3375" s="1">
        <v>749000</v>
      </c>
      <c r="D3375">
        <v>5</v>
      </c>
      <c r="E3375">
        <v>4</v>
      </c>
      <c r="F3375" s="2">
        <v>2184</v>
      </c>
      <c r="G3375" t="s">
        <v>74</v>
      </c>
      <c r="H3375" t="s">
        <v>84</v>
      </c>
      <c r="I3375">
        <v>11417</v>
      </c>
      <c r="J3375" t="s">
        <v>328</v>
      </c>
      <c r="K3375" t="s">
        <v>90</v>
      </c>
      <c r="L3375">
        <v>-73.849774499999995</v>
      </c>
      <c r="M3375">
        <v>40.678585099999999</v>
      </c>
      <c r="N3375">
        <v>8.61</v>
      </c>
      <c r="O3375" s="1">
        <f t="shared" si="261"/>
        <v>149800</v>
      </c>
      <c r="P3375" s="3">
        <v>6.7500000000000004E-2</v>
      </c>
      <c r="Q3375">
        <v>30</v>
      </c>
      <c r="R3375" s="1">
        <v>599200</v>
      </c>
      <c r="S3375" s="8">
        <f t="shared" si="262"/>
        <v>-4857.9997432959317</v>
      </c>
      <c r="T3375" s="1">
        <f t="shared" si="263"/>
        <v>760.5720500000001</v>
      </c>
      <c r="U3375" s="7">
        <f t="shared" si="264"/>
        <v>156.04166666666666</v>
      </c>
      <c r="V3375" s="4">
        <v>600</v>
      </c>
      <c r="W3375" s="1">
        <f t="shared" si="265"/>
        <v>6374.6134599625984</v>
      </c>
      <c r="X3375">
        <v>10</v>
      </c>
      <c r="Y3375">
        <v>9</v>
      </c>
      <c r="Z3375" t="s">
        <v>329</v>
      </c>
      <c r="AA3375" s="2">
        <v>97254</v>
      </c>
      <c r="AB3375">
        <v>3.4</v>
      </c>
      <c r="AC3375" s="2">
        <v>28604</v>
      </c>
    </row>
    <row r="3376" spans="1:29" x14ac:dyDescent="0.2">
      <c r="A3376" t="s">
        <v>4439</v>
      </c>
      <c r="B3376" t="s">
        <v>125</v>
      </c>
      <c r="C3376" s="1">
        <v>1800000</v>
      </c>
      <c r="D3376">
        <v>5</v>
      </c>
      <c r="E3376">
        <v>2</v>
      </c>
      <c r="F3376" s="2">
        <v>2184</v>
      </c>
      <c r="G3376" t="s">
        <v>4440</v>
      </c>
      <c r="H3376" t="s">
        <v>55</v>
      </c>
      <c r="I3376">
        <v>11237</v>
      </c>
      <c r="J3376" t="s">
        <v>240</v>
      </c>
      <c r="K3376" t="s">
        <v>105</v>
      </c>
      <c r="L3376">
        <v>-73.9084857</v>
      </c>
      <c r="M3376">
        <v>40.695892700000002</v>
      </c>
      <c r="N3376">
        <v>5.45</v>
      </c>
      <c r="O3376" s="1">
        <f t="shared" si="261"/>
        <v>360000</v>
      </c>
      <c r="P3376" s="3">
        <v>6.7500000000000004E-2</v>
      </c>
      <c r="Q3376">
        <v>30</v>
      </c>
      <c r="R3376" s="1">
        <v>1440000</v>
      </c>
      <c r="S3376" s="8">
        <f t="shared" si="262"/>
        <v>-11674.765738227874</v>
      </c>
      <c r="T3376" s="1">
        <f t="shared" si="263"/>
        <v>1827.8100000000002</v>
      </c>
      <c r="U3376" s="7">
        <f t="shared" si="264"/>
        <v>375</v>
      </c>
      <c r="V3376" s="4">
        <v>600</v>
      </c>
      <c r="W3376" s="1">
        <f t="shared" si="265"/>
        <v>14477.575738227873</v>
      </c>
      <c r="X3376">
        <v>10</v>
      </c>
      <c r="Y3376">
        <v>14</v>
      </c>
      <c r="Z3376" t="s">
        <v>241</v>
      </c>
      <c r="AA3376" s="2">
        <v>69317</v>
      </c>
      <c r="AB3376">
        <v>2.4500000000000002</v>
      </c>
      <c r="AC3376" s="2">
        <v>28293</v>
      </c>
    </row>
    <row r="3377" spans="1:29" x14ac:dyDescent="0.2">
      <c r="A3377" t="s">
        <v>4441</v>
      </c>
      <c r="B3377" t="s">
        <v>30</v>
      </c>
      <c r="C3377" s="1">
        <v>1025000</v>
      </c>
      <c r="D3377">
        <v>1</v>
      </c>
      <c r="E3377">
        <v>1</v>
      </c>
      <c r="F3377">
        <v>787</v>
      </c>
      <c r="G3377" t="s">
        <v>48</v>
      </c>
      <c r="H3377" t="s">
        <v>32</v>
      </c>
      <c r="I3377">
        <v>10002</v>
      </c>
      <c r="J3377" t="s">
        <v>223</v>
      </c>
      <c r="K3377" t="s">
        <v>34</v>
      </c>
      <c r="L3377">
        <v>-73.987357399999993</v>
      </c>
      <c r="M3377">
        <v>40.718887299999999</v>
      </c>
      <c r="N3377">
        <v>2.0699999999999998</v>
      </c>
      <c r="O3377" s="1">
        <f t="shared" si="261"/>
        <v>205000</v>
      </c>
      <c r="P3377" s="3">
        <v>6.7500000000000004E-2</v>
      </c>
      <c r="Q3377">
        <v>30</v>
      </c>
      <c r="R3377" s="1">
        <v>820000</v>
      </c>
      <c r="S3377" s="8">
        <f t="shared" si="262"/>
        <v>-6648.1304898242051</v>
      </c>
      <c r="T3377" s="1">
        <f t="shared" si="263"/>
        <v>1040.8362500000001</v>
      </c>
      <c r="U3377" s="7">
        <f t="shared" si="264"/>
        <v>213.54166666666666</v>
      </c>
      <c r="V3377" s="4">
        <v>205</v>
      </c>
      <c r="W3377" s="1">
        <f t="shared" si="265"/>
        <v>8107.5084064908724</v>
      </c>
      <c r="X3377">
        <v>2</v>
      </c>
      <c r="Y3377">
        <v>7</v>
      </c>
      <c r="Z3377" t="s">
        <v>224</v>
      </c>
      <c r="AA3377" s="2">
        <v>72957</v>
      </c>
      <c r="AB3377">
        <v>0.78</v>
      </c>
      <c r="AC3377" s="2">
        <v>93535</v>
      </c>
    </row>
    <row r="3378" spans="1:29" x14ac:dyDescent="0.2">
      <c r="A3378" t="s">
        <v>4442</v>
      </c>
      <c r="B3378" t="s">
        <v>30</v>
      </c>
      <c r="C3378" s="1">
        <v>2449000</v>
      </c>
      <c r="D3378">
        <v>3</v>
      </c>
      <c r="E3378">
        <v>2</v>
      </c>
      <c r="F3378" s="2">
        <v>1744</v>
      </c>
      <c r="G3378" t="s">
        <v>59</v>
      </c>
      <c r="H3378" t="s">
        <v>32</v>
      </c>
      <c r="I3378">
        <v>10028</v>
      </c>
      <c r="J3378" t="s">
        <v>52</v>
      </c>
      <c r="K3378" t="s">
        <v>39</v>
      </c>
      <c r="L3378">
        <v>-73.946154100000001</v>
      </c>
      <c r="M3378">
        <v>40.773570399999997</v>
      </c>
      <c r="N3378">
        <v>2.68</v>
      </c>
      <c r="O3378" s="1">
        <f t="shared" si="261"/>
        <v>489800</v>
      </c>
      <c r="P3378" s="3">
        <v>6.7500000000000004E-2</v>
      </c>
      <c r="Q3378">
        <v>30</v>
      </c>
      <c r="R3378" s="1">
        <v>1959200</v>
      </c>
      <c r="S3378" s="8">
        <f t="shared" si="262"/>
        <v>-15884.167384955592</v>
      </c>
      <c r="T3378" s="1">
        <f t="shared" si="263"/>
        <v>2486.8370500000005</v>
      </c>
      <c r="U3378" s="7">
        <f t="shared" si="264"/>
        <v>510.20833333333331</v>
      </c>
      <c r="V3378" s="4">
        <v>550</v>
      </c>
      <c r="W3378" s="1">
        <f t="shared" si="265"/>
        <v>19431.212768288926</v>
      </c>
      <c r="X3378">
        <v>6</v>
      </c>
      <c r="Y3378">
        <v>11</v>
      </c>
      <c r="Z3378" t="s">
        <v>53</v>
      </c>
      <c r="AA3378" s="2">
        <v>61207</v>
      </c>
      <c r="AB3378">
        <v>1.76</v>
      </c>
      <c r="AC3378" s="2">
        <v>34777</v>
      </c>
    </row>
    <row r="3379" spans="1:29" x14ac:dyDescent="0.2">
      <c r="A3379" t="s">
        <v>4443</v>
      </c>
      <c r="B3379" t="s">
        <v>42</v>
      </c>
      <c r="C3379" s="1">
        <v>659000</v>
      </c>
      <c r="D3379">
        <v>3</v>
      </c>
      <c r="E3379">
        <v>2</v>
      </c>
      <c r="F3379">
        <v>1460</v>
      </c>
      <c r="G3379" t="s">
        <v>113</v>
      </c>
      <c r="H3379" t="s">
        <v>44</v>
      </c>
      <c r="I3379">
        <v>10305</v>
      </c>
      <c r="J3379" t="s">
        <v>118</v>
      </c>
      <c r="K3379" t="s">
        <v>34</v>
      </c>
      <c r="L3379">
        <v>-74.066787599999998</v>
      </c>
      <c r="M3379">
        <v>40.611432299999997</v>
      </c>
      <c r="N3379">
        <v>10.4</v>
      </c>
      <c r="O3379" s="1">
        <f t="shared" si="261"/>
        <v>131800</v>
      </c>
      <c r="P3379" s="3">
        <v>6.7500000000000004E-2</v>
      </c>
      <c r="Q3379">
        <v>30</v>
      </c>
      <c r="R3379" s="1">
        <v>527200</v>
      </c>
      <c r="S3379" s="8">
        <f t="shared" si="262"/>
        <v>-4274.2614563845382</v>
      </c>
      <c r="T3379" s="1">
        <f t="shared" si="263"/>
        <v>669.18155000000013</v>
      </c>
      <c r="U3379" s="7">
        <f t="shared" si="264"/>
        <v>137.29166666666666</v>
      </c>
      <c r="V3379" s="4">
        <v>375</v>
      </c>
      <c r="W3379" s="1">
        <f t="shared" si="265"/>
        <v>5455.7346730512054</v>
      </c>
      <c r="X3379">
        <v>6</v>
      </c>
      <c r="Y3379">
        <v>9</v>
      </c>
      <c r="Z3379" t="s">
        <v>119</v>
      </c>
      <c r="AA3379" s="2">
        <v>181200</v>
      </c>
      <c r="AB3379">
        <v>13.5</v>
      </c>
      <c r="AC3379" s="2">
        <v>13422</v>
      </c>
    </row>
    <row r="3380" spans="1:29" x14ac:dyDescent="0.2">
      <c r="A3380" t="s">
        <v>4444</v>
      </c>
      <c r="B3380" t="s">
        <v>125</v>
      </c>
      <c r="C3380" s="1">
        <v>1499000</v>
      </c>
      <c r="D3380">
        <v>7</v>
      </c>
      <c r="E3380">
        <v>4</v>
      </c>
      <c r="F3380" s="2">
        <v>3570</v>
      </c>
      <c r="G3380" t="s">
        <v>1765</v>
      </c>
      <c r="H3380" t="s">
        <v>84</v>
      </c>
      <c r="I3380">
        <v>11378</v>
      </c>
      <c r="J3380" t="s">
        <v>668</v>
      </c>
      <c r="K3380" t="s">
        <v>34</v>
      </c>
      <c r="L3380">
        <v>-73.901108800000003</v>
      </c>
      <c r="M3380">
        <v>40.722169800000003</v>
      </c>
      <c r="N3380">
        <v>4.79</v>
      </c>
      <c r="O3380" s="1">
        <f t="shared" si="261"/>
        <v>299800</v>
      </c>
      <c r="P3380" s="3">
        <v>6.7500000000000004E-2</v>
      </c>
      <c r="Q3380">
        <v>30</v>
      </c>
      <c r="R3380" s="1">
        <v>1199200</v>
      </c>
      <c r="S3380" s="8">
        <f t="shared" si="262"/>
        <v>-9722.4854675575461</v>
      </c>
      <c r="T3380" s="1">
        <f t="shared" si="263"/>
        <v>1522.1595500000001</v>
      </c>
      <c r="U3380" s="7">
        <f t="shared" si="264"/>
        <v>312.29166666666669</v>
      </c>
      <c r="V3380" s="4">
        <v>1000</v>
      </c>
      <c r="W3380" s="1">
        <f t="shared" si="265"/>
        <v>12556.936684224213</v>
      </c>
      <c r="X3380">
        <v>14</v>
      </c>
      <c r="Y3380">
        <v>15</v>
      </c>
      <c r="Z3380" t="s">
        <v>669</v>
      </c>
      <c r="AA3380" s="2">
        <v>30516</v>
      </c>
      <c r="AB3380">
        <v>2.94</v>
      </c>
      <c r="AC3380" s="2">
        <v>10380</v>
      </c>
    </row>
    <row r="3381" spans="1:29" x14ac:dyDescent="0.2">
      <c r="A3381" t="s">
        <v>4445</v>
      </c>
      <c r="B3381" t="s">
        <v>30</v>
      </c>
      <c r="C3381" s="1">
        <v>700000</v>
      </c>
      <c r="D3381">
        <v>3</v>
      </c>
      <c r="E3381">
        <v>1</v>
      </c>
      <c r="F3381">
        <v>474</v>
      </c>
      <c r="G3381" t="s">
        <v>48</v>
      </c>
      <c r="H3381" t="s">
        <v>32</v>
      </c>
      <c r="I3381">
        <v>10013</v>
      </c>
      <c r="J3381" t="s">
        <v>199</v>
      </c>
      <c r="K3381" t="s">
        <v>39</v>
      </c>
      <c r="L3381">
        <v>-74.005407000000005</v>
      </c>
      <c r="M3381">
        <v>40.725308200000001</v>
      </c>
      <c r="N3381">
        <v>1.93</v>
      </c>
      <c r="O3381" s="1">
        <f t="shared" si="261"/>
        <v>140000</v>
      </c>
      <c r="P3381" s="3">
        <v>6.7500000000000004E-2</v>
      </c>
      <c r="Q3381">
        <v>30</v>
      </c>
      <c r="R3381" s="1">
        <v>560000</v>
      </c>
      <c r="S3381" s="8">
        <f t="shared" si="262"/>
        <v>-4540.1866759775066</v>
      </c>
      <c r="T3381" s="1">
        <f t="shared" si="263"/>
        <v>710.81500000000005</v>
      </c>
      <c r="U3381" s="7">
        <f t="shared" si="264"/>
        <v>145.83333333333334</v>
      </c>
      <c r="V3381" s="4">
        <v>160</v>
      </c>
      <c r="W3381" s="1">
        <f t="shared" si="265"/>
        <v>5556.8350093108393</v>
      </c>
      <c r="X3381">
        <v>6</v>
      </c>
      <c r="Y3381">
        <v>4</v>
      </c>
      <c r="Z3381" t="s">
        <v>200</v>
      </c>
      <c r="AA3381" s="2">
        <v>42742</v>
      </c>
      <c r="AB3381">
        <v>0.9</v>
      </c>
      <c r="AC3381" s="2">
        <v>47491</v>
      </c>
    </row>
    <row r="3382" spans="1:29" x14ac:dyDescent="0.2">
      <c r="A3382" t="s">
        <v>4446</v>
      </c>
      <c r="B3382" t="s">
        <v>68</v>
      </c>
      <c r="C3382" s="1">
        <v>235000</v>
      </c>
      <c r="D3382">
        <v>3</v>
      </c>
      <c r="E3382">
        <v>1</v>
      </c>
      <c r="F3382" s="2">
        <v>2184</v>
      </c>
      <c r="G3382" t="s">
        <v>1985</v>
      </c>
      <c r="H3382" t="s">
        <v>84</v>
      </c>
      <c r="I3382">
        <v>11377</v>
      </c>
      <c r="J3382" t="s">
        <v>100</v>
      </c>
      <c r="K3382" t="s">
        <v>34</v>
      </c>
      <c r="L3382">
        <v>-73.898609899999997</v>
      </c>
      <c r="M3382">
        <v>40.746939900000001</v>
      </c>
      <c r="N3382">
        <v>4.5599999999999996</v>
      </c>
      <c r="O3382" s="1">
        <f t="shared" si="261"/>
        <v>47000</v>
      </c>
      <c r="P3382" s="3">
        <v>6.7500000000000004E-2</v>
      </c>
      <c r="Q3382">
        <v>30</v>
      </c>
      <c r="R3382" s="1">
        <v>188000</v>
      </c>
      <c r="S3382" s="8">
        <f t="shared" si="262"/>
        <v>-1524.2055269353059</v>
      </c>
      <c r="T3382" s="1">
        <f t="shared" si="263"/>
        <v>238.63075000000003</v>
      </c>
      <c r="U3382" s="7">
        <f t="shared" si="264"/>
        <v>48.958333333333336</v>
      </c>
      <c r="V3382" s="4">
        <v>600</v>
      </c>
      <c r="W3382" s="1">
        <f t="shared" si="265"/>
        <v>2411.7946102686392</v>
      </c>
      <c r="X3382">
        <v>6</v>
      </c>
      <c r="Y3382">
        <v>18</v>
      </c>
      <c r="Z3382" t="s">
        <v>101</v>
      </c>
      <c r="AA3382" s="2">
        <v>45099</v>
      </c>
      <c r="AB3382">
        <v>1.86</v>
      </c>
      <c r="AC3382" s="2">
        <v>24247</v>
      </c>
    </row>
    <row r="3383" spans="1:29" x14ac:dyDescent="0.2">
      <c r="A3383" t="s">
        <v>4447</v>
      </c>
      <c r="B3383" t="s">
        <v>68</v>
      </c>
      <c r="C3383" s="1">
        <v>700000</v>
      </c>
      <c r="D3383">
        <v>2</v>
      </c>
      <c r="E3383">
        <v>1</v>
      </c>
      <c r="F3383">
        <v>900</v>
      </c>
      <c r="G3383" t="s">
        <v>48</v>
      </c>
      <c r="H3383" t="s">
        <v>32</v>
      </c>
      <c r="I3383">
        <v>10021</v>
      </c>
      <c r="J3383" t="s">
        <v>52</v>
      </c>
      <c r="K3383" t="s">
        <v>39</v>
      </c>
      <c r="L3383">
        <v>-73.958437799999999</v>
      </c>
      <c r="M3383">
        <v>40.767312599999997</v>
      </c>
      <c r="N3383">
        <v>1.91</v>
      </c>
      <c r="O3383" s="1">
        <f t="shared" si="261"/>
        <v>140000</v>
      </c>
      <c r="P3383" s="3">
        <v>6.7500000000000004E-2</v>
      </c>
      <c r="Q3383">
        <v>30</v>
      </c>
      <c r="R3383" s="1">
        <v>560000</v>
      </c>
      <c r="S3383" s="8">
        <f t="shared" si="262"/>
        <v>-4540.1866759775066</v>
      </c>
      <c r="T3383" s="1">
        <f t="shared" si="263"/>
        <v>710.81500000000005</v>
      </c>
      <c r="U3383" s="7">
        <f t="shared" si="264"/>
        <v>145.83333333333334</v>
      </c>
      <c r="V3383" s="4">
        <v>205</v>
      </c>
      <c r="W3383" s="1">
        <f t="shared" si="265"/>
        <v>5601.8350093108393</v>
      </c>
      <c r="X3383">
        <v>4</v>
      </c>
      <c r="Y3383">
        <v>8</v>
      </c>
      <c r="Z3383" t="s">
        <v>53</v>
      </c>
      <c r="AA3383" s="2">
        <v>61207</v>
      </c>
      <c r="AB3383">
        <v>1.76</v>
      </c>
      <c r="AC3383" s="2">
        <v>34777</v>
      </c>
    </row>
    <row r="3384" spans="1:29" x14ac:dyDescent="0.2">
      <c r="A3384" t="s">
        <v>4448</v>
      </c>
      <c r="B3384" t="s">
        <v>50</v>
      </c>
      <c r="C3384" s="1">
        <v>4895000</v>
      </c>
      <c r="D3384">
        <v>4</v>
      </c>
      <c r="E3384">
        <v>4</v>
      </c>
      <c r="F3384" s="2">
        <v>3622</v>
      </c>
      <c r="G3384" t="s">
        <v>59</v>
      </c>
      <c r="H3384" t="s">
        <v>32</v>
      </c>
      <c r="I3384">
        <v>10007</v>
      </c>
      <c r="J3384" t="s">
        <v>199</v>
      </c>
      <c r="K3384" t="s">
        <v>39</v>
      </c>
      <c r="L3384">
        <v>-74.006685000000004</v>
      </c>
      <c r="M3384">
        <v>40.715159100000001</v>
      </c>
      <c r="N3384">
        <v>2.58</v>
      </c>
      <c r="O3384" s="1">
        <f t="shared" si="261"/>
        <v>979000</v>
      </c>
      <c r="P3384" s="3">
        <v>6.7500000000000004E-2</v>
      </c>
      <c r="Q3384">
        <v>30</v>
      </c>
      <c r="R3384" s="1">
        <v>3916000</v>
      </c>
      <c r="S3384" s="8">
        <f t="shared" si="262"/>
        <v>-31748.876827014134</v>
      </c>
      <c r="T3384" s="1">
        <f t="shared" si="263"/>
        <v>4970.6277500000006</v>
      </c>
      <c r="U3384" s="7">
        <f t="shared" si="264"/>
        <v>1019.7916666666666</v>
      </c>
      <c r="V3384" s="4">
        <v>1000</v>
      </c>
      <c r="W3384" s="1">
        <f t="shared" si="265"/>
        <v>38739.296243680801</v>
      </c>
      <c r="X3384">
        <v>8</v>
      </c>
      <c r="Y3384">
        <v>15</v>
      </c>
      <c r="Z3384" t="s">
        <v>200</v>
      </c>
      <c r="AA3384" s="2">
        <v>42742</v>
      </c>
      <c r="AB3384">
        <v>0.9</v>
      </c>
      <c r="AC3384" s="2">
        <v>47491</v>
      </c>
    </row>
    <row r="3385" spans="1:29" x14ac:dyDescent="0.2">
      <c r="A3385" t="s">
        <v>4449</v>
      </c>
      <c r="B3385" t="s">
        <v>30</v>
      </c>
      <c r="C3385" s="1">
        <v>2350000</v>
      </c>
      <c r="D3385">
        <v>4</v>
      </c>
      <c r="E3385">
        <v>2</v>
      </c>
      <c r="F3385">
        <v>1847</v>
      </c>
      <c r="G3385" t="s">
        <v>93</v>
      </c>
      <c r="H3385" t="s">
        <v>32</v>
      </c>
      <c r="I3385">
        <v>10027</v>
      </c>
      <c r="J3385" t="s">
        <v>60</v>
      </c>
      <c r="K3385" t="s">
        <v>61</v>
      </c>
      <c r="L3385">
        <v>-73.954637300000002</v>
      </c>
      <c r="M3385">
        <v>40.810107700000003</v>
      </c>
      <c r="N3385">
        <v>4.53</v>
      </c>
      <c r="O3385" s="1">
        <f t="shared" si="261"/>
        <v>470000</v>
      </c>
      <c r="P3385" s="3">
        <v>6.7500000000000004E-2</v>
      </c>
      <c r="Q3385">
        <v>30</v>
      </c>
      <c r="R3385" s="1">
        <v>1880000</v>
      </c>
      <c r="S3385" s="8">
        <f t="shared" si="262"/>
        <v>-15242.055269353059</v>
      </c>
      <c r="T3385" s="1">
        <f t="shared" si="263"/>
        <v>2386.3075000000003</v>
      </c>
      <c r="U3385" s="7">
        <f t="shared" si="264"/>
        <v>489.58333333333331</v>
      </c>
      <c r="V3385" s="4">
        <v>550</v>
      </c>
      <c r="W3385" s="1">
        <f t="shared" si="265"/>
        <v>18667.94610268639</v>
      </c>
      <c r="X3385">
        <v>8</v>
      </c>
      <c r="Y3385">
        <v>12</v>
      </c>
      <c r="Z3385" t="s">
        <v>62</v>
      </c>
      <c r="AA3385" s="2">
        <v>133184</v>
      </c>
      <c r="AB3385">
        <v>1.96</v>
      </c>
      <c r="AC3385" s="2">
        <v>67951</v>
      </c>
    </row>
    <row r="3386" spans="1:29" x14ac:dyDescent="0.2">
      <c r="A3386" t="s">
        <v>4450</v>
      </c>
      <c r="B3386" t="s">
        <v>30</v>
      </c>
      <c r="C3386" s="1">
        <v>456000</v>
      </c>
      <c r="D3386">
        <v>1</v>
      </c>
      <c r="E3386">
        <v>1</v>
      </c>
      <c r="F3386" s="2">
        <v>2184</v>
      </c>
      <c r="G3386" t="s">
        <v>178</v>
      </c>
      <c r="H3386" t="s">
        <v>84</v>
      </c>
      <c r="I3386">
        <v>11373</v>
      </c>
      <c r="J3386" t="s">
        <v>89</v>
      </c>
      <c r="K3386" t="s">
        <v>90</v>
      </c>
      <c r="L3386">
        <v>-73.879785499999997</v>
      </c>
      <c r="M3386">
        <v>40.744235199999999</v>
      </c>
      <c r="N3386">
        <v>5.55</v>
      </c>
      <c r="O3386" s="1">
        <f t="shared" si="261"/>
        <v>91200</v>
      </c>
      <c r="P3386" s="3">
        <v>6.7500000000000004E-2</v>
      </c>
      <c r="Q3386">
        <v>30</v>
      </c>
      <c r="R3386" s="1">
        <v>364800</v>
      </c>
      <c r="S3386" s="8">
        <f t="shared" si="262"/>
        <v>-2957.6073203510614</v>
      </c>
      <c r="T3386" s="1">
        <f t="shared" si="263"/>
        <v>463.04520000000002</v>
      </c>
      <c r="U3386" s="7">
        <f t="shared" si="264"/>
        <v>95</v>
      </c>
      <c r="V3386" s="4">
        <v>600</v>
      </c>
      <c r="W3386" s="1">
        <f t="shared" si="265"/>
        <v>4115.652520351061</v>
      </c>
      <c r="X3386">
        <v>2</v>
      </c>
      <c r="Y3386">
        <v>18</v>
      </c>
      <c r="Z3386" t="s">
        <v>91</v>
      </c>
      <c r="AA3386" s="2">
        <v>137098</v>
      </c>
      <c r="AB3386">
        <v>1.25</v>
      </c>
      <c r="AC3386" s="2">
        <v>109678</v>
      </c>
    </row>
    <row r="3387" spans="1:29" x14ac:dyDescent="0.2">
      <c r="A3387" t="s">
        <v>4451</v>
      </c>
      <c r="B3387" t="s">
        <v>125</v>
      </c>
      <c r="C3387" s="1">
        <v>1190000</v>
      </c>
      <c r="D3387">
        <v>5</v>
      </c>
      <c r="E3387">
        <v>4</v>
      </c>
      <c r="F3387" s="2">
        <v>3720</v>
      </c>
      <c r="G3387" t="s">
        <v>82</v>
      </c>
      <c r="H3387" t="s">
        <v>44</v>
      </c>
      <c r="I3387">
        <v>10307</v>
      </c>
      <c r="J3387" t="s">
        <v>45</v>
      </c>
      <c r="K3387" t="s">
        <v>34</v>
      </c>
      <c r="L3387">
        <v>-74.235206899999994</v>
      </c>
      <c r="M3387">
        <v>40.515301899999997</v>
      </c>
      <c r="N3387">
        <v>20.79</v>
      </c>
      <c r="O3387" s="1">
        <f t="shared" si="261"/>
        <v>238000</v>
      </c>
      <c r="P3387" s="3">
        <v>6.7500000000000004E-2</v>
      </c>
      <c r="Q3387">
        <v>30</v>
      </c>
      <c r="R3387" s="1">
        <v>952000</v>
      </c>
      <c r="S3387" s="8">
        <f t="shared" si="262"/>
        <v>-7718.3173491617608</v>
      </c>
      <c r="T3387" s="1">
        <f t="shared" si="263"/>
        <v>1208.3855000000001</v>
      </c>
      <c r="U3387" s="7">
        <f t="shared" si="264"/>
        <v>247.91666666666666</v>
      </c>
      <c r="V3387" s="4">
        <v>1000</v>
      </c>
      <c r="W3387" s="1">
        <f t="shared" si="265"/>
        <v>10174.619515828426</v>
      </c>
      <c r="X3387">
        <v>10</v>
      </c>
      <c r="Y3387">
        <v>16</v>
      </c>
      <c r="Z3387" t="s">
        <v>46</v>
      </c>
      <c r="AA3387" s="2">
        <v>167500</v>
      </c>
      <c r="AB3387">
        <v>21.5</v>
      </c>
      <c r="AC3387" s="2">
        <v>7791</v>
      </c>
    </row>
    <row r="3388" spans="1:29" x14ac:dyDescent="0.2">
      <c r="A3388" t="s">
        <v>4452</v>
      </c>
      <c r="B3388" t="s">
        <v>30</v>
      </c>
      <c r="C3388" s="1">
        <v>5350000</v>
      </c>
      <c r="D3388">
        <v>3</v>
      </c>
      <c r="E3388">
        <v>4</v>
      </c>
      <c r="F3388" s="2">
        <v>2491</v>
      </c>
      <c r="G3388" t="s">
        <v>1029</v>
      </c>
      <c r="H3388" t="s">
        <v>32</v>
      </c>
      <c r="I3388">
        <v>10001</v>
      </c>
      <c r="J3388" t="s">
        <v>38</v>
      </c>
      <c r="K3388" t="s">
        <v>39</v>
      </c>
      <c r="L3388">
        <v>-74.002774000000002</v>
      </c>
      <c r="M3388">
        <v>40.751826100000002</v>
      </c>
      <c r="N3388">
        <v>0.93</v>
      </c>
      <c r="O3388" s="1">
        <f t="shared" si="261"/>
        <v>1070000</v>
      </c>
      <c r="P3388" s="3">
        <v>6.7500000000000004E-2</v>
      </c>
      <c r="Q3388">
        <v>30</v>
      </c>
      <c r="R3388" s="1">
        <v>4280000</v>
      </c>
      <c r="S3388" s="8">
        <f t="shared" si="262"/>
        <v>-34699.998166399513</v>
      </c>
      <c r="T3388" s="1">
        <f t="shared" si="263"/>
        <v>5432.6575000000003</v>
      </c>
      <c r="U3388" s="7">
        <f t="shared" si="264"/>
        <v>1114.5833333333333</v>
      </c>
      <c r="V3388" s="4">
        <v>600</v>
      </c>
      <c r="W3388" s="1">
        <f t="shared" si="265"/>
        <v>41847.23899973285</v>
      </c>
      <c r="X3388">
        <v>6</v>
      </c>
      <c r="Y3388">
        <v>10</v>
      </c>
      <c r="Z3388" t="s">
        <v>40</v>
      </c>
      <c r="AA3388" s="2">
        <v>70150</v>
      </c>
      <c r="AB3388">
        <v>0.77</v>
      </c>
      <c r="AC3388" s="2">
        <v>91104</v>
      </c>
    </row>
    <row r="3389" spans="1:29" x14ac:dyDescent="0.2">
      <c r="A3389" t="s">
        <v>4453</v>
      </c>
      <c r="B3389" t="s">
        <v>68</v>
      </c>
      <c r="C3389" s="1">
        <v>335000</v>
      </c>
      <c r="D3389">
        <v>2</v>
      </c>
      <c r="E3389">
        <v>1</v>
      </c>
      <c r="F3389" s="2">
        <v>2184</v>
      </c>
      <c r="G3389" t="s">
        <v>4454</v>
      </c>
      <c r="H3389" t="s">
        <v>84</v>
      </c>
      <c r="I3389">
        <v>11362</v>
      </c>
      <c r="J3389" t="s">
        <v>445</v>
      </c>
      <c r="K3389" t="s">
        <v>39</v>
      </c>
      <c r="L3389">
        <v>-73.729834299999993</v>
      </c>
      <c r="M3389">
        <v>40.7576854</v>
      </c>
      <c r="N3389">
        <v>13.43</v>
      </c>
      <c r="O3389" s="1">
        <f t="shared" si="261"/>
        <v>67000</v>
      </c>
      <c r="P3389" s="3">
        <v>6.7500000000000004E-2</v>
      </c>
      <c r="Q3389">
        <v>30</v>
      </c>
      <c r="R3389" s="1">
        <v>268000</v>
      </c>
      <c r="S3389" s="8">
        <f t="shared" si="262"/>
        <v>-2172.8036235035211</v>
      </c>
      <c r="T3389" s="1">
        <f t="shared" si="263"/>
        <v>340.17575000000005</v>
      </c>
      <c r="U3389" s="7">
        <f t="shared" si="264"/>
        <v>69.791666666666671</v>
      </c>
      <c r="V3389" s="4">
        <v>600</v>
      </c>
      <c r="W3389" s="1">
        <f t="shared" si="265"/>
        <v>3182.7710401701875</v>
      </c>
      <c r="X3389">
        <v>4</v>
      </c>
      <c r="Y3389">
        <v>18</v>
      </c>
      <c r="Z3389" t="s">
        <v>446</v>
      </c>
      <c r="AA3389" s="2">
        <v>24739</v>
      </c>
      <c r="AB3389">
        <v>4.41</v>
      </c>
      <c r="AC3389" s="2">
        <v>5610</v>
      </c>
    </row>
    <row r="3390" spans="1:29" x14ac:dyDescent="0.2">
      <c r="A3390" t="s">
        <v>4455</v>
      </c>
      <c r="B3390" t="s">
        <v>30</v>
      </c>
      <c r="C3390" s="1">
        <v>628000</v>
      </c>
      <c r="D3390">
        <v>3</v>
      </c>
      <c r="E3390">
        <v>2</v>
      </c>
      <c r="F3390" s="2">
        <v>1097</v>
      </c>
      <c r="G3390" t="s">
        <v>82</v>
      </c>
      <c r="H3390" t="s">
        <v>55</v>
      </c>
      <c r="I3390">
        <v>11220</v>
      </c>
      <c r="J3390" t="s">
        <v>104</v>
      </c>
      <c r="K3390" t="s">
        <v>105</v>
      </c>
      <c r="L3390">
        <v>-74.019615299999998</v>
      </c>
      <c r="M3390">
        <v>40.6449894</v>
      </c>
      <c r="N3390">
        <v>7.39</v>
      </c>
      <c r="O3390" s="1">
        <f t="shared" si="261"/>
        <v>125600</v>
      </c>
      <c r="P3390" s="3">
        <v>6.7500000000000004E-2</v>
      </c>
      <c r="Q3390">
        <v>30</v>
      </c>
      <c r="R3390" s="1">
        <v>502400</v>
      </c>
      <c r="S3390" s="8">
        <f t="shared" si="262"/>
        <v>-4073.1960464483918</v>
      </c>
      <c r="T3390" s="1">
        <f t="shared" si="263"/>
        <v>637.70260000000007</v>
      </c>
      <c r="U3390" s="7">
        <f t="shared" si="264"/>
        <v>130.83333333333334</v>
      </c>
      <c r="V3390" s="4">
        <v>375</v>
      </c>
      <c r="W3390" s="1">
        <f t="shared" si="265"/>
        <v>5216.7319797817245</v>
      </c>
      <c r="X3390">
        <v>6</v>
      </c>
      <c r="Y3390">
        <v>7</v>
      </c>
      <c r="Z3390" t="s">
        <v>106</v>
      </c>
      <c r="AA3390" s="2">
        <v>79731</v>
      </c>
      <c r="AB3390">
        <v>1.71</v>
      </c>
      <c r="AC3390" s="2">
        <v>46626</v>
      </c>
    </row>
    <row r="3391" spans="1:29" x14ac:dyDescent="0.2">
      <c r="A3391" t="s">
        <v>4456</v>
      </c>
      <c r="B3391" t="s">
        <v>42</v>
      </c>
      <c r="C3391" s="1">
        <v>710000</v>
      </c>
      <c r="D3391">
        <v>2</v>
      </c>
      <c r="E3391">
        <v>2</v>
      </c>
      <c r="F3391" s="2">
        <v>2250</v>
      </c>
      <c r="G3391" t="s">
        <v>113</v>
      </c>
      <c r="H3391" t="s">
        <v>70</v>
      </c>
      <c r="I3391">
        <v>10466</v>
      </c>
      <c r="J3391" t="s">
        <v>255</v>
      </c>
      <c r="K3391" t="s">
        <v>61</v>
      </c>
      <c r="L3391">
        <v>-73.840954100000005</v>
      </c>
      <c r="M3391">
        <v>40.8926424</v>
      </c>
      <c r="N3391">
        <v>12.48</v>
      </c>
      <c r="O3391" s="1">
        <f t="shared" si="261"/>
        <v>142000</v>
      </c>
      <c r="P3391" s="3">
        <v>6.7500000000000004E-2</v>
      </c>
      <c r="Q3391">
        <v>30</v>
      </c>
      <c r="R3391" s="1">
        <v>568000</v>
      </c>
      <c r="S3391" s="8">
        <f t="shared" si="262"/>
        <v>-4605.0464856343278</v>
      </c>
      <c r="T3391" s="1">
        <f t="shared" si="263"/>
        <v>720.96950000000004</v>
      </c>
      <c r="U3391" s="7">
        <f t="shared" si="264"/>
        <v>147.91666666666666</v>
      </c>
      <c r="V3391" s="4">
        <v>600</v>
      </c>
      <c r="W3391" s="1">
        <f t="shared" si="265"/>
        <v>6073.932652300995</v>
      </c>
      <c r="X3391">
        <v>4</v>
      </c>
      <c r="Y3391">
        <v>14</v>
      </c>
      <c r="Z3391" t="s">
        <v>256</v>
      </c>
      <c r="AA3391" s="2">
        <v>34517</v>
      </c>
      <c r="AB3391">
        <v>1.5</v>
      </c>
      <c r="AC3391" s="2">
        <v>23011</v>
      </c>
    </row>
    <row r="3392" spans="1:29" x14ac:dyDescent="0.2">
      <c r="A3392" t="s">
        <v>4457</v>
      </c>
      <c r="B3392" t="s">
        <v>42</v>
      </c>
      <c r="C3392" s="1">
        <v>790000</v>
      </c>
      <c r="D3392">
        <v>4</v>
      </c>
      <c r="E3392">
        <v>2</v>
      </c>
      <c r="F3392" s="2">
        <v>1744</v>
      </c>
      <c r="G3392" t="s">
        <v>4458</v>
      </c>
      <c r="H3392" t="s">
        <v>55</v>
      </c>
      <c r="I3392">
        <v>11210</v>
      </c>
      <c r="J3392" t="s">
        <v>282</v>
      </c>
      <c r="K3392" t="s">
        <v>34</v>
      </c>
      <c r="L3392">
        <v>-73.936177299999997</v>
      </c>
      <c r="M3392">
        <v>40.631397999999997</v>
      </c>
      <c r="N3392">
        <v>8.51</v>
      </c>
      <c r="O3392" s="1">
        <f t="shared" si="261"/>
        <v>158000</v>
      </c>
      <c r="P3392" s="3">
        <v>6.7500000000000004E-2</v>
      </c>
      <c r="Q3392">
        <v>30</v>
      </c>
      <c r="R3392" s="1">
        <v>632000</v>
      </c>
      <c r="S3392" s="8">
        <f t="shared" si="262"/>
        <v>-5123.9249628889002</v>
      </c>
      <c r="T3392" s="1">
        <f t="shared" si="263"/>
        <v>802.20550000000003</v>
      </c>
      <c r="U3392" s="7">
        <f t="shared" si="264"/>
        <v>164.58333333333334</v>
      </c>
      <c r="V3392" s="4">
        <v>550</v>
      </c>
      <c r="W3392" s="1">
        <f t="shared" si="265"/>
        <v>6640.7137962222332</v>
      </c>
      <c r="X3392">
        <v>8</v>
      </c>
      <c r="Y3392">
        <v>11</v>
      </c>
      <c r="Z3392" t="s">
        <v>283</v>
      </c>
      <c r="AA3392" s="2">
        <v>156159</v>
      </c>
      <c r="AB3392">
        <v>2.4</v>
      </c>
      <c r="AC3392" s="2">
        <v>65066</v>
      </c>
    </row>
    <row r="3393" spans="1:29" x14ac:dyDescent="0.2">
      <c r="A3393" t="s">
        <v>4459</v>
      </c>
      <c r="B3393" t="s">
        <v>42</v>
      </c>
      <c r="C3393" s="1">
        <v>1300000</v>
      </c>
      <c r="D3393">
        <v>3</v>
      </c>
      <c r="E3393">
        <v>2</v>
      </c>
      <c r="F3393" s="2">
        <v>2184</v>
      </c>
      <c r="G3393" t="s">
        <v>93</v>
      </c>
      <c r="H3393" t="s">
        <v>55</v>
      </c>
      <c r="I3393">
        <v>11229</v>
      </c>
      <c r="J3393" t="s">
        <v>306</v>
      </c>
      <c r="K3393" t="s">
        <v>34</v>
      </c>
      <c r="L3393">
        <v>-73.947715400000007</v>
      </c>
      <c r="M3393">
        <v>40.6074439</v>
      </c>
      <c r="N3393">
        <v>9.9499999999999993</v>
      </c>
      <c r="O3393" s="1">
        <f t="shared" si="261"/>
        <v>260000</v>
      </c>
      <c r="P3393" s="3">
        <v>6.7500000000000004E-2</v>
      </c>
      <c r="Q3393">
        <v>30</v>
      </c>
      <c r="R3393" s="1">
        <v>1040000</v>
      </c>
      <c r="S3393" s="8">
        <f t="shared" si="262"/>
        <v>-8431.7752553867977</v>
      </c>
      <c r="T3393" s="1">
        <f t="shared" si="263"/>
        <v>1320.0850000000003</v>
      </c>
      <c r="U3393" s="7">
        <f t="shared" si="264"/>
        <v>270.83333333333331</v>
      </c>
      <c r="V3393" s="4">
        <v>600</v>
      </c>
      <c r="W3393" s="1">
        <f t="shared" si="265"/>
        <v>10622.693588720133</v>
      </c>
      <c r="X3393">
        <v>6</v>
      </c>
      <c r="Y3393">
        <v>14</v>
      </c>
      <c r="Z3393" t="s">
        <v>307</v>
      </c>
      <c r="AA3393" s="2">
        <v>64518</v>
      </c>
      <c r="AB3393">
        <v>0.98</v>
      </c>
      <c r="AC3393" s="2">
        <v>65835</v>
      </c>
    </row>
    <row r="3394" spans="1:29" x14ac:dyDescent="0.2">
      <c r="A3394" t="s">
        <v>4460</v>
      </c>
      <c r="B3394" t="s">
        <v>68</v>
      </c>
      <c r="C3394" s="1">
        <v>800000</v>
      </c>
      <c r="D3394">
        <v>2</v>
      </c>
      <c r="E3394">
        <v>1</v>
      </c>
      <c r="F3394">
        <v>900</v>
      </c>
      <c r="G3394" t="s">
        <v>59</v>
      </c>
      <c r="H3394" t="s">
        <v>32</v>
      </c>
      <c r="I3394">
        <v>10075</v>
      </c>
      <c r="J3394" t="s">
        <v>52</v>
      </c>
      <c r="K3394" t="s">
        <v>39</v>
      </c>
      <c r="L3394">
        <v>-73.951451300000002</v>
      </c>
      <c r="M3394">
        <v>40.772092899999997</v>
      </c>
      <c r="N3394">
        <v>2.4</v>
      </c>
      <c r="O3394" s="1">
        <f t="shared" si="261"/>
        <v>160000</v>
      </c>
      <c r="P3394" s="3">
        <v>6.7500000000000004E-2</v>
      </c>
      <c r="Q3394">
        <v>30</v>
      </c>
      <c r="R3394" s="1">
        <v>640000</v>
      </c>
      <c r="S3394" s="8">
        <f t="shared" si="262"/>
        <v>-5188.7847725457223</v>
      </c>
      <c r="T3394" s="1">
        <f t="shared" si="263"/>
        <v>812.36000000000013</v>
      </c>
      <c r="U3394" s="7">
        <f t="shared" si="264"/>
        <v>166.66666666666666</v>
      </c>
      <c r="V3394" s="4">
        <v>205</v>
      </c>
      <c r="W3394" s="1">
        <f t="shared" si="265"/>
        <v>6372.8114392123889</v>
      </c>
      <c r="X3394">
        <v>4</v>
      </c>
      <c r="Y3394">
        <v>8</v>
      </c>
      <c r="Z3394" t="s">
        <v>53</v>
      </c>
      <c r="AA3394" s="2">
        <v>61207</v>
      </c>
      <c r="AB3394">
        <v>1.76</v>
      </c>
      <c r="AC3394" s="2">
        <v>34777</v>
      </c>
    </row>
    <row r="3395" spans="1:29" x14ac:dyDescent="0.2">
      <c r="A3395" t="s">
        <v>4461</v>
      </c>
      <c r="B3395" t="s">
        <v>42</v>
      </c>
      <c r="C3395" s="1">
        <v>699000</v>
      </c>
      <c r="D3395">
        <v>3</v>
      </c>
      <c r="E3395">
        <v>2</v>
      </c>
      <c r="F3395">
        <v>522</v>
      </c>
      <c r="G3395" t="s">
        <v>74</v>
      </c>
      <c r="H3395" t="s">
        <v>55</v>
      </c>
      <c r="I3395">
        <v>11234</v>
      </c>
      <c r="J3395" t="s">
        <v>275</v>
      </c>
      <c r="K3395" t="s">
        <v>39</v>
      </c>
      <c r="L3395">
        <v>-73.920376399999995</v>
      </c>
      <c r="M3395">
        <v>40.6200647</v>
      </c>
      <c r="N3395">
        <v>9.52</v>
      </c>
      <c r="O3395" s="1">
        <f t="shared" ref="O3395:O3458" si="266">$C3395*0.2</f>
        <v>139800</v>
      </c>
      <c r="P3395" s="3">
        <v>6.7500000000000004E-2</v>
      </c>
      <c r="Q3395">
        <v>30</v>
      </c>
      <c r="R3395" s="1">
        <v>559200</v>
      </c>
      <c r="S3395" s="8">
        <f t="shared" ref="S3395:S3458" si="267">PMT(($P3395/12),(30*12),$C3395)</f>
        <v>-4533.7006950118248</v>
      </c>
      <c r="T3395" s="1">
        <f t="shared" ref="T3395:T3458" si="268">(($C3395* 6%) * 20.309%)/12</f>
        <v>709.79955000000007</v>
      </c>
      <c r="U3395" s="7">
        <f t="shared" ref="U3395:U3458" si="269">($C3395*0.0025)/12</f>
        <v>145.625</v>
      </c>
      <c r="V3395" s="4">
        <v>205</v>
      </c>
      <c r="W3395" s="1">
        <f t="shared" ref="W3395:W3458" si="270">SUM(($S3395*-1),$T3395,$U3395,$V3395)</f>
        <v>5594.1252450118245</v>
      </c>
      <c r="X3395">
        <v>6</v>
      </c>
      <c r="Y3395">
        <v>3</v>
      </c>
      <c r="Z3395" t="s">
        <v>276</v>
      </c>
      <c r="AA3395" s="2">
        <v>83693</v>
      </c>
      <c r="AB3395">
        <v>3.13</v>
      </c>
      <c r="AC3395" s="2">
        <v>26739</v>
      </c>
    </row>
    <row r="3396" spans="1:29" x14ac:dyDescent="0.2">
      <c r="A3396" t="s">
        <v>4462</v>
      </c>
      <c r="B3396" t="s">
        <v>30</v>
      </c>
      <c r="C3396" s="1">
        <v>1750000</v>
      </c>
      <c r="D3396">
        <v>1</v>
      </c>
      <c r="E3396">
        <v>1</v>
      </c>
      <c r="F3396">
        <v>2184</v>
      </c>
      <c r="G3396" t="s">
        <v>48</v>
      </c>
      <c r="H3396" t="s">
        <v>32</v>
      </c>
      <c r="I3396">
        <v>10022</v>
      </c>
      <c r="J3396" t="s">
        <v>33</v>
      </c>
      <c r="K3396" t="s">
        <v>34</v>
      </c>
      <c r="L3396">
        <v>-73.970099300000001</v>
      </c>
      <c r="M3396">
        <v>40.763286700000002</v>
      </c>
      <c r="N3396">
        <v>1.28</v>
      </c>
      <c r="O3396" s="1">
        <f t="shared" si="266"/>
        <v>350000</v>
      </c>
      <c r="P3396" s="3">
        <v>6.7500000000000004E-2</v>
      </c>
      <c r="Q3396">
        <v>30</v>
      </c>
      <c r="R3396" s="1">
        <v>1400000</v>
      </c>
      <c r="S3396" s="8">
        <f t="shared" si="267"/>
        <v>-11350.466689943767</v>
      </c>
      <c r="T3396" s="1">
        <f t="shared" si="268"/>
        <v>1777.0375000000001</v>
      </c>
      <c r="U3396" s="7">
        <f t="shared" si="269"/>
        <v>364.58333333333331</v>
      </c>
      <c r="V3396" s="4">
        <v>600</v>
      </c>
      <c r="W3396" s="1">
        <f t="shared" si="270"/>
        <v>14092.087523277101</v>
      </c>
      <c r="X3396">
        <v>2</v>
      </c>
      <c r="Y3396">
        <v>18</v>
      </c>
      <c r="Z3396" t="s">
        <v>35</v>
      </c>
      <c r="AA3396" s="2">
        <v>27988</v>
      </c>
      <c r="AB3396">
        <v>0.17</v>
      </c>
      <c r="AC3396" s="2">
        <v>164635</v>
      </c>
    </row>
    <row r="3397" spans="1:29" x14ac:dyDescent="0.2">
      <c r="A3397" t="s">
        <v>4463</v>
      </c>
      <c r="B3397" t="s">
        <v>68</v>
      </c>
      <c r="C3397" s="1">
        <v>416000</v>
      </c>
      <c r="D3397">
        <v>3</v>
      </c>
      <c r="E3397">
        <v>1</v>
      </c>
      <c r="F3397">
        <v>950</v>
      </c>
      <c r="G3397" t="s">
        <v>88</v>
      </c>
      <c r="H3397" t="s">
        <v>84</v>
      </c>
      <c r="I3397">
        <v>11354</v>
      </c>
      <c r="J3397" t="s">
        <v>160</v>
      </c>
      <c r="K3397" t="s">
        <v>34</v>
      </c>
      <c r="L3397">
        <v>-73.816271</v>
      </c>
      <c r="M3397">
        <v>40.763716000000002</v>
      </c>
      <c r="N3397">
        <v>8.94</v>
      </c>
      <c r="O3397" s="1">
        <f t="shared" si="266"/>
        <v>83200</v>
      </c>
      <c r="P3397" s="3">
        <v>6.7500000000000004E-2</v>
      </c>
      <c r="Q3397">
        <v>30</v>
      </c>
      <c r="R3397" s="1">
        <v>332800</v>
      </c>
      <c r="S3397" s="8">
        <f t="shared" si="267"/>
        <v>-2698.1680817237752</v>
      </c>
      <c r="T3397" s="1">
        <f t="shared" si="268"/>
        <v>422.42720000000003</v>
      </c>
      <c r="U3397" s="7">
        <f t="shared" si="269"/>
        <v>86.666666666666671</v>
      </c>
      <c r="V3397" s="4">
        <v>205</v>
      </c>
      <c r="W3397" s="1">
        <f t="shared" si="270"/>
        <v>3412.2619483904418</v>
      </c>
      <c r="X3397">
        <v>6</v>
      </c>
      <c r="Y3397">
        <v>8</v>
      </c>
      <c r="Z3397" t="s">
        <v>161</v>
      </c>
      <c r="AA3397" s="2">
        <v>230183</v>
      </c>
      <c r="AB3397">
        <v>2.0299999999999998</v>
      </c>
      <c r="AC3397" s="2">
        <v>113391</v>
      </c>
    </row>
    <row r="3398" spans="1:29" x14ac:dyDescent="0.2">
      <c r="A3398" t="s">
        <v>4464</v>
      </c>
      <c r="B3398" t="s">
        <v>209</v>
      </c>
      <c r="C3398" s="1">
        <v>225000</v>
      </c>
      <c r="D3398">
        <v>1</v>
      </c>
      <c r="E3398">
        <v>1</v>
      </c>
      <c r="F3398">
        <v>650</v>
      </c>
      <c r="G3398" t="s">
        <v>897</v>
      </c>
      <c r="H3398" t="s">
        <v>44</v>
      </c>
      <c r="I3398">
        <v>10301</v>
      </c>
      <c r="J3398" t="s">
        <v>118</v>
      </c>
      <c r="K3398" t="s">
        <v>34</v>
      </c>
      <c r="L3398">
        <v>-74.094831200000002</v>
      </c>
      <c r="M3398">
        <v>40.6185653</v>
      </c>
      <c r="N3398">
        <v>10.67</v>
      </c>
      <c r="O3398" s="1">
        <f t="shared" si="266"/>
        <v>45000</v>
      </c>
      <c r="P3398" s="3">
        <v>6.7500000000000004E-2</v>
      </c>
      <c r="Q3398">
        <v>30</v>
      </c>
      <c r="R3398" s="1">
        <v>180000</v>
      </c>
      <c r="S3398" s="8">
        <f t="shared" si="267"/>
        <v>-1459.3457172784842</v>
      </c>
      <c r="T3398" s="1">
        <f t="shared" si="268"/>
        <v>228.47625000000002</v>
      </c>
      <c r="U3398" s="7">
        <f t="shared" si="269"/>
        <v>46.875</v>
      </c>
      <c r="V3398" s="4">
        <v>205</v>
      </c>
      <c r="W3398" s="1">
        <f t="shared" si="270"/>
        <v>1939.6969672784842</v>
      </c>
      <c r="X3398">
        <v>2</v>
      </c>
      <c r="Y3398">
        <v>5</v>
      </c>
      <c r="Z3398" t="s">
        <v>119</v>
      </c>
      <c r="AA3398" s="2">
        <v>181200</v>
      </c>
      <c r="AB3398">
        <v>13.5</v>
      </c>
      <c r="AC3398" s="2">
        <v>13422</v>
      </c>
    </row>
    <row r="3399" spans="1:29" x14ac:dyDescent="0.2">
      <c r="A3399" t="s">
        <v>4465</v>
      </c>
      <c r="B3399" t="s">
        <v>68</v>
      </c>
      <c r="C3399" s="1">
        <v>499000</v>
      </c>
      <c r="D3399">
        <v>1</v>
      </c>
      <c r="E3399">
        <v>1</v>
      </c>
      <c r="F3399">
        <v>800</v>
      </c>
      <c r="G3399" t="s">
        <v>48</v>
      </c>
      <c r="H3399" t="s">
        <v>55</v>
      </c>
      <c r="I3399">
        <v>11225</v>
      </c>
      <c r="J3399" t="s">
        <v>1212</v>
      </c>
      <c r="K3399" t="s">
        <v>39</v>
      </c>
      <c r="L3399">
        <v>-73.955407100000002</v>
      </c>
      <c r="M3399">
        <v>40.657359399999997</v>
      </c>
      <c r="N3399">
        <v>6.5</v>
      </c>
      <c r="O3399" s="1">
        <f t="shared" si="266"/>
        <v>99800</v>
      </c>
      <c r="P3399" s="3">
        <v>6.7500000000000004E-2</v>
      </c>
      <c r="Q3399">
        <v>30</v>
      </c>
      <c r="R3399" s="1">
        <v>399200</v>
      </c>
      <c r="S3399" s="8">
        <f t="shared" si="267"/>
        <v>-3236.5045018753935</v>
      </c>
      <c r="T3399" s="1">
        <f t="shared" si="268"/>
        <v>506.70955000000004</v>
      </c>
      <c r="U3399" s="7">
        <f t="shared" si="269"/>
        <v>103.95833333333333</v>
      </c>
      <c r="V3399" s="4">
        <v>205</v>
      </c>
      <c r="W3399" s="1">
        <f t="shared" si="270"/>
        <v>4052.1723852087271</v>
      </c>
      <c r="X3399">
        <v>2</v>
      </c>
      <c r="Y3399">
        <v>7</v>
      </c>
      <c r="Z3399" t="s">
        <v>1213</v>
      </c>
      <c r="AA3399" s="2">
        <v>156159</v>
      </c>
      <c r="AB3399">
        <v>2.4</v>
      </c>
      <c r="AC3399" s="2">
        <v>65066</v>
      </c>
    </row>
    <row r="3400" spans="1:29" x14ac:dyDescent="0.2">
      <c r="A3400" t="s">
        <v>4466</v>
      </c>
      <c r="B3400" t="s">
        <v>68</v>
      </c>
      <c r="C3400" s="1">
        <v>425000</v>
      </c>
      <c r="D3400">
        <v>3</v>
      </c>
      <c r="E3400">
        <v>1</v>
      </c>
      <c r="F3400">
        <v>2184</v>
      </c>
      <c r="G3400" t="s">
        <v>59</v>
      </c>
      <c r="H3400" t="s">
        <v>32</v>
      </c>
      <c r="I3400">
        <v>10009</v>
      </c>
      <c r="J3400" t="s">
        <v>676</v>
      </c>
      <c r="K3400" t="s">
        <v>105</v>
      </c>
      <c r="L3400">
        <v>-73.983576799999994</v>
      </c>
      <c r="M3400">
        <v>40.724701500000002</v>
      </c>
      <c r="N3400">
        <v>1.67</v>
      </c>
      <c r="O3400" s="1">
        <f t="shared" si="266"/>
        <v>85000</v>
      </c>
      <c r="P3400" s="3">
        <v>6.7500000000000004E-2</v>
      </c>
      <c r="Q3400">
        <v>30</v>
      </c>
      <c r="R3400" s="1">
        <v>340000</v>
      </c>
      <c r="S3400" s="8">
        <f t="shared" si="267"/>
        <v>-2756.5419104149146</v>
      </c>
      <c r="T3400" s="1">
        <f t="shared" si="268"/>
        <v>431.56625000000003</v>
      </c>
      <c r="U3400" s="7">
        <f t="shared" si="269"/>
        <v>88.541666666666671</v>
      </c>
      <c r="V3400" s="4">
        <v>600</v>
      </c>
      <c r="W3400" s="1">
        <f t="shared" si="270"/>
        <v>3876.649827081581</v>
      </c>
      <c r="X3400">
        <v>6</v>
      </c>
      <c r="Y3400">
        <v>18</v>
      </c>
      <c r="Z3400" t="s">
        <v>677</v>
      </c>
      <c r="AA3400" s="2">
        <v>44136</v>
      </c>
      <c r="AB3400">
        <v>0.94</v>
      </c>
      <c r="AC3400" s="2">
        <v>46953</v>
      </c>
    </row>
    <row r="3401" spans="1:29" x14ac:dyDescent="0.2">
      <c r="A3401" t="s">
        <v>4467</v>
      </c>
      <c r="B3401" t="s">
        <v>68</v>
      </c>
      <c r="C3401" s="1">
        <v>220000</v>
      </c>
      <c r="D3401">
        <v>1</v>
      </c>
      <c r="E3401">
        <v>1</v>
      </c>
      <c r="F3401">
        <v>2184</v>
      </c>
      <c r="G3401" t="s">
        <v>451</v>
      </c>
      <c r="H3401" t="s">
        <v>84</v>
      </c>
      <c r="I3401">
        <v>11379</v>
      </c>
      <c r="J3401" t="s">
        <v>713</v>
      </c>
      <c r="K3401" t="s">
        <v>34</v>
      </c>
      <c r="L3401">
        <v>-73.872776700000003</v>
      </c>
      <c r="M3401">
        <v>40.7257927</v>
      </c>
      <c r="N3401">
        <v>6.12</v>
      </c>
      <c r="O3401" s="1">
        <f t="shared" si="266"/>
        <v>44000</v>
      </c>
      <c r="P3401" s="3">
        <v>6.7500000000000004E-2</v>
      </c>
      <c r="Q3401">
        <v>30</v>
      </c>
      <c r="R3401" s="1">
        <v>176000</v>
      </c>
      <c r="S3401" s="8">
        <f t="shared" si="267"/>
        <v>-1426.9158124500736</v>
      </c>
      <c r="T3401" s="1">
        <f t="shared" si="268"/>
        <v>223.39900000000003</v>
      </c>
      <c r="U3401" s="7">
        <f t="shared" si="269"/>
        <v>45.833333333333336</v>
      </c>
      <c r="V3401" s="4">
        <v>600</v>
      </c>
      <c r="W3401" s="1">
        <f t="shared" si="270"/>
        <v>2296.148145783407</v>
      </c>
      <c r="X3401">
        <v>2</v>
      </c>
      <c r="Y3401">
        <v>18</v>
      </c>
      <c r="Z3401" t="s">
        <v>714</v>
      </c>
      <c r="AA3401" s="2">
        <v>37929</v>
      </c>
      <c r="AB3401">
        <v>1.93</v>
      </c>
      <c r="AC3401" s="2">
        <v>19652</v>
      </c>
    </row>
    <row r="3402" spans="1:29" x14ac:dyDescent="0.2">
      <c r="A3402" t="s">
        <v>4468</v>
      </c>
      <c r="B3402" t="s">
        <v>68</v>
      </c>
      <c r="C3402" s="1">
        <v>140000</v>
      </c>
      <c r="D3402">
        <v>3</v>
      </c>
      <c r="E3402">
        <v>1</v>
      </c>
      <c r="F3402">
        <v>507</v>
      </c>
      <c r="G3402" t="s">
        <v>82</v>
      </c>
      <c r="H3402" t="s">
        <v>70</v>
      </c>
      <c r="I3402">
        <v>10470</v>
      </c>
      <c r="J3402" t="s">
        <v>296</v>
      </c>
      <c r="K3402" t="s">
        <v>34</v>
      </c>
      <c r="L3402">
        <v>-73.862410299999993</v>
      </c>
      <c r="M3402">
        <v>40.899214399999998</v>
      </c>
      <c r="N3402">
        <v>12.22</v>
      </c>
      <c r="O3402" s="1">
        <f t="shared" si="266"/>
        <v>28000</v>
      </c>
      <c r="P3402" s="3">
        <v>6.7500000000000004E-2</v>
      </c>
      <c r="Q3402">
        <v>30</v>
      </c>
      <c r="R3402" s="1">
        <v>112000</v>
      </c>
      <c r="S3402" s="8">
        <f t="shared" si="267"/>
        <v>-908.03733519550133</v>
      </c>
      <c r="T3402" s="1">
        <f t="shared" si="268"/>
        <v>142.16300000000001</v>
      </c>
      <c r="U3402" s="7">
        <f t="shared" si="269"/>
        <v>29.166666666666668</v>
      </c>
      <c r="V3402" s="4">
        <v>205</v>
      </c>
      <c r="W3402" s="1">
        <f t="shared" si="270"/>
        <v>1284.3670018621681</v>
      </c>
      <c r="X3402">
        <v>6</v>
      </c>
      <c r="Y3402">
        <v>4</v>
      </c>
      <c r="Z3402" t="s">
        <v>297</v>
      </c>
      <c r="AA3402" s="2">
        <v>42483</v>
      </c>
      <c r="AB3402">
        <v>0.3</v>
      </c>
      <c r="AC3402" s="2">
        <v>141610</v>
      </c>
    </row>
    <row r="3403" spans="1:29" x14ac:dyDescent="0.2">
      <c r="A3403" t="s">
        <v>4469</v>
      </c>
      <c r="B3403" t="s">
        <v>30</v>
      </c>
      <c r="C3403" s="1">
        <v>2400000</v>
      </c>
      <c r="D3403">
        <v>2</v>
      </c>
      <c r="E3403">
        <v>2</v>
      </c>
      <c r="F3403" s="2">
        <v>1375</v>
      </c>
      <c r="G3403" t="s">
        <v>48</v>
      </c>
      <c r="H3403" t="s">
        <v>32</v>
      </c>
      <c r="I3403">
        <v>10128</v>
      </c>
      <c r="J3403" t="s">
        <v>52</v>
      </c>
      <c r="K3403" t="s">
        <v>39</v>
      </c>
      <c r="L3403">
        <v>-73.958664999999996</v>
      </c>
      <c r="M3403">
        <v>40.782249</v>
      </c>
      <c r="N3403">
        <v>2.7</v>
      </c>
      <c r="O3403" s="1">
        <f t="shared" si="266"/>
        <v>480000</v>
      </c>
      <c r="P3403" s="3">
        <v>6.7500000000000004E-2</v>
      </c>
      <c r="Q3403">
        <v>30</v>
      </c>
      <c r="R3403" s="1">
        <v>1920000</v>
      </c>
      <c r="S3403" s="8">
        <f t="shared" si="267"/>
        <v>-15566.354317637164</v>
      </c>
      <c r="T3403" s="1">
        <f t="shared" si="268"/>
        <v>2437.0800000000004</v>
      </c>
      <c r="U3403" s="7">
        <f t="shared" si="269"/>
        <v>500</v>
      </c>
      <c r="V3403" s="4">
        <v>375</v>
      </c>
      <c r="W3403" s="1">
        <f t="shared" si="270"/>
        <v>18878.434317637166</v>
      </c>
      <c r="X3403">
        <v>4</v>
      </c>
      <c r="Y3403">
        <v>9</v>
      </c>
      <c r="Z3403" t="s">
        <v>53</v>
      </c>
      <c r="AA3403" s="2">
        <v>61207</v>
      </c>
      <c r="AB3403">
        <v>1.76</v>
      </c>
      <c r="AC3403" s="2">
        <v>34777</v>
      </c>
    </row>
    <row r="3404" spans="1:29" x14ac:dyDescent="0.2">
      <c r="A3404" t="s">
        <v>4470</v>
      </c>
      <c r="B3404" t="s">
        <v>68</v>
      </c>
      <c r="C3404" s="1">
        <v>5995000</v>
      </c>
      <c r="D3404">
        <v>3</v>
      </c>
      <c r="E3404">
        <v>2</v>
      </c>
      <c r="F3404">
        <v>4200</v>
      </c>
      <c r="G3404" t="s">
        <v>48</v>
      </c>
      <c r="H3404" t="s">
        <v>32</v>
      </c>
      <c r="I3404">
        <v>10013</v>
      </c>
      <c r="J3404" t="s">
        <v>199</v>
      </c>
      <c r="K3404" t="s">
        <v>39</v>
      </c>
      <c r="L3404">
        <v>-74.005449100000007</v>
      </c>
      <c r="M3404">
        <v>40.719030600000004</v>
      </c>
      <c r="N3404">
        <v>2.31</v>
      </c>
      <c r="O3404" s="1">
        <f t="shared" si="266"/>
        <v>1199000</v>
      </c>
      <c r="P3404" s="3">
        <v>6.7500000000000004E-2</v>
      </c>
      <c r="Q3404">
        <v>30</v>
      </c>
      <c r="R3404" s="1">
        <v>4796000</v>
      </c>
      <c r="S3404" s="8">
        <f t="shared" si="267"/>
        <v>-38883.455889264507</v>
      </c>
      <c r="T3404" s="1">
        <f t="shared" si="268"/>
        <v>6087.6227500000014</v>
      </c>
      <c r="U3404" s="7">
        <f t="shared" si="269"/>
        <v>1248.9583333333333</v>
      </c>
      <c r="V3404" s="4">
        <v>1400</v>
      </c>
      <c r="W3404" s="1">
        <f t="shared" si="270"/>
        <v>47620.036972597845</v>
      </c>
      <c r="X3404">
        <v>6</v>
      </c>
      <c r="Y3404">
        <v>26</v>
      </c>
      <c r="Z3404" t="s">
        <v>200</v>
      </c>
      <c r="AA3404" s="2">
        <v>42742</v>
      </c>
      <c r="AB3404">
        <v>0.9</v>
      </c>
      <c r="AC3404" s="2">
        <v>47491</v>
      </c>
    </row>
    <row r="3405" spans="1:29" x14ac:dyDescent="0.2">
      <c r="A3405" t="s">
        <v>4471</v>
      </c>
      <c r="B3405" t="s">
        <v>125</v>
      </c>
      <c r="C3405" s="1">
        <v>988888</v>
      </c>
      <c r="D3405">
        <v>5</v>
      </c>
      <c r="E3405">
        <v>3</v>
      </c>
      <c r="F3405" s="2">
        <v>2184</v>
      </c>
      <c r="G3405" t="s">
        <v>1244</v>
      </c>
      <c r="H3405" t="s">
        <v>55</v>
      </c>
      <c r="I3405">
        <v>11233</v>
      </c>
      <c r="J3405" t="s">
        <v>236</v>
      </c>
      <c r="K3405" t="s">
        <v>237</v>
      </c>
      <c r="L3405">
        <v>-73.908062999999999</v>
      </c>
      <c r="M3405">
        <v>40.6748665</v>
      </c>
      <c r="N3405">
        <v>6.52</v>
      </c>
      <c r="O3405" s="1">
        <f t="shared" si="266"/>
        <v>197777.6</v>
      </c>
      <c r="P3405" s="3">
        <v>6.7500000000000004E-2</v>
      </c>
      <c r="Q3405">
        <v>30</v>
      </c>
      <c r="R3405" s="1">
        <v>791110.4</v>
      </c>
      <c r="S3405" s="8">
        <f t="shared" si="267"/>
        <v>-6413.908745191492</v>
      </c>
      <c r="T3405" s="1">
        <f t="shared" si="268"/>
        <v>1004.1663196000001</v>
      </c>
      <c r="U3405" s="7">
        <f t="shared" si="269"/>
        <v>206.01833333333335</v>
      </c>
      <c r="V3405" s="4">
        <v>600</v>
      </c>
      <c r="W3405" s="1">
        <f t="shared" si="270"/>
        <v>8224.0933981248254</v>
      </c>
      <c r="X3405">
        <v>10</v>
      </c>
      <c r="Y3405">
        <v>11</v>
      </c>
      <c r="Z3405" t="s">
        <v>238</v>
      </c>
      <c r="AA3405" s="2">
        <v>70713</v>
      </c>
      <c r="AB3405">
        <v>2.97</v>
      </c>
      <c r="AC3405" s="2">
        <v>23809</v>
      </c>
    </row>
    <row r="3406" spans="1:29" x14ac:dyDescent="0.2">
      <c r="A3406" t="s">
        <v>4472</v>
      </c>
      <c r="B3406" t="s">
        <v>68</v>
      </c>
      <c r="C3406" s="1">
        <v>369000</v>
      </c>
      <c r="D3406">
        <v>3</v>
      </c>
      <c r="E3406">
        <v>1</v>
      </c>
      <c r="F3406" s="2">
        <v>2184</v>
      </c>
      <c r="G3406" t="s">
        <v>59</v>
      </c>
      <c r="H3406" t="s">
        <v>32</v>
      </c>
      <c r="I3406">
        <v>10025</v>
      </c>
      <c r="J3406" t="s">
        <v>215</v>
      </c>
      <c r="K3406" t="s">
        <v>39</v>
      </c>
      <c r="L3406">
        <v>-73.968772799999996</v>
      </c>
      <c r="M3406">
        <v>40.793552400000003</v>
      </c>
      <c r="N3406">
        <v>3.21</v>
      </c>
      <c r="O3406" s="1">
        <f t="shared" si="266"/>
        <v>73800</v>
      </c>
      <c r="P3406" s="3">
        <v>6.7500000000000004E-2</v>
      </c>
      <c r="Q3406">
        <v>30</v>
      </c>
      <c r="R3406" s="1">
        <v>295200</v>
      </c>
      <c r="S3406" s="8">
        <f t="shared" si="267"/>
        <v>-2393.3269763367143</v>
      </c>
      <c r="T3406" s="1">
        <f t="shared" si="268"/>
        <v>374.70105000000007</v>
      </c>
      <c r="U3406" s="7">
        <f t="shared" si="269"/>
        <v>76.875</v>
      </c>
      <c r="V3406" s="4">
        <v>600</v>
      </c>
      <c r="W3406" s="1">
        <f t="shared" si="270"/>
        <v>3444.9030263367144</v>
      </c>
      <c r="X3406">
        <v>6</v>
      </c>
      <c r="Y3406">
        <v>18</v>
      </c>
      <c r="Z3406" t="s">
        <v>216</v>
      </c>
      <c r="AA3406" s="2">
        <v>61207</v>
      </c>
      <c r="AB3406">
        <v>1.76</v>
      </c>
      <c r="AC3406" s="2">
        <v>34777</v>
      </c>
    </row>
    <row r="3407" spans="1:29" x14ac:dyDescent="0.2">
      <c r="A3407" t="s">
        <v>4473</v>
      </c>
      <c r="B3407" t="s">
        <v>125</v>
      </c>
      <c r="C3407" s="1">
        <v>2850000</v>
      </c>
      <c r="D3407">
        <v>15</v>
      </c>
      <c r="E3407">
        <v>7</v>
      </c>
      <c r="F3407" s="2">
        <v>6000</v>
      </c>
      <c r="G3407" t="s">
        <v>113</v>
      </c>
      <c r="H3407" t="s">
        <v>55</v>
      </c>
      <c r="I3407">
        <v>11229</v>
      </c>
      <c r="J3407" t="s">
        <v>306</v>
      </c>
      <c r="K3407" t="s">
        <v>34</v>
      </c>
      <c r="L3407">
        <v>-73.957863799999998</v>
      </c>
      <c r="M3407">
        <v>40.597743299999998</v>
      </c>
      <c r="N3407">
        <v>10.52</v>
      </c>
      <c r="O3407" s="1">
        <f t="shared" si="266"/>
        <v>570000</v>
      </c>
      <c r="P3407" s="3">
        <v>6.7500000000000004E-2</v>
      </c>
      <c r="Q3407">
        <v>30</v>
      </c>
      <c r="R3407" s="1">
        <v>2280000</v>
      </c>
      <c r="S3407" s="8">
        <f t="shared" si="267"/>
        <v>-18485.045752194135</v>
      </c>
      <c r="T3407" s="1">
        <f t="shared" si="268"/>
        <v>2894.0325000000007</v>
      </c>
      <c r="U3407" s="7">
        <f t="shared" si="269"/>
        <v>593.75</v>
      </c>
      <c r="V3407" s="4">
        <v>2000</v>
      </c>
      <c r="W3407" s="1">
        <f t="shared" si="270"/>
        <v>23972.828252194136</v>
      </c>
      <c r="X3407">
        <v>30</v>
      </c>
      <c r="Y3407">
        <v>17</v>
      </c>
      <c r="Z3407" t="s">
        <v>307</v>
      </c>
      <c r="AA3407" s="2">
        <v>64518</v>
      </c>
      <c r="AB3407">
        <v>0.98</v>
      </c>
      <c r="AC3407" s="2">
        <v>65835</v>
      </c>
    </row>
    <row r="3408" spans="1:29" x14ac:dyDescent="0.2">
      <c r="A3408" t="s">
        <v>4474</v>
      </c>
      <c r="B3408" t="s">
        <v>30</v>
      </c>
      <c r="C3408" s="1">
        <v>5799000</v>
      </c>
      <c r="D3408">
        <v>3</v>
      </c>
      <c r="E3408">
        <v>4</v>
      </c>
      <c r="F3408" s="2">
        <v>2497</v>
      </c>
      <c r="G3408" t="s">
        <v>51</v>
      </c>
      <c r="H3408" t="s">
        <v>55</v>
      </c>
      <c r="I3408">
        <v>11201</v>
      </c>
      <c r="J3408" t="s">
        <v>428</v>
      </c>
      <c r="K3408" t="s">
        <v>39</v>
      </c>
      <c r="L3408">
        <v>-73.987823800000001</v>
      </c>
      <c r="M3408">
        <v>40.704622800000003</v>
      </c>
      <c r="N3408">
        <v>3.05</v>
      </c>
      <c r="O3408" s="1">
        <f t="shared" si="266"/>
        <v>1159800</v>
      </c>
      <c r="P3408" s="3">
        <v>6.7500000000000004E-2</v>
      </c>
      <c r="Q3408">
        <v>30</v>
      </c>
      <c r="R3408" s="1">
        <v>4639200</v>
      </c>
      <c r="S3408" s="8">
        <f t="shared" si="267"/>
        <v>-37612.203619990803</v>
      </c>
      <c r="T3408" s="1">
        <f t="shared" si="268"/>
        <v>5888.5945500000007</v>
      </c>
      <c r="U3408" s="7">
        <f t="shared" si="269"/>
        <v>1208.125</v>
      </c>
      <c r="V3408" s="4">
        <v>600</v>
      </c>
      <c r="W3408" s="1">
        <f t="shared" si="270"/>
        <v>45308.923169990805</v>
      </c>
      <c r="X3408">
        <v>6</v>
      </c>
      <c r="Y3408">
        <v>10</v>
      </c>
      <c r="Z3408" t="s">
        <v>429</v>
      </c>
      <c r="AA3408" s="2">
        <v>22887</v>
      </c>
      <c r="AB3408">
        <v>0.34</v>
      </c>
      <c r="AC3408" s="2">
        <v>67315</v>
      </c>
    </row>
    <row r="3409" spans="1:29" x14ac:dyDescent="0.2">
      <c r="A3409" t="s">
        <v>4475</v>
      </c>
      <c r="B3409" t="s">
        <v>68</v>
      </c>
      <c r="C3409" s="1">
        <v>229000</v>
      </c>
      <c r="D3409">
        <v>3</v>
      </c>
      <c r="E3409">
        <v>1</v>
      </c>
      <c r="F3409">
        <v>500</v>
      </c>
      <c r="G3409" t="s">
        <v>252</v>
      </c>
      <c r="H3409" t="s">
        <v>55</v>
      </c>
      <c r="I3409">
        <v>11235</v>
      </c>
      <c r="J3409" t="s">
        <v>219</v>
      </c>
      <c r="K3409" t="s">
        <v>34</v>
      </c>
      <c r="L3409">
        <v>-73.966662200000002</v>
      </c>
      <c r="M3409">
        <v>40.582264799999997</v>
      </c>
      <c r="N3409">
        <v>11.53</v>
      </c>
      <c r="O3409" s="1">
        <f t="shared" si="266"/>
        <v>45800</v>
      </c>
      <c r="P3409" s="3">
        <v>6.7500000000000004E-2</v>
      </c>
      <c r="Q3409">
        <v>30</v>
      </c>
      <c r="R3409" s="1">
        <v>183200</v>
      </c>
      <c r="S3409" s="8">
        <f t="shared" si="267"/>
        <v>-1485.289641141213</v>
      </c>
      <c r="T3409" s="1">
        <f t="shared" si="268"/>
        <v>232.53805000000003</v>
      </c>
      <c r="U3409" s="7">
        <f t="shared" si="269"/>
        <v>47.708333333333336</v>
      </c>
      <c r="V3409" s="4">
        <v>205</v>
      </c>
      <c r="W3409" s="1">
        <f t="shared" si="270"/>
        <v>1970.5360244745464</v>
      </c>
      <c r="X3409">
        <v>6</v>
      </c>
      <c r="Y3409">
        <v>4</v>
      </c>
      <c r="Z3409" t="s">
        <v>220</v>
      </c>
      <c r="AA3409" s="2">
        <v>35547</v>
      </c>
      <c r="AB3409">
        <v>0.73</v>
      </c>
      <c r="AC3409" s="2">
        <v>48695</v>
      </c>
    </row>
    <row r="3410" spans="1:29" x14ac:dyDescent="0.2">
      <c r="A3410" t="s">
        <v>4476</v>
      </c>
      <c r="B3410" t="s">
        <v>68</v>
      </c>
      <c r="C3410" s="1">
        <v>44500000</v>
      </c>
      <c r="D3410">
        <v>5</v>
      </c>
      <c r="E3410">
        <v>6</v>
      </c>
      <c r="F3410" s="2">
        <v>2184</v>
      </c>
      <c r="G3410" t="s">
        <v>51</v>
      </c>
      <c r="H3410" t="s">
        <v>32</v>
      </c>
      <c r="I3410">
        <v>10065</v>
      </c>
      <c r="J3410" t="s">
        <v>52</v>
      </c>
      <c r="K3410" t="s">
        <v>39</v>
      </c>
      <c r="L3410">
        <v>-73.969136000000006</v>
      </c>
      <c r="M3410">
        <v>40.768973000000003</v>
      </c>
      <c r="N3410">
        <v>1.63</v>
      </c>
      <c r="O3410" s="1">
        <f t="shared" si="266"/>
        <v>8900000</v>
      </c>
      <c r="P3410" s="3">
        <v>6.7500000000000004E-2</v>
      </c>
      <c r="Q3410">
        <v>30</v>
      </c>
      <c r="R3410" s="1">
        <v>35600000</v>
      </c>
      <c r="S3410" s="8">
        <f t="shared" si="267"/>
        <v>-288626.15297285578</v>
      </c>
      <c r="T3410" s="1">
        <f t="shared" si="268"/>
        <v>45187.525000000001</v>
      </c>
      <c r="U3410" s="7">
        <f t="shared" si="269"/>
        <v>9270.8333333333339</v>
      </c>
      <c r="V3410" s="4">
        <v>600</v>
      </c>
      <c r="W3410" s="1">
        <f t="shared" si="270"/>
        <v>343684.51130618912</v>
      </c>
      <c r="X3410">
        <v>10</v>
      </c>
      <c r="Y3410">
        <v>7</v>
      </c>
      <c r="Z3410" t="s">
        <v>53</v>
      </c>
      <c r="AA3410" s="2">
        <v>61207</v>
      </c>
      <c r="AB3410">
        <v>1.76</v>
      </c>
      <c r="AC3410" s="2">
        <v>34777</v>
      </c>
    </row>
    <row r="3411" spans="1:29" x14ac:dyDescent="0.2">
      <c r="A3411" t="s">
        <v>4477</v>
      </c>
      <c r="B3411" t="s">
        <v>68</v>
      </c>
      <c r="C3411" s="1">
        <v>235000</v>
      </c>
      <c r="D3411">
        <v>1</v>
      </c>
      <c r="E3411">
        <v>1</v>
      </c>
      <c r="F3411">
        <v>2184</v>
      </c>
      <c r="G3411" t="s">
        <v>980</v>
      </c>
      <c r="H3411" t="s">
        <v>84</v>
      </c>
      <c r="I3411">
        <v>11367</v>
      </c>
      <c r="J3411" t="s">
        <v>160</v>
      </c>
      <c r="K3411" t="s">
        <v>34</v>
      </c>
      <c r="L3411">
        <v>-73.8286528</v>
      </c>
      <c r="M3411">
        <v>40.731511900000001</v>
      </c>
      <c r="N3411">
        <v>8.31</v>
      </c>
      <c r="O3411" s="1">
        <f t="shared" si="266"/>
        <v>47000</v>
      </c>
      <c r="P3411" s="3">
        <v>6.7500000000000004E-2</v>
      </c>
      <c r="Q3411">
        <v>30</v>
      </c>
      <c r="R3411" s="1">
        <v>188000</v>
      </c>
      <c r="S3411" s="8">
        <f t="shared" si="267"/>
        <v>-1524.2055269353059</v>
      </c>
      <c r="T3411" s="1">
        <f t="shared" si="268"/>
        <v>238.63075000000003</v>
      </c>
      <c r="U3411" s="7">
        <f t="shared" si="269"/>
        <v>48.958333333333336</v>
      </c>
      <c r="V3411" s="4">
        <v>600</v>
      </c>
      <c r="W3411" s="1">
        <f t="shared" si="270"/>
        <v>2411.7946102686392</v>
      </c>
      <c r="X3411">
        <v>2</v>
      </c>
      <c r="Y3411">
        <v>18</v>
      </c>
      <c r="Z3411" t="s">
        <v>161</v>
      </c>
      <c r="AA3411" s="2">
        <v>230183</v>
      </c>
      <c r="AB3411">
        <v>2.0299999999999998</v>
      </c>
      <c r="AC3411" s="2">
        <v>113391</v>
      </c>
    </row>
    <row r="3412" spans="1:29" x14ac:dyDescent="0.2">
      <c r="A3412" t="s">
        <v>4478</v>
      </c>
      <c r="B3412" t="s">
        <v>30</v>
      </c>
      <c r="C3412" s="1">
        <v>3500000</v>
      </c>
      <c r="D3412">
        <v>3</v>
      </c>
      <c r="E3412">
        <v>2</v>
      </c>
      <c r="F3412" s="2">
        <v>1896</v>
      </c>
      <c r="G3412" t="s">
        <v>48</v>
      </c>
      <c r="H3412" t="s">
        <v>55</v>
      </c>
      <c r="I3412">
        <v>11238</v>
      </c>
      <c r="J3412" t="s">
        <v>56</v>
      </c>
      <c r="K3412" t="s">
        <v>39</v>
      </c>
      <c r="L3412">
        <v>-73.970261600000001</v>
      </c>
      <c r="M3412">
        <v>40.678195299999999</v>
      </c>
      <c r="N3412">
        <v>4.9400000000000004</v>
      </c>
      <c r="O3412" s="1">
        <f t="shared" si="266"/>
        <v>700000</v>
      </c>
      <c r="P3412" s="3">
        <v>6.7500000000000004E-2</v>
      </c>
      <c r="Q3412">
        <v>30</v>
      </c>
      <c r="R3412" s="1">
        <v>2800000</v>
      </c>
      <c r="S3412" s="8">
        <f t="shared" si="267"/>
        <v>-22700.933379887534</v>
      </c>
      <c r="T3412" s="1">
        <f t="shared" si="268"/>
        <v>3554.0750000000003</v>
      </c>
      <c r="U3412" s="7">
        <f t="shared" si="269"/>
        <v>729.16666666666663</v>
      </c>
      <c r="V3412" s="4">
        <v>550</v>
      </c>
      <c r="W3412" s="1">
        <f t="shared" si="270"/>
        <v>27534.175046554203</v>
      </c>
      <c r="X3412">
        <v>6</v>
      </c>
      <c r="Y3412">
        <v>12</v>
      </c>
      <c r="Z3412" t="s">
        <v>57</v>
      </c>
      <c r="AA3412" s="2">
        <v>34791</v>
      </c>
      <c r="AB3412">
        <v>0.79</v>
      </c>
      <c r="AC3412" s="2">
        <v>44039</v>
      </c>
    </row>
    <row r="3413" spans="1:29" x14ac:dyDescent="0.2">
      <c r="A3413" t="s">
        <v>4479</v>
      </c>
      <c r="B3413" t="s">
        <v>42</v>
      </c>
      <c r="C3413" s="1">
        <v>1288000</v>
      </c>
      <c r="D3413">
        <v>3</v>
      </c>
      <c r="E3413">
        <v>2</v>
      </c>
      <c r="F3413" s="2">
        <v>1538</v>
      </c>
      <c r="G3413" t="s">
        <v>631</v>
      </c>
      <c r="H3413" t="s">
        <v>55</v>
      </c>
      <c r="I3413">
        <v>11214</v>
      </c>
      <c r="J3413" t="s">
        <v>138</v>
      </c>
      <c r="K3413" t="s">
        <v>110</v>
      </c>
      <c r="L3413">
        <v>-73.986412000000001</v>
      </c>
      <c r="M3413">
        <v>40.601321499999997</v>
      </c>
      <c r="N3413">
        <v>10.18</v>
      </c>
      <c r="O3413" s="1">
        <f t="shared" si="266"/>
        <v>257600</v>
      </c>
      <c r="P3413" s="3">
        <v>6.7500000000000004E-2</v>
      </c>
      <c r="Q3413">
        <v>30</v>
      </c>
      <c r="R3413" s="1">
        <v>1030400</v>
      </c>
      <c r="S3413" s="8">
        <f t="shared" si="267"/>
        <v>-8353.9434837986119</v>
      </c>
      <c r="T3413" s="1">
        <f t="shared" si="268"/>
        <v>1307.8996000000002</v>
      </c>
      <c r="U3413" s="7">
        <f t="shared" si="269"/>
        <v>268.33333333333331</v>
      </c>
      <c r="V3413" s="4">
        <v>550</v>
      </c>
      <c r="W3413" s="1">
        <f t="shared" si="270"/>
        <v>10480.176417131946</v>
      </c>
      <c r="X3413">
        <v>6</v>
      </c>
      <c r="Y3413">
        <v>10</v>
      </c>
      <c r="Z3413" t="s">
        <v>139</v>
      </c>
      <c r="AA3413" s="2">
        <v>29436</v>
      </c>
      <c r="AB3413">
        <v>1.46</v>
      </c>
      <c r="AC3413" s="2">
        <v>20162</v>
      </c>
    </row>
    <row r="3414" spans="1:29" x14ac:dyDescent="0.2">
      <c r="A3414" t="s">
        <v>4480</v>
      </c>
      <c r="B3414" t="s">
        <v>68</v>
      </c>
      <c r="C3414" s="1">
        <v>875000</v>
      </c>
      <c r="D3414">
        <v>1</v>
      </c>
      <c r="E3414">
        <v>1</v>
      </c>
      <c r="F3414" s="2">
        <v>2184</v>
      </c>
      <c r="G3414" t="s">
        <v>93</v>
      </c>
      <c r="H3414" t="s">
        <v>32</v>
      </c>
      <c r="I3414">
        <v>10001</v>
      </c>
      <c r="J3414" t="s">
        <v>38</v>
      </c>
      <c r="K3414" t="s">
        <v>39</v>
      </c>
      <c r="L3414">
        <v>-73.995677700000002</v>
      </c>
      <c r="M3414">
        <v>40.745991500000002</v>
      </c>
      <c r="N3414">
        <v>0.56999999999999995</v>
      </c>
      <c r="O3414" s="1">
        <f t="shared" si="266"/>
        <v>175000</v>
      </c>
      <c r="P3414" s="3">
        <v>6.7500000000000004E-2</v>
      </c>
      <c r="Q3414">
        <v>30</v>
      </c>
      <c r="R3414" s="1">
        <v>700000</v>
      </c>
      <c r="S3414" s="8">
        <f t="shared" si="267"/>
        <v>-5675.2333449718835</v>
      </c>
      <c r="T3414" s="1">
        <f t="shared" si="268"/>
        <v>888.51875000000007</v>
      </c>
      <c r="U3414" s="7">
        <f t="shared" si="269"/>
        <v>182.29166666666666</v>
      </c>
      <c r="V3414" s="4">
        <v>600</v>
      </c>
      <c r="W3414" s="1">
        <f t="shared" si="270"/>
        <v>7346.0437616385507</v>
      </c>
      <c r="X3414">
        <v>2</v>
      </c>
      <c r="Y3414">
        <v>18</v>
      </c>
      <c r="Z3414" t="s">
        <v>40</v>
      </c>
      <c r="AA3414" s="2">
        <v>70150</v>
      </c>
      <c r="AB3414">
        <v>0.77</v>
      </c>
      <c r="AC3414" s="2">
        <v>91104</v>
      </c>
    </row>
    <row r="3415" spans="1:29" x14ac:dyDescent="0.2">
      <c r="A3415" t="s">
        <v>4481</v>
      </c>
      <c r="B3415" t="s">
        <v>125</v>
      </c>
      <c r="C3415" s="1">
        <v>1099000</v>
      </c>
      <c r="D3415">
        <v>6</v>
      </c>
      <c r="E3415">
        <v>5</v>
      </c>
      <c r="F3415" s="2">
        <v>3816</v>
      </c>
      <c r="G3415" t="s">
        <v>504</v>
      </c>
      <c r="H3415" t="s">
        <v>44</v>
      </c>
      <c r="I3415">
        <v>10304</v>
      </c>
      <c r="J3415" t="s">
        <v>118</v>
      </c>
      <c r="K3415" t="s">
        <v>34</v>
      </c>
      <c r="L3415">
        <v>-74.074600700000005</v>
      </c>
      <c r="M3415">
        <v>40.6241719</v>
      </c>
      <c r="N3415">
        <v>9.7899999999999991</v>
      </c>
      <c r="O3415" s="1">
        <f t="shared" si="266"/>
        <v>219800</v>
      </c>
      <c r="P3415" s="3">
        <v>6.7500000000000004E-2</v>
      </c>
      <c r="Q3415">
        <v>30</v>
      </c>
      <c r="R3415" s="1">
        <v>879200</v>
      </c>
      <c r="S3415" s="8">
        <f t="shared" si="267"/>
        <v>-7128.0930812846846</v>
      </c>
      <c r="T3415" s="1">
        <f t="shared" si="268"/>
        <v>1115.9795500000002</v>
      </c>
      <c r="U3415" s="7">
        <f t="shared" si="269"/>
        <v>228.95833333333334</v>
      </c>
      <c r="V3415" s="4">
        <v>1000</v>
      </c>
      <c r="W3415" s="1">
        <f t="shared" si="270"/>
        <v>9473.0309646180194</v>
      </c>
      <c r="X3415">
        <v>12</v>
      </c>
      <c r="Y3415">
        <v>14</v>
      </c>
      <c r="Z3415" t="s">
        <v>119</v>
      </c>
      <c r="AA3415" s="2">
        <v>181200</v>
      </c>
      <c r="AB3415">
        <v>13.5</v>
      </c>
      <c r="AC3415" s="2">
        <v>13422</v>
      </c>
    </row>
    <row r="3416" spans="1:29" x14ac:dyDescent="0.2">
      <c r="A3416" t="s">
        <v>4482</v>
      </c>
      <c r="B3416" t="s">
        <v>68</v>
      </c>
      <c r="C3416" s="1">
        <v>1795000</v>
      </c>
      <c r="D3416">
        <v>2</v>
      </c>
      <c r="E3416">
        <v>2</v>
      </c>
      <c r="F3416" s="2">
        <v>2184</v>
      </c>
      <c r="G3416" t="s">
        <v>93</v>
      </c>
      <c r="H3416" t="s">
        <v>55</v>
      </c>
      <c r="I3416">
        <v>11215</v>
      </c>
      <c r="J3416" t="s">
        <v>311</v>
      </c>
      <c r="K3416" t="s">
        <v>39</v>
      </c>
      <c r="L3416">
        <v>-73.983140700000007</v>
      </c>
      <c r="M3416">
        <v>40.664699599999999</v>
      </c>
      <c r="N3416">
        <v>5.81</v>
      </c>
      <c r="O3416" s="1">
        <f t="shared" si="266"/>
        <v>359000</v>
      </c>
      <c r="P3416" s="3">
        <v>6.7500000000000004E-2</v>
      </c>
      <c r="Q3416">
        <v>30</v>
      </c>
      <c r="R3416" s="1">
        <v>1436000</v>
      </c>
      <c r="S3416" s="8">
        <f t="shared" si="267"/>
        <v>-11642.335833399464</v>
      </c>
      <c r="T3416" s="1">
        <f t="shared" si="268"/>
        <v>1822.7327500000001</v>
      </c>
      <c r="U3416" s="7">
        <f t="shared" si="269"/>
        <v>373.95833333333331</v>
      </c>
      <c r="V3416" s="4">
        <v>600</v>
      </c>
      <c r="W3416" s="1">
        <f t="shared" si="270"/>
        <v>14439.026916732799</v>
      </c>
      <c r="X3416">
        <v>4</v>
      </c>
      <c r="Y3416">
        <v>14</v>
      </c>
      <c r="Z3416" t="s">
        <v>312</v>
      </c>
      <c r="AA3416" s="2">
        <v>67649</v>
      </c>
      <c r="AB3416">
        <v>0.66</v>
      </c>
      <c r="AC3416" s="2">
        <v>102499</v>
      </c>
    </row>
    <row r="3417" spans="1:29" x14ac:dyDescent="0.2">
      <c r="A3417" t="s">
        <v>4483</v>
      </c>
      <c r="B3417" t="s">
        <v>42</v>
      </c>
      <c r="C3417" s="1">
        <v>868000</v>
      </c>
      <c r="D3417">
        <v>3</v>
      </c>
      <c r="E3417">
        <v>2</v>
      </c>
      <c r="F3417" s="2">
        <v>1690</v>
      </c>
      <c r="G3417" t="s">
        <v>995</v>
      </c>
      <c r="H3417" t="s">
        <v>84</v>
      </c>
      <c r="I3417">
        <v>11379</v>
      </c>
      <c r="J3417" t="s">
        <v>713</v>
      </c>
      <c r="K3417" t="s">
        <v>34</v>
      </c>
      <c r="L3417">
        <v>-73.875062999999997</v>
      </c>
      <c r="M3417">
        <v>40.718734699999999</v>
      </c>
      <c r="N3417">
        <v>6.15</v>
      </c>
      <c r="O3417" s="1">
        <f t="shared" si="266"/>
        <v>173600</v>
      </c>
      <c r="P3417" s="3">
        <v>6.7500000000000004E-2</v>
      </c>
      <c r="Q3417">
        <v>30</v>
      </c>
      <c r="R3417" s="1">
        <v>694400</v>
      </c>
      <c r="S3417" s="8">
        <f t="shared" si="267"/>
        <v>-5629.8314782121088</v>
      </c>
      <c r="T3417" s="1">
        <f t="shared" si="268"/>
        <v>881.41060000000016</v>
      </c>
      <c r="U3417" s="7">
        <f t="shared" si="269"/>
        <v>180.83333333333334</v>
      </c>
      <c r="V3417" s="4">
        <v>550</v>
      </c>
      <c r="W3417" s="1">
        <f t="shared" si="270"/>
        <v>7242.075411545442</v>
      </c>
      <c r="X3417">
        <v>6</v>
      </c>
      <c r="Y3417">
        <v>11</v>
      </c>
      <c r="Z3417" t="s">
        <v>714</v>
      </c>
      <c r="AA3417" s="2">
        <v>37929</v>
      </c>
      <c r="AB3417">
        <v>1.93</v>
      </c>
      <c r="AC3417" s="2">
        <v>19652</v>
      </c>
    </row>
    <row r="3418" spans="1:29" x14ac:dyDescent="0.2">
      <c r="A3418" t="s">
        <v>4484</v>
      </c>
      <c r="B3418" t="s">
        <v>42</v>
      </c>
      <c r="C3418" s="1">
        <v>699900</v>
      </c>
      <c r="D3418">
        <v>5</v>
      </c>
      <c r="E3418">
        <v>1</v>
      </c>
      <c r="F3418" s="2">
        <v>1827</v>
      </c>
      <c r="G3418" t="s">
        <v>480</v>
      </c>
      <c r="H3418" t="s">
        <v>84</v>
      </c>
      <c r="I3418">
        <v>11421</v>
      </c>
      <c r="J3418" t="s">
        <v>173</v>
      </c>
      <c r="K3418" t="s">
        <v>34</v>
      </c>
      <c r="L3418">
        <v>-73.854053699999994</v>
      </c>
      <c r="M3418">
        <v>40.691767800000001</v>
      </c>
      <c r="N3418">
        <v>7.94</v>
      </c>
      <c r="O3418" s="1">
        <f t="shared" si="266"/>
        <v>139980</v>
      </c>
      <c r="P3418" s="3">
        <v>6.7500000000000004E-2</v>
      </c>
      <c r="Q3418">
        <v>30</v>
      </c>
      <c r="R3418" s="1">
        <v>559920</v>
      </c>
      <c r="S3418" s="8">
        <f t="shared" si="267"/>
        <v>-4539.5380778809385</v>
      </c>
      <c r="T3418" s="1">
        <f t="shared" si="268"/>
        <v>710.71345500000007</v>
      </c>
      <c r="U3418" s="7">
        <f t="shared" si="269"/>
        <v>145.8125</v>
      </c>
      <c r="V3418" s="4">
        <v>550</v>
      </c>
      <c r="W3418" s="1">
        <f t="shared" si="270"/>
        <v>5946.0640328809386</v>
      </c>
      <c r="X3418">
        <v>10</v>
      </c>
      <c r="Y3418">
        <v>15</v>
      </c>
      <c r="Z3418" t="s">
        <v>174</v>
      </c>
      <c r="AA3418" s="2">
        <v>56674</v>
      </c>
      <c r="AB3418">
        <v>1.9</v>
      </c>
      <c r="AC3418" s="2">
        <v>29828</v>
      </c>
    </row>
    <row r="3419" spans="1:29" x14ac:dyDescent="0.2">
      <c r="A3419" t="s">
        <v>4485</v>
      </c>
      <c r="B3419" t="s">
        <v>42</v>
      </c>
      <c r="C3419" s="1">
        <v>559900</v>
      </c>
      <c r="D3419">
        <v>3</v>
      </c>
      <c r="E3419">
        <v>2</v>
      </c>
      <c r="F3419" s="2">
        <v>2184</v>
      </c>
      <c r="G3419" t="s">
        <v>454</v>
      </c>
      <c r="H3419" t="s">
        <v>84</v>
      </c>
      <c r="I3419">
        <v>11412</v>
      </c>
      <c r="J3419" t="s">
        <v>769</v>
      </c>
      <c r="K3419" t="s">
        <v>34</v>
      </c>
      <c r="L3419">
        <v>-73.749029699999994</v>
      </c>
      <c r="M3419">
        <v>40.695751600000001</v>
      </c>
      <c r="N3419">
        <v>12.94</v>
      </c>
      <c r="O3419" s="1">
        <f t="shared" si="266"/>
        <v>111980</v>
      </c>
      <c r="P3419" s="3">
        <v>6.7500000000000004E-2</v>
      </c>
      <c r="Q3419">
        <v>30</v>
      </c>
      <c r="R3419" s="1">
        <v>447920</v>
      </c>
      <c r="S3419" s="8">
        <f t="shared" si="267"/>
        <v>-3631.5007426854368</v>
      </c>
      <c r="T3419" s="1">
        <f t="shared" si="268"/>
        <v>568.55045500000006</v>
      </c>
      <c r="U3419" s="7">
        <f t="shared" si="269"/>
        <v>116.64583333333333</v>
      </c>
      <c r="V3419" s="4">
        <v>600</v>
      </c>
      <c r="W3419" s="1">
        <f t="shared" si="270"/>
        <v>4916.6970310187698</v>
      </c>
      <c r="X3419">
        <v>6</v>
      </c>
      <c r="Y3419">
        <v>14</v>
      </c>
      <c r="Z3419" t="s">
        <v>770</v>
      </c>
      <c r="AA3419" s="2">
        <v>217706</v>
      </c>
      <c r="AB3419">
        <v>2.66</v>
      </c>
      <c r="AC3419" s="2">
        <v>81844</v>
      </c>
    </row>
    <row r="3420" spans="1:29" x14ac:dyDescent="0.2">
      <c r="A3420" t="s">
        <v>4486</v>
      </c>
      <c r="B3420" t="s">
        <v>68</v>
      </c>
      <c r="C3420" s="1">
        <v>650000</v>
      </c>
      <c r="D3420">
        <v>3</v>
      </c>
      <c r="E3420">
        <v>1</v>
      </c>
      <c r="F3420" s="2">
        <v>2184</v>
      </c>
      <c r="G3420" t="s">
        <v>113</v>
      </c>
      <c r="H3420" t="s">
        <v>32</v>
      </c>
      <c r="I3420">
        <v>10014</v>
      </c>
      <c r="J3420" t="s">
        <v>94</v>
      </c>
      <c r="K3420" t="s">
        <v>39</v>
      </c>
      <c r="L3420">
        <v>-74.007013599999993</v>
      </c>
      <c r="M3420">
        <v>40.736236699999999</v>
      </c>
      <c r="N3420">
        <v>1.43</v>
      </c>
      <c r="O3420" s="1">
        <f t="shared" si="266"/>
        <v>130000</v>
      </c>
      <c r="P3420" s="3">
        <v>6.7500000000000004E-2</v>
      </c>
      <c r="Q3420">
        <v>30</v>
      </c>
      <c r="R3420" s="1">
        <v>520000</v>
      </c>
      <c r="S3420" s="8">
        <f t="shared" si="267"/>
        <v>-4215.8876276933988</v>
      </c>
      <c r="T3420" s="1">
        <f t="shared" si="268"/>
        <v>660.04250000000013</v>
      </c>
      <c r="U3420" s="7">
        <f t="shared" si="269"/>
        <v>135.41666666666666</v>
      </c>
      <c r="V3420" s="4">
        <v>600</v>
      </c>
      <c r="W3420" s="1">
        <f t="shared" si="270"/>
        <v>5611.3467943600663</v>
      </c>
      <c r="X3420">
        <v>6</v>
      </c>
      <c r="Y3420">
        <v>18</v>
      </c>
      <c r="Z3420" t="s">
        <v>95</v>
      </c>
      <c r="AA3420" s="2">
        <v>42742</v>
      </c>
      <c r="AB3420">
        <v>0.26</v>
      </c>
      <c r="AC3420" s="2">
        <v>164392</v>
      </c>
    </row>
    <row r="3421" spans="1:29" x14ac:dyDescent="0.2">
      <c r="A3421" t="s">
        <v>4487</v>
      </c>
      <c r="B3421" t="s">
        <v>30</v>
      </c>
      <c r="C3421" s="1">
        <v>209000</v>
      </c>
      <c r="D3421">
        <v>1</v>
      </c>
      <c r="E3421">
        <v>1</v>
      </c>
      <c r="F3421" s="2">
        <v>2184</v>
      </c>
      <c r="G3421" t="s">
        <v>4488</v>
      </c>
      <c r="H3421" t="s">
        <v>70</v>
      </c>
      <c r="I3421">
        <v>10462</v>
      </c>
      <c r="J3421" t="s">
        <v>526</v>
      </c>
      <c r="K3421" t="s">
        <v>61</v>
      </c>
      <c r="L3421">
        <v>-73.859173999999996</v>
      </c>
      <c r="M3421">
        <v>40.836531999999998</v>
      </c>
      <c r="N3421">
        <v>8.9700000000000006</v>
      </c>
      <c r="O3421" s="1">
        <f t="shared" si="266"/>
        <v>41800</v>
      </c>
      <c r="P3421" s="3">
        <v>6.7500000000000004E-2</v>
      </c>
      <c r="Q3421">
        <v>30</v>
      </c>
      <c r="R3421" s="1">
        <v>167200</v>
      </c>
      <c r="S3421" s="8">
        <f t="shared" si="267"/>
        <v>-1355.5700218275699</v>
      </c>
      <c r="T3421" s="1">
        <f t="shared" si="268"/>
        <v>212.22905000000003</v>
      </c>
      <c r="U3421" s="7">
        <f t="shared" si="269"/>
        <v>43.541666666666664</v>
      </c>
      <c r="V3421" s="4">
        <v>600</v>
      </c>
      <c r="W3421" s="1">
        <f t="shared" si="270"/>
        <v>2211.3407384942366</v>
      </c>
      <c r="X3421">
        <v>2</v>
      </c>
      <c r="Y3421">
        <v>18</v>
      </c>
      <c r="Z3421" t="s">
        <v>527</v>
      </c>
      <c r="AA3421" s="2">
        <v>53686</v>
      </c>
      <c r="AB3421">
        <v>0.75</v>
      </c>
      <c r="AC3421" s="2">
        <v>71581</v>
      </c>
    </row>
    <row r="3422" spans="1:29" x14ac:dyDescent="0.2">
      <c r="A3422" t="s">
        <v>4489</v>
      </c>
      <c r="B3422" t="s">
        <v>68</v>
      </c>
      <c r="C3422" s="1">
        <v>1695000</v>
      </c>
      <c r="D3422">
        <v>3</v>
      </c>
      <c r="E3422">
        <v>2</v>
      </c>
      <c r="F3422" s="2">
        <v>2184</v>
      </c>
      <c r="G3422" t="s">
        <v>48</v>
      </c>
      <c r="H3422" t="s">
        <v>32</v>
      </c>
      <c r="I3422">
        <v>10028</v>
      </c>
      <c r="J3422" t="s">
        <v>52</v>
      </c>
      <c r="K3422" t="s">
        <v>39</v>
      </c>
      <c r="L3422">
        <v>-73.946285900000007</v>
      </c>
      <c r="M3422">
        <v>40.773150200000003</v>
      </c>
      <c r="N3422">
        <v>2.65</v>
      </c>
      <c r="O3422" s="1">
        <f t="shared" si="266"/>
        <v>339000</v>
      </c>
      <c r="P3422" s="3">
        <v>6.7500000000000004E-2</v>
      </c>
      <c r="Q3422">
        <v>30</v>
      </c>
      <c r="R3422" s="1">
        <v>1356000</v>
      </c>
      <c r="S3422" s="8">
        <f t="shared" si="267"/>
        <v>-10993.737736831248</v>
      </c>
      <c r="T3422" s="1">
        <f t="shared" si="268"/>
        <v>1721.1877500000001</v>
      </c>
      <c r="U3422" s="7">
        <f t="shared" si="269"/>
        <v>353.125</v>
      </c>
      <c r="V3422" s="4">
        <v>600</v>
      </c>
      <c r="W3422" s="1">
        <f t="shared" si="270"/>
        <v>13668.050486831249</v>
      </c>
      <c r="X3422">
        <v>6</v>
      </c>
      <c r="Y3422">
        <v>14</v>
      </c>
      <c r="Z3422" t="s">
        <v>53</v>
      </c>
      <c r="AA3422" s="2">
        <v>61207</v>
      </c>
      <c r="AB3422">
        <v>1.76</v>
      </c>
      <c r="AC3422" s="2">
        <v>34777</v>
      </c>
    </row>
    <row r="3423" spans="1:29" x14ac:dyDescent="0.2">
      <c r="A3423" t="s">
        <v>4490</v>
      </c>
      <c r="B3423" t="s">
        <v>42</v>
      </c>
      <c r="C3423" s="1">
        <v>570000</v>
      </c>
      <c r="D3423">
        <v>3</v>
      </c>
      <c r="E3423">
        <v>2</v>
      </c>
      <c r="F3423" s="2">
        <v>1728</v>
      </c>
      <c r="G3423" t="s">
        <v>4491</v>
      </c>
      <c r="H3423" t="s">
        <v>70</v>
      </c>
      <c r="I3423">
        <v>10469</v>
      </c>
      <c r="J3423" t="s">
        <v>292</v>
      </c>
      <c r="K3423" t="s">
        <v>61</v>
      </c>
      <c r="L3423">
        <v>-73.852025800000007</v>
      </c>
      <c r="M3423">
        <v>40.869166</v>
      </c>
      <c r="N3423">
        <v>10.86</v>
      </c>
      <c r="O3423" s="1">
        <f t="shared" si="266"/>
        <v>114000</v>
      </c>
      <c r="P3423" s="3">
        <v>6.7500000000000004E-2</v>
      </c>
      <c r="Q3423">
        <v>30</v>
      </c>
      <c r="R3423" s="1">
        <v>456000</v>
      </c>
      <c r="S3423" s="8">
        <f t="shared" si="267"/>
        <v>-3697.009150438827</v>
      </c>
      <c r="T3423" s="1">
        <f t="shared" si="268"/>
        <v>578.80650000000003</v>
      </c>
      <c r="U3423" s="7">
        <f t="shared" si="269"/>
        <v>118.75</v>
      </c>
      <c r="V3423" s="4">
        <v>550</v>
      </c>
      <c r="W3423" s="1">
        <f t="shared" si="270"/>
        <v>4944.5656504388271</v>
      </c>
      <c r="X3423">
        <v>6</v>
      </c>
      <c r="Y3423">
        <v>11</v>
      </c>
      <c r="Z3423" t="s">
        <v>293</v>
      </c>
      <c r="AA3423" s="2">
        <v>28903</v>
      </c>
      <c r="AB3423">
        <v>0.77</v>
      </c>
      <c r="AC3423" s="2">
        <v>37536</v>
      </c>
    </row>
    <row r="3424" spans="1:29" x14ac:dyDescent="0.2">
      <c r="A3424" t="s">
        <v>4492</v>
      </c>
      <c r="B3424" t="s">
        <v>68</v>
      </c>
      <c r="C3424" s="1">
        <v>419800</v>
      </c>
      <c r="D3424">
        <v>2</v>
      </c>
      <c r="E3424">
        <v>1</v>
      </c>
      <c r="F3424" s="2">
        <v>1000</v>
      </c>
      <c r="G3424" t="s">
        <v>113</v>
      </c>
      <c r="H3424" t="s">
        <v>84</v>
      </c>
      <c r="I3424">
        <v>11375</v>
      </c>
      <c r="J3424" t="s">
        <v>122</v>
      </c>
      <c r="K3424" t="s">
        <v>39</v>
      </c>
      <c r="L3424">
        <v>-73.835723200000004</v>
      </c>
      <c r="M3424">
        <v>40.719958200000001</v>
      </c>
      <c r="N3424">
        <v>8.11</v>
      </c>
      <c r="O3424" s="1">
        <f t="shared" si="266"/>
        <v>83960</v>
      </c>
      <c r="P3424" s="3">
        <v>6.7500000000000004E-2</v>
      </c>
      <c r="Q3424">
        <v>30</v>
      </c>
      <c r="R3424" s="1">
        <v>335840</v>
      </c>
      <c r="S3424" s="8">
        <f t="shared" si="267"/>
        <v>-2722.8148093933673</v>
      </c>
      <c r="T3424" s="1">
        <f t="shared" si="268"/>
        <v>426.28591000000006</v>
      </c>
      <c r="U3424" s="7">
        <f t="shared" si="269"/>
        <v>87.458333333333329</v>
      </c>
      <c r="V3424" s="4">
        <v>375</v>
      </c>
      <c r="W3424" s="1">
        <f t="shared" si="270"/>
        <v>3611.5590527267009</v>
      </c>
      <c r="X3424">
        <v>4</v>
      </c>
      <c r="Y3424">
        <v>8</v>
      </c>
      <c r="Z3424" t="s">
        <v>123</v>
      </c>
      <c r="AA3424" s="2">
        <v>83728</v>
      </c>
      <c r="AB3424">
        <v>2.6</v>
      </c>
      <c r="AC3424" s="2">
        <v>32203</v>
      </c>
    </row>
    <row r="3425" spans="1:29" x14ac:dyDescent="0.2">
      <c r="A3425" t="s">
        <v>4493</v>
      </c>
      <c r="B3425" t="s">
        <v>625</v>
      </c>
      <c r="C3425" s="1">
        <v>1875000</v>
      </c>
      <c r="D3425">
        <v>3</v>
      </c>
      <c r="E3425">
        <v>2</v>
      </c>
      <c r="F3425" s="2">
        <v>2184</v>
      </c>
      <c r="G3425" t="s">
        <v>949</v>
      </c>
      <c r="H3425" t="s">
        <v>32</v>
      </c>
      <c r="I3425">
        <v>10028</v>
      </c>
      <c r="J3425" t="s">
        <v>52</v>
      </c>
      <c r="K3425" t="s">
        <v>39</v>
      </c>
      <c r="L3425">
        <v>-73.957729599999993</v>
      </c>
      <c r="M3425">
        <v>40.776049200000003</v>
      </c>
      <c r="N3425">
        <v>2.38</v>
      </c>
      <c r="O3425" s="1">
        <f t="shared" si="266"/>
        <v>375000</v>
      </c>
      <c r="P3425" s="3">
        <v>6.7500000000000004E-2</v>
      </c>
      <c r="Q3425">
        <v>30</v>
      </c>
      <c r="R3425" s="1">
        <v>1500000</v>
      </c>
      <c r="S3425" s="8">
        <f t="shared" si="267"/>
        <v>-12161.214310654037</v>
      </c>
      <c r="T3425" s="1">
        <f t="shared" si="268"/>
        <v>1903.9687500000002</v>
      </c>
      <c r="U3425" s="7">
        <f t="shared" si="269"/>
        <v>390.625</v>
      </c>
      <c r="V3425" s="4">
        <v>600</v>
      </c>
      <c r="W3425" s="1">
        <f t="shared" si="270"/>
        <v>15055.808060654037</v>
      </c>
      <c r="X3425">
        <v>6</v>
      </c>
      <c r="Y3425">
        <v>14</v>
      </c>
      <c r="Z3425" t="s">
        <v>53</v>
      </c>
      <c r="AA3425" s="2">
        <v>61207</v>
      </c>
      <c r="AB3425">
        <v>1.76</v>
      </c>
      <c r="AC3425" s="2">
        <v>34777</v>
      </c>
    </row>
    <row r="3426" spans="1:29" x14ac:dyDescent="0.2">
      <c r="A3426" t="s">
        <v>4494</v>
      </c>
      <c r="B3426" t="s">
        <v>30</v>
      </c>
      <c r="C3426" s="1">
        <v>5900000</v>
      </c>
      <c r="D3426">
        <v>3</v>
      </c>
      <c r="E3426">
        <v>3</v>
      </c>
      <c r="F3426" s="2">
        <v>2706</v>
      </c>
      <c r="G3426" t="s">
        <v>3364</v>
      </c>
      <c r="H3426" t="s">
        <v>32</v>
      </c>
      <c r="I3426">
        <v>10016</v>
      </c>
      <c r="J3426" t="s">
        <v>519</v>
      </c>
      <c r="K3426" t="s">
        <v>39</v>
      </c>
      <c r="L3426">
        <v>-73.987240999999997</v>
      </c>
      <c r="M3426">
        <v>40.744213000000002</v>
      </c>
      <c r="N3426">
        <v>0.33</v>
      </c>
      <c r="O3426" s="1">
        <f t="shared" si="266"/>
        <v>1180000</v>
      </c>
      <c r="P3426" s="3">
        <v>6.7500000000000004E-2</v>
      </c>
      <c r="Q3426">
        <v>30</v>
      </c>
      <c r="R3426" s="1">
        <v>4720000</v>
      </c>
      <c r="S3426" s="8">
        <f t="shared" si="267"/>
        <v>-38267.287697524698</v>
      </c>
      <c r="T3426" s="1">
        <f t="shared" si="268"/>
        <v>5991.1549999999997</v>
      </c>
      <c r="U3426" s="7">
        <f t="shared" si="269"/>
        <v>1229.1666666666667</v>
      </c>
      <c r="V3426" s="4">
        <v>600</v>
      </c>
      <c r="W3426" s="1">
        <f t="shared" si="270"/>
        <v>46087.609364191361</v>
      </c>
      <c r="X3426">
        <v>6</v>
      </c>
      <c r="Y3426">
        <v>14</v>
      </c>
      <c r="Z3426" t="s">
        <v>520</v>
      </c>
      <c r="AA3426" s="2">
        <v>27988</v>
      </c>
      <c r="AB3426">
        <v>0.17</v>
      </c>
      <c r="AC3426" s="2">
        <v>164635</v>
      </c>
    </row>
    <row r="3427" spans="1:29" x14ac:dyDescent="0.2">
      <c r="A3427" t="s">
        <v>4495</v>
      </c>
      <c r="B3427" t="s">
        <v>125</v>
      </c>
      <c r="C3427" s="1">
        <v>4000000</v>
      </c>
      <c r="D3427">
        <v>32</v>
      </c>
      <c r="E3427">
        <v>12</v>
      </c>
      <c r="F3427" s="2">
        <v>7200</v>
      </c>
      <c r="G3427" t="s">
        <v>454</v>
      </c>
      <c r="H3427" t="s">
        <v>32</v>
      </c>
      <c r="I3427">
        <v>10029</v>
      </c>
      <c r="J3427" t="s">
        <v>315</v>
      </c>
      <c r="K3427" t="s">
        <v>61</v>
      </c>
      <c r="L3427">
        <v>-73.946511999999998</v>
      </c>
      <c r="M3427">
        <v>40.791206000000003</v>
      </c>
      <c r="N3427">
        <v>3.57</v>
      </c>
      <c r="O3427" s="1">
        <f t="shared" si="266"/>
        <v>800000</v>
      </c>
      <c r="P3427" s="3">
        <v>6.7500000000000004E-2</v>
      </c>
      <c r="Q3427">
        <v>30</v>
      </c>
      <c r="R3427" s="1">
        <v>3200000</v>
      </c>
      <c r="S3427" s="8">
        <f t="shared" si="267"/>
        <v>-25943.92386272861</v>
      </c>
      <c r="T3427" s="1">
        <f t="shared" si="268"/>
        <v>4061.8000000000006</v>
      </c>
      <c r="U3427" s="7">
        <f t="shared" si="269"/>
        <v>833.33333333333337</v>
      </c>
      <c r="V3427" s="4">
        <f>(5*$F3427)/12</f>
        <v>3000</v>
      </c>
      <c r="W3427" s="1">
        <f t="shared" si="270"/>
        <v>33839.057196061942</v>
      </c>
      <c r="X3427">
        <v>64</v>
      </c>
      <c r="Y3427">
        <v>13</v>
      </c>
      <c r="Z3427" t="s">
        <v>316</v>
      </c>
      <c r="AA3427" s="2">
        <v>115921</v>
      </c>
      <c r="AB3427">
        <v>1.54</v>
      </c>
      <c r="AC3427" s="2">
        <v>75273</v>
      </c>
    </row>
    <row r="3428" spans="1:29" x14ac:dyDescent="0.2">
      <c r="A3428" t="s">
        <v>4496</v>
      </c>
      <c r="B3428" t="s">
        <v>30</v>
      </c>
      <c r="C3428" s="1">
        <v>1450000</v>
      </c>
      <c r="D3428">
        <v>2</v>
      </c>
      <c r="E3428">
        <v>2</v>
      </c>
      <c r="F3428" s="2">
        <v>1175</v>
      </c>
      <c r="G3428" t="s">
        <v>572</v>
      </c>
      <c r="H3428" t="s">
        <v>32</v>
      </c>
      <c r="I3428">
        <v>10006</v>
      </c>
      <c r="J3428" t="s">
        <v>423</v>
      </c>
      <c r="K3428" t="s">
        <v>424</v>
      </c>
      <c r="L3428">
        <v>-74.013753399999999</v>
      </c>
      <c r="M3428">
        <v>40.709219099999999</v>
      </c>
      <c r="N3428">
        <v>3.11</v>
      </c>
      <c r="O3428" s="1">
        <f t="shared" si="266"/>
        <v>290000</v>
      </c>
      <c r="P3428" s="3">
        <v>6.7500000000000004E-2</v>
      </c>
      <c r="Q3428">
        <v>30</v>
      </c>
      <c r="R3428" s="1">
        <v>1160000</v>
      </c>
      <c r="S3428" s="8">
        <f t="shared" si="267"/>
        <v>-9404.672400239122</v>
      </c>
      <c r="T3428" s="1">
        <f t="shared" si="268"/>
        <v>1472.4025000000001</v>
      </c>
      <c r="U3428" s="7">
        <f t="shared" si="269"/>
        <v>302.08333333333331</v>
      </c>
      <c r="V3428" s="4">
        <v>375</v>
      </c>
      <c r="W3428" s="1">
        <f t="shared" si="270"/>
        <v>11554.158233572456</v>
      </c>
      <c r="X3428">
        <v>4</v>
      </c>
      <c r="Y3428">
        <v>7</v>
      </c>
      <c r="Z3428" t="s">
        <v>425</v>
      </c>
      <c r="AA3428" s="2">
        <v>39699</v>
      </c>
      <c r="AB3428">
        <v>0.14000000000000001</v>
      </c>
      <c r="AC3428" s="2">
        <v>283564</v>
      </c>
    </row>
    <row r="3429" spans="1:29" x14ac:dyDescent="0.2">
      <c r="A3429" t="s">
        <v>4497</v>
      </c>
      <c r="B3429" t="s">
        <v>125</v>
      </c>
      <c r="C3429" s="1">
        <v>975000</v>
      </c>
      <c r="D3429">
        <v>7</v>
      </c>
      <c r="E3429">
        <v>4</v>
      </c>
      <c r="F3429" s="2">
        <v>1920</v>
      </c>
      <c r="G3429" t="s">
        <v>4498</v>
      </c>
      <c r="H3429" t="s">
        <v>70</v>
      </c>
      <c r="I3429">
        <v>10472</v>
      </c>
      <c r="J3429" t="s">
        <v>686</v>
      </c>
      <c r="K3429" t="s">
        <v>61</v>
      </c>
      <c r="L3429">
        <v>-73.868668299999996</v>
      </c>
      <c r="M3429">
        <v>40.834527299999998</v>
      </c>
      <c r="N3429">
        <v>8.51</v>
      </c>
      <c r="O3429" s="1">
        <f t="shared" si="266"/>
        <v>195000</v>
      </c>
      <c r="P3429" s="3">
        <v>6.7500000000000004E-2</v>
      </c>
      <c r="Q3429">
        <v>30</v>
      </c>
      <c r="R3429" s="1">
        <v>780000</v>
      </c>
      <c r="S3429" s="8">
        <f t="shared" si="267"/>
        <v>-6323.8314415400991</v>
      </c>
      <c r="T3429" s="1">
        <f t="shared" si="268"/>
        <v>990.06375000000014</v>
      </c>
      <c r="U3429" s="7">
        <f t="shared" si="269"/>
        <v>203.125</v>
      </c>
      <c r="V3429" s="4">
        <v>550</v>
      </c>
      <c r="W3429" s="1">
        <f t="shared" si="270"/>
        <v>8067.0201915400994</v>
      </c>
      <c r="X3429">
        <v>14</v>
      </c>
      <c r="Y3429">
        <v>8</v>
      </c>
      <c r="Z3429" t="s">
        <v>687</v>
      </c>
      <c r="AA3429" s="2">
        <v>78667</v>
      </c>
      <c r="AB3429">
        <v>0.92</v>
      </c>
      <c r="AC3429" s="2">
        <v>85508</v>
      </c>
    </row>
    <row r="3430" spans="1:29" x14ac:dyDescent="0.2">
      <c r="A3430" t="s">
        <v>4499</v>
      </c>
      <c r="B3430" t="s">
        <v>68</v>
      </c>
      <c r="C3430" s="1">
        <v>210000</v>
      </c>
      <c r="D3430">
        <v>3</v>
      </c>
      <c r="E3430">
        <v>1</v>
      </c>
      <c r="F3430">
        <v>550</v>
      </c>
      <c r="G3430" t="s">
        <v>4500</v>
      </c>
      <c r="H3430" t="s">
        <v>84</v>
      </c>
      <c r="I3430">
        <v>11374</v>
      </c>
      <c r="J3430" t="s">
        <v>114</v>
      </c>
      <c r="K3430" t="s">
        <v>105</v>
      </c>
      <c r="L3430">
        <v>-73.861165400000004</v>
      </c>
      <c r="M3430">
        <v>40.732350199999999</v>
      </c>
      <c r="N3430">
        <v>6.62</v>
      </c>
      <c r="O3430" s="1">
        <f t="shared" si="266"/>
        <v>42000</v>
      </c>
      <c r="P3430" s="3">
        <v>6.7500000000000004E-2</v>
      </c>
      <c r="Q3430">
        <v>30</v>
      </c>
      <c r="R3430" s="1">
        <v>168000</v>
      </c>
      <c r="S3430" s="8">
        <f t="shared" si="267"/>
        <v>-1362.056002793252</v>
      </c>
      <c r="T3430" s="1">
        <f t="shared" si="268"/>
        <v>213.24450000000002</v>
      </c>
      <c r="U3430" s="7">
        <f t="shared" si="269"/>
        <v>43.75</v>
      </c>
      <c r="V3430" s="4">
        <v>205</v>
      </c>
      <c r="W3430" s="1">
        <f t="shared" si="270"/>
        <v>1824.050502793252</v>
      </c>
      <c r="X3430">
        <v>6</v>
      </c>
      <c r="Y3430">
        <v>5</v>
      </c>
      <c r="Z3430" t="s">
        <v>115</v>
      </c>
      <c r="AA3430" s="2">
        <v>28260</v>
      </c>
      <c r="AB3430">
        <v>1.61</v>
      </c>
      <c r="AC3430" s="2">
        <v>17553</v>
      </c>
    </row>
    <row r="3431" spans="1:29" x14ac:dyDescent="0.2">
      <c r="A3431" t="s">
        <v>4501</v>
      </c>
      <c r="B3431" t="s">
        <v>68</v>
      </c>
      <c r="C3431" s="1">
        <v>310000</v>
      </c>
      <c r="D3431">
        <v>1</v>
      </c>
      <c r="E3431">
        <v>1</v>
      </c>
      <c r="F3431" s="2">
        <v>2184</v>
      </c>
      <c r="G3431" t="s">
        <v>48</v>
      </c>
      <c r="H3431" t="s">
        <v>70</v>
      </c>
      <c r="I3431">
        <v>10471</v>
      </c>
      <c r="J3431" t="s">
        <v>109</v>
      </c>
      <c r="K3431" t="s">
        <v>110</v>
      </c>
      <c r="L3431">
        <v>-73.9062512</v>
      </c>
      <c r="M3431">
        <v>40.906922799999997</v>
      </c>
      <c r="N3431">
        <v>11.67</v>
      </c>
      <c r="O3431" s="1">
        <f t="shared" si="266"/>
        <v>62000</v>
      </c>
      <c r="P3431" s="3">
        <v>6.7500000000000004E-2</v>
      </c>
      <c r="Q3431">
        <v>30</v>
      </c>
      <c r="R3431" s="1">
        <v>248000</v>
      </c>
      <c r="S3431" s="8">
        <f t="shared" si="267"/>
        <v>-2010.6540993614672</v>
      </c>
      <c r="T3431" s="1">
        <f t="shared" si="268"/>
        <v>314.78950000000003</v>
      </c>
      <c r="U3431" s="7">
        <f t="shared" si="269"/>
        <v>64.583333333333329</v>
      </c>
      <c r="V3431" s="4">
        <v>600</v>
      </c>
      <c r="W3431" s="1">
        <f t="shared" si="270"/>
        <v>2990.0269326948005</v>
      </c>
      <c r="X3431">
        <v>2</v>
      </c>
      <c r="Y3431">
        <v>18</v>
      </c>
      <c r="Z3431" t="s">
        <v>111</v>
      </c>
      <c r="AA3431" s="2">
        <v>27860</v>
      </c>
      <c r="AB3431">
        <v>3.52</v>
      </c>
      <c r="AC3431" s="2">
        <v>7915</v>
      </c>
    </row>
    <row r="3432" spans="1:29" x14ac:dyDescent="0.2">
      <c r="A3432" t="s">
        <v>4502</v>
      </c>
      <c r="B3432" t="s">
        <v>50</v>
      </c>
      <c r="C3432" s="1">
        <v>8575000</v>
      </c>
      <c r="D3432">
        <v>6</v>
      </c>
      <c r="E3432">
        <v>6</v>
      </c>
      <c r="F3432">
        <v>5500</v>
      </c>
      <c r="G3432" t="s">
        <v>4503</v>
      </c>
      <c r="H3432" t="s">
        <v>32</v>
      </c>
      <c r="I3432">
        <v>10065</v>
      </c>
      <c r="J3432" t="s">
        <v>52</v>
      </c>
      <c r="K3432" t="s">
        <v>39</v>
      </c>
      <c r="L3432">
        <v>-73.965346199999999</v>
      </c>
      <c r="M3432">
        <v>40.764506799999999</v>
      </c>
      <c r="N3432">
        <v>1.51</v>
      </c>
      <c r="O3432" s="1">
        <f t="shared" si="266"/>
        <v>1715000</v>
      </c>
      <c r="P3432" s="3">
        <v>6.7500000000000004E-2</v>
      </c>
      <c r="Q3432">
        <v>30</v>
      </c>
      <c r="R3432" s="1">
        <v>6860000</v>
      </c>
      <c r="S3432" s="8">
        <f t="shared" si="267"/>
        <v>-55617.286780724455</v>
      </c>
      <c r="T3432" s="1">
        <f t="shared" si="268"/>
        <v>8707.4837500000012</v>
      </c>
      <c r="U3432" s="7">
        <f t="shared" si="269"/>
        <v>1786.4583333333333</v>
      </c>
      <c r="V3432" s="4">
        <v>1700</v>
      </c>
      <c r="W3432" s="1">
        <f t="shared" si="270"/>
        <v>67811.22886405779</v>
      </c>
      <c r="X3432">
        <v>12</v>
      </c>
      <c r="Y3432">
        <v>17</v>
      </c>
      <c r="Z3432" t="s">
        <v>53</v>
      </c>
      <c r="AA3432" s="2">
        <v>61207</v>
      </c>
      <c r="AB3432">
        <v>1.76</v>
      </c>
      <c r="AC3432" s="2">
        <v>34777</v>
      </c>
    </row>
    <row r="3433" spans="1:29" x14ac:dyDescent="0.2">
      <c r="A3433" t="s">
        <v>4504</v>
      </c>
      <c r="B3433" t="s">
        <v>125</v>
      </c>
      <c r="C3433" s="1">
        <v>1895000</v>
      </c>
      <c r="D3433">
        <v>5</v>
      </c>
      <c r="E3433">
        <v>4</v>
      </c>
      <c r="F3433" s="2">
        <v>2184</v>
      </c>
      <c r="G3433" t="s">
        <v>93</v>
      </c>
      <c r="H3433" t="s">
        <v>55</v>
      </c>
      <c r="I3433">
        <v>11221</v>
      </c>
      <c r="J3433" t="s">
        <v>236</v>
      </c>
      <c r="K3433" t="s">
        <v>237</v>
      </c>
      <c r="L3433">
        <v>-73.9260278</v>
      </c>
      <c r="M3433">
        <v>40.692525400000001</v>
      </c>
      <c r="N3433">
        <v>4.9800000000000004</v>
      </c>
      <c r="O3433" s="1">
        <f t="shared" si="266"/>
        <v>379000</v>
      </c>
      <c r="P3433" s="3">
        <v>6.7500000000000004E-2</v>
      </c>
      <c r="Q3433">
        <v>30</v>
      </c>
      <c r="R3433" s="1">
        <v>1516000</v>
      </c>
      <c r="S3433" s="8">
        <f t="shared" si="267"/>
        <v>-12290.933929967678</v>
      </c>
      <c r="T3433" s="1">
        <f t="shared" si="268"/>
        <v>1924.2777500000002</v>
      </c>
      <c r="U3433" s="7">
        <f t="shared" si="269"/>
        <v>394.79166666666669</v>
      </c>
      <c r="V3433" s="4">
        <v>600</v>
      </c>
      <c r="W3433" s="1">
        <f t="shared" si="270"/>
        <v>15210.003346634343</v>
      </c>
      <c r="X3433">
        <v>10</v>
      </c>
      <c r="Y3433">
        <v>9</v>
      </c>
      <c r="Z3433" t="s">
        <v>238</v>
      </c>
      <c r="AA3433" s="2">
        <v>70713</v>
      </c>
      <c r="AB3433">
        <v>2.97</v>
      </c>
      <c r="AC3433" s="2">
        <v>23809</v>
      </c>
    </row>
    <row r="3434" spans="1:29" x14ac:dyDescent="0.2">
      <c r="A3434" t="s">
        <v>4505</v>
      </c>
      <c r="B3434" t="s">
        <v>68</v>
      </c>
      <c r="C3434" s="1">
        <v>10500000</v>
      </c>
      <c r="D3434">
        <v>5</v>
      </c>
      <c r="E3434">
        <v>6</v>
      </c>
      <c r="F3434" s="2">
        <v>2184</v>
      </c>
      <c r="G3434" t="s">
        <v>51</v>
      </c>
      <c r="H3434" t="s">
        <v>32</v>
      </c>
      <c r="I3434">
        <v>10075</v>
      </c>
      <c r="J3434" t="s">
        <v>52</v>
      </c>
      <c r="K3434" t="s">
        <v>39</v>
      </c>
      <c r="L3434">
        <v>-73.964613799999995</v>
      </c>
      <c r="M3434">
        <v>40.7753473</v>
      </c>
      <c r="N3434">
        <v>2.13</v>
      </c>
      <c r="O3434" s="1">
        <f t="shared" si="266"/>
        <v>2100000</v>
      </c>
      <c r="P3434" s="3">
        <v>6.7500000000000004E-2</v>
      </c>
      <c r="Q3434">
        <v>30</v>
      </c>
      <c r="R3434" s="1">
        <v>8400000</v>
      </c>
      <c r="S3434" s="8">
        <f t="shared" si="267"/>
        <v>-68102.800139662591</v>
      </c>
      <c r="T3434" s="1">
        <f t="shared" si="268"/>
        <v>10662.225</v>
      </c>
      <c r="U3434" s="7">
        <f t="shared" si="269"/>
        <v>2187.5</v>
      </c>
      <c r="V3434" s="4">
        <v>600</v>
      </c>
      <c r="W3434" s="1">
        <f t="shared" si="270"/>
        <v>81552.525139662597</v>
      </c>
      <c r="X3434">
        <v>10</v>
      </c>
      <c r="Y3434">
        <v>7</v>
      </c>
      <c r="Z3434" t="s">
        <v>53</v>
      </c>
      <c r="AA3434" s="2">
        <v>61207</v>
      </c>
      <c r="AB3434">
        <v>1.76</v>
      </c>
      <c r="AC3434" s="2">
        <v>34777</v>
      </c>
    </row>
    <row r="3435" spans="1:29" x14ac:dyDescent="0.2">
      <c r="A3435" t="s">
        <v>4506</v>
      </c>
      <c r="B3435" t="s">
        <v>30</v>
      </c>
      <c r="C3435" s="1">
        <v>2990000</v>
      </c>
      <c r="D3435">
        <v>3</v>
      </c>
      <c r="E3435">
        <v>2</v>
      </c>
      <c r="F3435" s="2">
        <v>1721</v>
      </c>
      <c r="G3435" t="s">
        <v>3364</v>
      </c>
      <c r="H3435" t="s">
        <v>32</v>
      </c>
      <c r="I3435">
        <v>10006</v>
      </c>
      <c r="J3435" t="s">
        <v>423</v>
      </c>
      <c r="K3435" t="s">
        <v>424</v>
      </c>
      <c r="L3435">
        <v>-74.013532799999993</v>
      </c>
      <c r="M3435">
        <v>40.707417499999998</v>
      </c>
      <c r="N3435">
        <v>3.22</v>
      </c>
      <c r="O3435" s="1">
        <f t="shared" si="266"/>
        <v>598000</v>
      </c>
      <c r="P3435" s="3">
        <v>6.7500000000000004E-2</v>
      </c>
      <c r="Q3435">
        <v>30</v>
      </c>
      <c r="R3435" s="1">
        <v>2392000</v>
      </c>
      <c r="S3435" s="8">
        <f t="shared" si="267"/>
        <v>-19393.083087389634</v>
      </c>
      <c r="T3435" s="1">
        <f t="shared" si="268"/>
        <v>3036.1955000000003</v>
      </c>
      <c r="U3435" s="7">
        <f t="shared" si="269"/>
        <v>622.91666666666663</v>
      </c>
      <c r="V3435" s="4">
        <v>550</v>
      </c>
      <c r="W3435" s="1">
        <f t="shared" si="270"/>
        <v>23602.195254056303</v>
      </c>
      <c r="X3435">
        <v>6</v>
      </c>
      <c r="Y3435">
        <v>11</v>
      </c>
      <c r="Z3435" t="s">
        <v>425</v>
      </c>
      <c r="AA3435" s="2">
        <v>39699</v>
      </c>
      <c r="AB3435">
        <v>0.14000000000000001</v>
      </c>
      <c r="AC3435" s="2">
        <v>283564</v>
      </c>
    </row>
    <row r="3436" spans="1:29" x14ac:dyDescent="0.2">
      <c r="A3436" t="s">
        <v>4507</v>
      </c>
      <c r="B3436" t="s">
        <v>68</v>
      </c>
      <c r="C3436" s="1">
        <v>440000</v>
      </c>
      <c r="D3436">
        <v>2</v>
      </c>
      <c r="E3436">
        <v>1</v>
      </c>
      <c r="F3436" s="2">
        <v>2184</v>
      </c>
      <c r="G3436" t="s">
        <v>93</v>
      </c>
      <c r="H3436" t="s">
        <v>55</v>
      </c>
      <c r="I3436">
        <v>11213</v>
      </c>
      <c r="J3436" t="s">
        <v>1707</v>
      </c>
      <c r="K3436" t="s">
        <v>61</v>
      </c>
      <c r="L3436">
        <v>-73.930004100000005</v>
      </c>
      <c r="M3436">
        <v>40.6733835</v>
      </c>
      <c r="N3436">
        <v>5.96</v>
      </c>
      <c r="O3436" s="1">
        <f t="shared" si="266"/>
        <v>88000</v>
      </c>
      <c r="P3436" s="3">
        <v>6.7500000000000004E-2</v>
      </c>
      <c r="Q3436">
        <v>30</v>
      </c>
      <c r="R3436" s="1">
        <v>352000</v>
      </c>
      <c r="S3436" s="8">
        <f t="shared" si="267"/>
        <v>-2853.8316249001473</v>
      </c>
      <c r="T3436" s="1">
        <f t="shared" si="268"/>
        <v>446.79800000000006</v>
      </c>
      <c r="U3436" s="7">
        <f t="shared" si="269"/>
        <v>91.666666666666671</v>
      </c>
      <c r="V3436" s="4">
        <v>600</v>
      </c>
      <c r="W3436" s="1">
        <f t="shared" si="270"/>
        <v>3992.296291566814</v>
      </c>
      <c r="X3436">
        <v>4</v>
      </c>
      <c r="Y3436">
        <v>18</v>
      </c>
      <c r="Z3436" t="s">
        <v>1708</v>
      </c>
      <c r="AA3436" s="2">
        <v>142839</v>
      </c>
      <c r="AB3436">
        <v>2.78</v>
      </c>
      <c r="AC3436" s="2">
        <v>51381</v>
      </c>
    </row>
    <row r="3437" spans="1:29" x14ac:dyDescent="0.2">
      <c r="A3437" t="s">
        <v>4508</v>
      </c>
      <c r="B3437" t="s">
        <v>249</v>
      </c>
      <c r="C3437" s="1">
        <v>650000</v>
      </c>
      <c r="D3437">
        <v>3</v>
      </c>
      <c r="E3437">
        <v>2.5</v>
      </c>
      <c r="F3437" s="2">
        <v>2184</v>
      </c>
      <c r="G3437" t="s">
        <v>4509</v>
      </c>
      <c r="H3437" t="s">
        <v>84</v>
      </c>
      <c r="I3437">
        <v>11423</v>
      </c>
      <c r="J3437" t="s">
        <v>1122</v>
      </c>
      <c r="K3437" t="s">
        <v>34</v>
      </c>
      <c r="L3437">
        <v>-73.770238800000001</v>
      </c>
      <c r="M3437">
        <v>40.717547600000003</v>
      </c>
      <c r="N3437">
        <v>11.5</v>
      </c>
      <c r="O3437" s="1">
        <f t="shared" si="266"/>
        <v>130000</v>
      </c>
      <c r="P3437" s="3">
        <v>6.7500000000000004E-2</v>
      </c>
      <c r="Q3437">
        <v>30</v>
      </c>
      <c r="R3437" s="1">
        <v>520000</v>
      </c>
      <c r="S3437" s="8">
        <f t="shared" si="267"/>
        <v>-4215.8876276933988</v>
      </c>
      <c r="T3437" s="1">
        <f t="shared" si="268"/>
        <v>660.04250000000013</v>
      </c>
      <c r="U3437" s="7">
        <f t="shared" si="269"/>
        <v>135.41666666666666</v>
      </c>
      <c r="V3437" s="4">
        <v>600</v>
      </c>
      <c r="W3437" s="1">
        <f t="shared" si="270"/>
        <v>5611.3467943600663</v>
      </c>
      <c r="X3437">
        <v>6</v>
      </c>
      <c r="Y3437">
        <v>12</v>
      </c>
      <c r="Z3437" t="s">
        <v>1123</v>
      </c>
      <c r="AA3437" s="2">
        <v>217706</v>
      </c>
      <c r="AB3437">
        <v>2.66</v>
      </c>
      <c r="AC3437" s="2">
        <v>81844</v>
      </c>
    </row>
    <row r="3438" spans="1:29" x14ac:dyDescent="0.2">
      <c r="A3438" t="s">
        <v>4510</v>
      </c>
      <c r="B3438" t="s">
        <v>42</v>
      </c>
      <c r="C3438" s="1">
        <v>600000</v>
      </c>
      <c r="D3438">
        <v>2</v>
      </c>
      <c r="E3438">
        <v>2</v>
      </c>
      <c r="F3438" s="2">
        <v>2184</v>
      </c>
      <c r="G3438" t="s">
        <v>4511</v>
      </c>
      <c r="H3438" t="s">
        <v>55</v>
      </c>
      <c r="I3438">
        <v>11212</v>
      </c>
      <c r="J3438" t="s">
        <v>558</v>
      </c>
      <c r="K3438" t="s">
        <v>559</v>
      </c>
      <c r="L3438">
        <v>-73.904739599999999</v>
      </c>
      <c r="M3438">
        <v>40.658522900000001</v>
      </c>
      <c r="N3438">
        <v>7.53</v>
      </c>
      <c r="O3438" s="1">
        <f t="shared" si="266"/>
        <v>120000</v>
      </c>
      <c r="P3438" s="3">
        <v>6.7500000000000004E-2</v>
      </c>
      <c r="Q3438">
        <v>30</v>
      </c>
      <c r="R3438" s="1">
        <v>480000</v>
      </c>
      <c r="S3438" s="8">
        <f t="shared" si="267"/>
        <v>-3891.588579409291</v>
      </c>
      <c r="T3438" s="1">
        <f t="shared" si="268"/>
        <v>609.2700000000001</v>
      </c>
      <c r="U3438" s="7">
        <f t="shared" si="269"/>
        <v>125</v>
      </c>
      <c r="V3438" s="4">
        <v>600</v>
      </c>
      <c r="W3438" s="1">
        <f t="shared" si="270"/>
        <v>5225.8585794092915</v>
      </c>
      <c r="X3438">
        <v>4</v>
      </c>
      <c r="Y3438">
        <v>14</v>
      </c>
      <c r="Z3438" t="s">
        <v>560</v>
      </c>
      <c r="AA3438" s="2">
        <v>58300</v>
      </c>
      <c r="AB3438">
        <v>1.1599999999999999</v>
      </c>
      <c r="AC3438" s="2">
        <v>50259</v>
      </c>
    </row>
    <row r="3439" spans="1:29" x14ac:dyDescent="0.2">
      <c r="A3439" t="s">
        <v>4512</v>
      </c>
      <c r="B3439" t="s">
        <v>68</v>
      </c>
      <c r="C3439" s="1">
        <v>160000</v>
      </c>
      <c r="D3439">
        <v>3</v>
      </c>
      <c r="E3439">
        <v>1</v>
      </c>
      <c r="F3439" s="2">
        <v>2184</v>
      </c>
      <c r="G3439" t="s">
        <v>268</v>
      </c>
      <c r="H3439" t="s">
        <v>84</v>
      </c>
      <c r="I3439">
        <v>11368</v>
      </c>
      <c r="J3439" t="s">
        <v>506</v>
      </c>
      <c r="K3439" t="s">
        <v>61</v>
      </c>
      <c r="L3439">
        <v>-73.858124799999999</v>
      </c>
      <c r="M3439">
        <v>40.737645100000002</v>
      </c>
      <c r="N3439">
        <v>6.73</v>
      </c>
      <c r="O3439" s="1">
        <f t="shared" si="266"/>
        <v>32000</v>
      </c>
      <c r="P3439" s="3">
        <v>6.7500000000000004E-2</v>
      </c>
      <c r="Q3439">
        <v>30</v>
      </c>
      <c r="R3439" s="1">
        <v>128000</v>
      </c>
      <c r="S3439" s="8">
        <f t="shared" si="267"/>
        <v>-1037.7569545091444</v>
      </c>
      <c r="T3439" s="1">
        <f t="shared" si="268"/>
        <v>162.47200000000001</v>
      </c>
      <c r="U3439" s="7">
        <f t="shared" si="269"/>
        <v>33.333333333333336</v>
      </c>
      <c r="V3439" s="4">
        <v>600</v>
      </c>
      <c r="W3439" s="1">
        <f t="shared" si="270"/>
        <v>1833.5622878424776</v>
      </c>
      <c r="X3439">
        <v>6</v>
      </c>
      <c r="Y3439">
        <v>18</v>
      </c>
      <c r="Z3439" t="s">
        <v>507</v>
      </c>
      <c r="AA3439" s="2">
        <v>109695</v>
      </c>
      <c r="AB3439">
        <v>2.25</v>
      </c>
      <c r="AC3439" s="2">
        <v>48753</v>
      </c>
    </row>
    <row r="3440" spans="1:29" x14ac:dyDescent="0.2">
      <c r="A3440" t="s">
        <v>4513</v>
      </c>
      <c r="B3440" t="s">
        <v>125</v>
      </c>
      <c r="C3440" s="1">
        <v>3500000</v>
      </c>
      <c r="D3440">
        <v>30</v>
      </c>
      <c r="E3440">
        <v>20</v>
      </c>
      <c r="F3440" s="2">
        <v>18400</v>
      </c>
      <c r="G3440" t="s">
        <v>1847</v>
      </c>
      <c r="H3440" t="s">
        <v>55</v>
      </c>
      <c r="I3440">
        <v>11230</v>
      </c>
      <c r="J3440" t="s">
        <v>75</v>
      </c>
      <c r="K3440" t="s">
        <v>34</v>
      </c>
      <c r="L3440">
        <v>-73.964613799999995</v>
      </c>
      <c r="M3440">
        <v>40.635179899999997</v>
      </c>
      <c r="N3440">
        <v>7.92</v>
      </c>
      <c r="O3440" s="1">
        <f t="shared" si="266"/>
        <v>700000</v>
      </c>
      <c r="P3440" s="3">
        <v>6.7500000000000004E-2</v>
      </c>
      <c r="Q3440">
        <v>30</v>
      </c>
      <c r="R3440" s="1">
        <v>2800000</v>
      </c>
      <c r="S3440" s="8">
        <f t="shared" si="267"/>
        <v>-22700.933379887534</v>
      </c>
      <c r="T3440" s="1">
        <f t="shared" si="268"/>
        <v>3554.0750000000003</v>
      </c>
      <c r="U3440" s="7">
        <f t="shared" si="269"/>
        <v>729.16666666666663</v>
      </c>
      <c r="V3440" s="4">
        <f>(5*$F3440)/12</f>
        <v>7666.666666666667</v>
      </c>
      <c r="W3440" s="1">
        <f t="shared" si="270"/>
        <v>34650.841713220871</v>
      </c>
      <c r="X3440">
        <v>60</v>
      </c>
      <c r="Y3440">
        <v>21</v>
      </c>
      <c r="Z3440" t="s">
        <v>76</v>
      </c>
      <c r="AA3440" s="2">
        <v>106357</v>
      </c>
      <c r="AB3440">
        <v>2.25</v>
      </c>
      <c r="AC3440" s="2">
        <v>47270</v>
      </c>
    </row>
    <row r="3441" spans="1:29" x14ac:dyDescent="0.2">
      <c r="A3441" t="s">
        <v>4514</v>
      </c>
      <c r="B3441" t="s">
        <v>42</v>
      </c>
      <c r="C3441" s="1">
        <v>599900</v>
      </c>
      <c r="D3441">
        <v>3</v>
      </c>
      <c r="E3441">
        <v>2</v>
      </c>
      <c r="F3441" s="2">
        <v>1534</v>
      </c>
      <c r="G3441" t="s">
        <v>570</v>
      </c>
      <c r="H3441" t="s">
        <v>70</v>
      </c>
      <c r="I3441">
        <v>10469</v>
      </c>
      <c r="J3441" t="s">
        <v>292</v>
      </c>
      <c r="K3441" t="s">
        <v>61</v>
      </c>
      <c r="L3441">
        <v>-73.840861099999998</v>
      </c>
      <c r="M3441">
        <v>40.869760399999997</v>
      </c>
      <c r="N3441">
        <v>11.27</v>
      </c>
      <c r="O3441" s="1">
        <f t="shared" si="266"/>
        <v>119980</v>
      </c>
      <c r="P3441" s="3">
        <v>6.7500000000000004E-2</v>
      </c>
      <c r="Q3441">
        <v>30</v>
      </c>
      <c r="R3441" s="1">
        <v>479920</v>
      </c>
      <c r="S3441" s="8">
        <f t="shared" si="267"/>
        <v>-3890.9399813127234</v>
      </c>
      <c r="T3441" s="1">
        <f t="shared" si="268"/>
        <v>609.16845500000011</v>
      </c>
      <c r="U3441" s="7">
        <f t="shared" si="269"/>
        <v>124.97916666666667</v>
      </c>
      <c r="V3441" s="4">
        <v>550</v>
      </c>
      <c r="W3441" s="1">
        <f t="shared" si="270"/>
        <v>5175.0876029793908</v>
      </c>
      <c r="X3441">
        <v>6</v>
      </c>
      <c r="Y3441">
        <v>10</v>
      </c>
      <c r="Z3441" t="s">
        <v>293</v>
      </c>
      <c r="AA3441" s="2">
        <v>28903</v>
      </c>
      <c r="AB3441">
        <v>0.77</v>
      </c>
      <c r="AC3441" s="2">
        <v>37536</v>
      </c>
    </row>
    <row r="3442" spans="1:29" x14ac:dyDescent="0.2">
      <c r="A3442" t="s">
        <v>4515</v>
      </c>
      <c r="B3442" t="s">
        <v>125</v>
      </c>
      <c r="C3442" s="1">
        <v>2499000</v>
      </c>
      <c r="D3442">
        <v>7</v>
      </c>
      <c r="E3442">
        <v>4</v>
      </c>
      <c r="F3442" s="2">
        <v>2184</v>
      </c>
      <c r="G3442" t="s">
        <v>4516</v>
      </c>
      <c r="H3442" t="s">
        <v>55</v>
      </c>
      <c r="I3442">
        <v>11219</v>
      </c>
      <c r="J3442" t="s">
        <v>156</v>
      </c>
      <c r="K3442" t="s">
        <v>105</v>
      </c>
      <c r="L3442">
        <v>-73.996656200000004</v>
      </c>
      <c r="M3442">
        <v>40.635240400000001</v>
      </c>
      <c r="N3442">
        <v>7.86</v>
      </c>
      <c r="O3442" s="1">
        <f t="shared" si="266"/>
        <v>499800</v>
      </c>
      <c r="P3442" s="3">
        <v>6.7500000000000004E-2</v>
      </c>
      <c r="Q3442">
        <v>30</v>
      </c>
      <c r="R3442" s="1">
        <v>1999200</v>
      </c>
      <c r="S3442" s="8">
        <f t="shared" si="267"/>
        <v>-16208.466433239699</v>
      </c>
      <c r="T3442" s="1">
        <f t="shared" si="268"/>
        <v>2537.6095500000001</v>
      </c>
      <c r="U3442" s="7">
        <f t="shared" si="269"/>
        <v>520.625</v>
      </c>
      <c r="V3442" s="4">
        <v>600</v>
      </c>
      <c r="W3442" s="1">
        <f t="shared" si="270"/>
        <v>19866.700983239698</v>
      </c>
      <c r="X3442">
        <v>14</v>
      </c>
      <c r="Y3442">
        <v>9</v>
      </c>
      <c r="Z3442" t="s">
        <v>157</v>
      </c>
      <c r="AA3442" s="2">
        <v>151705</v>
      </c>
      <c r="AB3442">
        <v>2.25</v>
      </c>
      <c r="AC3442" s="2">
        <v>67424</v>
      </c>
    </row>
    <row r="3443" spans="1:29" x14ac:dyDescent="0.2">
      <c r="A3443" t="s">
        <v>4517</v>
      </c>
      <c r="B3443" t="s">
        <v>125</v>
      </c>
      <c r="C3443" s="1">
        <v>1850000</v>
      </c>
      <c r="D3443">
        <v>7</v>
      </c>
      <c r="E3443">
        <v>3</v>
      </c>
      <c r="F3443" s="2">
        <v>2240</v>
      </c>
      <c r="G3443" t="s">
        <v>82</v>
      </c>
      <c r="H3443" t="s">
        <v>55</v>
      </c>
      <c r="I3443">
        <v>11219</v>
      </c>
      <c r="J3443" t="s">
        <v>156</v>
      </c>
      <c r="K3443" t="s">
        <v>105</v>
      </c>
      <c r="L3443">
        <v>-73.997074799999993</v>
      </c>
      <c r="M3443">
        <v>40.622535800000001</v>
      </c>
      <c r="N3443">
        <v>8.74</v>
      </c>
      <c r="O3443" s="1">
        <f t="shared" si="266"/>
        <v>370000</v>
      </c>
      <c r="P3443" s="3">
        <v>6.7500000000000004E-2</v>
      </c>
      <c r="Q3443">
        <v>30</v>
      </c>
      <c r="R3443" s="1">
        <v>1480000</v>
      </c>
      <c r="S3443" s="8">
        <f t="shared" si="267"/>
        <v>-11999.064786511981</v>
      </c>
      <c r="T3443" s="1">
        <f t="shared" si="268"/>
        <v>1878.5825000000002</v>
      </c>
      <c r="U3443" s="7">
        <f t="shared" si="269"/>
        <v>385.41666666666669</v>
      </c>
      <c r="V3443" s="4">
        <v>600</v>
      </c>
      <c r="W3443" s="1">
        <f t="shared" si="270"/>
        <v>14863.063953178647</v>
      </c>
      <c r="X3443">
        <v>14</v>
      </c>
      <c r="Y3443">
        <v>11</v>
      </c>
      <c r="Z3443" t="s">
        <v>157</v>
      </c>
      <c r="AA3443" s="2">
        <v>151705</v>
      </c>
      <c r="AB3443">
        <v>2.25</v>
      </c>
      <c r="AC3443" s="2">
        <v>67424</v>
      </c>
    </row>
    <row r="3444" spans="1:29" x14ac:dyDescent="0.2">
      <c r="A3444" t="s">
        <v>4518</v>
      </c>
      <c r="B3444" t="s">
        <v>125</v>
      </c>
      <c r="C3444" s="1">
        <v>500000</v>
      </c>
      <c r="D3444">
        <v>3</v>
      </c>
      <c r="E3444">
        <v>2.5</v>
      </c>
      <c r="F3444" s="2">
        <v>2184</v>
      </c>
      <c r="G3444" t="s">
        <v>4519</v>
      </c>
      <c r="H3444" t="s">
        <v>70</v>
      </c>
      <c r="I3444">
        <v>10454</v>
      </c>
      <c r="J3444" t="s">
        <v>970</v>
      </c>
      <c r="K3444" t="s">
        <v>150</v>
      </c>
      <c r="L3444">
        <v>-73.920298299999999</v>
      </c>
      <c r="M3444">
        <v>40.810301000000003</v>
      </c>
      <c r="N3444">
        <v>5.45</v>
      </c>
      <c r="O3444" s="1">
        <f t="shared" si="266"/>
        <v>100000</v>
      </c>
      <c r="P3444" s="3">
        <v>6.7500000000000004E-2</v>
      </c>
      <c r="Q3444">
        <v>30</v>
      </c>
      <c r="R3444" s="1">
        <v>400000</v>
      </c>
      <c r="S3444" s="8">
        <f t="shared" si="267"/>
        <v>-3242.9904828410763</v>
      </c>
      <c r="T3444" s="1">
        <f t="shared" si="268"/>
        <v>507.72500000000008</v>
      </c>
      <c r="U3444" s="7">
        <f t="shared" si="269"/>
        <v>104.16666666666667</v>
      </c>
      <c r="V3444" s="4">
        <v>600</v>
      </c>
      <c r="W3444" s="1">
        <f t="shared" si="270"/>
        <v>4454.8821495077427</v>
      </c>
      <c r="X3444">
        <v>6</v>
      </c>
      <c r="Y3444">
        <v>12</v>
      </c>
      <c r="Z3444" t="s">
        <v>971</v>
      </c>
      <c r="AA3444" s="2">
        <v>27204</v>
      </c>
      <c r="AB3444">
        <v>0.94</v>
      </c>
      <c r="AC3444" s="2">
        <v>28940</v>
      </c>
    </row>
    <row r="3445" spans="1:29" x14ac:dyDescent="0.2">
      <c r="A3445" t="s">
        <v>4520</v>
      </c>
      <c r="B3445" t="s">
        <v>30</v>
      </c>
      <c r="C3445" s="1">
        <v>1995000</v>
      </c>
      <c r="D3445">
        <v>1</v>
      </c>
      <c r="E3445">
        <v>2</v>
      </c>
      <c r="F3445">
        <v>910</v>
      </c>
      <c r="G3445" t="s">
        <v>48</v>
      </c>
      <c r="H3445" t="s">
        <v>32</v>
      </c>
      <c r="I3445">
        <v>10024</v>
      </c>
      <c r="J3445" t="s">
        <v>215</v>
      </c>
      <c r="K3445" t="s">
        <v>39</v>
      </c>
      <c r="L3445">
        <v>-73.970667599999999</v>
      </c>
      <c r="M3445">
        <v>40.785207700000001</v>
      </c>
      <c r="N3445">
        <v>2.63</v>
      </c>
      <c r="O3445" s="1">
        <f t="shared" si="266"/>
        <v>399000</v>
      </c>
      <c r="P3445" s="3">
        <v>6.7500000000000004E-2</v>
      </c>
      <c r="Q3445">
        <v>30</v>
      </c>
      <c r="R3445" s="1">
        <v>1596000</v>
      </c>
      <c r="S3445" s="8">
        <f t="shared" si="267"/>
        <v>-12939.532026535893</v>
      </c>
      <c r="T3445" s="1">
        <f t="shared" si="268"/>
        <v>2025.8227500000003</v>
      </c>
      <c r="U3445" s="7">
        <f t="shared" si="269"/>
        <v>415.625</v>
      </c>
      <c r="V3445" s="4">
        <v>205</v>
      </c>
      <c r="W3445" s="1">
        <f t="shared" si="270"/>
        <v>15585.979776535893</v>
      </c>
      <c r="X3445">
        <v>2</v>
      </c>
      <c r="Y3445">
        <v>6</v>
      </c>
      <c r="Z3445" t="s">
        <v>216</v>
      </c>
      <c r="AA3445" s="2">
        <v>61207</v>
      </c>
      <c r="AB3445">
        <v>1.76</v>
      </c>
      <c r="AC3445" s="2">
        <v>34777</v>
      </c>
    </row>
    <row r="3446" spans="1:29" x14ac:dyDescent="0.2">
      <c r="A3446" t="s">
        <v>4521</v>
      </c>
      <c r="B3446" t="s">
        <v>68</v>
      </c>
      <c r="C3446" s="1">
        <v>495000</v>
      </c>
      <c r="D3446">
        <v>2</v>
      </c>
      <c r="E3446">
        <v>3</v>
      </c>
      <c r="F3446" s="2">
        <v>1200</v>
      </c>
      <c r="G3446" t="s">
        <v>82</v>
      </c>
      <c r="H3446" t="s">
        <v>44</v>
      </c>
      <c r="I3446">
        <v>10309</v>
      </c>
      <c r="J3446" t="s">
        <v>45</v>
      </c>
      <c r="K3446" t="s">
        <v>34</v>
      </c>
      <c r="L3446">
        <v>-74.213377399999999</v>
      </c>
      <c r="M3446">
        <v>40.524009399999997</v>
      </c>
      <c r="N3446">
        <v>19.600000000000001</v>
      </c>
      <c r="O3446" s="1">
        <f t="shared" si="266"/>
        <v>99000</v>
      </c>
      <c r="P3446" s="3">
        <v>6.7500000000000004E-2</v>
      </c>
      <c r="Q3446">
        <v>30</v>
      </c>
      <c r="R3446" s="1">
        <v>396000</v>
      </c>
      <c r="S3446" s="8">
        <f t="shared" si="267"/>
        <v>-3210.5605780126657</v>
      </c>
      <c r="T3446" s="1">
        <f t="shared" si="268"/>
        <v>502.64775000000009</v>
      </c>
      <c r="U3446" s="7">
        <f t="shared" si="269"/>
        <v>103.125</v>
      </c>
      <c r="V3446" s="4">
        <v>375</v>
      </c>
      <c r="W3446" s="1">
        <f t="shared" si="270"/>
        <v>4191.3333280126662</v>
      </c>
      <c r="X3446">
        <v>4</v>
      </c>
      <c r="Y3446">
        <v>6</v>
      </c>
      <c r="Z3446" t="s">
        <v>46</v>
      </c>
      <c r="AA3446" s="2">
        <v>167500</v>
      </c>
      <c r="AB3446">
        <v>21.5</v>
      </c>
      <c r="AC3446" s="2">
        <v>7791</v>
      </c>
    </row>
    <row r="3447" spans="1:29" x14ac:dyDescent="0.2">
      <c r="A3447" t="s">
        <v>4522</v>
      </c>
      <c r="B3447" t="s">
        <v>42</v>
      </c>
      <c r="C3447" s="1">
        <v>599000</v>
      </c>
      <c r="D3447">
        <v>3</v>
      </c>
      <c r="E3447">
        <v>2</v>
      </c>
      <c r="F3447">
        <v>1690</v>
      </c>
      <c r="G3447" t="s">
        <v>113</v>
      </c>
      <c r="H3447" t="s">
        <v>70</v>
      </c>
      <c r="I3447">
        <v>10469</v>
      </c>
      <c r="J3447" t="s">
        <v>292</v>
      </c>
      <c r="K3447" t="s">
        <v>61</v>
      </c>
      <c r="L3447">
        <v>-73.850305399999996</v>
      </c>
      <c r="M3447">
        <v>40.880470000000003</v>
      </c>
      <c r="N3447">
        <v>11.52</v>
      </c>
      <c r="O3447" s="1">
        <f t="shared" si="266"/>
        <v>119800</v>
      </c>
      <c r="P3447" s="3">
        <v>6.7500000000000004E-2</v>
      </c>
      <c r="Q3447">
        <v>30</v>
      </c>
      <c r="R3447" s="1">
        <v>479200</v>
      </c>
      <c r="S3447" s="8">
        <f t="shared" si="267"/>
        <v>-3885.1025984436092</v>
      </c>
      <c r="T3447" s="1">
        <f t="shared" si="268"/>
        <v>608.25454999999999</v>
      </c>
      <c r="U3447" s="7">
        <f t="shared" si="269"/>
        <v>124.79166666666667</v>
      </c>
      <c r="V3447" s="4">
        <v>550</v>
      </c>
      <c r="W3447" s="1">
        <f t="shared" si="270"/>
        <v>5168.1488151102758</v>
      </c>
      <c r="X3447">
        <v>6</v>
      </c>
      <c r="Y3447">
        <v>11</v>
      </c>
      <c r="Z3447" t="s">
        <v>293</v>
      </c>
      <c r="AA3447" s="2">
        <v>28903</v>
      </c>
      <c r="AB3447">
        <v>0.77</v>
      </c>
      <c r="AC3447" s="2">
        <v>37536</v>
      </c>
    </row>
    <row r="3448" spans="1:29" x14ac:dyDescent="0.2">
      <c r="A3448" t="s">
        <v>4523</v>
      </c>
      <c r="B3448" t="s">
        <v>68</v>
      </c>
      <c r="C3448" s="1">
        <v>178000</v>
      </c>
      <c r="D3448">
        <v>3</v>
      </c>
      <c r="E3448">
        <v>1</v>
      </c>
      <c r="F3448">
        <v>719</v>
      </c>
      <c r="G3448" t="s">
        <v>168</v>
      </c>
      <c r="H3448" t="s">
        <v>84</v>
      </c>
      <c r="I3448">
        <v>11375</v>
      </c>
      <c r="J3448" t="s">
        <v>122</v>
      </c>
      <c r="K3448" t="s">
        <v>39</v>
      </c>
      <c r="L3448">
        <v>-73.847071799999995</v>
      </c>
      <c r="M3448">
        <v>40.737922699999999</v>
      </c>
      <c r="N3448">
        <v>7.3</v>
      </c>
      <c r="O3448" s="1">
        <f t="shared" si="266"/>
        <v>35600</v>
      </c>
      <c r="P3448" s="3">
        <v>6.7500000000000004E-2</v>
      </c>
      <c r="Q3448">
        <v>30</v>
      </c>
      <c r="R3448" s="1">
        <v>142400</v>
      </c>
      <c r="S3448" s="8">
        <f t="shared" si="267"/>
        <v>-1154.5046118914231</v>
      </c>
      <c r="T3448" s="1">
        <f t="shared" si="268"/>
        <v>180.7501</v>
      </c>
      <c r="U3448" s="7">
        <f t="shared" si="269"/>
        <v>37.083333333333336</v>
      </c>
      <c r="V3448" s="4">
        <v>205</v>
      </c>
      <c r="W3448" s="1">
        <f t="shared" si="270"/>
        <v>1577.3380452247563</v>
      </c>
      <c r="X3448">
        <v>6</v>
      </c>
      <c r="Y3448">
        <v>6</v>
      </c>
      <c r="Z3448" t="s">
        <v>123</v>
      </c>
      <c r="AA3448" s="2">
        <v>83728</v>
      </c>
      <c r="AB3448">
        <v>2.6</v>
      </c>
      <c r="AC3448" s="2">
        <v>32203</v>
      </c>
    </row>
    <row r="3449" spans="1:29" x14ac:dyDescent="0.2">
      <c r="A3449" t="s">
        <v>4524</v>
      </c>
      <c r="B3449" t="s">
        <v>68</v>
      </c>
      <c r="C3449" s="1">
        <v>279900</v>
      </c>
      <c r="D3449">
        <v>1</v>
      </c>
      <c r="E3449">
        <v>1</v>
      </c>
      <c r="F3449">
        <v>850</v>
      </c>
      <c r="G3449" t="s">
        <v>82</v>
      </c>
      <c r="H3449" t="s">
        <v>70</v>
      </c>
      <c r="I3449">
        <v>10463</v>
      </c>
      <c r="J3449" t="s">
        <v>109</v>
      </c>
      <c r="K3449" t="s">
        <v>110</v>
      </c>
      <c r="L3449">
        <v>-73.914626100000007</v>
      </c>
      <c r="M3449">
        <v>40.890176400000001</v>
      </c>
      <c r="N3449">
        <v>10.44</v>
      </c>
      <c r="O3449" s="1">
        <f t="shared" si="266"/>
        <v>55980</v>
      </c>
      <c r="P3449" s="3">
        <v>6.7500000000000004E-2</v>
      </c>
      <c r="Q3449">
        <v>30</v>
      </c>
      <c r="R3449" s="1">
        <v>223920</v>
      </c>
      <c r="S3449" s="8">
        <f t="shared" si="267"/>
        <v>-1815.4260722944346</v>
      </c>
      <c r="T3449" s="1">
        <f t="shared" si="268"/>
        <v>284.22445500000003</v>
      </c>
      <c r="U3449" s="7">
        <f t="shared" si="269"/>
        <v>58.3125</v>
      </c>
      <c r="V3449" s="4">
        <v>205</v>
      </c>
      <c r="W3449" s="1">
        <f t="shared" si="270"/>
        <v>2362.9630272944346</v>
      </c>
      <c r="X3449">
        <v>2</v>
      </c>
      <c r="Y3449">
        <v>7</v>
      </c>
      <c r="Z3449" t="s">
        <v>111</v>
      </c>
      <c r="AA3449" s="2">
        <v>27860</v>
      </c>
      <c r="AB3449">
        <v>3.52</v>
      </c>
      <c r="AC3449" s="2">
        <v>7915</v>
      </c>
    </row>
    <row r="3450" spans="1:29" x14ac:dyDescent="0.2">
      <c r="A3450" t="s">
        <v>4525</v>
      </c>
      <c r="B3450" t="s">
        <v>42</v>
      </c>
      <c r="C3450" s="1">
        <v>9000000</v>
      </c>
      <c r="D3450">
        <v>3</v>
      </c>
      <c r="E3450">
        <v>2.5</v>
      </c>
      <c r="F3450">
        <v>2184</v>
      </c>
      <c r="G3450" t="s">
        <v>93</v>
      </c>
      <c r="H3450" t="s">
        <v>55</v>
      </c>
      <c r="I3450">
        <v>11209</v>
      </c>
      <c r="J3450" t="s">
        <v>104</v>
      </c>
      <c r="K3450" t="s">
        <v>105</v>
      </c>
      <c r="L3450">
        <v>-74.027395400000003</v>
      </c>
      <c r="M3450">
        <v>40.620775100000003</v>
      </c>
      <c r="N3450">
        <v>9.11</v>
      </c>
      <c r="O3450" s="1">
        <f t="shared" si="266"/>
        <v>1800000</v>
      </c>
      <c r="P3450" s="3">
        <v>6.7500000000000004E-2</v>
      </c>
      <c r="Q3450">
        <v>30</v>
      </c>
      <c r="R3450" s="1">
        <v>7200000</v>
      </c>
      <c r="S3450" s="8">
        <f t="shared" si="267"/>
        <v>-58373.828691139373</v>
      </c>
      <c r="T3450" s="1">
        <f t="shared" si="268"/>
        <v>9139.0500000000011</v>
      </c>
      <c r="U3450" s="7">
        <f t="shared" si="269"/>
        <v>1875</v>
      </c>
      <c r="V3450" s="4">
        <v>600</v>
      </c>
      <c r="W3450" s="1">
        <f t="shared" si="270"/>
        <v>69987.878691139369</v>
      </c>
      <c r="X3450">
        <v>6</v>
      </c>
      <c r="Y3450">
        <v>12</v>
      </c>
      <c r="Z3450" t="s">
        <v>106</v>
      </c>
      <c r="AA3450" s="2">
        <v>79731</v>
      </c>
      <c r="AB3450">
        <v>1.71</v>
      </c>
      <c r="AC3450" s="2">
        <v>46626</v>
      </c>
    </row>
    <row r="3451" spans="1:29" x14ac:dyDescent="0.2">
      <c r="A3451" t="s">
        <v>4526</v>
      </c>
      <c r="B3451" t="s">
        <v>68</v>
      </c>
      <c r="C3451" s="1">
        <v>119000</v>
      </c>
      <c r="D3451">
        <v>3</v>
      </c>
      <c r="E3451">
        <v>1</v>
      </c>
      <c r="F3451">
        <v>2184</v>
      </c>
      <c r="G3451" t="s">
        <v>74</v>
      </c>
      <c r="H3451" t="s">
        <v>84</v>
      </c>
      <c r="I3451">
        <v>11432</v>
      </c>
      <c r="J3451" t="s">
        <v>133</v>
      </c>
      <c r="K3451" t="s">
        <v>61</v>
      </c>
      <c r="L3451">
        <v>-73.791129999999995</v>
      </c>
      <c r="M3451">
        <v>40.709569899999998</v>
      </c>
      <c r="N3451">
        <v>10.55</v>
      </c>
      <c r="O3451" s="1">
        <f t="shared" si="266"/>
        <v>23800</v>
      </c>
      <c r="P3451" s="3">
        <v>6.7500000000000004E-2</v>
      </c>
      <c r="Q3451">
        <v>30</v>
      </c>
      <c r="R3451" s="1">
        <v>95200</v>
      </c>
      <c r="S3451" s="8">
        <f t="shared" si="267"/>
        <v>-771.83173491617606</v>
      </c>
      <c r="T3451" s="1">
        <f t="shared" si="268"/>
        <v>120.83855000000001</v>
      </c>
      <c r="U3451" s="7">
        <f t="shared" si="269"/>
        <v>24.791666666666668</v>
      </c>
      <c r="V3451" s="4">
        <v>600</v>
      </c>
      <c r="W3451" s="1">
        <f t="shared" si="270"/>
        <v>1517.4619515828426</v>
      </c>
      <c r="X3451">
        <v>6</v>
      </c>
      <c r="Y3451">
        <v>18</v>
      </c>
      <c r="Z3451" t="s">
        <v>134</v>
      </c>
      <c r="AA3451" s="2">
        <v>217706</v>
      </c>
      <c r="AB3451">
        <v>2.66</v>
      </c>
      <c r="AC3451" s="2">
        <v>81844</v>
      </c>
    </row>
    <row r="3452" spans="1:29" x14ac:dyDescent="0.2">
      <c r="A3452" t="s">
        <v>4527</v>
      </c>
      <c r="B3452" t="s">
        <v>68</v>
      </c>
      <c r="C3452" s="1">
        <v>935000</v>
      </c>
      <c r="D3452">
        <v>2</v>
      </c>
      <c r="E3452">
        <v>2</v>
      </c>
      <c r="F3452" s="2">
        <v>1150</v>
      </c>
      <c r="G3452" t="s">
        <v>176</v>
      </c>
      <c r="H3452" t="s">
        <v>32</v>
      </c>
      <c r="I3452">
        <v>10128</v>
      </c>
      <c r="J3452" t="s">
        <v>52</v>
      </c>
      <c r="K3452" t="s">
        <v>39</v>
      </c>
      <c r="L3452">
        <v>-73.950705200000002</v>
      </c>
      <c r="M3452">
        <v>40.785623600000001</v>
      </c>
      <c r="N3452">
        <v>3.13</v>
      </c>
      <c r="O3452" s="1">
        <f t="shared" si="266"/>
        <v>187000</v>
      </c>
      <c r="P3452" s="3">
        <v>6.7500000000000004E-2</v>
      </c>
      <c r="Q3452">
        <v>30</v>
      </c>
      <c r="R3452" s="1">
        <v>748000</v>
      </c>
      <c r="S3452" s="8">
        <f t="shared" si="267"/>
        <v>-6064.3922029128125</v>
      </c>
      <c r="T3452" s="1">
        <f t="shared" si="268"/>
        <v>949.4457500000002</v>
      </c>
      <c r="U3452" s="7">
        <f t="shared" si="269"/>
        <v>194.79166666666666</v>
      </c>
      <c r="V3452" s="4">
        <v>375</v>
      </c>
      <c r="W3452" s="1">
        <f t="shared" si="270"/>
        <v>7583.6296195794794</v>
      </c>
      <c r="X3452">
        <v>4</v>
      </c>
      <c r="Y3452">
        <v>7</v>
      </c>
      <c r="Z3452" t="s">
        <v>53</v>
      </c>
      <c r="AA3452" s="2">
        <v>61207</v>
      </c>
      <c r="AB3452">
        <v>1.76</v>
      </c>
      <c r="AC3452" s="2">
        <v>34777</v>
      </c>
    </row>
    <row r="3453" spans="1:29" x14ac:dyDescent="0.2">
      <c r="A3453" t="s">
        <v>4528</v>
      </c>
      <c r="B3453" t="s">
        <v>209</v>
      </c>
      <c r="C3453" s="1">
        <v>750000</v>
      </c>
      <c r="D3453">
        <v>3</v>
      </c>
      <c r="E3453">
        <v>2</v>
      </c>
      <c r="F3453" s="2">
        <v>1260</v>
      </c>
      <c r="G3453" t="s">
        <v>48</v>
      </c>
      <c r="H3453" t="s">
        <v>32</v>
      </c>
      <c r="I3453">
        <v>10026</v>
      </c>
      <c r="J3453" t="s">
        <v>60</v>
      </c>
      <c r="K3453" t="s">
        <v>61</v>
      </c>
      <c r="L3453">
        <v>-73.951435000000004</v>
      </c>
      <c r="M3453">
        <v>40.804056899999999</v>
      </c>
      <c r="N3453">
        <v>4.21</v>
      </c>
      <c r="O3453" s="1">
        <f t="shared" si="266"/>
        <v>150000</v>
      </c>
      <c r="P3453" s="3">
        <v>6.7500000000000004E-2</v>
      </c>
      <c r="Q3453">
        <v>30</v>
      </c>
      <c r="R3453" s="1">
        <v>600000</v>
      </c>
      <c r="S3453" s="8">
        <f t="shared" si="267"/>
        <v>-4864.4857242616135</v>
      </c>
      <c r="T3453" s="1">
        <f t="shared" si="268"/>
        <v>761.58750000000009</v>
      </c>
      <c r="U3453" s="7">
        <f t="shared" si="269"/>
        <v>156.25</v>
      </c>
      <c r="V3453" s="4">
        <v>375</v>
      </c>
      <c r="W3453" s="1">
        <f t="shared" si="270"/>
        <v>6157.3232242616141</v>
      </c>
      <c r="X3453">
        <v>6</v>
      </c>
      <c r="Y3453">
        <v>8</v>
      </c>
      <c r="Z3453" t="s">
        <v>62</v>
      </c>
      <c r="AA3453" s="2">
        <v>133184</v>
      </c>
      <c r="AB3453">
        <v>1.96</v>
      </c>
      <c r="AC3453" s="2">
        <v>67951</v>
      </c>
    </row>
    <row r="3454" spans="1:29" x14ac:dyDescent="0.2">
      <c r="A3454" t="s">
        <v>4529</v>
      </c>
      <c r="B3454" t="s">
        <v>68</v>
      </c>
      <c r="C3454" s="1">
        <v>318000</v>
      </c>
      <c r="D3454">
        <v>3</v>
      </c>
      <c r="E3454">
        <v>1</v>
      </c>
      <c r="F3454">
        <v>450</v>
      </c>
      <c r="G3454" t="s">
        <v>3313</v>
      </c>
      <c r="H3454" t="s">
        <v>32</v>
      </c>
      <c r="I3454">
        <v>10016</v>
      </c>
      <c r="J3454" t="s">
        <v>519</v>
      </c>
      <c r="K3454" t="s">
        <v>39</v>
      </c>
      <c r="L3454">
        <v>-73.976997999999995</v>
      </c>
      <c r="M3454">
        <v>40.746764900000002</v>
      </c>
      <c r="N3454">
        <v>0.46</v>
      </c>
      <c r="O3454" s="1">
        <f t="shared" si="266"/>
        <v>63600</v>
      </c>
      <c r="P3454" s="3">
        <v>6.7500000000000004E-2</v>
      </c>
      <c r="Q3454">
        <v>30</v>
      </c>
      <c r="R3454" s="1">
        <v>254400</v>
      </c>
      <c r="S3454" s="8">
        <f t="shared" si="267"/>
        <v>-2062.5419470869242</v>
      </c>
      <c r="T3454" s="1">
        <f t="shared" si="268"/>
        <v>322.91310000000004</v>
      </c>
      <c r="U3454" s="7">
        <f t="shared" si="269"/>
        <v>66.25</v>
      </c>
      <c r="V3454" s="4">
        <v>160</v>
      </c>
      <c r="W3454" s="1">
        <f t="shared" si="270"/>
        <v>2611.7050470869244</v>
      </c>
      <c r="X3454">
        <v>6</v>
      </c>
      <c r="Y3454">
        <v>4</v>
      </c>
      <c r="Z3454" t="s">
        <v>520</v>
      </c>
      <c r="AA3454" s="2">
        <v>27988</v>
      </c>
      <c r="AB3454">
        <v>0.17</v>
      </c>
      <c r="AC3454" s="2">
        <v>164635</v>
      </c>
    </row>
    <row r="3455" spans="1:29" x14ac:dyDescent="0.2">
      <c r="A3455" t="s">
        <v>4530</v>
      </c>
      <c r="B3455" t="s">
        <v>42</v>
      </c>
      <c r="C3455" s="1">
        <v>3399000</v>
      </c>
      <c r="D3455">
        <v>7</v>
      </c>
      <c r="E3455">
        <v>2.5</v>
      </c>
      <c r="F3455" s="2">
        <v>3446</v>
      </c>
      <c r="G3455" t="s">
        <v>178</v>
      </c>
      <c r="H3455" t="s">
        <v>84</v>
      </c>
      <c r="I3455">
        <v>11415</v>
      </c>
      <c r="J3455" t="s">
        <v>468</v>
      </c>
      <c r="K3455" t="s">
        <v>110</v>
      </c>
      <c r="L3455">
        <v>-73.833566899999994</v>
      </c>
      <c r="M3455">
        <v>40.708286700000002</v>
      </c>
      <c r="N3455">
        <v>8.4499999999999993</v>
      </c>
      <c r="O3455" s="1">
        <f t="shared" si="266"/>
        <v>679800</v>
      </c>
      <c r="P3455" s="3">
        <v>6.7500000000000004E-2</v>
      </c>
      <c r="Q3455">
        <v>30</v>
      </c>
      <c r="R3455" s="1">
        <v>2719200</v>
      </c>
      <c r="S3455" s="8">
        <f t="shared" si="267"/>
        <v>-22045.849302353636</v>
      </c>
      <c r="T3455" s="1">
        <f t="shared" si="268"/>
        <v>3451.5145500000003</v>
      </c>
      <c r="U3455" s="7">
        <f t="shared" si="269"/>
        <v>708.125</v>
      </c>
      <c r="V3455" s="4">
        <v>1000</v>
      </c>
      <c r="W3455" s="1">
        <f t="shared" si="270"/>
        <v>27205.488852353636</v>
      </c>
      <c r="X3455">
        <v>14</v>
      </c>
      <c r="Y3455">
        <v>19</v>
      </c>
      <c r="Z3455" t="s">
        <v>469</v>
      </c>
      <c r="AA3455" s="2">
        <v>23278</v>
      </c>
      <c r="AB3455">
        <v>1.03</v>
      </c>
      <c r="AC3455" s="2">
        <v>22600</v>
      </c>
    </row>
    <row r="3456" spans="1:29" x14ac:dyDescent="0.2">
      <c r="A3456" t="s">
        <v>4531</v>
      </c>
      <c r="B3456" t="s">
        <v>50</v>
      </c>
      <c r="C3456" s="1">
        <v>528000</v>
      </c>
      <c r="D3456">
        <v>2</v>
      </c>
      <c r="E3456">
        <v>2</v>
      </c>
      <c r="F3456">
        <v>2184</v>
      </c>
      <c r="G3456" t="s">
        <v>3787</v>
      </c>
      <c r="H3456" t="s">
        <v>84</v>
      </c>
      <c r="I3456">
        <v>11436</v>
      </c>
      <c r="J3456" t="s">
        <v>133</v>
      </c>
      <c r="K3456" t="s">
        <v>61</v>
      </c>
      <c r="L3456">
        <v>-73.797790399999997</v>
      </c>
      <c r="M3456">
        <v>40.685018700000001</v>
      </c>
      <c r="N3456">
        <v>10.79</v>
      </c>
      <c r="O3456" s="1">
        <f t="shared" si="266"/>
        <v>105600</v>
      </c>
      <c r="P3456" s="3">
        <v>6.7500000000000004E-2</v>
      </c>
      <c r="Q3456">
        <v>30</v>
      </c>
      <c r="R3456" s="1">
        <v>422400</v>
      </c>
      <c r="S3456" s="8">
        <f t="shared" si="267"/>
        <v>-3424.5979498801767</v>
      </c>
      <c r="T3456" s="1">
        <f t="shared" si="268"/>
        <v>536.15760000000012</v>
      </c>
      <c r="U3456" s="7">
        <f t="shared" si="269"/>
        <v>110</v>
      </c>
      <c r="V3456" s="4">
        <v>600</v>
      </c>
      <c r="W3456" s="1">
        <f t="shared" si="270"/>
        <v>4670.7555498801767</v>
      </c>
      <c r="X3456">
        <v>4</v>
      </c>
      <c r="Y3456">
        <v>14</v>
      </c>
      <c r="Z3456" t="s">
        <v>134</v>
      </c>
      <c r="AA3456" s="2">
        <v>217706</v>
      </c>
      <c r="AB3456">
        <v>2.66</v>
      </c>
      <c r="AC3456" s="2">
        <v>81844</v>
      </c>
    </row>
    <row r="3457" spans="1:29" x14ac:dyDescent="0.2">
      <c r="A3457" t="s">
        <v>4532</v>
      </c>
      <c r="B3457" t="s">
        <v>50</v>
      </c>
      <c r="C3457" s="1">
        <v>7800000</v>
      </c>
      <c r="D3457">
        <v>7</v>
      </c>
      <c r="E3457">
        <v>8</v>
      </c>
      <c r="F3457" s="2">
        <v>7200</v>
      </c>
      <c r="G3457" t="s">
        <v>760</v>
      </c>
      <c r="H3457" t="s">
        <v>32</v>
      </c>
      <c r="I3457">
        <v>10065</v>
      </c>
      <c r="J3457" t="s">
        <v>52</v>
      </c>
      <c r="K3457" t="s">
        <v>39</v>
      </c>
      <c r="L3457">
        <v>-73.968169500000002</v>
      </c>
      <c r="M3457">
        <v>40.763654099999997</v>
      </c>
      <c r="N3457">
        <v>1.37</v>
      </c>
      <c r="O3457" s="1">
        <f t="shared" si="266"/>
        <v>1560000</v>
      </c>
      <c r="P3457" s="3">
        <v>6.7500000000000004E-2</v>
      </c>
      <c r="Q3457">
        <v>30</v>
      </c>
      <c r="R3457" s="1">
        <v>6240000</v>
      </c>
      <c r="S3457" s="8">
        <f t="shared" si="267"/>
        <v>-50590.651532320793</v>
      </c>
      <c r="T3457" s="1">
        <f t="shared" si="268"/>
        <v>7920.5100000000011</v>
      </c>
      <c r="U3457" s="7">
        <f t="shared" si="269"/>
        <v>1625</v>
      </c>
      <c r="V3457" s="4">
        <f>(5*$F3457)/12</f>
        <v>3000</v>
      </c>
      <c r="W3457" s="1">
        <f t="shared" si="270"/>
        <v>63136.161532320795</v>
      </c>
      <c r="X3457">
        <v>14</v>
      </c>
      <c r="Y3457">
        <v>18</v>
      </c>
      <c r="Z3457" t="s">
        <v>53</v>
      </c>
      <c r="AA3457" s="2">
        <v>61207</v>
      </c>
      <c r="AB3457">
        <v>1.76</v>
      </c>
      <c r="AC3457" s="2">
        <v>34777</v>
      </c>
    </row>
    <row r="3458" spans="1:29" x14ac:dyDescent="0.2">
      <c r="A3458" t="s">
        <v>4533</v>
      </c>
      <c r="B3458" t="s">
        <v>68</v>
      </c>
      <c r="C3458" s="1">
        <v>199888</v>
      </c>
      <c r="D3458">
        <v>1</v>
      </c>
      <c r="E3458">
        <v>1</v>
      </c>
      <c r="F3458" s="2">
        <v>2184</v>
      </c>
      <c r="G3458" t="s">
        <v>113</v>
      </c>
      <c r="H3458" t="s">
        <v>84</v>
      </c>
      <c r="I3458">
        <v>11414</v>
      </c>
      <c r="J3458" t="s">
        <v>397</v>
      </c>
      <c r="K3458" t="s">
        <v>34</v>
      </c>
      <c r="L3458">
        <v>-73.847188200000005</v>
      </c>
      <c r="M3458">
        <v>40.6661012</v>
      </c>
      <c r="N3458">
        <v>9.23</v>
      </c>
      <c r="O3458" s="1">
        <f t="shared" si="266"/>
        <v>39977.600000000006</v>
      </c>
      <c r="P3458" s="3">
        <v>6.7500000000000004E-2</v>
      </c>
      <c r="Q3458">
        <v>30</v>
      </c>
      <c r="R3458" s="1">
        <v>159910.39999999999</v>
      </c>
      <c r="S3458" s="8">
        <f t="shared" si="267"/>
        <v>-1296.4697632682742</v>
      </c>
      <c r="T3458" s="1">
        <f t="shared" si="268"/>
        <v>202.97626959999999</v>
      </c>
      <c r="U3458" s="7">
        <f t="shared" si="269"/>
        <v>41.643333333333338</v>
      </c>
      <c r="V3458" s="4">
        <v>600</v>
      </c>
      <c r="W3458" s="1">
        <f t="shared" si="270"/>
        <v>2141.0893662016078</v>
      </c>
      <c r="X3458">
        <v>2</v>
      </c>
      <c r="Y3458">
        <v>18</v>
      </c>
      <c r="Z3458" t="s">
        <v>398</v>
      </c>
      <c r="AA3458" s="2">
        <v>26148</v>
      </c>
      <c r="AB3458">
        <v>2.66</v>
      </c>
      <c r="AC3458" s="2">
        <v>9830</v>
      </c>
    </row>
    <row r="3459" spans="1:29" x14ac:dyDescent="0.2">
      <c r="A3459" t="s">
        <v>4534</v>
      </c>
      <c r="B3459" t="s">
        <v>125</v>
      </c>
      <c r="C3459" s="1">
        <v>5950000</v>
      </c>
      <c r="D3459">
        <v>6</v>
      </c>
      <c r="E3459">
        <v>5</v>
      </c>
      <c r="F3459" s="2">
        <v>2184</v>
      </c>
      <c r="G3459" t="s">
        <v>59</v>
      </c>
      <c r="H3459" t="s">
        <v>32</v>
      </c>
      <c r="I3459">
        <v>10022</v>
      </c>
      <c r="J3459" t="s">
        <v>33</v>
      </c>
      <c r="K3459" t="s">
        <v>34</v>
      </c>
      <c r="L3459">
        <v>-73.965535599999995</v>
      </c>
      <c r="M3459">
        <v>40.753492600000001</v>
      </c>
      <c r="N3459">
        <v>1.0900000000000001</v>
      </c>
      <c r="O3459" s="1">
        <f t="shared" ref="O3459:O3522" si="271">$C3459*0.2</f>
        <v>1190000</v>
      </c>
      <c r="P3459" s="3">
        <v>6.7500000000000004E-2</v>
      </c>
      <c r="Q3459">
        <v>30</v>
      </c>
      <c r="R3459" s="1">
        <v>4760000</v>
      </c>
      <c r="S3459" s="8">
        <f t="shared" ref="S3459:S3522" si="272">PMT(($P3459/12),(30*12),$C3459)</f>
        <v>-38591.586745808803</v>
      </c>
      <c r="T3459" s="1">
        <f t="shared" ref="T3459:T3522" si="273">(($C3459* 6%) * 20.309%)/12</f>
        <v>6041.9275000000007</v>
      </c>
      <c r="U3459" s="7">
        <f t="shared" ref="U3459:U3522" si="274">($C3459*0.0025)/12</f>
        <v>1239.5833333333333</v>
      </c>
      <c r="V3459" s="4">
        <v>600</v>
      </c>
      <c r="W3459" s="1">
        <f t="shared" ref="W3459:W3522" si="275">SUM(($S3459*-1),$T3459,$U3459,$V3459)</f>
        <v>46473.097579142137</v>
      </c>
      <c r="X3459">
        <v>12</v>
      </c>
      <c r="Y3459">
        <v>8</v>
      </c>
      <c r="Z3459" t="s">
        <v>35</v>
      </c>
      <c r="AA3459" s="2">
        <v>27988</v>
      </c>
      <c r="AB3459">
        <v>0.17</v>
      </c>
      <c r="AC3459" s="2">
        <v>164635</v>
      </c>
    </row>
    <row r="3460" spans="1:29" x14ac:dyDescent="0.2">
      <c r="A3460" t="s">
        <v>4535</v>
      </c>
      <c r="B3460" t="s">
        <v>68</v>
      </c>
      <c r="C3460" s="1">
        <v>315000</v>
      </c>
      <c r="D3460">
        <v>2</v>
      </c>
      <c r="E3460">
        <v>1</v>
      </c>
      <c r="F3460" s="2">
        <v>1000</v>
      </c>
      <c r="G3460" t="s">
        <v>3105</v>
      </c>
      <c r="H3460" t="s">
        <v>70</v>
      </c>
      <c r="I3460">
        <v>10471</v>
      </c>
      <c r="J3460" t="s">
        <v>109</v>
      </c>
      <c r="K3460" t="s">
        <v>110</v>
      </c>
      <c r="L3460">
        <v>-73.911787799999999</v>
      </c>
      <c r="M3460">
        <v>40.890383999999997</v>
      </c>
      <c r="N3460">
        <v>10.5</v>
      </c>
      <c r="O3460" s="1">
        <f t="shared" si="271"/>
        <v>63000</v>
      </c>
      <c r="P3460" s="3">
        <v>6.7500000000000004E-2</v>
      </c>
      <c r="Q3460">
        <v>30</v>
      </c>
      <c r="R3460" s="1">
        <v>252000</v>
      </c>
      <c r="S3460" s="8">
        <f t="shared" si="272"/>
        <v>-2043.084004189878</v>
      </c>
      <c r="T3460" s="1">
        <f t="shared" si="273"/>
        <v>319.86675000000002</v>
      </c>
      <c r="U3460" s="7">
        <f t="shared" si="274"/>
        <v>65.625</v>
      </c>
      <c r="V3460" s="4">
        <v>375</v>
      </c>
      <c r="W3460" s="1">
        <f t="shared" si="275"/>
        <v>2803.5757541898779</v>
      </c>
      <c r="X3460">
        <v>4</v>
      </c>
      <c r="Y3460">
        <v>8</v>
      </c>
      <c r="Z3460" t="s">
        <v>111</v>
      </c>
      <c r="AA3460" s="2">
        <v>27860</v>
      </c>
      <c r="AB3460">
        <v>3.52</v>
      </c>
      <c r="AC3460" s="2">
        <v>7915</v>
      </c>
    </row>
    <row r="3461" spans="1:29" x14ac:dyDescent="0.2">
      <c r="A3461" t="s">
        <v>4536</v>
      </c>
      <c r="B3461" t="s">
        <v>68</v>
      </c>
      <c r="C3461" s="1">
        <v>899000</v>
      </c>
      <c r="D3461">
        <v>1</v>
      </c>
      <c r="E3461">
        <v>1</v>
      </c>
      <c r="F3461" s="2">
        <v>2184</v>
      </c>
      <c r="G3461" t="s">
        <v>93</v>
      </c>
      <c r="H3461" t="s">
        <v>32</v>
      </c>
      <c r="I3461">
        <v>10022</v>
      </c>
      <c r="J3461" t="s">
        <v>33</v>
      </c>
      <c r="K3461" t="s">
        <v>34</v>
      </c>
      <c r="L3461">
        <v>-73.966349500000007</v>
      </c>
      <c r="M3461">
        <v>40.757092800000002</v>
      </c>
      <c r="N3461">
        <v>1.1499999999999999</v>
      </c>
      <c r="O3461" s="1">
        <f t="shared" si="271"/>
        <v>179800</v>
      </c>
      <c r="P3461" s="3">
        <v>6.7500000000000004E-2</v>
      </c>
      <c r="Q3461">
        <v>30</v>
      </c>
      <c r="R3461" s="1">
        <v>719200</v>
      </c>
      <c r="S3461" s="8">
        <f t="shared" si="272"/>
        <v>-5830.8968881482551</v>
      </c>
      <c r="T3461" s="1">
        <f t="shared" si="273"/>
        <v>912.88954999999999</v>
      </c>
      <c r="U3461" s="7">
        <f t="shared" si="274"/>
        <v>187.29166666666666</v>
      </c>
      <c r="V3461" s="4">
        <v>600</v>
      </c>
      <c r="W3461" s="1">
        <f t="shared" si="275"/>
        <v>7531.078104814922</v>
      </c>
      <c r="X3461">
        <v>2</v>
      </c>
      <c r="Y3461">
        <v>18</v>
      </c>
      <c r="Z3461" t="s">
        <v>35</v>
      </c>
      <c r="AA3461" s="2">
        <v>27988</v>
      </c>
      <c r="AB3461">
        <v>0.17</v>
      </c>
      <c r="AC3461" s="2">
        <v>164635</v>
      </c>
    </row>
    <row r="3462" spans="1:29" x14ac:dyDescent="0.2">
      <c r="A3462" t="s">
        <v>4537</v>
      </c>
      <c r="B3462" t="s">
        <v>125</v>
      </c>
      <c r="C3462" s="1">
        <v>2050000</v>
      </c>
      <c r="D3462">
        <v>4</v>
      </c>
      <c r="E3462">
        <v>2</v>
      </c>
      <c r="F3462" s="2">
        <v>1760</v>
      </c>
      <c r="G3462" t="s">
        <v>59</v>
      </c>
      <c r="H3462" t="s">
        <v>55</v>
      </c>
      <c r="I3462">
        <v>11222</v>
      </c>
      <c r="J3462" t="s">
        <v>1704</v>
      </c>
      <c r="K3462" t="s">
        <v>424</v>
      </c>
      <c r="L3462">
        <v>-73.953633400000001</v>
      </c>
      <c r="M3462">
        <v>40.735132</v>
      </c>
      <c r="N3462">
        <v>1.92</v>
      </c>
      <c r="O3462" s="1">
        <f t="shared" si="271"/>
        <v>410000</v>
      </c>
      <c r="P3462" s="3">
        <v>6.7500000000000004E-2</v>
      </c>
      <c r="Q3462">
        <v>30</v>
      </c>
      <c r="R3462" s="1">
        <v>1640000</v>
      </c>
      <c r="S3462" s="8">
        <f t="shared" si="272"/>
        <v>-13296.26097964841</v>
      </c>
      <c r="T3462" s="1">
        <f t="shared" si="273"/>
        <v>2081.6725000000001</v>
      </c>
      <c r="U3462" s="7">
        <f t="shared" si="274"/>
        <v>427.08333333333331</v>
      </c>
      <c r="V3462" s="4">
        <v>550</v>
      </c>
      <c r="W3462" s="1">
        <f t="shared" si="275"/>
        <v>16355.016812981745</v>
      </c>
      <c r="X3462">
        <v>8</v>
      </c>
      <c r="Y3462">
        <v>11</v>
      </c>
      <c r="Z3462" t="s">
        <v>1705</v>
      </c>
      <c r="AA3462" s="2">
        <v>34719</v>
      </c>
      <c r="AB3462">
        <v>2.91</v>
      </c>
      <c r="AC3462" s="2">
        <v>11931</v>
      </c>
    </row>
    <row r="3463" spans="1:29" x14ac:dyDescent="0.2">
      <c r="A3463" t="s">
        <v>4538</v>
      </c>
      <c r="B3463" t="s">
        <v>30</v>
      </c>
      <c r="C3463" s="1">
        <v>615000</v>
      </c>
      <c r="D3463">
        <v>2</v>
      </c>
      <c r="E3463">
        <v>1</v>
      </c>
      <c r="F3463">
        <v>733</v>
      </c>
      <c r="G3463" t="s">
        <v>93</v>
      </c>
      <c r="H3463" t="s">
        <v>84</v>
      </c>
      <c r="I3463">
        <v>11354</v>
      </c>
      <c r="J3463" t="s">
        <v>160</v>
      </c>
      <c r="K3463" t="s">
        <v>34</v>
      </c>
      <c r="L3463">
        <v>-73.8178731</v>
      </c>
      <c r="M3463">
        <v>40.765481399999999</v>
      </c>
      <c r="N3463">
        <v>8.8699999999999992</v>
      </c>
      <c r="O3463" s="1">
        <f t="shared" si="271"/>
        <v>123000</v>
      </c>
      <c r="P3463" s="3">
        <v>6.7500000000000004E-2</v>
      </c>
      <c r="Q3463">
        <v>30</v>
      </c>
      <c r="R3463" s="1">
        <v>492000</v>
      </c>
      <c r="S3463" s="8">
        <f t="shared" si="272"/>
        <v>-3988.8782938945237</v>
      </c>
      <c r="T3463" s="1">
        <f t="shared" si="273"/>
        <v>624.50175000000002</v>
      </c>
      <c r="U3463" s="7">
        <f t="shared" si="274"/>
        <v>128.125</v>
      </c>
      <c r="V3463" s="4">
        <v>205</v>
      </c>
      <c r="W3463" s="1">
        <f t="shared" si="275"/>
        <v>4946.5050438945236</v>
      </c>
      <c r="X3463">
        <v>4</v>
      </c>
      <c r="Y3463">
        <v>6</v>
      </c>
      <c r="Z3463" t="s">
        <v>161</v>
      </c>
      <c r="AA3463" s="2">
        <v>230183</v>
      </c>
      <c r="AB3463">
        <v>2.0299999999999998</v>
      </c>
      <c r="AC3463" s="2">
        <v>113391</v>
      </c>
    </row>
    <row r="3464" spans="1:29" x14ac:dyDescent="0.2">
      <c r="A3464" t="s">
        <v>4539</v>
      </c>
      <c r="B3464" t="s">
        <v>68</v>
      </c>
      <c r="C3464" s="1">
        <v>385000</v>
      </c>
      <c r="D3464">
        <v>3</v>
      </c>
      <c r="E3464">
        <v>1</v>
      </c>
      <c r="F3464">
        <v>440</v>
      </c>
      <c r="G3464" t="s">
        <v>59</v>
      </c>
      <c r="H3464" t="s">
        <v>32</v>
      </c>
      <c r="I3464">
        <v>10019</v>
      </c>
      <c r="J3464" t="s">
        <v>38</v>
      </c>
      <c r="K3464" t="s">
        <v>39</v>
      </c>
      <c r="L3464">
        <v>-73.984602699999996</v>
      </c>
      <c r="M3464">
        <v>40.7682097</v>
      </c>
      <c r="N3464">
        <v>1.34</v>
      </c>
      <c r="O3464" s="1">
        <f t="shared" si="271"/>
        <v>77000</v>
      </c>
      <c r="P3464" s="3">
        <v>6.7500000000000004E-2</v>
      </c>
      <c r="Q3464">
        <v>30</v>
      </c>
      <c r="R3464" s="1">
        <v>308000</v>
      </c>
      <c r="S3464" s="8">
        <f t="shared" si="272"/>
        <v>-2497.1026717876284</v>
      </c>
      <c r="T3464" s="1">
        <f t="shared" si="273"/>
        <v>390.94825000000009</v>
      </c>
      <c r="U3464" s="7">
        <f t="shared" si="274"/>
        <v>80.208333333333329</v>
      </c>
      <c r="V3464" s="4">
        <v>160</v>
      </c>
      <c r="W3464" s="1">
        <f t="shared" si="275"/>
        <v>3128.2592551209618</v>
      </c>
      <c r="X3464">
        <v>6</v>
      </c>
      <c r="Y3464">
        <v>4</v>
      </c>
      <c r="Z3464" t="s">
        <v>40</v>
      </c>
      <c r="AA3464" s="2">
        <v>70150</v>
      </c>
      <c r="AB3464">
        <v>0.77</v>
      </c>
      <c r="AC3464" s="2">
        <v>91104</v>
      </c>
    </row>
    <row r="3465" spans="1:29" x14ac:dyDescent="0.2">
      <c r="A3465" t="s">
        <v>4540</v>
      </c>
      <c r="B3465" t="s">
        <v>30</v>
      </c>
      <c r="C3465" s="1">
        <v>209000</v>
      </c>
      <c r="D3465">
        <v>1</v>
      </c>
      <c r="E3465">
        <v>1</v>
      </c>
      <c r="F3465">
        <v>650</v>
      </c>
      <c r="G3465" t="s">
        <v>465</v>
      </c>
      <c r="H3465" t="s">
        <v>44</v>
      </c>
      <c r="I3465">
        <v>10301</v>
      </c>
      <c r="J3465" t="s">
        <v>118</v>
      </c>
      <c r="K3465" t="s">
        <v>34</v>
      </c>
      <c r="L3465">
        <v>-74.109910600000006</v>
      </c>
      <c r="M3465">
        <v>40.620264499999998</v>
      </c>
      <c r="N3465">
        <v>11.02</v>
      </c>
      <c r="O3465" s="1">
        <f t="shared" si="271"/>
        <v>41800</v>
      </c>
      <c r="P3465" s="3">
        <v>6.7500000000000004E-2</v>
      </c>
      <c r="Q3465">
        <v>30</v>
      </c>
      <c r="R3465" s="1">
        <v>167200</v>
      </c>
      <c r="S3465" s="8">
        <f t="shared" si="272"/>
        <v>-1355.5700218275699</v>
      </c>
      <c r="T3465" s="1">
        <f t="shared" si="273"/>
        <v>212.22905000000003</v>
      </c>
      <c r="U3465" s="7">
        <f t="shared" si="274"/>
        <v>43.541666666666664</v>
      </c>
      <c r="V3465" s="4">
        <v>205</v>
      </c>
      <c r="W3465" s="1">
        <f t="shared" si="275"/>
        <v>1816.3407384942368</v>
      </c>
      <c r="X3465">
        <v>2</v>
      </c>
      <c r="Y3465">
        <v>5</v>
      </c>
      <c r="Z3465" t="s">
        <v>119</v>
      </c>
      <c r="AA3465" s="2">
        <v>181200</v>
      </c>
      <c r="AB3465">
        <v>13.5</v>
      </c>
      <c r="AC3465" s="2">
        <v>13422</v>
      </c>
    </row>
    <row r="3466" spans="1:29" x14ac:dyDescent="0.2">
      <c r="A3466" t="s">
        <v>4541</v>
      </c>
      <c r="B3466" t="s">
        <v>68</v>
      </c>
      <c r="C3466" s="1">
        <v>259000</v>
      </c>
      <c r="D3466">
        <v>3</v>
      </c>
      <c r="E3466">
        <v>1</v>
      </c>
      <c r="F3466">
        <v>590</v>
      </c>
      <c r="G3466" t="s">
        <v>121</v>
      </c>
      <c r="H3466" t="s">
        <v>84</v>
      </c>
      <c r="I3466">
        <v>11372</v>
      </c>
      <c r="J3466" t="s">
        <v>85</v>
      </c>
      <c r="K3466" t="s">
        <v>61</v>
      </c>
      <c r="L3466">
        <v>-73.891180000000006</v>
      </c>
      <c r="M3466">
        <v>40.7510999</v>
      </c>
      <c r="N3466">
        <v>4.95</v>
      </c>
      <c r="O3466" s="1">
        <f t="shared" si="271"/>
        <v>51800</v>
      </c>
      <c r="P3466" s="3">
        <v>6.7500000000000004E-2</v>
      </c>
      <c r="Q3466">
        <v>30</v>
      </c>
      <c r="R3466" s="1">
        <v>207200</v>
      </c>
      <c r="S3466" s="8">
        <f t="shared" si="272"/>
        <v>-1679.8690701116775</v>
      </c>
      <c r="T3466" s="1">
        <f t="shared" si="273"/>
        <v>263.00155000000001</v>
      </c>
      <c r="U3466" s="7">
        <f t="shared" si="274"/>
        <v>53.958333333333336</v>
      </c>
      <c r="V3466" s="4">
        <v>205</v>
      </c>
      <c r="W3466" s="1">
        <f t="shared" si="275"/>
        <v>2201.8289534450105</v>
      </c>
      <c r="X3466">
        <v>6</v>
      </c>
      <c r="Y3466">
        <v>5</v>
      </c>
      <c r="Z3466" t="s">
        <v>86</v>
      </c>
      <c r="AA3466" s="2">
        <v>108152</v>
      </c>
      <c r="AB3466">
        <v>0.77</v>
      </c>
      <c r="AC3466" s="2">
        <v>140457</v>
      </c>
    </row>
    <row r="3467" spans="1:29" x14ac:dyDescent="0.2">
      <c r="A3467" t="s">
        <v>4542</v>
      </c>
      <c r="B3467" t="s">
        <v>68</v>
      </c>
      <c r="C3467" s="1">
        <v>695000</v>
      </c>
      <c r="D3467">
        <v>1</v>
      </c>
      <c r="E3467">
        <v>1</v>
      </c>
      <c r="F3467">
        <v>2184</v>
      </c>
      <c r="G3467" t="s">
        <v>2984</v>
      </c>
      <c r="H3467" t="s">
        <v>32</v>
      </c>
      <c r="I3467">
        <v>10023</v>
      </c>
      <c r="J3467" t="s">
        <v>215</v>
      </c>
      <c r="K3467" t="s">
        <v>39</v>
      </c>
      <c r="L3467">
        <v>-73.987640099999993</v>
      </c>
      <c r="M3467">
        <v>40.776553999999997</v>
      </c>
      <c r="N3467">
        <v>1.92</v>
      </c>
      <c r="O3467" s="1">
        <f t="shared" si="271"/>
        <v>139000</v>
      </c>
      <c r="P3467" s="3">
        <v>6.7500000000000004E-2</v>
      </c>
      <c r="Q3467">
        <v>30</v>
      </c>
      <c r="R3467" s="1">
        <v>556000</v>
      </c>
      <c r="S3467" s="8">
        <f t="shared" si="272"/>
        <v>-4507.7567711490956</v>
      </c>
      <c r="T3467" s="1">
        <f t="shared" si="273"/>
        <v>705.73775000000012</v>
      </c>
      <c r="U3467" s="7">
        <f t="shared" si="274"/>
        <v>144.79166666666666</v>
      </c>
      <c r="V3467" s="4">
        <v>600</v>
      </c>
      <c r="W3467" s="1">
        <f t="shared" si="275"/>
        <v>5958.2861878157628</v>
      </c>
      <c r="X3467">
        <v>2</v>
      </c>
      <c r="Y3467">
        <v>18</v>
      </c>
      <c r="Z3467" t="s">
        <v>216</v>
      </c>
      <c r="AA3467" s="2">
        <v>61207</v>
      </c>
      <c r="AB3467">
        <v>1.76</v>
      </c>
      <c r="AC3467" s="2">
        <v>34777</v>
      </c>
    </row>
    <row r="3468" spans="1:29" x14ac:dyDescent="0.2">
      <c r="A3468" t="s">
        <v>4543</v>
      </c>
      <c r="B3468" t="s">
        <v>125</v>
      </c>
      <c r="C3468" s="1">
        <v>1980000</v>
      </c>
      <c r="D3468">
        <v>3</v>
      </c>
      <c r="E3468">
        <v>3</v>
      </c>
      <c r="F3468">
        <v>3536</v>
      </c>
      <c r="G3468" t="s">
        <v>178</v>
      </c>
      <c r="H3468" t="s">
        <v>55</v>
      </c>
      <c r="I3468">
        <v>11235</v>
      </c>
      <c r="J3468" t="s">
        <v>219</v>
      </c>
      <c r="K3468" t="s">
        <v>34</v>
      </c>
      <c r="L3468">
        <v>-73.950103299999995</v>
      </c>
      <c r="M3468">
        <v>40.587546600000003</v>
      </c>
      <c r="N3468">
        <v>11.28</v>
      </c>
      <c r="O3468" s="1">
        <f t="shared" si="271"/>
        <v>396000</v>
      </c>
      <c r="P3468" s="3">
        <v>6.7500000000000004E-2</v>
      </c>
      <c r="Q3468">
        <v>30</v>
      </c>
      <c r="R3468" s="1">
        <v>1584000</v>
      </c>
      <c r="S3468" s="8">
        <f t="shared" si="272"/>
        <v>-12842.242312050663</v>
      </c>
      <c r="T3468" s="1">
        <f t="shared" si="273"/>
        <v>2010.5910000000003</v>
      </c>
      <c r="U3468" s="7">
        <f t="shared" si="274"/>
        <v>412.5</v>
      </c>
      <c r="V3468" s="4">
        <v>1000</v>
      </c>
      <c r="W3468" s="1">
        <f t="shared" si="275"/>
        <v>16265.333312050663</v>
      </c>
      <c r="X3468">
        <v>6</v>
      </c>
      <c r="Y3468">
        <v>18</v>
      </c>
      <c r="Z3468" t="s">
        <v>220</v>
      </c>
      <c r="AA3468" s="2">
        <v>35547</v>
      </c>
      <c r="AB3468">
        <v>0.73</v>
      </c>
      <c r="AC3468" s="2">
        <v>48695</v>
      </c>
    </row>
    <row r="3469" spans="1:29" x14ac:dyDescent="0.2">
      <c r="A3469" t="s">
        <v>4544</v>
      </c>
      <c r="B3469" t="s">
        <v>68</v>
      </c>
      <c r="C3469" s="1">
        <v>1950000</v>
      </c>
      <c r="D3469">
        <v>2</v>
      </c>
      <c r="E3469">
        <v>2</v>
      </c>
      <c r="F3469" s="2">
        <v>2184</v>
      </c>
      <c r="G3469" t="s">
        <v>48</v>
      </c>
      <c r="H3469" t="s">
        <v>32</v>
      </c>
      <c r="I3469">
        <v>10014</v>
      </c>
      <c r="J3469" t="s">
        <v>94</v>
      </c>
      <c r="K3469" t="s">
        <v>39</v>
      </c>
      <c r="L3469">
        <v>-74.004816000000005</v>
      </c>
      <c r="M3469">
        <v>40.734112199999998</v>
      </c>
      <c r="N3469">
        <v>1.44</v>
      </c>
      <c r="O3469" s="1">
        <f t="shared" si="271"/>
        <v>390000</v>
      </c>
      <c r="P3469" s="3">
        <v>6.7500000000000004E-2</v>
      </c>
      <c r="Q3469">
        <v>30</v>
      </c>
      <c r="R3469" s="1">
        <v>1560000</v>
      </c>
      <c r="S3469" s="8">
        <f t="shared" si="272"/>
        <v>-12647.662883080198</v>
      </c>
      <c r="T3469" s="1">
        <f t="shared" si="273"/>
        <v>1980.1275000000003</v>
      </c>
      <c r="U3469" s="7">
        <f t="shared" si="274"/>
        <v>406.25</v>
      </c>
      <c r="V3469" s="4">
        <v>600</v>
      </c>
      <c r="W3469" s="1">
        <f t="shared" si="275"/>
        <v>15634.040383080199</v>
      </c>
      <c r="X3469">
        <v>4</v>
      </c>
      <c r="Y3469">
        <v>14</v>
      </c>
      <c r="Z3469" t="s">
        <v>95</v>
      </c>
      <c r="AA3469" s="2">
        <v>42742</v>
      </c>
      <c r="AB3469">
        <v>0.26</v>
      </c>
      <c r="AC3469" s="2">
        <v>164392</v>
      </c>
    </row>
    <row r="3470" spans="1:29" x14ac:dyDescent="0.2">
      <c r="A3470" t="s">
        <v>4545</v>
      </c>
      <c r="B3470" t="s">
        <v>68</v>
      </c>
      <c r="C3470" s="1">
        <v>1595000</v>
      </c>
      <c r="D3470">
        <v>4</v>
      </c>
      <c r="E3470">
        <v>2</v>
      </c>
      <c r="F3470" s="2">
        <v>2627</v>
      </c>
      <c r="G3470" t="s">
        <v>361</v>
      </c>
      <c r="H3470" t="s">
        <v>70</v>
      </c>
      <c r="I3470">
        <v>10463</v>
      </c>
      <c r="J3470" t="s">
        <v>109</v>
      </c>
      <c r="K3470" t="s">
        <v>110</v>
      </c>
      <c r="L3470">
        <v>-73.908218899999994</v>
      </c>
      <c r="M3470">
        <v>40.887240800000001</v>
      </c>
      <c r="N3470">
        <v>10.37</v>
      </c>
      <c r="O3470" s="1">
        <f t="shared" si="271"/>
        <v>319000</v>
      </c>
      <c r="P3470" s="3">
        <v>6.7500000000000004E-2</v>
      </c>
      <c r="Q3470">
        <v>30</v>
      </c>
      <c r="R3470" s="1">
        <v>1276000</v>
      </c>
      <c r="S3470" s="8">
        <f t="shared" si="272"/>
        <v>-10345.139640263033</v>
      </c>
      <c r="T3470" s="1">
        <f t="shared" si="273"/>
        <v>1619.6427500000002</v>
      </c>
      <c r="U3470" s="7">
        <f t="shared" si="274"/>
        <v>332.29166666666669</v>
      </c>
      <c r="V3470" s="4">
        <v>600</v>
      </c>
      <c r="W3470" s="1">
        <f t="shared" si="275"/>
        <v>12897.0740569297</v>
      </c>
      <c r="X3470">
        <v>8</v>
      </c>
      <c r="Y3470">
        <v>16</v>
      </c>
      <c r="Z3470" t="s">
        <v>111</v>
      </c>
      <c r="AA3470" s="2">
        <v>27860</v>
      </c>
      <c r="AB3470">
        <v>3.52</v>
      </c>
      <c r="AC3470" s="2">
        <v>7915</v>
      </c>
    </row>
    <row r="3471" spans="1:29" x14ac:dyDescent="0.2">
      <c r="A3471" t="s">
        <v>4546</v>
      </c>
      <c r="B3471" t="s">
        <v>125</v>
      </c>
      <c r="C3471" s="1">
        <v>919000</v>
      </c>
      <c r="D3471">
        <v>6</v>
      </c>
      <c r="E3471">
        <v>3</v>
      </c>
      <c r="F3471" s="2">
        <v>1760</v>
      </c>
      <c r="G3471" t="s">
        <v>1304</v>
      </c>
      <c r="H3471" t="s">
        <v>70</v>
      </c>
      <c r="I3471">
        <v>10461</v>
      </c>
      <c r="J3471" t="s">
        <v>839</v>
      </c>
      <c r="K3471" t="s">
        <v>34</v>
      </c>
      <c r="L3471">
        <v>-73.830338999999995</v>
      </c>
      <c r="M3471">
        <v>40.852907299999998</v>
      </c>
      <c r="N3471">
        <v>10.85</v>
      </c>
      <c r="O3471" s="1">
        <f t="shared" si="271"/>
        <v>183800</v>
      </c>
      <c r="P3471" s="3">
        <v>6.7500000000000004E-2</v>
      </c>
      <c r="Q3471">
        <v>30</v>
      </c>
      <c r="R3471" s="1">
        <v>735200</v>
      </c>
      <c r="S3471" s="8">
        <f t="shared" si="272"/>
        <v>-5960.6165074618984</v>
      </c>
      <c r="T3471" s="1">
        <f t="shared" si="273"/>
        <v>933.19855000000007</v>
      </c>
      <c r="U3471" s="7">
        <f t="shared" si="274"/>
        <v>191.45833333333334</v>
      </c>
      <c r="V3471" s="4">
        <v>550</v>
      </c>
      <c r="W3471" s="1">
        <f t="shared" si="275"/>
        <v>7635.2733907952315</v>
      </c>
      <c r="X3471">
        <v>12</v>
      </c>
      <c r="Y3471">
        <v>9</v>
      </c>
      <c r="Z3471" t="s">
        <v>840</v>
      </c>
      <c r="AA3471" s="2">
        <v>26583</v>
      </c>
      <c r="AB3471">
        <v>0.71</v>
      </c>
      <c r="AC3471" s="2">
        <v>37441</v>
      </c>
    </row>
    <row r="3472" spans="1:29" x14ac:dyDescent="0.2">
      <c r="A3472" t="s">
        <v>4547</v>
      </c>
      <c r="B3472" t="s">
        <v>42</v>
      </c>
      <c r="C3472" s="1">
        <v>285000</v>
      </c>
      <c r="D3472">
        <v>3</v>
      </c>
      <c r="E3472">
        <v>2.5</v>
      </c>
      <c r="F3472" s="2">
        <v>2184</v>
      </c>
      <c r="G3472" t="s">
        <v>4548</v>
      </c>
      <c r="H3472" t="s">
        <v>55</v>
      </c>
      <c r="I3472">
        <v>11208</v>
      </c>
      <c r="J3472" t="s">
        <v>149</v>
      </c>
      <c r="K3472" t="s">
        <v>150</v>
      </c>
      <c r="L3472">
        <v>-73.8779921</v>
      </c>
      <c r="M3472">
        <v>40.669508399999998</v>
      </c>
      <c r="N3472">
        <v>7.86</v>
      </c>
      <c r="O3472" s="1">
        <f t="shared" si="271"/>
        <v>57000</v>
      </c>
      <c r="P3472" s="3">
        <v>6.7500000000000004E-2</v>
      </c>
      <c r="Q3472">
        <v>30</v>
      </c>
      <c r="R3472" s="1">
        <v>228000</v>
      </c>
      <c r="S3472" s="8">
        <f t="shared" si="272"/>
        <v>-1848.5045752194135</v>
      </c>
      <c r="T3472" s="1">
        <f t="shared" si="273"/>
        <v>289.40325000000001</v>
      </c>
      <c r="U3472" s="7">
        <f t="shared" si="274"/>
        <v>59.375</v>
      </c>
      <c r="V3472" s="4">
        <v>600</v>
      </c>
      <c r="W3472" s="1">
        <f t="shared" si="275"/>
        <v>2797.2828252194136</v>
      </c>
      <c r="X3472">
        <v>6</v>
      </c>
      <c r="Y3472">
        <v>12</v>
      </c>
      <c r="Z3472" t="s">
        <v>151</v>
      </c>
      <c r="AA3472" s="2">
        <v>121301</v>
      </c>
      <c r="AB3472">
        <v>3.96</v>
      </c>
      <c r="AC3472" s="2">
        <v>30632</v>
      </c>
    </row>
    <row r="3473" spans="1:29" x14ac:dyDescent="0.2">
      <c r="A3473" t="s">
        <v>4549</v>
      </c>
      <c r="B3473" t="s">
        <v>68</v>
      </c>
      <c r="C3473" s="1">
        <v>499000</v>
      </c>
      <c r="D3473">
        <v>3</v>
      </c>
      <c r="E3473">
        <v>2</v>
      </c>
      <c r="F3473" s="2">
        <v>1200</v>
      </c>
      <c r="G3473" t="s">
        <v>176</v>
      </c>
      <c r="H3473" t="s">
        <v>70</v>
      </c>
      <c r="I3473">
        <v>10456</v>
      </c>
      <c r="J3473" t="s">
        <v>79</v>
      </c>
      <c r="K3473" t="s">
        <v>61</v>
      </c>
      <c r="L3473">
        <v>-73.919123999999996</v>
      </c>
      <c r="M3473">
        <v>40.831991000000002</v>
      </c>
      <c r="N3473">
        <v>6.71</v>
      </c>
      <c r="O3473" s="1">
        <f t="shared" si="271"/>
        <v>99800</v>
      </c>
      <c r="P3473" s="3">
        <v>6.7500000000000004E-2</v>
      </c>
      <c r="Q3473">
        <v>30</v>
      </c>
      <c r="R3473" s="1">
        <v>399200</v>
      </c>
      <c r="S3473" s="8">
        <f t="shared" si="272"/>
        <v>-3236.5045018753935</v>
      </c>
      <c r="T3473" s="1">
        <f t="shared" si="273"/>
        <v>506.70955000000004</v>
      </c>
      <c r="U3473" s="7">
        <f t="shared" si="274"/>
        <v>103.95833333333333</v>
      </c>
      <c r="V3473" s="4">
        <v>375</v>
      </c>
      <c r="W3473" s="1">
        <f t="shared" si="275"/>
        <v>4222.1723852087271</v>
      </c>
      <c r="X3473">
        <v>6</v>
      </c>
      <c r="Y3473">
        <v>8</v>
      </c>
      <c r="Z3473" t="s">
        <v>80</v>
      </c>
      <c r="AA3473" s="2">
        <v>36663</v>
      </c>
      <c r="AB3473">
        <v>0.52</v>
      </c>
      <c r="AC3473" s="2">
        <v>70506</v>
      </c>
    </row>
    <row r="3474" spans="1:29" x14ac:dyDescent="0.2">
      <c r="A3474" t="s">
        <v>4550</v>
      </c>
      <c r="B3474" t="s">
        <v>68</v>
      </c>
      <c r="C3474" s="1">
        <v>359000</v>
      </c>
      <c r="D3474">
        <v>2</v>
      </c>
      <c r="E3474">
        <v>1</v>
      </c>
      <c r="F3474">
        <v>850</v>
      </c>
      <c r="G3474" t="s">
        <v>176</v>
      </c>
      <c r="H3474" t="s">
        <v>32</v>
      </c>
      <c r="I3474">
        <v>10035</v>
      </c>
      <c r="J3474" t="s">
        <v>315</v>
      </c>
      <c r="K3474" t="s">
        <v>61</v>
      </c>
      <c r="L3474">
        <v>-73.941526800000005</v>
      </c>
      <c r="M3474">
        <v>40.804259000000002</v>
      </c>
      <c r="N3474">
        <v>4.47</v>
      </c>
      <c r="O3474" s="1">
        <f t="shared" si="271"/>
        <v>71800</v>
      </c>
      <c r="P3474" s="3">
        <v>6.7500000000000004E-2</v>
      </c>
      <c r="Q3474">
        <v>30</v>
      </c>
      <c r="R3474" s="1">
        <v>287200</v>
      </c>
      <c r="S3474" s="8">
        <f t="shared" si="272"/>
        <v>-2328.4671666798927</v>
      </c>
      <c r="T3474" s="1">
        <f t="shared" si="273"/>
        <v>364.54655000000002</v>
      </c>
      <c r="U3474" s="7">
        <f t="shared" si="274"/>
        <v>74.791666666666671</v>
      </c>
      <c r="V3474" s="4">
        <v>205</v>
      </c>
      <c r="W3474" s="1">
        <f t="shared" si="275"/>
        <v>2972.8053833465592</v>
      </c>
      <c r="X3474">
        <v>4</v>
      </c>
      <c r="Y3474">
        <v>7</v>
      </c>
      <c r="Z3474" t="s">
        <v>316</v>
      </c>
      <c r="AA3474" s="2">
        <v>115921</v>
      </c>
      <c r="AB3474">
        <v>1.54</v>
      </c>
      <c r="AC3474" s="2">
        <v>75273</v>
      </c>
    </row>
    <row r="3475" spans="1:29" x14ac:dyDescent="0.2">
      <c r="A3475" t="s">
        <v>4551</v>
      </c>
      <c r="B3475" t="s">
        <v>30</v>
      </c>
      <c r="C3475" s="1">
        <v>3550000</v>
      </c>
      <c r="D3475">
        <v>3</v>
      </c>
      <c r="E3475">
        <v>2</v>
      </c>
      <c r="F3475" s="2">
        <v>2693</v>
      </c>
      <c r="G3475" t="s">
        <v>51</v>
      </c>
      <c r="H3475" t="s">
        <v>32</v>
      </c>
      <c r="I3475">
        <v>10011</v>
      </c>
      <c r="J3475" t="s">
        <v>38</v>
      </c>
      <c r="K3475" t="s">
        <v>39</v>
      </c>
      <c r="L3475">
        <v>-73.997082199999994</v>
      </c>
      <c r="M3475">
        <v>40.740406499999999</v>
      </c>
      <c r="N3475">
        <v>0.84</v>
      </c>
      <c r="O3475" s="1">
        <f t="shared" si="271"/>
        <v>710000</v>
      </c>
      <c r="P3475" s="3">
        <v>6.7500000000000004E-2</v>
      </c>
      <c r="Q3475">
        <v>30</v>
      </c>
      <c r="R3475" s="1">
        <v>2840000</v>
      </c>
      <c r="S3475" s="8">
        <f t="shared" si="272"/>
        <v>-23025.232428171643</v>
      </c>
      <c r="T3475" s="1">
        <f t="shared" si="273"/>
        <v>3604.8475000000003</v>
      </c>
      <c r="U3475" s="7">
        <f t="shared" si="274"/>
        <v>739.58333333333337</v>
      </c>
      <c r="V3475" s="4">
        <v>600</v>
      </c>
      <c r="W3475" s="1">
        <f t="shared" si="275"/>
        <v>27969.663261504975</v>
      </c>
      <c r="X3475">
        <v>6</v>
      </c>
      <c r="Y3475">
        <v>17</v>
      </c>
      <c r="Z3475" t="s">
        <v>40</v>
      </c>
      <c r="AA3475" s="2">
        <v>70150</v>
      </c>
      <c r="AB3475">
        <v>0.77</v>
      </c>
      <c r="AC3475" s="2">
        <v>91104</v>
      </c>
    </row>
    <row r="3476" spans="1:29" x14ac:dyDescent="0.2">
      <c r="A3476" t="s">
        <v>4552</v>
      </c>
      <c r="B3476" t="s">
        <v>50</v>
      </c>
      <c r="C3476" s="1">
        <v>9750000</v>
      </c>
      <c r="D3476">
        <v>8</v>
      </c>
      <c r="E3476">
        <v>7</v>
      </c>
      <c r="F3476">
        <v>7228</v>
      </c>
      <c r="G3476" t="s">
        <v>760</v>
      </c>
      <c r="H3476" t="s">
        <v>32</v>
      </c>
      <c r="I3476">
        <v>10065</v>
      </c>
      <c r="J3476" t="s">
        <v>52</v>
      </c>
      <c r="K3476" t="s">
        <v>39</v>
      </c>
      <c r="L3476">
        <v>-73.967961299999999</v>
      </c>
      <c r="M3476">
        <v>40.766463100000003</v>
      </c>
      <c r="N3476">
        <v>1.52</v>
      </c>
      <c r="O3476" s="1">
        <f t="shared" si="271"/>
        <v>1950000</v>
      </c>
      <c r="P3476" s="3">
        <v>6.7500000000000004E-2</v>
      </c>
      <c r="Q3476">
        <v>30</v>
      </c>
      <c r="R3476" s="1">
        <v>7800000</v>
      </c>
      <c r="S3476" s="8">
        <f t="shared" si="272"/>
        <v>-63238.314415400979</v>
      </c>
      <c r="T3476" s="1">
        <f t="shared" si="273"/>
        <v>9900.6375000000007</v>
      </c>
      <c r="U3476" s="7">
        <f t="shared" si="274"/>
        <v>2031.25</v>
      </c>
      <c r="V3476" s="4">
        <f>(5*$F3476)/12</f>
        <v>3011.6666666666665</v>
      </c>
      <c r="W3476" s="1">
        <f t="shared" si="275"/>
        <v>78181.868582067647</v>
      </c>
      <c r="X3476">
        <v>16</v>
      </c>
      <c r="Y3476">
        <v>20</v>
      </c>
      <c r="Z3476" t="s">
        <v>53</v>
      </c>
      <c r="AA3476" s="2">
        <v>61207</v>
      </c>
      <c r="AB3476">
        <v>1.76</v>
      </c>
      <c r="AC3476" s="2">
        <v>34777</v>
      </c>
    </row>
    <row r="3477" spans="1:29" x14ac:dyDescent="0.2">
      <c r="A3477" t="s">
        <v>4553</v>
      </c>
      <c r="B3477" t="s">
        <v>68</v>
      </c>
      <c r="C3477" s="1">
        <v>4395000</v>
      </c>
      <c r="D3477">
        <v>6</v>
      </c>
      <c r="E3477">
        <v>4</v>
      </c>
      <c r="F3477" s="2">
        <v>2700</v>
      </c>
      <c r="G3477" t="s">
        <v>1025</v>
      </c>
      <c r="H3477" t="s">
        <v>32</v>
      </c>
      <c r="I3477">
        <v>10128</v>
      </c>
      <c r="J3477" t="s">
        <v>52</v>
      </c>
      <c r="K3477" t="s">
        <v>39</v>
      </c>
      <c r="L3477">
        <v>-73.957519399999995</v>
      </c>
      <c r="M3477">
        <v>40.782227200000001</v>
      </c>
      <c r="N3477">
        <v>2.73</v>
      </c>
      <c r="O3477" s="1">
        <f t="shared" si="271"/>
        <v>879000</v>
      </c>
      <c r="P3477" s="3">
        <v>6.7500000000000004E-2</v>
      </c>
      <c r="Q3477">
        <v>30</v>
      </c>
      <c r="R3477" s="1">
        <v>3516000</v>
      </c>
      <c r="S3477" s="8">
        <f t="shared" si="272"/>
        <v>-28505.886344173057</v>
      </c>
      <c r="T3477" s="1">
        <f t="shared" si="273"/>
        <v>4462.9027500000002</v>
      </c>
      <c r="U3477" s="7">
        <f t="shared" si="274"/>
        <v>915.625</v>
      </c>
      <c r="V3477" s="4">
        <v>600</v>
      </c>
      <c r="W3477" s="1">
        <f t="shared" si="275"/>
        <v>34484.414094173058</v>
      </c>
      <c r="X3477">
        <v>12</v>
      </c>
      <c r="Y3477">
        <v>11</v>
      </c>
      <c r="Z3477" t="s">
        <v>53</v>
      </c>
      <c r="AA3477" s="2">
        <v>61207</v>
      </c>
      <c r="AB3477">
        <v>1.76</v>
      </c>
      <c r="AC3477" s="2">
        <v>34777</v>
      </c>
    </row>
    <row r="3478" spans="1:29" x14ac:dyDescent="0.2">
      <c r="A3478" t="s">
        <v>4554</v>
      </c>
      <c r="B3478" t="s">
        <v>68</v>
      </c>
      <c r="C3478" s="1">
        <v>695000</v>
      </c>
      <c r="D3478">
        <v>1</v>
      </c>
      <c r="E3478">
        <v>2</v>
      </c>
      <c r="F3478" s="2">
        <v>2184</v>
      </c>
      <c r="G3478" t="s">
        <v>93</v>
      </c>
      <c r="H3478" t="s">
        <v>32</v>
      </c>
      <c r="I3478">
        <v>10021</v>
      </c>
      <c r="J3478" t="s">
        <v>52</v>
      </c>
      <c r="K3478" t="s">
        <v>39</v>
      </c>
      <c r="L3478">
        <v>-73.963131099999998</v>
      </c>
      <c r="M3478">
        <v>40.768753799999999</v>
      </c>
      <c r="N3478">
        <v>1.81</v>
      </c>
      <c r="O3478" s="1">
        <f t="shared" si="271"/>
        <v>139000</v>
      </c>
      <c r="P3478" s="3">
        <v>6.7500000000000004E-2</v>
      </c>
      <c r="Q3478">
        <v>30</v>
      </c>
      <c r="R3478" s="1">
        <v>556000</v>
      </c>
      <c r="S3478" s="8">
        <f t="shared" si="272"/>
        <v>-4507.7567711490956</v>
      </c>
      <c r="T3478" s="1">
        <f t="shared" si="273"/>
        <v>705.73775000000012</v>
      </c>
      <c r="U3478" s="7">
        <f t="shared" si="274"/>
        <v>144.79166666666666</v>
      </c>
      <c r="V3478" s="4">
        <v>600</v>
      </c>
      <c r="W3478" s="1">
        <f t="shared" si="275"/>
        <v>5958.2861878157628</v>
      </c>
      <c r="X3478">
        <v>2</v>
      </c>
      <c r="Y3478">
        <v>14</v>
      </c>
      <c r="Z3478" t="s">
        <v>53</v>
      </c>
      <c r="AA3478" s="2">
        <v>61207</v>
      </c>
      <c r="AB3478">
        <v>1.76</v>
      </c>
      <c r="AC3478" s="2">
        <v>34777</v>
      </c>
    </row>
    <row r="3479" spans="1:29" x14ac:dyDescent="0.2">
      <c r="A3479" t="s">
        <v>4555</v>
      </c>
      <c r="B3479" t="s">
        <v>125</v>
      </c>
      <c r="C3479" s="1">
        <v>1398000</v>
      </c>
      <c r="D3479">
        <v>4</v>
      </c>
      <c r="E3479">
        <v>2</v>
      </c>
      <c r="F3479" s="2">
        <v>2184</v>
      </c>
      <c r="G3479" t="s">
        <v>1134</v>
      </c>
      <c r="H3479" t="s">
        <v>84</v>
      </c>
      <c r="I3479">
        <v>11366</v>
      </c>
      <c r="J3479" t="s">
        <v>1135</v>
      </c>
      <c r="K3479" t="s">
        <v>110</v>
      </c>
      <c r="L3479">
        <v>-73.797019399999996</v>
      </c>
      <c r="M3479">
        <v>40.728373499999996</v>
      </c>
      <c r="N3479">
        <v>9.99</v>
      </c>
      <c r="O3479" s="1">
        <f t="shared" si="271"/>
        <v>279600</v>
      </c>
      <c r="P3479" s="3">
        <v>6.7500000000000004E-2</v>
      </c>
      <c r="Q3479">
        <v>30</v>
      </c>
      <c r="R3479" s="1">
        <v>1118400</v>
      </c>
      <c r="S3479" s="8">
        <f t="shared" si="272"/>
        <v>-9067.4013900236496</v>
      </c>
      <c r="T3479" s="1">
        <f t="shared" si="273"/>
        <v>1419.5991000000001</v>
      </c>
      <c r="U3479" s="7">
        <f t="shared" si="274"/>
        <v>291.25</v>
      </c>
      <c r="V3479" s="4">
        <v>600</v>
      </c>
      <c r="W3479" s="1">
        <f t="shared" si="275"/>
        <v>11378.250490023649</v>
      </c>
      <c r="X3479">
        <v>8</v>
      </c>
      <c r="Y3479">
        <v>14</v>
      </c>
      <c r="Z3479" t="s">
        <v>1136</v>
      </c>
      <c r="AA3479" s="2">
        <v>17812</v>
      </c>
      <c r="AB3479">
        <v>2.2799999999999998</v>
      </c>
      <c r="AC3479" s="2">
        <v>7812</v>
      </c>
    </row>
    <row r="3480" spans="1:29" x14ac:dyDescent="0.2">
      <c r="A3480" t="s">
        <v>4556</v>
      </c>
      <c r="B3480" t="s">
        <v>30</v>
      </c>
      <c r="C3480" s="1">
        <v>645000</v>
      </c>
      <c r="D3480">
        <v>3</v>
      </c>
      <c r="E3480">
        <v>1</v>
      </c>
      <c r="F3480">
        <v>419</v>
      </c>
      <c r="G3480" t="s">
        <v>48</v>
      </c>
      <c r="H3480" t="s">
        <v>32</v>
      </c>
      <c r="I3480">
        <v>10011</v>
      </c>
      <c r="J3480" t="s">
        <v>38</v>
      </c>
      <c r="K3480" t="s">
        <v>39</v>
      </c>
      <c r="L3480">
        <v>-73.996531000000004</v>
      </c>
      <c r="M3480">
        <v>40.742451500000001</v>
      </c>
      <c r="N3480">
        <v>0.73</v>
      </c>
      <c r="O3480" s="1">
        <f t="shared" si="271"/>
        <v>129000</v>
      </c>
      <c r="P3480" s="3">
        <v>6.7500000000000004E-2</v>
      </c>
      <c r="Q3480">
        <v>30</v>
      </c>
      <c r="R3480" s="1">
        <v>516000</v>
      </c>
      <c r="S3480" s="8">
        <f t="shared" si="272"/>
        <v>-4183.4577228649887</v>
      </c>
      <c r="T3480" s="1">
        <f t="shared" si="273"/>
        <v>654.96525000000008</v>
      </c>
      <c r="U3480" s="7">
        <f t="shared" si="274"/>
        <v>134.375</v>
      </c>
      <c r="V3480" s="4">
        <v>160</v>
      </c>
      <c r="W3480" s="1">
        <f t="shared" si="275"/>
        <v>5132.7979728649889</v>
      </c>
      <c r="X3480">
        <v>6</v>
      </c>
      <c r="Y3480">
        <v>3</v>
      </c>
      <c r="Z3480" t="s">
        <v>40</v>
      </c>
      <c r="AA3480" s="2">
        <v>70150</v>
      </c>
      <c r="AB3480">
        <v>0.77</v>
      </c>
      <c r="AC3480" s="2">
        <v>91104</v>
      </c>
    </row>
    <row r="3481" spans="1:29" x14ac:dyDescent="0.2">
      <c r="A3481" t="s">
        <v>4557</v>
      </c>
      <c r="B3481" t="s">
        <v>125</v>
      </c>
      <c r="C3481" s="1">
        <v>859000</v>
      </c>
      <c r="D3481">
        <v>6</v>
      </c>
      <c r="E3481">
        <v>3</v>
      </c>
      <c r="F3481" s="2">
        <v>2184</v>
      </c>
      <c r="G3481" t="s">
        <v>4558</v>
      </c>
      <c r="H3481" t="s">
        <v>70</v>
      </c>
      <c r="I3481">
        <v>10456</v>
      </c>
      <c r="J3481" t="s">
        <v>79</v>
      </c>
      <c r="K3481" t="s">
        <v>61</v>
      </c>
      <c r="L3481">
        <v>-73.911342099999999</v>
      </c>
      <c r="M3481">
        <v>40.834074899999997</v>
      </c>
      <c r="N3481">
        <v>7.05</v>
      </c>
      <c r="O3481" s="1">
        <f t="shared" si="271"/>
        <v>171800</v>
      </c>
      <c r="P3481" s="3">
        <v>6.7500000000000004E-2</v>
      </c>
      <c r="Q3481">
        <v>30</v>
      </c>
      <c r="R3481" s="1">
        <v>687200</v>
      </c>
      <c r="S3481" s="8">
        <f t="shared" si="272"/>
        <v>-5571.4576495209685</v>
      </c>
      <c r="T3481" s="1">
        <f t="shared" si="273"/>
        <v>872.27155000000005</v>
      </c>
      <c r="U3481" s="7">
        <f t="shared" si="274"/>
        <v>178.95833333333334</v>
      </c>
      <c r="V3481" s="4">
        <v>600</v>
      </c>
      <c r="W3481" s="1">
        <f t="shared" si="275"/>
        <v>7222.6875328543019</v>
      </c>
      <c r="X3481">
        <v>12</v>
      </c>
      <c r="Y3481">
        <v>11</v>
      </c>
      <c r="Z3481" t="s">
        <v>80</v>
      </c>
      <c r="AA3481" s="2">
        <v>36663</v>
      </c>
      <c r="AB3481">
        <v>0.52</v>
      </c>
      <c r="AC3481" s="2">
        <v>70506</v>
      </c>
    </row>
    <row r="3482" spans="1:29" x14ac:dyDescent="0.2">
      <c r="A3482" t="s">
        <v>4559</v>
      </c>
      <c r="B3482" t="s">
        <v>42</v>
      </c>
      <c r="C3482" s="1">
        <v>19500000</v>
      </c>
      <c r="D3482">
        <v>5</v>
      </c>
      <c r="E3482">
        <v>7</v>
      </c>
      <c r="F3482">
        <v>2184</v>
      </c>
      <c r="G3482" t="s">
        <v>93</v>
      </c>
      <c r="H3482" t="s">
        <v>32</v>
      </c>
      <c r="I3482">
        <v>10028</v>
      </c>
      <c r="J3482" t="s">
        <v>52</v>
      </c>
      <c r="K3482" t="s">
        <v>39</v>
      </c>
      <c r="L3482">
        <v>-73.957772000000006</v>
      </c>
      <c r="M3482">
        <v>40.7776535</v>
      </c>
      <c r="N3482">
        <v>2.46</v>
      </c>
      <c r="O3482" s="1">
        <f t="shared" si="271"/>
        <v>3900000</v>
      </c>
      <c r="P3482" s="3">
        <v>6.7500000000000004E-2</v>
      </c>
      <c r="Q3482">
        <v>30</v>
      </c>
      <c r="R3482" s="1">
        <v>15600000</v>
      </c>
      <c r="S3482" s="8">
        <f t="shared" si="272"/>
        <v>-126476.62883080196</v>
      </c>
      <c r="T3482" s="1">
        <f t="shared" si="273"/>
        <v>19801.275000000001</v>
      </c>
      <c r="U3482" s="7">
        <f t="shared" si="274"/>
        <v>4062.5</v>
      </c>
      <c r="V3482" s="4">
        <v>600</v>
      </c>
      <c r="W3482" s="1">
        <f t="shared" si="275"/>
        <v>150940.40383080195</v>
      </c>
      <c r="X3482">
        <v>10</v>
      </c>
      <c r="Y3482">
        <v>6</v>
      </c>
      <c r="Z3482" t="s">
        <v>53</v>
      </c>
      <c r="AA3482" s="2">
        <v>61207</v>
      </c>
      <c r="AB3482">
        <v>1.76</v>
      </c>
      <c r="AC3482" s="2">
        <v>34777</v>
      </c>
    </row>
    <row r="3483" spans="1:29" x14ac:dyDescent="0.2">
      <c r="A3483" t="s">
        <v>4560</v>
      </c>
      <c r="B3483" t="s">
        <v>30</v>
      </c>
      <c r="C3483" s="1">
        <v>1250000</v>
      </c>
      <c r="D3483">
        <v>2</v>
      </c>
      <c r="E3483">
        <v>2</v>
      </c>
      <c r="F3483" s="2">
        <v>1434</v>
      </c>
      <c r="G3483" t="s">
        <v>48</v>
      </c>
      <c r="H3483" t="s">
        <v>32</v>
      </c>
      <c r="I3483">
        <v>10027</v>
      </c>
      <c r="J3483" t="s">
        <v>60</v>
      </c>
      <c r="K3483" t="s">
        <v>61</v>
      </c>
      <c r="L3483">
        <v>-73.943186999999995</v>
      </c>
      <c r="M3483">
        <v>40.810445999999999</v>
      </c>
      <c r="N3483">
        <v>4.8</v>
      </c>
      <c r="O3483" s="1">
        <f t="shared" si="271"/>
        <v>250000</v>
      </c>
      <c r="P3483" s="3">
        <v>6.7500000000000004E-2</v>
      </c>
      <c r="Q3483">
        <v>30</v>
      </c>
      <c r="R3483" s="1">
        <v>1000000</v>
      </c>
      <c r="S3483" s="8">
        <f t="shared" si="272"/>
        <v>-8107.4762071026908</v>
      </c>
      <c r="T3483" s="1">
        <f t="shared" si="273"/>
        <v>1269.3125000000002</v>
      </c>
      <c r="U3483" s="7">
        <f t="shared" si="274"/>
        <v>260.41666666666669</v>
      </c>
      <c r="V3483" s="4">
        <v>375</v>
      </c>
      <c r="W3483" s="1">
        <f t="shared" si="275"/>
        <v>10012.205373769357</v>
      </c>
      <c r="X3483">
        <v>4</v>
      </c>
      <c r="Y3483">
        <v>9</v>
      </c>
      <c r="Z3483" t="s">
        <v>62</v>
      </c>
      <c r="AA3483" s="2">
        <v>133184</v>
      </c>
      <c r="AB3483">
        <v>1.96</v>
      </c>
      <c r="AC3483" s="2">
        <v>67951</v>
      </c>
    </row>
    <row r="3484" spans="1:29" x14ac:dyDescent="0.2">
      <c r="A3484" t="s">
        <v>4561</v>
      </c>
      <c r="B3484" t="s">
        <v>68</v>
      </c>
      <c r="C3484" s="1">
        <v>449000</v>
      </c>
      <c r="D3484">
        <v>2</v>
      </c>
      <c r="E3484">
        <v>1</v>
      </c>
      <c r="F3484" s="2">
        <v>2184</v>
      </c>
      <c r="G3484" t="s">
        <v>2334</v>
      </c>
      <c r="H3484" t="s">
        <v>84</v>
      </c>
      <c r="I3484">
        <v>11004</v>
      </c>
      <c r="J3484" t="s">
        <v>372</v>
      </c>
      <c r="K3484" t="s">
        <v>39</v>
      </c>
      <c r="L3484">
        <v>-73.711830300000003</v>
      </c>
      <c r="M3484">
        <v>40.749310199999996</v>
      </c>
      <c r="N3484">
        <v>14.36</v>
      </c>
      <c r="O3484" s="1">
        <f t="shared" si="271"/>
        <v>89800</v>
      </c>
      <c r="P3484" s="3">
        <v>6.7500000000000004E-2</v>
      </c>
      <c r="Q3484">
        <v>30</v>
      </c>
      <c r="R3484" s="1">
        <v>359200</v>
      </c>
      <c r="S3484" s="8">
        <f t="shared" si="272"/>
        <v>-2912.2054535912862</v>
      </c>
      <c r="T3484" s="1">
        <f t="shared" si="273"/>
        <v>455.93705000000006</v>
      </c>
      <c r="U3484" s="7">
        <f t="shared" si="274"/>
        <v>93.541666666666671</v>
      </c>
      <c r="V3484" s="4">
        <v>600</v>
      </c>
      <c r="W3484" s="1">
        <f t="shared" si="275"/>
        <v>4061.6841702579527</v>
      </c>
      <c r="X3484">
        <v>4</v>
      </c>
      <c r="Y3484">
        <v>18</v>
      </c>
      <c r="Z3484" t="s">
        <v>373</v>
      </c>
      <c r="AA3484" s="2">
        <v>22571</v>
      </c>
      <c r="AB3484">
        <v>0.56000000000000005</v>
      </c>
      <c r="AC3484" s="2">
        <v>40305</v>
      </c>
    </row>
    <row r="3485" spans="1:29" x14ac:dyDescent="0.2">
      <c r="A3485" t="s">
        <v>4562</v>
      </c>
      <c r="B3485" t="s">
        <v>30</v>
      </c>
      <c r="C3485" s="1">
        <v>7990000</v>
      </c>
      <c r="D3485">
        <v>5</v>
      </c>
      <c r="E3485">
        <v>4</v>
      </c>
      <c r="F3485" s="2">
        <v>5202</v>
      </c>
      <c r="G3485" t="s">
        <v>37</v>
      </c>
      <c r="H3485" t="s">
        <v>32</v>
      </c>
      <c r="I3485">
        <v>10013</v>
      </c>
      <c r="J3485" t="s">
        <v>199</v>
      </c>
      <c r="K3485" t="s">
        <v>39</v>
      </c>
      <c r="L3485">
        <v>-74.007863299999997</v>
      </c>
      <c r="M3485">
        <v>40.722160299999999</v>
      </c>
      <c r="N3485">
        <v>2.1800000000000002</v>
      </c>
      <c r="O3485" s="1">
        <f t="shared" si="271"/>
        <v>1598000</v>
      </c>
      <c r="P3485" s="3">
        <v>6.7500000000000004E-2</v>
      </c>
      <c r="Q3485">
        <v>30</v>
      </c>
      <c r="R3485" s="1">
        <v>6392000</v>
      </c>
      <c r="S3485" s="8">
        <f t="shared" si="272"/>
        <v>-51822.987915800397</v>
      </c>
      <c r="T3485" s="1">
        <f t="shared" si="273"/>
        <v>8113.4455000000007</v>
      </c>
      <c r="U3485" s="7">
        <f t="shared" si="274"/>
        <v>1664.5833333333333</v>
      </c>
      <c r="V3485" s="4">
        <v>1700</v>
      </c>
      <c r="W3485" s="1">
        <f t="shared" si="275"/>
        <v>63301.016749133734</v>
      </c>
      <c r="X3485">
        <v>10</v>
      </c>
      <c r="Y3485">
        <v>22</v>
      </c>
      <c r="Z3485" t="s">
        <v>200</v>
      </c>
      <c r="AA3485" s="2">
        <v>42742</v>
      </c>
      <c r="AB3485">
        <v>0.9</v>
      </c>
      <c r="AC3485" s="2">
        <v>47491</v>
      </c>
    </row>
    <row r="3486" spans="1:29" x14ac:dyDescent="0.2">
      <c r="A3486" t="s">
        <v>4563</v>
      </c>
      <c r="B3486" t="s">
        <v>68</v>
      </c>
      <c r="C3486" s="1">
        <v>3950000</v>
      </c>
      <c r="D3486">
        <v>2</v>
      </c>
      <c r="E3486">
        <v>2</v>
      </c>
      <c r="F3486" s="2">
        <v>2184</v>
      </c>
      <c r="G3486" t="s">
        <v>3620</v>
      </c>
      <c r="H3486" t="s">
        <v>32</v>
      </c>
      <c r="I3486">
        <v>10003</v>
      </c>
      <c r="J3486" t="s">
        <v>676</v>
      </c>
      <c r="K3486" t="s">
        <v>105</v>
      </c>
      <c r="L3486">
        <v>-73.996477999999996</v>
      </c>
      <c r="M3486">
        <v>40.731667299999998</v>
      </c>
      <c r="N3486">
        <v>1.32</v>
      </c>
      <c r="O3486" s="1">
        <f t="shared" si="271"/>
        <v>790000</v>
      </c>
      <c r="P3486" s="3">
        <v>6.7500000000000004E-2</v>
      </c>
      <c r="Q3486">
        <v>30</v>
      </c>
      <c r="R3486" s="1">
        <v>3160000</v>
      </c>
      <c r="S3486" s="8">
        <f t="shared" si="272"/>
        <v>-25619.624814444502</v>
      </c>
      <c r="T3486" s="1">
        <f t="shared" si="273"/>
        <v>4011.0275000000001</v>
      </c>
      <c r="U3486" s="7">
        <f t="shared" si="274"/>
        <v>822.91666666666663</v>
      </c>
      <c r="V3486" s="4">
        <v>600</v>
      </c>
      <c r="W3486" s="1">
        <f t="shared" si="275"/>
        <v>31053.56898111117</v>
      </c>
      <c r="X3486">
        <v>4</v>
      </c>
      <c r="Y3486">
        <v>14</v>
      </c>
      <c r="Z3486" t="s">
        <v>677</v>
      </c>
      <c r="AA3486" s="2">
        <v>44136</v>
      </c>
      <c r="AB3486">
        <v>0.94</v>
      </c>
      <c r="AC3486" s="2">
        <v>46953</v>
      </c>
    </row>
    <row r="3487" spans="1:29" x14ac:dyDescent="0.2">
      <c r="A3487" t="s">
        <v>4564</v>
      </c>
      <c r="B3487" t="s">
        <v>125</v>
      </c>
      <c r="C3487" s="1">
        <v>1399000</v>
      </c>
      <c r="D3487">
        <v>4</v>
      </c>
      <c r="E3487">
        <v>4</v>
      </c>
      <c r="F3487" s="2">
        <v>2049</v>
      </c>
      <c r="G3487" t="s">
        <v>59</v>
      </c>
      <c r="H3487" t="s">
        <v>55</v>
      </c>
      <c r="I3487">
        <v>11221</v>
      </c>
      <c r="J3487" t="s">
        <v>236</v>
      </c>
      <c r="K3487" t="s">
        <v>237</v>
      </c>
      <c r="L3487">
        <v>-73.9244415</v>
      </c>
      <c r="M3487">
        <v>40.6890219</v>
      </c>
      <c r="N3487">
        <v>5.22</v>
      </c>
      <c r="O3487" s="1">
        <f t="shared" si="271"/>
        <v>279800</v>
      </c>
      <c r="P3487" s="3">
        <v>6.7500000000000004E-2</v>
      </c>
      <c r="Q3487">
        <v>30</v>
      </c>
      <c r="R3487" s="1">
        <v>1119200</v>
      </c>
      <c r="S3487" s="8">
        <f t="shared" si="272"/>
        <v>-9073.8873709893305</v>
      </c>
      <c r="T3487" s="1">
        <f t="shared" si="273"/>
        <v>1420.6145500000002</v>
      </c>
      <c r="U3487" s="7">
        <f t="shared" si="274"/>
        <v>291.45833333333331</v>
      </c>
      <c r="V3487" s="4">
        <v>600</v>
      </c>
      <c r="W3487" s="1">
        <f t="shared" si="275"/>
        <v>11385.960254322665</v>
      </c>
      <c r="X3487">
        <v>8</v>
      </c>
      <c r="Y3487">
        <v>9</v>
      </c>
      <c r="Z3487" t="s">
        <v>238</v>
      </c>
      <c r="AA3487" s="2">
        <v>70713</v>
      </c>
      <c r="AB3487">
        <v>2.97</v>
      </c>
      <c r="AC3487" s="2">
        <v>23809</v>
      </c>
    </row>
    <row r="3488" spans="1:29" x14ac:dyDescent="0.2">
      <c r="A3488" t="s">
        <v>4565</v>
      </c>
      <c r="B3488" t="s">
        <v>30</v>
      </c>
      <c r="C3488" s="1">
        <v>7750000</v>
      </c>
      <c r="D3488">
        <v>3</v>
      </c>
      <c r="E3488">
        <v>3</v>
      </c>
      <c r="F3488" s="2">
        <v>2184</v>
      </c>
      <c r="G3488" t="s">
        <v>2364</v>
      </c>
      <c r="H3488" t="s">
        <v>32</v>
      </c>
      <c r="I3488">
        <v>10011</v>
      </c>
      <c r="J3488" t="s">
        <v>38</v>
      </c>
      <c r="K3488" t="s">
        <v>39</v>
      </c>
      <c r="L3488">
        <v>-73.996661599999996</v>
      </c>
      <c r="M3488">
        <v>40.7366739</v>
      </c>
      <c r="N3488">
        <v>1.02</v>
      </c>
      <c r="O3488" s="1">
        <f t="shared" si="271"/>
        <v>1550000</v>
      </c>
      <c r="P3488" s="3">
        <v>6.7500000000000004E-2</v>
      </c>
      <c r="Q3488">
        <v>30</v>
      </c>
      <c r="R3488" s="1">
        <v>6200000</v>
      </c>
      <c r="S3488" s="8">
        <f t="shared" si="272"/>
        <v>-50266.352484036681</v>
      </c>
      <c r="T3488" s="1">
        <f t="shared" si="273"/>
        <v>7869.7375000000002</v>
      </c>
      <c r="U3488" s="7">
        <f t="shared" si="274"/>
        <v>1614.5833333333333</v>
      </c>
      <c r="V3488" s="4">
        <v>600</v>
      </c>
      <c r="W3488" s="1">
        <f t="shared" si="275"/>
        <v>60350.67331737002</v>
      </c>
      <c r="X3488">
        <v>6</v>
      </c>
      <c r="Y3488">
        <v>11</v>
      </c>
      <c r="Z3488" t="s">
        <v>40</v>
      </c>
      <c r="AA3488" s="2">
        <v>70150</v>
      </c>
      <c r="AB3488">
        <v>0.77</v>
      </c>
      <c r="AC3488" s="2">
        <v>91104</v>
      </c>
    </row>
    <row r="3489" spans="1:29" x14ac:dyDescent="0.2">
      <c r="A3489" t="s">
        <v>4566</v>
      </c>
      <c r="B3489" t="s">
        <v>68</v>
      </c>
      <c r="C3489" s="1">
        <v>1049000</v>
      </c>
      <c r="D3489">
        <v>4</v>
      </c>
      <c r="E3489">
        <v>3</v>
      </c>
      <c r="F3489" s="2">
        <v>2400</v>
      </c>
      <c r="G3489" t="s">
        <v>59</v>
      </c>
      <c r="H3489" t="s">
        <v>70</v>
      </c>
      <c r="I3489">
        <v>10463</v>
      </c>
      <c r="J3489" t="s">
        <v>109</v>
      </c>
      <c r="K3489" t="s">
        <v>110</v>
      </c>
      <c r="L3489">
        <v>-73.920485799999994</v>
      </c>
      <c r="M3489">
        <v>40.881939000000003</v>
      </c>
      <c r="N3489">
        <v>9.8000000000000007</v>
      </c>
      <c r="O3489" s="1">
        <f t="shared" si="271"/>
        <v>209800</v>
      </c>
      <c r="P3489" s="3">
        <v>6.7500000000000004E-2</v>
      </c>
      <c r="Q3489">
        <v>30</v>
      </c>
      <c r="R3489" s="1">
        <v>839200</v>
      </c>
      <c r="S3489" s="8">
        <f t="shared" si="272"/>
        <v>-6803.7940330005786</v>
      </c>
      <c r="T3489" s="1">
        <f t="shared" si="273"/>
        <v>1065.2070500000002</v>
      </c>
      <c r="U3489" s="7">
        <f t="shared" si="274"/>
        <v>218.54166666666666</v>
      </c>
      <c r="V3489" s="4">
        <v>600</v>
      </c>
      <c r="W3489" s="1">
        <f t="shared" si="275"/>
        <v>8687.5427496672455</v>
      </c>
      <c r="X3489">
        <v>8</v>
      </c>
      <c r="Y3489">
        <v>12</v>
      </c>
      <c r="Z3489" t="s">
        <v>111</v>
      </c>
      <c r="AA3489" s="2">
        <v>27860</v>
      </c>
      <c r="AB3489">
        <v>3.52</v>
      </c>
      <c r="AC3489" s="2">
        <v>7915</v>
      </c>
    </row>
    <row r="3490" spans="1:29" x14ac:dyDescent="0.2">
      <c r="A3490" t="s">
        <v>4567</v>
      </c>
      <c r="B3490" t="s">
        <v>42</v>
      </c>
      <c r="C3490" s="1">
        <v>995000</v>
      </c>
      <c r="D3490">
        <v>4</v>
      </c>
      <c r="E3490">
        <v>3</v>
      </c>
      <c r="F3490" s="2">
        <v>2000</v>
      </c>
      <c r="G3490" t="s">
        <v>1357</v>
      </c>
      <c r="H3490" t="s">
        <v>70</v>
      </c>
      <c r="I3490">
        <v>10469</v>
      </c>
      <c r="J3490" t="s">
        <v>292</v>
      </c>
      <c r="K3490" t="s">
        <v>61</v>
      </c>
      <c r="L3490">
        <v>-73.837908999999996</v>
      </c>
      <c r="M3490">
        <v>40.858026700000003</v>
      </c>
      <c r="N3490">
        <v>10.8</v>
      </c>
      <c r="O3490" s="1">
        <f t="shared" si="271"/>
        <v>199000</v>
      </c>
      <c r="P3490" s="3">
        <v>6.7500000000000004E-2</v>
      </c>
      <c r="Q3490">
        <v>30</v>
      </c>
      <c r="R3490" s="1">
        <v>796000</v>
      </c>
      <c r="S3490" s="8">
        <f t="shared" si="272"/>
        <v>-6453.5510608537415</v>
      </c>
      <c r="T3490" s="1">
        <f t="shared" si="273"/>
        <v>1010.3727500000001</v>
      </c>
      <c r="U3490" s="7">
        <f t="shared" si="274"/>
        <v>207.29166666666666</v>
      </c>
      <c r="V3490" s="4">
        <v>600</v>
      </c>
      <c r="W3490" s="1">
        <f t="shared" si="275"/>
        <v>8271.215477520409</v>
      </c>
      <c r="X3490">
        <v>8</v>
      </c>
      <c r="Y3490">
        <v>10</v>
      </c>
      <c r="Z3490" t="s">
        <v>293</v>
      </c>
      <c r="AA3490" s="2">
        <v>28903</v>
      </c>
      <c r="AB3490">
        <v>0.77</v>
      </c>
      <c r="AC3490" s="2">
        <v>37536</v>
      </c>
    </row>
    <row r="3491" spans="1:29" x14ac:dyDescent="0.2">
      <c r="A3491" t="s">
        <v>4568</v>
      </c>
      <c r="B3491" t="s">
        <v>68</v>
      </c>
      <c r="C3491" s="1">
        <v>3195000</v>
      </c>
      <c r="D3491">
        <v>3</v>
      </c>
      <c r="E3491">
        <v>3</v>
      </c>
      <c r="F3491" s="2">
        <v>2184</v>
      </c>
      <c r="G3491" t="s">
        <v>48</v>
      </c>
      <c r="H3491" t="s">
        <v>32</v>
      </c>
      <c r="I3491">
        <v>10065</v>
      </c>
      <c r="J3491" t="s">
        <v>52</v>
      </c>
      <c r="K3491" t="s">
        <v>39</v>
      </c>
      <c r="L3491">
        <v>-73.968241300000003</v>
      </c>
      <c r="M3491">
        <v>40.770191599999997</v>
      </c>
      <c r="N3491">
        <v>1.73</v>
      </c>
      <c r="O3491" s="1">
        <f t="shared" si="271"/>
        <v>639000</v>
      </c>
      <c r="P3491" s="3">
        <v>6.7500000000000004E-2</v>
      </c>
      <c r="Q3491">
        <v>30</v>
      </c>
      <c r="R3491" s="1">
        <v>2556000</v>
      </c>
      <c r="S3491" s="8">
        <f t="shared" si="272"/>
        <v>-20722.709185354477</v>
      </c>
      <c r="T3491" s="1">
        <f t="shared" si="273"/>
        <v>3244.3627500000002</v>
      </c>
      <c r="U3491" s="7">
        <f t="shared" si="274"/>
        <v>665.625</v>
      </c>
      <c r="V3491" s="4">
        <v>600</v>
      </c>
      <c r="W3491" s="1">
        <f t="shared" si="275"/>
        <v>25232.696935354477</v>
      </c>
      <c r="X3491">
        <v>6</v>
      </c>
      <c r="Y3491">
        <v>11</v>
      </c>
      <c r="Z3491" t="s">
        <v>53</v>
      </c>
      <c r="AA3491" s="2">
        <v>61207</v>
      </c>
      <c r="AB3491">
        <v>1.76</v>
      </c>
      <c r="AC3491" s="2">
        <v>34777</v>
      </c>
    </row>
    <row r="3492" spans="1:29" x14ac:dyDescent="0.2">
      <c r="A3492" t="s">
        <v>4569</v>
      </c>
      <c r="B3492" t="s">
        <v>68</v>
      </c>
      <c r="C3492" s="1">
        <v>360000</v>
      </c>
      <c r="D3492">
        <v>2</v>
      </c>
      <c r="E3492">
        <v>2</v>
      </c>
      <c r="F3492" s="2">
        <v>2184</v>
      </c>
      <c r="G3492" t="s">
        <v>59</v>
      </c>
      <c r="H3492" t="s">
        <v>84</v>
      </c>
      <c r="I3492">
        <v>11360</v>
      </c>
      <c r="J3492" t="s">
        <v>355</v>
      </c>
      <c r="K3492" t="s">
        <v>39</v>
      </c>
      <c r="L3492">
        <v>-73.780052800000007</v>
      </c>
      <c r="M3492">
        <v>40.780633600000002</v>
      </c>
      <c r="N3492">
        <v>11</v>
      </c>
      <c r="O3492" s="1">
        <f t="shared" si="271"/>
        <v>72000</v>
      </c>
      <c r="P3492" s="3">
        <v>6.7500000000000004E-2</v>
      </c>
      <c r="Q3492">
        <v>30</v>
      </c>
      <c r="R3492" s="1">
        <v>288000</v>
      </c>
      <c r="S3492" s="8">
        <f t="shared" si="272"/>
        <v>-2334.953147645575</v>
      </c>
      <c r="T3492" s="1">
        <f t="shared" si="273"/>
        <v>365.56200000000007</v>
      </c>
      <c r="U3492" s="7">
        <f t="shared" si="274"/>
        <v>75</v>
      </c>
      <c r="V3492" s="4">
        <v>600</v>
      </c>
      <c r="W3492" s="1">
        <f t="shared" si="275"/>
        <v>3375.5151476455749</v>
      </c>
      <c r="X3492">
        <v>4</v>
      </c>
      <c r="Y3492">
        <v>14</v>
      </c>
      <c r="Z3492" t="s">
        <v>356</v>
      </c>
      <c r="AA3492" s="2">
        <v>43808</v>
      </c>
      <c r="AB3492">
        <v>6.68</v>
      </c>
      <c r="AC3492" s="2">
        <v>6558</v>
      </c>
    </row>
    <row r="3493" spans="1:29" x14ac:dyDescent="0.2">
      <c r="A3493" t="s">
        <v>4570</v>
      </c>
      <c r="B3493" t="s">
        <v>68</v>
      </c>
      <c r="C3493" s="1">
        <v>750000</v>
      </c>
      <c r="D3493">
        <v>3</v>
      </c>
      <c r="E3493">
        <v>2</v>
      </c>
      <c r="F3493" s="2">
        <v>1600</v>
      </c>
      <c r="G3493" t="s">
        <v>214</v>
      </c>
      <c r="H3493" t="s">
        <v>32</v>
      </c>
      <c r="I3493">
        <v>10128</v>
      </c>
      <c r="J3493" t="s">
        <v>52</v>
      </c>
      <c r="K3493" t="s">
        <v>39</v>
      </c>
      <c r="L3493">
        <v>-73.955439900000002</v>
      </c>
      <c r="M3493">
        <v>40.781379200000003</v>
      </c>
      <c r="N3493">
        <v>2.74</v>
      </c>
      <c r="O3493" s="1">
        <f t="shared" si="271"/>
        <v>150000</v>
      </c>
      <c r="P3493" s="3">
        <v>6.7500000000000004E-2</v>
      </c>
      <c r="Q3493">
        <v>30</v>
      </c>
      <c r="R3493" s="1">
        <v>600000</v>
      </c>
      <c r="S3493" s="8">
        <f t="shared" si="272"/>
        <v>-4864.4857242616135</v>
      </c>
      <c r="T3493" s="1">
        <f t="shared" si="273"/>
        <v>761.58750000000009</v>
      </c>
      <c r="U3493" s="7">
        <f t="shared" si="274"/>
        <v>156.25</v>
      </c>
      <c r="V3493" s="4">
        <v>550</v>
      </c>
      <c r="W3493" s="1">
        <f t="shared" si="275"/>
        <v>6332.3232242616141</v>
      </c>
      <c r="X3493">
        <v>6</v>
      </c>
      <c r="Y3493">
        <v>10</v>
      </c>
      <c r="Z3493" t="s">
        <v>53</v>
      </c>
      <c r="AA3493" s="2">
        <v>61207</v>
      </c>
      <c r="AB3493">
        <v>1.76</v>
      </c>
      <c r="AC3493" s="2">
        <v>34777</v>
      </c>
    </row>
    <row r="3494" spans="1:29" x14ac:dyDescent="0.2">
      <c r="A3494" t="s">
        <v>4571</v>
      </c>
      <c r="B3494" t="s">
        <v>68</v>
      </c>
      <c r="C3494" s="1">
        <v>18000000</v>
      </c>
      <c r="D3494">
        <v>6</v>
      </c>
      <c r="E3494">
        <v>6</v>
      </c>
      <c r="F3494" s="2">
        <v>2184</v>
      </c>
      <c r="G3494" t="s">
        <v>51</v>
      </c>
      <c r="H3494" t="s">
        <v>32</v>
      </c>
      <c r="I3494">
        <v>10065</v>
      </c>
      <c r="J3494" t="s">
        <v>52</v>
      </c>
      <c r="K3494" t="s">
        <v>39</v>
      </c>
      <c r="L3494">
        <v>-73.966878800000003</v>
      </c>
      <c r="M3494">
        <v>40.767631399999999</v>
      </c>
      <c r="N3494">
        <v>1.62</v>
      </c>
      <c r="O3494" s="1">
        <f t="shared" si="271"/>
        <v>3600000</v>
      </c>
      <c r="P3494" s="3">
        <v>6.7500000000000004E-2</v>
      </c>
      <c r="Q3494">
        <v>30</v>
      </c>
      <c r="R3494" s="1">
        <v>14400000</v>
      </c>
      <c r="S3494" s="8">
        <f t="shared" si="272"/>
        <v>-116747.65738227875</v>
      </c>
      <c r="T3494" s="1">
        <f t="shared" si="273"/>
        <v>18278.100000000002</v>
      </c>
      <c r="U3494" s="7">
        <f t="shared" si="274"/>
        <v>3750</v>
      </c>
      <c r="V3494" s="4">
        <v>600</v>
      </c>
      <c r="W3494" s="1">
        <f t="shared" si="275"/>
        <v>139375.75738227874</v>
      </c>
      <c r="X3494">
        <v>12</v>
      </c>
      <c r="Y3494">
        <v>7</v>
      </c>
      <c r="Z3494" t="s">
        <v>53</v>
      </c>
      <c r="AA3494" s="2">
        <v>61207</v>
      </c>
      <c r="AB3494">
        <v>1.76</v>
      </c>
      <c r="AC3494" s="2">
        <v>34777</v>
      </c>
    </row>
    <row r="3495" spans="1:29" x14ac:dyDescent="0.2">
      <c r="A3495" t="s">
        <v>4572</v>
      </c>
      <c r="B3495" t="s">
        <v>68</v>
      </c>
      <c r="C3495" s="1">
        <v>300000</v>
      </c>
      <c r="D3495">
        <v>1</v>
      </c>
      <c r="E3495">
        <v>1</v>
      </c>
      <c r="F3495">
        <v>800</v>
      </c>
      <c r="G3495" t="s">
        <v>1103</v>
      </c>
      <c r="H3495" t="s">
        <v>55</v>
      </c>
      <c r="I3495">
        <v>11224</v>
      </c>
      <c r="J3495" t="s">
        <v>413</v>
      </c>
      <c r="K3495" t="s">
        <v>61</v>
      </c>
      <c r="L3495">
        <v>-73.973259400000003</v>
      </c>
      <c r="M3495">
        <v>40.577408400000003</v>
      </c>
      <c r="N3495">
        <v>11.84</v>
      </c>
      <c r="O3495" s="1">
        <f t="shared" si="271"/>
        <v>60000</v>
      </c>
      <c r="P3495" s="3">
        <v>6.7500000000000004E-2</v>
      </c>
      <c r="Q3495">
        <v>30</v>
      </c>
      <c r="R3495" s="1">
        <v>240000</v>
      </c>
      <c r="S3495" s="8">
        <f t="shared" si="272"/>
        <v>-1945.7942897046455</v>
      </c>
      <c r="T3495" s="1">
        <f t="shared" si="273"/>
        <v>304.63500000000005</v>
      </c>
      <c r="U3495" s="7">
        <f t="shared" si="274"/>
        <v>62.5</v>
      </c>
      <c r="V3495" s="4">
        <v>205</v>
      </c>
      <c r="W3495" s="1">
        <f t="shared" si="275"/>
        <v>2517.9292897046457</v>
      </c>
      <c r="X3495">
        <v>2</v>
      </c>
      <c r="Y3495">
        <v>7</v>
      </c>
      <c r="Z3495" t="s">
        <v>414</v>
      </c>
      <c r="AA3495" s="2">
        <v>31965</v>
      </c>
      <c r="AB3495">
        <v>1.1399999999999999</v>
      </c>
      <c r="AC3495" s="2">
        <v>28039</v>
      </c>
    </row>
    <row r="3496" spans="1:29" x14ac:dyDescent="0.2">
      <c r="A3496" t="s">
        <v>4573</v>
      </c>
      <c r="B3496" t="s">
        <v>42</v>
      </c>
      <c r="C3496" s="1">
        <v>675888</v>
      </c>
      <c r="D3496">
        <v>3</v>
      </c>
      <c r="E3496">
        <v>1</v>
      </c>
      <c r="F3496" s="2">
        <v>1662</v>
      </c>
      <c r="G3496" t="s">
        <v>530</v>
      </c>
      <c r="H3496" t="s">
        <v>44</v>
      </c>
      <c r="I3496">
        <v>10308</v>
      </c>
      <c r="J3496" t="s">
        <v>45</v>
      </c>
      <c r="K3496" t="s">
        <v>34</v>
      </c>
      <c r="L3496">
        <v>-74.144158700000006</v>
      </c>
      <c r="M3496">
        <v>40.551792499999998</v>
      </c>
      <c r="N3496">
        <v>15.95</v>
      </c>
      <c r="O3496" s="1">
        <f t="shared" si="271"/>
        <v>135177.60000000001</v>
      </c>
      <c r="P3496" s="3">
        <v>6.7500000000000004E-2</v>
      </c>
      <c r="Q3496">
        <v>30</v>
      </c>
      <c r="R3496" s="1">
        <v>540710.40000000002</v>
      </c>
      <c r="S3496" s="8">
        <f t="shared" si="272"/>
        <v>-4383.7967029329784</v>
      </c>
      <c r="T3496" s="1">
        <f t="shared" si="273"/>
        <v>686.33046960000001</v>
      </c>
      <c r="U3496" s="7">
        <f t="shared" si="274"/>
        <v>140.81</v>
      </c>
      <c r="V3496" s="4">
        <v>550</v>
      </c>
      <c r="W3496" s="1">
        <f t="shared" si="275"/>
        <v>5760.9371725329793</v>
      </c>
      <c r="X3496">
        <v>6</v>
      </c>
      <c r="Y3496">
        <v>14</v>
      </c>
      <c r="Z3496" t="s">
        <v>46</v>
      </c>
      <c r="AA3496" s="2">
        <v>167500</v>
      </c>
      <c r="AB3496">
        <v>21.5</v>
      </c>
      <c r="AC3496" s="2">
        <v>7791</v>
      </c>
    </row>
    <row r="3497" spans="1:29" x14ac:dyDescent="0.2">
      <c r="A3497" t="s">
        <v>4574</v>
      </c>
      <c r="B3497" t="s">
        <v>50</v>
      </c>
      <c r="C3497" s="1">
        <v>4400000</v>
      </c>
      <c r="D3497">
        <v>3</v>
      </c>
      <c r="E3497">
        <v>2.5</v>
      </c>
      <c r="F3497">
        <v>2400</v>
      </c>
      <c r="G3497" t="s">
        <v>48</v>
      </c>
      <c r="H3497" t="s">
        <v>55</v>
      </c>
      <c r="I3497">
        <v>11231</v>
      </c>
      <c r="J3497" t="s">
        <v>202</v>
      </c>
      <c r="K3497" t="s">
        <v>39</v>
      </c>
      <c r="L3497">
        <v>-73.998507399999994</v>
      </c>
      <c r="M3497">
        <v>40.681938500000001</v>
      </c>
      <c r="N3497">
        <v>4.67</v>
      </c>
      <c r="O3497" s="1">
        <f t="shared" si="271"/>
        <v>880000</v>
      </c>
      <c r="P3497" s="3">
        <v>6.7500000000000004E-2</v>
      </c>
      <c r="Q3497">
        <v>30</v>
      </c>
      <c r="R3497" s="1">
        <v>3520000</v>
      </c>
      <c r="S3497" s="8">
        <f t="shared" si="272"/>
        <v>-28538.316249001469</v>
      </c>
      <c r="T3497" s="1">
        <f t="shared" si="273"/>
        <v>4467.9800000000005</v>
      </c>
      <c r="U3497" s="7">
        <f t="shared" si="274"/>
        <v>916.66666666666663</v>
      </c>
      <c r="V3497" s="4">
        <v>600</v>
      </c>
      <c r="W3497" s="1">
        <f t="shared" si="275"/>
        <v>34522.962915668133</v>
      </c>
      <c r="X3497">
        <v>6</v>
      </c>
      <c r="Y3497">
        <v>13</v>
      </c>
      <c r="Z3497" t="s">
        <v>203</v>
      </c>
      <c r="AA3497" s="2">
        <v>38353</v>
      </c>
      <c r="AB3497">
        <v>0.78</v>
      </c>
      <c r="AC3497" s="2">
        <v>49171</v>
      </c>
    </row>
    <row r="3498" spans="1:29" x14ac:dyDescent="0.2">
      <c r="A3498" t="s">
        <v>4575</v>
      </c>
      <c r="B3498" t="s">
        <v>68</v>
      </c>
      <c r="C3498" s="1">
        <v>215000</v>
      </c>
      <c r="D3498">
        <v>1</v>
      </c>
      <c r="E3498">
        <v>1</v>
      </c>
      <c r="F3498" s="2">
        <v>2184</v>
      </c>
      <c r="G3498" t="s">
        <v>4576</v>
      </c>
      <c r="H3498" t="s">
        <v>84</v>
      </c>
      <c r="I3498">
        <v>11415</v>
      </c>
      <c r="J3498" t="s">
        <v>468</v>
      </c>
      <c r="K3498" t="s">
        <v>110</v>
      </c>
      <c r="L3498">
        <v>-73.832675499999993</v>
      </c>
      <c r="M3498">
        <v>40.706229100000002</v>
      </c>
      <c r="N3498">
        <v>8.5399999999999991</v>
      </c>
      <c r="O3498" s="1">
        <f t="shared" si="271"/>
        <v>43000</v>
      </c>
      <c r="P3498" s="3">
        <v>6.7500000000000004E-2</v>
      </c>
      <c r="Q3498">
        <v>30</v>
      </c>
      <c r="R3498" s="1">
        <v>172000</v>
      </c>
      <c r="S3498" s="8">
        <f t="shared" si="272"/>
        <v>-1394.4859076216628</v>
      </c>
      <c r="T3498" s="1">
        <f t="shared" si="273"/>
        <v>218.32175000000004</v>
      </c>
      <c r="U3498" s="7">
        <f t="shared" si="274"/>
        <v>44.791666666666664</v>
      </c>
      <c r="V3498" s="4">
        <v>600</v>
      </c>
      <c r="W3498" s="1">
        <f t="shared" si="275"/>
        <v>2257.5993242883296</v>
      </c>
      <c r="X3498">
        <v>2</v>
      </c>
      <c r="Y3498">
        <v>18</v>
      </c>
      <c r="Z3498" t="s">
        <v>469</v>
      </c>
      <c r="AA3498" s="2">
        <v>23278</v>
      </c>
      <c r="AB3498">
        <v>1.03</v>
      </c>
      <c r="AC3498" s="2">
        <v>22600</v>
      </c>
    </row>
    <row r="3499" spans="1:29" x14ac:dyDescent="0.2">
      <c r="A3499" t="s">
        <v>4577</v>
      </c>
      <c r="B3499" t="s">
        <v>30</v>
      </c>
      <c r="C3499" s="1">
        <v>250000</v>
      </c>
      <c r="D3499">
        <v>3</v>
      </c>
      <c r="E3499">
        <v>1</v>
      </c>
      <c r="F3499" s="2">
        <v>2184</v>
      </c>
      <c r="G3499" t="s">
        <v>304</v>
      </c>
      <c r="H3499" t="s">
        <v>55</v>
      </c>
      <c r="I3499">
        <v>11207</v>
      </c>
      <c r="J3499" t="s">
        <v>149</v>
      </c>
      <c r="K3499" t="s">
        <v>150</v>
      </c>
      <c r="L3499">
        <v>-73.878246599999997</v>
      </c>
      <c r="M3499">
        <v>40.657649399999997</v>
      </c>
      <c r="N3499">
        <v>8.44</v>
      </c>
      <c r="O3499" s="1">
        <f t="shared" si="271"/>
        <v>50000</v>
      </c>
      <c r="P3499" s="3">
        <v>6.7500000000000004E-2</v>
      </c>
      <c r="Q3499">
        <v>30</v>
      </c>
      <c r="R3499" s="1">
        <v>200000</v>
      </c>
      <c r="S3499" s="8">
        <f t="shared" si="272"/>
        <v>-1621.4952414205382</v>
      </c>
      <c r="T3499" s="1">
        <f t="shared" si="273"/>
        <v>253.86250000000004</v>
      </c>
      <c r="U3499" s="7">
        <f t="shared" si="274"/>
        <v>52.083333333333336</v>
      </c>
      <c r="V3499" s="4">
        <v>600</v>
      </c>
      <c r="W3499" s="1">
        <f t="shared" si="275"/>
        <v>2527.4410747538714</v>
      </c>
      <c r="X3499">
        <v>6</v>
      </c>
      <c r="Y3499">
        <v>18</v>
      </c>
      <c r="Z3499" t="s">
        <v>151</v>
      </c>
      <c r="AA3499" s="2">
        <v>121301</v>
      </c>
      <c r="AB3499">
        <v>3.96</v>
      </c>
      <c r="AC3499" s="2">
        <v>30632</v>
      </c>
    </row>
    <row r="3500" spans="1:29" x14ac:dyDescent="0.2">
      <c r="A3500" t="s">
        <v>4578</v>
      </c>
      <c r="B3500" t="s">
        <v>125</v>
      </c>
      <c r="C3500" s="1">
        <v>2749000</v>
      </c>
      <c r="D3500">
        <v>3</v>
      </c>
      <c r="E3500">
        <v>6</v>
      </c>
      <c r="F3500" s="2">
        <v>4480</v>
      </c>
      <c r="G3500" t="s">
        <v>4579</v>
      </c>
      <c r="H3500" t="s">
        <v>55</v>
      </c>
      <c r="I3500">
        <v>11229</v>
      </c>
      <c r="J3500" t="s">
        <v>306</v>
      </c>
      <c r="K3500" t="s">
        <v>34</v>
      </c>
      <c r="L3500">
        <v>-73.953960699999996</v>
      </c>
      <c r="M3500">
        <v>40.597498199999997</v>
      </c>
      <c r="N3500">
        <v>10.57</v>
      </c>
      <c r="O3500" s="1">
        <f t="shared" si="271"/>
        <v>549800</v>
      </c>
      <c r="P3500" s="3">
        <v>6.7500000000000004E-2</v>
      </c>
      <c r="Q3500">
        <v>30</v>
      </c>
      <c r="R3500" s="1">
        <v>2199200</v>
      </c>
      <c r="S3500" s="8">
        <f t="shared" si="272"/>
        <v>-17829.961674660237</v>
      </c>
      <c r="T3500" s="1">
        <f t="shared" si="273"/>
        <v>2791.4720500000003</v>
      </c>
      <c r="U3500" s="7">
        <f t="shared" si="274"/>
        <v>572.70833333333337</v>
      </c>
      <c r="V3500" s="4">
        <v>1400</v>
      </c>
      <c r="W3500" s="1">
        <f t="shared" si="275"/>
        <v>22594.142057993569</v>
      </c>
      <c r="X3500">
        <v>6</v>
      </c>
      <c r="Y3500">
        <v>14</v>
      </c>
      <c r="Z3500" t="s">
        <v>307</v>
      </c>
      <c r="AA3500" s="2">
        <v>64518</v>
      </c>
      <c r="AB3500">
        <v>0.98</v>
      </c>
      <c r="AC3500" s="2">
        <v>65835</v>
      </c>
    </row>
    <row r="3501" spans="1:29" x14ac:dyDescent="0.2">
      <c r="A3501" t="s">
        <v>4580</v>
      </c>
      <c r="B3501" t="s">
        <v>50</v>
      </c>
      <c r="C3501" s="1">
        <v>860000</v>
      </c>
      <c r="D3501">
        <v>3</v>
      </c>
      <c r="E3501">
        <v>2</v>
      </c>
      <c r="F3501" s="2">
        <v>2000</v>
      </c>
      <c r="G3501" t="s">
        <v>59</v>
      </c>
      <c r="H3501" t="s">
        <v>55</v>
      </c>
      <c r="I3501">
        <v>11210</v>
      </c>
      <c r="J3501" t="s">
        <v>282</v>
      </c>
      <c r="K3501" t="s">
        <v>34</v>
      </c>
      <c r="L3501">
        <v>-73.937692799999994</v>
      </c>
      <c r="M3501">
        <v>40.631594300000003</v>
      </c>
      <c r="N3501">
        <v>8.4700000000000006</v>
      </c>
      <c r="O3501" s="1">
        <f t="shared" si="271"/>
        <v>172000</v>
      </c>
      <c r="P3501" s="3">
        <v>6.7500000000000004E-2</v>
      </c>
      <c r="Q3501">
        <v>30</v>
      </c>
      <c r="R3501" s="1">
        <v>688000</v>
      </c>
      <c r="S3501" s="8">
        <f t="shared" si="272"/>
        <v>-5577.9436304866513</v>
      </c>
      <c r="T3501" s="1">
        <f t="shared" si="273"/>
        <v>873.28700000000015</v>
      </c>
      <c r="U3501" s="7">
        <f t="shared" si="274"/>
        <v>179.16666666666666</v>
      </c>
      <c r="V3501" s="4">
        <v>600</v>
      </c>
      <c r="W3501" s="1">
        <f t="shared" si="275"/>
        <v>7230.3972971533185</v>
      </c>
      <c r="X3501">
        <v>6</v>
      </c>
      <c r="Y3501">
        <v>13</v>
      </c>
      <c r="Z3501" t="s">
        <v>283</v>
      </c>
      <c r="AA3501" s="2">
        <v>156159</v>
      </c>
      <c r="AB3501">
        <v>2.4</v>
      </c>
      <c r="AC3501" s="2">
        <v>65066</v>
      </c>
    </row>
    <row r="3502" spans="1:29" x14ac:dyDescent="0.2">
      <c r="A3502" t="s">
        <v>4581</v>
      </c>
      <c r="B3502" t="s">
        <v>30</v>
      </c>
      <c r="C3502" s="1">
        <v>1195000</v>
      </c>
      <c r="D3502">
        <v>1</v>
      </c>
      <c r="E3502">
        <v>1</v>
      </c>
      <c r="F3502">
        <v>713</v>
      </c>
      <c r="G3502" t="s">
        <v>37</v>
      </c>
      <c r="H3502" t="s">
        <v>32</v>
      </c>
      <c r="I3502">
        <v>10007</v>
      </c>
      <c r="J3502" t="s">
        <v>199</v>
      </c>
      <c r="K3502" t="s">
        <v>39</v>
      </c>
      <c r="L3502">
        <v>-74.006439200000003</v>
      </c>
      <c r="M3502">
        <v>40.714794699999999</v>
      </c>
      <c r="N3502">
        <v>2.59</v>
      </c>
      <c r="O3502" s="1">
        <f t="shared" si="271"/>
        <v>239000</v>
      </c>
      <c r="P3502" s="3">
        <v>6.7500000000000004E-2</v>
      </c>
      <c r="Q3502">
        <v>30</v>
      </c>
      <c r="R3502" s="1">
        <v>956000</v>
      </c>
      <c r="S3502" s="8">
        <f t="shared" si="272"/>
        <v>-7750.7472539901719</v>
      </c>
      <c r="T3502" s="1">
        <f t="shared" si="273"/>
        <v>1213.4627500000001</v>
      </c>
      <c r="U3502" s="7">
        <f t="shared" si="274"/>
        <v>248.95833333333334</v>
      </c>
      <c r="V3502" s="4">
        <v>205</v>
      </c>
      <c r="W3502" s="1">
        <f t="shared" si="275"/>
        <v>9418.1683373235064</v>
      </c>
      <c r="X3502">
        <v>2</v>
      </c>
      <c r="Y3502">
        <v>6</v>
      </c>
      <c r="Z3502" t="s">
        <v>200</v>
      </c>
      <c r="AA3502" s="2">
        <v>42742</v>
      </c>
      <c r="AB3502">
        <v>0.9</v>
      </c>
      <c r="AC3502" s="2">
        <v>47491</v>
      </c>
    </row>
    <row r="3503" spans="1:29" x14ac:dyDescent="0.2">
      <c r="A3503" t="s">
        <v>4582</v>
      </c>
      <c r="B3503" t="s">
        <v>42</v>
      </c>
      <c r="C3503" s="1">
        <v>825000</v>
      </c>
      <c r="D3503">
        <v>3</v>
      </c>
      <c r="E3503">
        <v>2</v>
      </c>
      <c r="F3503" s="2">
        <v>1400</v>
      </c>
      <c r="G3503" t="s">
        <v>451</v>
      </c>
      <c r="H3503" t="s">
        <v>84</v>
      </c>
      <c r="I3503">
        <v>11368</v>
      </c>
      <c r="J3503" t="s">
        <v>506</v>
      </c>
      <c r="K3503" t="s">
        <v>61</v>
      </c>
      <c r="L3503">
        <v>-73.854246900000007</v>
      </c>
      <c r="M3503">
        <v>40.753708400000001</v>
      </c>
      <c r="N3503">
        <v>6.89</v>
      </c>
      <c r="O3503" s="1">
        <f t="shared" si="271"/>
        <v>165000</v>
      </c>
      <c r="P3503" s="3">
        <v>6.7500000000000004E-2</v>
      </c>
      <c r="Q3503">
        <v>30</v>
      </c>
      <c r="R3503" s="1">
        <v>660000</v>
      </c>
      <c r="S3503" s="8">
        <f t="shared" si="272"/>
        <v>-5350.9342966877757</v>
      </c>
      <c r="T3503" s="1">
        <f t="shared" si="273"/>
        <v>837.74625000000015</v>
      </c>
      <c r="U3503" s="7">
        <f t="shared" si="274"/>
        <v>171.875</v>
      </c>
      <c r="V3503" s="4">
        <v>375</v>
      </c>
      <c r="W3503" s="1">
        <f t="shared" si="275"/>
        <v>6735.5555466877759</v>
      </c>
      <c r="X3503">
        <v>6</v>
      </c>
      <c r="Y3503">
        <v>9</v>
      </c>
      <c r="Z3503" t="s">
        <v>507</v>
      </c>
      <c r="AA3503" s="2">
        <v>109695</v>
      </c>
      <c r="AB3503">
        <v>2.25</v>
      </c>
      <c r="AC3503" s="2">
        <v>48753</v>
      </c>
    </row>
    <row r="3504" spans="1:29" x14ac:dyDescent="0.2">
      <c r="A3504" t="s">
        <v>4583</v>
      </c>
      <c r="B3504" t="s">
        <v>68</v>
      </c>
      <c r="C3504" s="1">
        <v>295000</v>
      </c>
      <c r="D3504">
        <v>2</v>
      </c>
      <c r="E3504">
        <v>1</v>
      </c>
      <c r="F3504">
        <v>2184</v>
      </c>
      <c r="G3504" t="s">
        <v>361</v>
      </c>
      <c r="H3504" t="s">
        <v>70</v>
      </c>
      <c r="I3504">
        <v>10463</v>
      </c>
      <c r="J3504" t="s">
        <v>109</v>
      </c>
      <c r="K3504" t="s">
        <v>110</v>
      </c>
      <c r="L3504">
        <v>-73.908858600000002</v>
      </c>
      <c r="M3504">
        <v>40.885837500000001</v>
      </c>
      <c r="N3504">
        <v>10.27</v>
      </c>
      <c r="O3504" s="1">
        <f t="shared" si="271"/>
        <v>59000</v>
      </c>
      <c r="P3504" s="3">
        <v>6.7500000000000004E-2</v>
      </c>
      <c r="Q3504">
        <v>30</v>
      </c>
      <c r="R3504" s="1">
        <v>236000</v>
      </c>
      <c r="S3504" s="8">
        <f t="shared" si="272"/>
        <v>-1913.3643848762347</v>
      </c>
      <c r="T3504" s="1">
        <f t="shared" si="273"/>
        <v>299.55775</v>
      </c>
      <c r="U3504" s="7">
        <f t="shared" si="274"/>
        <v>61.458333333333336</v>
      </c>
      <c r="V3504" s="4">
        <v>600</v>
      </c>
      <c r="W3504" s="1">
        <f t="shared" si="275"/>
        <v>2874.3804682095683</v>
      </c>
      <c r="X3504">
        <v>4</v>
      </c>
      <c r="Y3504">
        <v>18</v>
      </c>
      <c r="Z3504" t="s">
        <v>111</v>
      </c>
      <c r="AA3504" s="2">
        <v>27860</v>
      </c>
      <c r="AB3504">
        <v>3.52</v>
      </c>
      <c r="AC3504" s="2">
        <v>7915</v>
      </c>
    </row>
    <row r="3505" spans="1:29" x14ac:dyDescent="0.2">
      <c r="A3505" t="s">
        <v>4584</v>
      </c>
      <c r="B3505" t="s">
        <v>68</v>
      </c>
      <c r="C3505" s="1">
        <v>999000</v>
      </c>
      <c r="D3505">
        <v>1</v>
      </c>
      <c r="E3505">
        <v>2</v>
      </c>
      <c r="F3505" s="2">
        <v>1150</v>
      </c>
      <c r="G3505" t="s">
        <v>48</v>
      </c>
      <c r="H3505" t="s">
        <v>32</v>
      </c>
      <c r="I3505">
        <v>10065</v>
      </c>
      <c r="J3505" t="s">
        <v>52</v>
      </c>
      <c r="K3505" t="s">
        <v>39</v>
      </c>
      <c r="L3505">
        <v>-73.959976100000006</v>
      </c>
      <c r="M3505">
        <v>40.761415700000001</v>
      </c>
      <c r="N3505">
        <v>1.59</v>
      </c>
      <c r="O3505" s="1">
        <f t="shared" si="271"/>
        <v>199800</v>
      </c>
      <c r="P3505" s="3">
        <v>6.7500000000000004E-2</v>
      </c>
      <c r="Q3505">
        <v>30</v>
      </c>
      <c r="R3505" s="1">
        <v>799200</v>
      </c>
      <c r="S3505" s="8">
        <f t="shared" si="272"/>
        <v>-6479.4949847164698</v>
      </c>
      <c r="T3505" s="1">
        <f t="shared" si="273"/>
        <v>1014.4345500000001</v>
      </c>
      <c r="U3505" s="7">
        <f t="shared" si="274"/>
        <v>208.125</v>
      </c>
      <c r="V3505" s="4">
        <v>375</v>
      </c>
      <c r="W3505" s="1">
        <f t="shared" si="275"/>
        <v>8077.0545347164698</v>
      </c>
      <c r="X3505">
        <v>2</v>
      </c>
      <c r="Y3505">
        <v>7</v>
      </c>
      <c r="Z3505" t="s">
        <v>53</v>
      </c>
      <c r="AA3505" s="2">
        <v>61207</v>
      </c>
      <c r="AB3505">
        <v>1.76</v>
      </c>
      <c r="AC3505" s="2">
        <v>34777</v>
      </c>
    </row>
    <row r="3506" spans="1:29" x14ac:dyDescent="0.2">
      <c r="A3506" t="s">
        <v>4585</v>
      </c>
      <c r="B3506" t="s">
        <v>30</v>
      </c>
      <c r="C3506" s="1">
        <v>599000</v>
      </c>
      <c r="D3506">
        <v>1</v>
      </c>
      <c r="E3506">
        <v>1</v>
      </c>
      <c r="F3506" s="2">
        <v>2184</v>
      </c>
      <c r="G3506" t="s">
        <v>760</v>
      </c>
      <c r="H3506" t="s">
        <v>32</v>
      </c>
      <c r="I3506">
        <v>10029</v>
      </c>
      <c r="J3506" t="s">
        <v>315</v>
      </c>
      <c r="K3506" t="s">
        <v>61</v>
      </c>
      <c r="L3506">
        <v>-73.948587900000007</v>
      </c>
      <c r="M3506">
        <v>40.787995600000002</v>
      </c>
      <c r="N3506">
        <v>3.32</v>
      </c>
      <c r="O3506" s="1">
        <f t="shared" si="271"/>
        <v>119800</v>
      </c>
      <c r="P3506" s="3">
        <v>6.7500000000000004E-2</v>
      </c>
      <c r="Q3506">
        <v>30</v>
      </c>
      <c r="R3506" s="1">
        <v>479200</v>
      </c>
      <c r="S3506" s="8">
        <f t="shared" si="272"/>
        <v>-3885.1025984436092</v>
      </c>
      <c r="T3506" s="1">
        <f t="shared" si="273"/>
        <v>608.25454999999999</v>
      </c>
      <c r="U3506" s="7">
        <f t="shared" si="274"/>
        <v>124.79166666666667</v>
      </c>
      <c r="V3506" s="4">
        <v>600</v>
      </c>
      <c r="W3506" s="1">
        <f t="shared" si="275"/>
        <v>5218.1488151102758</v>
      </c>
      <c r="X3506">
        <v>2</v>
      </c>
      <c r="Y3506">
        <v>18</v>
      </c>
      <c r="Z3506" t="s">
        <v>316</v>
      </c>
      <c r="AA3506" s="2">
        <v>115921</v>
      </c>
      <c r="AB3506">
        <v>1.54</v>
      </c>
      <c r="AC3506" s="2">
        <v>75273</v>
      </c>
    </row>
    <row r="3507" spans="1:29" x14ac:dyDescent="0.2">
      <c r="A3507" t="s">
        <v>4586</v>
      </c>
      <c r="B3507" t="s">
        <v>125</v>
      </c>
      <c r="C3507" s="1">
        <v>1169900</v>
      </c>
      <c r="D3507">
        <v>6</v>
      </c>
      <c r="E3507">
        <v>4</v>
      </c>
      <c r="F3507" s="2">
        <v>2310</v>
      </c>
      <c r="G3507" t="s">
        <v>1200</v>
      </c>
      <c r="H3507" t="s">
        <v>84</v>
      </c>
      <c r="I3507">
        <v>11368</v>
      </c>
      <c r="J3507" t="s">
        <v>506</v>
      </c>
      <c r="K3507" t="s">
        <v>61</v>
      </c>
      <c r="L3507">
        <v>-73.860996200000002</v>
      </c>
      <c r="M3507">
        <v>40.746294300000002</v>
      </c>
      <c r="N3507">
        <v>6.53</v>
      </c>
      <c r="O3507" s="1">
        <f t="shared" si="271"/>
        <v>233980</v>
      </c>
      <c r="P3507" s="3">
        <v>6.7500000000000004E-2</v>
      </c>
      <c r="Q3507">
        <v>30</v>
      </c>
      <c r="R3507" s="1">
        <v>935920</v>
      </c>
      <c r="S3507" s="8">
        <f t="shared" si="272"/>
        <v>-7587.9491317515494</v>
      </c>
      <c r="T3507" s="1">
        <f t="shared" si="273"/>
        <v>1187.9749550000001</v>
      </c>
      <c r="U3507" s="7">
        <f t="shared" si="274"/>
        <v>243.72916666666666</v>
      </c>
      <c r="V3507" s="4">
        <v>600</v>
      </c>
      <c r="W3507" s="1">
        <f t="shared" si="275"/>
        <v>9619.6532534182152</v>
      </c>
      <c r="X3507">
        <v>12</v>
      </c>
      <c r="Y3507">
        <v>10</v>
      </c>
      <c r="Z3507" t="s">
        <v>507</v>
      </c>
      <c r="AA3507" s="2">
        <v>109695</v>
      </c>
      <c r="AB3507">
        <v>2.25</v>
      </c>
      <c r="AC3507" s="2">
        <v>48753</v>
      </c>
    </row>
    <row r="3508" spans="1:29" x14ac:dyDescent="0.2">
      <c r="A3508" t="s">
        <v>4587</v>
      </c>
      <c r="B3508" t="s">
        <v>42</v>
      </c>
      <c r="C3508" s="1">
        <v>2795000</v>
      </c>
      <c r="D3508">
        <v>6</v>
      </c>
      <c r="E3508">
        <v>6</v>
      </c>
      <c r="F3508" s="2">
        <v>3600</v>
      </c>
      <c r="G3508" t="s">
        <v>4588</v>
      </c>
      <c r="H3508" t="s">
        <v>55</v>
      </c>
      <c r="I3508">
        <v>11217</v>
      </c>
      <c r="J3508" t="s">
        <v>211</v>
      </c>
      <c r="K3508" t="s">
        <v>34</v>
      </c>
      <c r="L3508">
        <v>-73.982079100000007</v>
      </c>
      <c r="M3508">
        <v>40.6824096</v>
      </c>
      <c r="N3508">
        <v>4.59</v>
      </c>
      <c r="O3508" s="1">
        <f t="shared" si="271"/>
        <v>559000</v>
      </c>
      <c r="P3508" s="3">
        <v>6.7500000000000004E-2</v>
      </c>
      <c r="Q3508">
        <v>30</v>
      </c>
      <c r="R3508" s="1">
        <v>2236000</v>
      </c>
      <c r="S3508" s="8">
        <f t="shared" si="272"/>
        <v>-18128.316799081618</v>
      </c>
      <c r="T3508" s="1">
        <f t="shared" si="273"/>
        <v>2838.1827500000004</v>
      </c>
      <c r="U3508" s="7">
        <f t="shared" si="274"/>
        <v>582.29166666666663</v>
      </c>
      <c r="V3508" s="4">
        <v>1000</v>
      </c>
      <c r="W3508" s="1">
        <f t="shared" si="275"/>
        <v>22548.791215748286</v>
      </c>
      <c r="X3508">
        <v>12</v>
      </c>
      <c r="Y3508">
        <v>11</v>
      </c>
      <c r="Z3508" t="s">
        <v>212</v>
      </c>
      <c r="AA3508" s="2">
        <v>34495</v>
      </c>
      <c r="AB3508">
        <v>0.46</v>
      </c>
      <c r="AC3508" s="2">
        <v>74989</v>
      </c>
    </row>
    <row r="3509" spans="1:29" x14ac:dyDescent="0.2">
      <c r="A3509" t="s">
        <v>4589</v>
      </c>
      <c r="B3509" t="s">
        <v>42</v>
      </c>
      <c r="C3509" s="1">
        <v>6250000</v>
      </c>
      <c r="D3509">
        <v>4</v>
      </c>
      <c r="E3509">
        <v>2</v>
      </c>
      <c r="F3509" s="2">
        <v>4500</v>
      </c>
      <c r="G3509" t="s">
        <v>93</v>
      </c>
      <c r="H3509" t="s">
        <v>32</v>
      </c>
      <c r="I3509">
        <v>10010</v>
      </c>
      <c r="J3509" t="s">
        <v>264</v>
      </c>
      <c r="K3509" t="s">
        <v>39</v>
      </c>
      <c r="L3509">
        <v>-73.988264599999994</v>
      </c>
      <c r="M3509">
        <v>40.739891</v>
      </c>
      <c r="N3509">
        <v>0.63</v>
      </c>
      <c r="O3509" s="1">
        <f t="shared" si="271"/>
        <v>1250000</v>
      </c>
      <c r="P3509" s="3">
        <v>6.7500000000000004E-2</v>
      </c>
      <c r="Q3509">
        <v>30</v>
      </c>
      <c r="R3509" s="1">
        <v>5000000</v>
      </c>
      <c r="S3509" s="8">
        <f t="shared" si="272"/>
        <v>-40537.381035513456</v>
      </c>
      <c r="T3509" s="1">
        <f t="shared" si="273"/>
        <v>6346.5625000000009</v>
      </c>
      <c r="U3509" s="7">
        <f t="shared" si="274"/>
        <v>1302.0833333333333</v>
      </c>
      <c r="V3509" s="4">
        <v>1400</v>
      </c>
      <c r="W3509" s="1">
        <f t="shared" si="275"/>
        <v>49586.026868846791</v>
      </c>
      <c r="X3509">
        <v>8</v>
      </c>
      <c r="Y3509">
        <v>28</v>
      </c>
      <c r="Z3509" t="s">
        <v>265</v>
      </c>
      <c r="AA3509" s="2">
        <v>27988</v>
      </c>
      <c r="AB3509">
        <v>0.17</v>
      </c>
      <c r="AC3509" s="2">
        <v>164635</v>
      </c>
    </row>
    <row r="3510" spans="1:29" x14ac:dyDescent="0.2">
      <c r="A3510" t="s">
        <v>4590</v>
      </c>
      <c r="B3510" t="s">
        <v>125</v>
      </c>
      <c r="C3510" s="1">
        <v>2099000</v>
      </c>
      <c r="D3510">
        <v>3</v>
      </c>
      <c r="E3510">
        <v>6</v>
      </c>
      <c r="F3510" s="2">
        <v>3520</v>
      </c>
      <c r="G3510" t="s">
        <v>82</v>
      </c>
      <c r="H3510" t="s">
        <v>55</v>
      </c>
      <c r="I3510">
        <v>11204</v>
      </c>
      <c r="J3510" t="s">
        <v>156</v>
      </c>
      <c r="K3510" t="s">
        <v>105</v>
      </c>
      <c r="L3510">
        <v>-73.991232699999998</v>
      </c>
      <c r="M3510">
        <v>40.619048100000001</v>
      </c>
      <c r="N3510">
        <v>8.9600000000000009</v>
      </c>
      <c r="O3510" s="1">
        <f t="shared" si="271"/>
        <v>419800</v>
      </c>
      <c r="P3510" s="3">
        <v>6.7500000000000004E-2</v>
      </c>
      <c r="Q3510">
        <v>30</v>
      </c>
      <c r="R3510" s="1">
        <v>1679200</v>
      </c>
      <c r="S3510" s="8">
        <f t="shared" si="272"/>
        <v>-13614.074046966838</v>
      </c>
      <c r="T3510" s="1">
        <f t="shared" si="273"/>
        <v>2131.4295500000003</v>
      </c>
      <c r="U3510" s="7">
        <f t="shared" si="274"/>
        <v>437.29166666666669</v>
      </c>
      <c r="V3510" s="4">
        <v>1000</v>
      </c>
      <c r="W3510" s="1">
        <f t="shared" si="275"/>
        <v>17182.795263633503</v>
      </c>
      <c r="X3510">
        <v>6</v>
      </c>
      <c r="Y3510">
        <v>11</v>
      </c>
      <c r="Z3510" t="s">
        <v>157</v>
      </c>
      <c r="AA3510" s="2">
        <v>151705</v>
      </c>
      <c r="AB3510">
        <v>2.25</v>
      </c>
      <c r="AC3510" s="2">
        <v>67424</v>
      </c>
    </row>
    <row r="3511" spans="1:29" x14ac:dyDescent="0.2">
      <c r="A3511" t="s">
        <v>4591</v>
      </c>
      <c r="B3511" t="s">
        <v>68</v>
      </c>
      <c r="C3511" s="1">
        <v>339000</v>
      </c>
      <c r="D3511">
        <v>1</v>
      </c>
      <c r="E3511">
        <v>1</v>
      </c>
      <c r="F3511" s="2">
        <v>2184</v>
      </c>
      <c r="G3511" t="s">
        <v>1686</v>
      </c>
      <c r="H3511" t="s">
        <v>84</v>
      </c>
      <c r="I3511">
        <v>11375</v>
      </c>
      <c r="J3511" t="s">
        <v>122</v>
      </c>
      <c r="K3511" t="s">
        <v>39</v>
      </c>
      <c r="L3511">
        <v>-73.831444599999998</v>
      </c>
      <c r="M3511">
        <v>40.7162869</v>
      </c>
      <c r="N3511">
        <v>8.39</v>
      </c>
      <c r="O3511" s="1">
        <f t="shared" si="271"/>
        <v>67800</v>
      </c>
      <c r="P3511" s="3">
        <v>6.7500000000000004E-2</v>
      </c>
      <c r="Q3511">
        <v>30</v>
      </c>
      <c r="R3511" s="1">
        <v>271200</v>
      </c>
      <c r="S3511" s="8">
        <f t="shared" si="272"/>
        <v>-2198.7475473662498</v>
      </c>
      <c r="T3511" s="1">
        <f t="shared" si="273"/>
        <v>344.23755000000006</v>
      </c>
      <c r="U3511" s="7">
        <f t="shared" si="274"/>
        <v>70.625</v>
      </c>
      <c r="V3511" s="4">
        <v>600</v>
      </c>
      <c r="W3511" s="1">
        <f t="shared" si="275"/>
        <v>3213.6100973662496</v>
      </c>
      <c r="X3511">
        <v>2</v>
      </c>
      <c r="Y3511">
        <v>18</v>
      </c>
      <c r="Z3511" t="s">
        <v>123</v>
      </c>
      <c r="AA3511" s="2">
        <v>83728</v>
      </c>
      <c r="AB3511">
        <v>2.6</v>
      </c>
      <c r="AC3511" s="2">
        <v>32203</v>
      </c>
    </row>
    <row r="3512" spans="1:29" x14ac:dyDescent="0.2">
      <c r="A3512" t="s">
        <v>4592</v>
      </c>
      <c r="B3512" t="s">
        <v>68</v>
      </c>
      <c r="C3512" s="1">
        <v>255000</v>
      </c>
      <c r="D3512">
        <v>1</v>
      </c>
      <c r="E3512">
        <v>1</v>
      </c>
      <c r="F3512" s="2">
        <v>2184</v>
      </c>
      <c r="G3512" t="s">
        <v>2735</v>
      </c>
      <c r="H3512" t="s">
        <v>84</v>
      </c>
      <c r="I3512">
        <v>11367</v>
      </c>
      <c r="J3512" t="s">
        <v>160</v>
      </c>
      <c r="K3512" t="s">
        <v>34</v>
      </c>
      <c r="L3512">
        <v>-73.8286528</v>
      </c>
      <c r="M3512">
        <v>40.731511900000001</v>
      </c>
      <c r="N3512">
        <v>8.31</v>
      </c>
      <c r="O3512" s="1">
        <f t="shared" si="271"/>
        <v>51000</v>
      </c>
      <c r="P3512" s="3">
        <v>6.7500000000000004E-2</v>
      </c>
      <c r="Q3512">
        <v>30</v>
      </c>
      <c r="R3512" s="1">
        <v>204000</v>
      </c>
      <c r="S3512" s="8">
        <f t="shared" si="272"/>
        <v>-1653.925146248949</v>
      </c>
      <c r="T3512" s="1">
        <f t="shared" si="273"/>
        <v>258.93975000000006</v>
      </c>
      <c r="U3512" s="7">
        <f t="shared" si="274"/>
        <v>53.125</v>
      </c>
      <c r="V3512" s="4">
        <v>600</v>
      </c>
      <c r="W3512" s="1">
        <f t="shared" si="275"/>
        <v>2565.9898962489488</v>
      </c>
      <c r="X3512">
        <v>2</v>
      </c>
      <c r="Y3512">
        <v>18</v>
      </c>
      <c r="Z3512" t="s">
        <v>161</v>
      </c>
      <c r="AA3512" s="2">
        <v>230183</v>
      </c>
      <c r="AB3512">
        <v>2.0299999999999998</v>
      </c>
      <c r="AC3512" s="2">
        <v>113391</v>
      </c>
    </row>
    <row r="3513" spans="1:29" x14ac:dyDescent="0.2">
      <c r="A3513" t="s">
        <v>4593</v>
      </c>
      <c r="B3513" t="s">
        <v>68</v>
      </c>
      <c r="C3513" s="1">
        <v>140000</v>
      </c>
      <c r="D3513">
        <v>3</v>
      </c>
      <c r="E3513">
        <v>1</v>
      </c>
      <c r="F3513" s="2">
        <v>2184</v>
      </c>
      <c r="G3513" t="s">
        <v>1702</v>
      </c>
      <c r="H3513" t="s">
        <v>84</v>
      </c>
      <c r="I3513">
        <v>11432</v>
      </c>
      <c r="J3513" t="s">
        <v>133</v>
      </c>
      <c r="K3513" t="s">
        <v>61</v>
      </c>
      <c r="L3513">
        <v>-73.798849799999999</v>
      </c>
      <c r="M3513">
        <v>40.710157299999999</v>
      </c>
      <c r="N3513">
        <v>10.15</v>
      </c>
      <c r="O3513" s="1">
        <f t="shared" si="271"/>
        <v>28000</v>
      </c>
      <c r="P3513" s="3">
        <v>6.7500000000000004E-2</v>
      </c>
      <c r="Q3513">
        <v>30</v>
      </c>
      <c r="R3513" s="1">
        <v>112000</v>
      </c>
      <c r="S3513" s="8">
        <f t="shared" si="272"/>
        <v>-908.03733519550133</v>
      </c>
      <c r="T3513" s="1">
        <f t="shared" si="273"/>
        <v>142.16300000000001</v>
      </c>
      <c r="U3513" s="7">
        <f t="shared" si="274"/>
        <v>29.166666666666668</v>
      </c>
      <c r="V3513" s="4">
        <v>600</v>
      </c>
      <c r="W3513" s="1">
        <f t="shared" si="275"/>
        <v>1679.3670018621681</v>
      </c>
      <c r="X3513">
        <v>6</v>
      </c>
      <c r="Y3513">
        <v>18</v>
      </c>
      <c r="Z3513" t="s">
        <v>134</v>
      </c>
      <c r="AA3513" s="2">
        <v>217706</v>
      </c>
      <c r="AB3513">
        <v>2.66</v>
      </c>
      <c r="AC3513" s="2">
        <v>81844</v>
      </c>
    </row>
    <row r="3514" spans="1:29" x14ac:dyDescent="0.2">
      <c r="A3514" t="s">
        <v>4594</v>
      </c>
      <c r="B3514" t="s">
        <v>68</v>
      </c>
      <c r="C3514" s="1">
        <v>240000</v>
      </c>
      <c r="D3514">
        <v>3</v>
      </c>
      <c r="E3514">
        <v>1</v>
      </c>
      <c r="F3514">
        <v>500</v>
      </c>
      <c r="G3514" t="s">
        <v>617</v>
      </c>
      <c r="H3514" t="s">
        <v>84</v>
      </c>
      <c r="I3514">
        <v>11375</v>
      </c>
      <c r="J3514" t="s">
        <v>122</v>
      </c>
      <c r="K3514" t="s">
        <v>39</v>
      </c>
      <c r="L3514">
        <v>-73.849365500000005</v>
      </c>
      <c r="M3514">
        <v>40.7223221</v>
      </c>
      <c r="N3514">
        <v>7.37</v>
      </c>
      <c r="O3514" s="1">
        <f t="shared" si="271"/>
        <v>48000</v>
      </c>
      <c r="P3514" s="3">
        <v>6.7500000000000004E-2</v>
      </c>
      <c r="Q3514">
        <v>30</v>
      </c>
      <c r="R3514" s="1">
        <v>192000</v>
      </c>
      <c r="S3514" s="8">
        <f t="shared" si="272"/>
        <v>-1556.6354317637165</v>
      </c>
      <c r="T3514" s="1">
        <f t="shared" si="273"/>
        <v>243.708</v>
      </c>
      <c r="U3514" s="7">
        <f t="shared" si="274"/>
        <v>50</v>
      </c>
      <c r="V3514" s="4">
        <v>205</v>
      </c>
      <c r="W3514" s="1">
        <f t="shared" si="275"/>
        <v>2055.3434317637166</v>
      </c>
      <c r="X3514">
        <v>6</v>
      </c>
      <c r="Y3514">
        <v>4</v>
      </c>
      <c r="Z3514" t="s">
        <v>123</v>
      </c>
      <c r="AA3514" s="2">
        <v>83728</v>
      </c>
      <c r="AB3514">
        <v>2.6</v>
      </c>
      <c r="AC3514" s="2">
        <v>32203</v>
      </c>
    </row>
    <row r="3515" spans="1:29" x14ac:dyDescent="0.2">
      <c r="A3515" t="s">
        <v>4595</v>
      </c>
      <c r="B3515" t="s">
        <v>68</v>
      </c>
      <c r="C3515" s="1">
        <v>1775000</v>
      </c>
      <c r="D3515">
        <v>2</v>
      </c>
      <c r="E3515">
        <v>2</v>
      </c>
      <c r="F3515" s="2">
        <v>2184</v>
      </c>
      <c r="G3515" t="s">
        <v>48</v>
      </c>
      <c r="H3515" t="s">
        <v>32</v>
      </c>
      <c r="I3515">
        <v>10023</v>
      </c>
      <c r="J3515" t="s">
        <v>215</v>
      </c>
      <c r="K3515" t="s">
        <v>39</v>
      </c>
      <c r="L3515">
        <v>-73.983778299999997</v>
      </c>
      <c r="M3515">
        <v>40.778781199999997</v>
      </c>
      <c r="N3515">
        <v>2.0699999999999998</v>
      </c>
      <c r="O3515" s="1">
        <f t="shared" si="271"/>
        <v>355000</v>
      </c>
      <c r="P3515" s="3">
        <v>6.7500000000000004E-2</v>
      </c>
      <c r="Q3515">
        <v>30</v>
      </c>
      <c r="R3515" s="1">
        <v>1420000</v>
      </c>
      <c r="S3515" s="8">
        <f t="shared" si="272"/>
        <v>-11512.616214085821</v>
      </c>
      <c r="T3515" s="1">
        <f t="shared" si="273"/>
        <v>1802.4237500000002</v>
      </c>
      <c r="U3515" s="7">
        <f t="shared" si="274"/>
        <v>369.79166666666669</v>
      </c>
      <c r="V3515" s="4">
        <v>600</v>
      </c>
      <c r="W3515" s="1">
        <f t="shared" si="275"/>
        <v>14284.831630752487</v>
      </c>
      <c r="X3515">
        <v>4</v>
      </c>
      <c r="Y3515">
        <v>14</v>
      </c>
      <c r="Z3515" t="s">
        <v>216</v>
      </c>
      <c r="AA3515" s="2">
        <v>61207</v>
      </c>
      <c r="AB3515">
        <v>1.76</v>
      </c>
      <c r="AC3515" s="2">
        <v>34777</v>
      </c>
    </row>
    <row r="3516" spans="1:29" x14ac:dyDescent="0.2">
      <c r="A3516" t="s">
        <v>4596</v>
      </c>
      <c r="B3516" t="s">
        <v>68</v>
      </c>
      <c r="C3516" s="1">
        <v>1195000</v>
      </c>
      <c r="D3516">
        <v>2</v>
      </c>
      <c r="E3516">
        <v>2</v>
      </c>
      <c r="F3516">
        <v>650</v>
      </c>
      <c r="G3516" t="s">
        <v>93</v>
      </c>
      <c r="H3516" t="s">
        <v>32</v>
      </c>
      <c r="I3516">
        <v>10016</v>
      </c>
      <c r="J3516" t="s">
        <v>519</v>
      </c>
      <c r="K3516" t="s">
        <v>39</v>
      </c>
      <c r="L3516">
        <v>-73.978496800000002</v>
      </c>
      <c r="M3516">
        <v>40.743560299999999</v>
      </c>
      <c r="N3516">
        <v>0.51</v>
      </c>
      <c r="O3516" s="1">
        <f t="shared" si="271"/>
        <v>239000</v>
      </c>
      <c r="P3516" s="3">
        <v>6.7500000000000004E-2</v>
      </c>
      <c r="Q3516">
        <v>30</v>
      </c>
      <c r="R3516" s="1">
        <v>956000</v>
      </c>
      <c r="S3516" s="8">
        <f t="shared" si="272"/>
        <v>-7750.7472539901719</v>
      </c>
      <c r="T3516" s="1">
        <f t="shared" si="273"/>
        <v>1213.4627500000001</v>
      </c>
      <c r="U3516" s="7">
        <f t="shared" si="274"/>
        <v>248.95833333333334</v>
      </c>
      <c r="V3516" s="4">
        <v>205</v>
      </c>
      <c r="W3516" s="1">
        <f t="shared" si="275"/>
        <v>9418.1683373235064</v>
      </c>
      <c r="X3516">
        <v>4</v>
      </c>
      <c r="Y3516">
        <v>4</v>
      </c>
      <c r="Z3516" t="s">
        <v>520</v>
      </c>
      <c r="AA3516" s="2">
        <v>27988</v>
      </c>
      <c r="AB3516">
        <v>0.17</v>
      </c>
      <c r="AC3516" s="2">
        <v>164635</v>
      </c>
    </row>
    <row r="3517" spans="1:29" x14ac:dyDescent="0.2">
      <c r="A3517" t="s">
        <v>4597</v>
      </c>
      <c r="B3517" t="s">
        <v>42</v>
      </c>
      <c r="C3517" s="1">
        <v>699000</v>
      </c>
      <c r="D3517">
        <v>3</v>
      </c>
      <c r="E3517">
        <v>2</v>
      </c>
      <c r="F3517" s="2">
        <v>2040</v>
      </c>
      <c r="G3517" t="s">
        <v>2868</v>
      </c>
      <c r="H3517" t="s">
        <v>70</v>
      </c>
      <c r="I3517">
        <v>10472</v>
      </c>
      <c r="J3517" t="s">
        <v>686</v>
      </c>
      <c r="K3517" t="s">
        <v>61</v>
      </c>
      <c r="L3517">
        <v>-73.879454899999999</v>
      </c>
      <c r="M3517">
        <v>40.824733899999998</v>
      </c>
      <c r="N3517">
        <v>7.64</v>
      </c>
      <c r="O3517" s="1">
        <f t="shared" si="271"/>
        <v>139800</v>
      </c>
      <c r="P3517" s="3">
        <v>6.7500000000000004E-2</v>
      </c>
      <c r="Q3517">
        <v>30</v>
      </c>
      <c r="R3517" s="1">
        <v>559200</v>
      </c>
      <c r="S3517" s="8">
        <f t="shared" si="272"/>
        <v>-4533.7006950118248</v>
      </c>
      <c r="T3517" s="1">
        <f t="shared" si="273"/>
        <v>709.79955000000007</v>
      </c>
      <c r="U3517" s="7">
        <f t="shared" si="274"/>
        <v>145.625</v>
      </c>
      <c r="V3517" s="4">
        <v>600</v>
      </c>
      <c r="W3517" s="1">
        <f t="shared" si="275"/>
        <v>5989.1252450118245</v>
      </c>
      <c r="X3517">
        <v>6</v>
      </c>
      <c r="Y3517">
        <v>13</v>
      </c>
      <c r="Z3517" t="s">
        <v>687</v>
      </c>
      <c r="AA3517" s="2">
        <v>78667</v>
      </c>
      <c r="AB3517">
        <v>0.92</v>
      </c>
      <c r="AC3517" s="2">
        <v>85508</v>
      </c>
    </row>
    <row r="3518" spans="1:29" x14ac:dyDescent="0.2">
      <c r="A3518" t="s">
        <v>4598</v>
      </c>
      <c r="B3518" t="s">
        <v>68</v>
      </c>
      <c r="C3518" s="1">
        <v>4150000</v>
      </c>
      <c r="D3518">
        <v>2</v>
      </c>
      <c r="E3518">
        <v>2</v>
      </c>
      <c r="F3518">
        <v>2184</v>
      </c>
      <c r="G3518" t="s">
        <v>93</v>
      </c>
      <c r="H3518" t="s">
        <v>32</v>
      </c>
      <c r="I3518">
        <v>10065</v>
      </c>
      <c r="J3518" t="s">
        <v>52</v>
      </c>
      <c r="K3518" t="s">
        <v>39</v>
      </c>
      <c r="L3518">
        <v>-73.968241300000003</v>
      </c>
      <c r="M3518">
        <v>40.770191599999997</v>
      </c>
      <c r="N3518">
        <v>1.73</v>
      </c>
      <c r="O3518" s="1">
        <f t="shared" si="271"/>
        <v>830000</v>
      </c>
      <c r="P3518" s="3">
        <v>6.7500000000000004E-2</v>
      </c>
      <c r="Q3518">
        <v>30</v>
      </c>
      <c r="R3518" s="1">
        <v>3320000</v>
      </c>
      <c r="S3518" s="8">
        <f t="shared" si="272"/>
        <v>-26916.821007580933</v>
      </c>
      <c r="T3518" s="1">
        <f t="shared" si="273"/>
        <v>4214.1175000000003</v>
      </c>
      <c r="U3518" s="7">
        <f t="shared" si="274"/>
        <v>864.58333333333337</v>
      </c>
      <c r="V3518" s="4">
        <v>600</v>
      </c>
      <c r="W3518" s="1">
        <f t="shared" si="275"/>
        <v>32595.521840914265</v>
      </c>
      <c r="X3518">
        <v>4</v>
      </c>
      <c r="Y3518">
        <v>14</v>
      </c>
      <c r="Z3518" t="s">
        <v>53</v>
      </c>
      <c r="AA3518" s="2">
        <v>61207</v>
      </c>
      <c r="AB3518">
        <v>1.76</v>
      </c>
      <c r="AC3518" s="2">
        <v>34777</v>
      </c>
    </row>
    <row r="3519" spans="1:29" x14ac:dyDescent="0.2">
      <c r="A3519" t="s">
        <v>4599</v>
      </c>
      <c r="B3519" t="s">
        <v>125</v>
      </c>
      <c r="C3519" s="1">
        <v>1398000</v>
      </c>
      <c r="D3519">
        <v>9</v>
      </c>
      <c r="E3519">
        <v>6</v>
      </c>
      <c r="F3519" s="2">
        <v>4440</v>
      </c>
      <c r="G3519" t="s">
        <v>4289</v>
      </c>
      <c r="H3519" t="s">
        <v>55</v>
      </c>
      <c r="I3519">
        <v>11220</v>
      </c>
      <c r="J3519" t="s">
        <v>104</v>
      </c>
      <c r="K3519" t="s">
        <v>105</v>
      </c>
      <c r="L3519">
        <v>-74.0263049</v>
      </c>
      <c r="M3519">
        <v>40.637694500000002</v>
      </c>
      <c r="N3519">
        <v>7.96</v>
      </c>
      <c r="O3519" s="1">
        <f t="shared" si="271"/>
        <v>279600</v>
      </c>
      <c r="P3519" s="3">
        <v>6.7500000000000004E-2</v>
      </c>
      <c r="Q3519">
        <v>30</v>
      </c>
      <c r="R3519" s="1">
        <v>1118400</v>
      </c>
      <c r="S3519" s="8">
        <f t="shared" si="272"/>
        <v>-9067.4013900236496</v>
      </c>
      <c r="T3519" s="1">
        <f t="shared" si="273"/>
        <v>1419.5991000000001</v>
      </c>
      <c r="U3519" s="7">
        <f t="shared" si="274"/>
        <v>291.25</v>
      </c>
      <c r="V3519" s="4">
        <v>1400</v>
      </c>
      <c r="W3519" s="1">
        <f t="shared" si="275"/>
        <v>12178.250490023649</v>
      </c>
      <c r="X3519">
        <v>18</v>
      </c>
      <c r="Y3519">
        <v>14</v>
      </c>
      <c r="Z3519" t="s">
        <v>106</v>
      </c>
      <c r="AA3519" s="2">
        <v>79731</v>
      </c>
      <c r="AB3519">
        <v>1.71</v>
      </c>
      <c r="AC3519" s="2">
        <v>46626</v>
      </c>
    </row>
    <row r="3520" spans="1:29" x14ac:dyDescent="0.2">
      <c r="A3520" t="s">
        <v>4600</v>
      </c>
      <c r="B3520" t="s">
        <v>68</v>
      </c>
      <c r="C3520" s="1">
        <v>299000</v>
      </c>
      <c r="D3520">
        <v>3</v>
      </c>
      <c r="E3520">
        <v>1</v>
      </c>
      <c r="F3520">
        <v>650</v>
      </c>
      <c r="G3520" t="s">
        <v>454</v>
      </c>
      <c r="H3520" t="s">
        <v>84</v>
      </c>
      <c r="I3520">
        <v>11355</v>
      </c>
      <c r="J3520" t="s">
        <v>160</v>
      </c>
      <c r="K3520" t="s">
        <v>34</v>
      </c>
      <c r="L3520">
        <v>-73.825047900000001</v>
      </c>
      <c r="M3520">
        <v>40.753358900000002</v>
      </c>
      <c r="N3520">
        <v>8.42</v>
      </c>
      <c r="O3520" s="1">
        <f t="shared" si="271"/>
        <v>59800</v>
      </c>
      <c r="P3520" s="3">
        <v>6.7500000000000004E-2</v>
      </c>
      <c r="Q3520">
        <v>30</v>
      </c>
      <c r="R3520" s="1">
        <v>239200</v>
      </c>
      <c r="S3520" s="8">
        <f t="shared" si="272"/>
        <v>-1939.3083087389634</v>
      </c>
      <c r="T3520" s="1">
        <f t="shared" si="273"/>
        <v>303.61955000000006</v>
      </c>
      <c r="U3520" s="7">
        <f t="shared" si="274"/>
        <v>62.291666666666664</v>
      </c>
      <c r="V3520" s="4">
        <v>205</v>
      </c>
      <c r="W3520" s="1">
        <f t="shared" si="275"/>
        <v>2510.2195254056301</v>
      </c>
      <c r="X3520">
        <v>6</v>
      </c>
      <c r="Y3520">
        <v>5</v>
      </c>
      <c r="Z3520" t="s">
        <v>161</v>
      </c>
      <c r="AA3520" s="2">
        <v>230183</v>
      </c>
      <c r="AB3520">
        <v>2.0299999999999998</v>
      </c>
      <c r="AC3520" s="2">
        <v>113391</v>
      </c>
    </row>
    <row r="3521" spans="1:29" x14ac:dyDescent="0.2">
      <c r="A3521" t="s">
        <v>4601</v>
      </c>
      <c r="B3521" t="s">
        <v>68</v>
      </c>
      <c r="C3521" s="1">
        <v>500000</v>
      </c>
      <c r="D3521">
        <v>3</v>
      </c>
      <c r="E3521">
        <v>1</v>
      </c>
      <c r="F3521">
        <v>450</v>
      </c>
      <c r="G3521" t="s">
        <v>214</v>
      </c>
      <c r="H3521" t="s">
        <v>32</v>
      </c>
      <c r="I3521">
        <v>10011</v>
      </c>
      <c r="J3521" t="s">
        <v>38</v>
      </c>
      <c r="K3521" t="s">
        <v>39</v>
      </c>
      <c r="L3521">
        <v>-73.997729500000005</v>
      </c>
      <c r="M3521">
        <v>40.736156299999998</v>
      </c>
      <c r="N3521">
        <v>1.0900000000000001</v>
      </c>
      <c r="O3521" s="1">
        <f t="shared" si="271"/>
        <v>100000</v>
      </c>
      <c r="P3521" s="3">
        <v>6.7500000000000004E-2</v>
      </c>
      <c r="Q3521">
        <v>30</v>
      </c>
      <c r="R3521" s="1">
        <v>400000</v>
      </c>
      <c r="S3521" s="8">
        <f t="shared" si="272"/>
        <v>-3242.9904828410763</v>
      </c>
      <c r="T3521" s="1">
        <f t="shared" si="273"/>
        <v>507.72500000000008</v>
      </c>
      <c r="U3521" s="7">
        <f t="shared" si="274"/>
        <v>104.16666666666667</v>
      </c>
      <c r="V3521" s="4">
        <v>160</v>
      </c>
      <c r="W3521" s="1">
        <f t="shared" si="275"/>
        <v>4014.8821495077427</v>
      </c>
      <c r="X3521">
        <v>6</v>
      </c>
      <c r="Y3521">
        <v>4</v>
      </c>
      <c r="Z3521" t="s">
        <v>40</v>
      </c>
      <c r="AA3521" s="2">
        <v>70150</v>
      </c>
      <c r="AB3521">
        <v>0.77</v>
      </c>
      <c r="AC3521" s="2">
        <v>91104</v>
      </c>
    </row>
    <row r="3522" spans="1:29" x14ac:dyDescent="0.2">
      <c r="A3522" t="s">
        <v>4602</v>
      </c>
      <c r="B3522" t="s">
        <v>30</v>
      </c>
      <c r="C3522" s="1">
        <v>450888</v>
      </c>
      <c r="D3522">
        <v>1</v>
      </c>
      <c r="E3522">
        <v>1</v>
      </c>
      <c r="F3522">
        <v>2184</v>
      </c>
      <c r="G3522" t="s">
        <v>159</v>
      </c>
      <c r="H3522" t="s">
        <v>84</v>
      </c>
      <c r="I3522">
        <v>11374</v>
      </c>
      <c r="J3522" t="s">
        <v>114</v>
      </c>
      <c r="K3522" t="s">
        <v>105</v>
      </c>
      <c r="L3522">
        <v>-73.854156900000007</v>
      </c>
      <c r="M3522">
        <v>40.731969100000001</v>
      </c>
      <c r="N3522">
        <v>6.99</v>
      </c>
      <c r="O3522" s="1">
        <f t="shared" si="271"/>
        <v>90177.600000000006</v>
      </c>
      <c r="P3522" s="3">
        <v>6.7500000000000004E-2</v>
      </c>
      <c r="Q3522">
        <v>30</v>
      </c>
      <c r="R3522" s="1">
        <v>360710.40000000002</v>
      </c>
      <c r="S3522" s="8">
        <f t="shared" si="272"/>
        <v>-2924.4509856544942</v>
      </c>
      <c r="T3522" s="1">
        <f t="shared" si="273"/>
        <v>457.85421960000002</v>
      </c>
      <c r="U3522" s="7">
        <f t="shared" si="274"/>
        <v>93.935000000000002</v>
      </c>
      <c r="V3522" s="4">
        <v>600</v>
      </c>
      <c r="W3522" s="1">
        <f t="shared" si="275"/>
        <v>4076.240205254494</v>
      </c>
      <c r="X3522">
        <v>2</v>
      </c>
      <c r="Y3522">
        <v>18</v>
      </c>
      <c r="Z3522" t="s">
        <v>115</v>
      </c>
      <c r="AA3522" s="2">
        <v>28260</v>
      </c>
      <c r="AB3522">
        <v>1.61</v>
      </c>
      <c r="AC3522" s="2">
        <v>17553</v>
      </c>
    </row>
    <row r="3523" spans="1:29" x14ac:dyDescent="0.2">
      <c r="A3523" t="s">
        <v>4603</v>
      </c>
      <c r="B3523" t="s">
        <v>68</v>
      </c>
      <c r="C3523" s="1">
        <v>298000</v>
      </c>
      <c r="D3523">
        <v>1</v>
      </c>
      <c r="E3523">
        <v>1</v>
      </c>
      <c r="F3523">
        <v>790</v>
      </c>
      <c r="G3523" t="s">
        <v>502</v>
      </c>
      <c r="H3523" t="s">
        <v>55</v>
      </c>
      <c r="I3523">
        <v>11235</v>
      </c>
      <c r="J3523" t="s">
        <v>219</v>
      </c>
      <c r="K3523" t="s">
        <v>34</v>
      </c>
      <c r="L3523">
        <v>-73.966836400000005</v>
      </c>
      <c r="M3523">
        <v>40.586021500000001</v>
      </c>
      <c r="N3523">
        <v>11.28</v>
      </c>
      <c r="O3523" s="1">
        <f t="shared" ref="O3523:O3586" si="276">$C3523*0.2</f>
        <v>59600</v>
      </c>
      <c r="P3523" s="3">
        <v>6.7500000000000004E-2</v>
      </c>
      <c r="Q3523">
        <v>30</v>
      </c>
      <c r="R3523" s="1">
        <v>238400</v>
      </c>
      <c r="S3523" s="8">
        <f t="shared" ref="S3523:S3586" si="277">PMT(($P3523/12),(30*12),$C3523)</f>
        <v>-1932.8223277732816</v>
      </c>
      <c r="T3523" s="1">
        <f t="shared" ref="T3523:T3586" si="278">(($C3523* 6%) * 20.309%)/12</f>
        <v>302.60410000000002</v>
      </c>
      <c r="U3523" s="7">
        <f t="shared" ref="U3523:U3586" si="279">($C3523*0.0025)/12</f>
        <v>62.083333333333336</v>
      </c>
      <c r="V3523" s="4">
        <v>205</v>
      </c>
      <c r="W3523" s="1">
        <f t="shared" ref="W3523:W3586" si="280">SUM(($S3523*-1),$T3523,$U3523,$V3523)</f>
        <v>2502.5097611066153</v>
      </c>
      <c r="X3523">
        <v>2</v>
      </c>
      <c r="Y3523">
        <v>7</v>
      </c>
      <c r="Z3523" t="s">
        <v>220</v>
      </c>
      <c r="AA3523" s="2">
        <v>35547</v>
      </c>
      <c r="AB3523">
        <v>0.73</v>
      </c>
      <c r="AC3523" s="2">
        <v>48695</v>
      </c>
    </row>
    <row r="3524" spans="1:29" x14ac:dyDescent="0.2">
      <c r="A3524" t="s">
        <v>4604</v>
      </c>
      <c r="B3524" t="s">
        <v>68</v>
      </c>
      <c r="C3524" s="1">
        <v>230000</v>
      </c>
      <c r="D3524">
        <v>1</v>
      </c>
      <c r="E3524">
        <v>1</v>
      </c>
      <c r="F3524" s="2">
        <v>2184</v>
      </c>
      <c r="G3524" t="s">
        <v>548</v>
      </c>
      <c r="H3524" t="s">
        <v>55</v>
      </c>
      <c r="I3524">
        <v>11230</v>
      </c>
      <c r="J3524" t="s">
        <v>75</v>
      </c>
      <c r="K3524" t="s">
        <v>34</v>
      </c>
      <c r="L3524">
        <v>-73.957565399999993</v>
      </c>
      <c r="M3524">
        <v>40.629170500000001</v>
      </c>
      <c r="N3524">
        <v>8.3800000000000008</v>
      </c>
      <c r="O3524" s="1">
        <f t="shared" si="276"/>
        <v>46000</v>
      </c>
      <c r="P3524" s="3">
        <v>6.7500000000000004E-2</v>
      </c>
      <c r="Q3524">
        <v>30</v>
      </c>
      <c r="R3524" s="1">
        <v>184000</v>
      </c>
      <c r="S3524" s="8">
        <f t="shared" si="277"/>
        <v>-1491.7756221068951</v>
      </c>
      <c r="T3524" s="1">
        <f t="shared" si="278"/>
        <v>233.55350000000001</v>
      </c>
      <c r="U3524" s="7">
        <f t="shared" si="279"/>
        <v>47.916666666666664</v>
      </c>
      <c r="V3524" s="4">
        <v>600</v>
      </c>
      <c r="W3524" s="1">
        <f t="shared" si="280"/>
        <v>2373.2457887735618</v>
      </c>
      <c r="X3524">
        <v>2</v>
      </c>
      <c r="Y3524">
        <v>18</v>
      </c>
      <c r="Z3524" t="s">
        <v>76</v>
      </c>
      <c r="AA3524" s="2">
        <v>106357</v>
      </c>
      <c r="AB3524">
        <v>2.25</v>
      </c>
      <c r="AC3524" s="2">
        <v>47270</v>
      </c>
    </row>
    <row r="3525" spans="1:29" x14ac:dyDescent="0.2">
      <c r="A3525" t="s">
        <v>4605</v>
      </c>
      <c r="B3525" t="s">
        <v>30</v>
      </c>
      <c r="C3525" s="1">
        <v>748000</v>
      </c>
      <c r="D3525">
        <v>2</v>
      </c>
      <c r="E3525">
        <v>2</v>
      </c>
      <c r="F3525">
        <v>713</v>
      </c>
      <c r="G3525" t="s">
        <v>942</v>
      </c>
      <c r="H3525" t="s">
        <v>84</v>
      </c>
      <c r="I3525">
        <v>11355</v>
      </c>
      <c r="J3525" t="s">
        <v>160</v>
      </c>
      <c r="K3525" t="s">
        <v>34</v>
      </c>
      <c r="L3525">
        <v>-73.823109700000003</v>
      </c>
      <c r="M3525">
        <v>40.757625500000003</v>
      </c>
      <c r="N3525">
        <v>8.5399999999999991</v>
      </c>
      <c r="O3525" s="1">
        <f t="shared" si="276"/>
        <v>149600</v>
      </c>
      <c r="P3525" s="3">
        <v>6.7500000000000004E-2</v>
      </c>
      <c r="Q3525">
        <v>30</v>
      </c>
      <c r="R3525" s="1">
        <v>598400</v>
      </c>
      <c r="S3525" s="8">
        <f t="shared" si="277"/>
        <v>-4851.5137623302498</v>
      </c>
      <c r="T3525" s="1">
        <f t="shared" si="278"/>
        <v>759.5566</v>
      </c>
      <c r="U3525" s="7">
        <f t="shared" si="279"/>
        <v>155.83333333333334</v>
      </c>
      <c r="V3525" s="4">
        <v>205</v>
      </c>
      <c r="W3525" s="1">
        <f t="shared" si="280"/>
        <v>5971.9036956635828</v>
      </c>
      <c r="X3525">
        <v>4</v>
      </c>
      <c r="Y3525">
        <v>4</v>
      </c>
      <c r="Z3525" t="s">
        <v>161</v>
      </c>
      <c r="AA3525" s="2">
        <v>230183</v>
      </c>
      <c r="AB3525">
        <v>2.0299999999999998</v>
      </c>
      <c r="AC3525" s="2">
        <v>113391</v>
      </c>
    </row>
    <row r="3526" spans="1:29" x14ac:dyDescent="0.2">
      <c r="A3526" t="s">
        <v>4606</v>
      </c>
      <c r="B3526" t="s">
        <v>68</v>
      </c>
      <c r="C3526" s="1">
        <v>15500000</v>
      </c>
      <c r="D3526">
        <v>4</v>
      </c>
      <c r="E3526">
        <v>6</v>
      </c>
      <c r="F3526" s="2">
        <v>2184</v>
      </c>
      <c r="G3526" t="s">
        <v>93</v>
      </c>
      <c r="H3526" t="s">
        <v>32</v>
      </c>
      <c r="I3526">
        <v>10128</v>
      </c>
      <c r="J3526" t="s">
        <v>52</v>
      </c>
      <c r="K3526" t="s">
        <v>39</v>
      </c>
      <c r="L3526">
        <v>-73.943596999999997</v>
      </c>
      <c r="M3526">
        <v>40.7985635</v>
      </c>
      <c r="N3526">
        <v>4.07</v>
      </c>
      <c r="O3526" s="1">
        <f t="shared" si="276"/>
        <v>3100000</v>
      </c>
      <c r="P3526" s="3">
        <v>6.7500000000000004E-2</v>
      </c>
      <c r="Q3526">
        <v>30</v>
      </c>
      <c r="R3526" s="1">
        <v>12400000</v>
      </c>
      <c r="S3526" s="8">
        <f t="shared" si="277"/>
        <v>-100532.70496807336</v>
      </c>
      <c r="T3526" s="1">
        <f t="shared" si="278"/>
        <v>15739.475</v>
      </c>
      <c r="U3526" s="7">
        <f t="shared" si="279"/>
        <v>3229.1666666666665</v>
      </c>
      <c r="V3526" s="4">
        <v>600</v>
      </c>
      <c r="W3526" s="1">
        <f t="shared" si="280"/>
        <v>120101.34663474004</v>
      </c>
      <c r="X3526">
        <v>8</v>
      </c>
      <c r="Y3526">
        <v>7</v>
      </c>
      <c r="Z3526" t="s">
        <v>53</v>
      </c>
      <c r="AA3526" s="2">
        <v>61207</v>
      </c>
      <c r="AB3526">
        <v>1.76</v>
      </c>
      <c r="AC3526" s="2">
        <v>34777</v>
      </c>
    </row>
    <row r="3527" spans="1:29" x14ac:dyDescent="0.2">
      <c r="A3527" t="s">
        <v>4607</v>
      </c>
      <c r="B3527" t="s">
        <v>50</v>
      </c>
      <c r="C3527" s="1">
        <v>6850000</v>
      </c>
      <c r="D3527">
        <v>4</v>
      </c>
      <c r="E3527">
        <v>4</v>
      </c>
      <c r="F3527">
        <v>2184</v>
      </c>
      <c r="G3527" t="s">
        <v>59</v>
      </c>
      <c r="H3527" t="s">
        <v>32</v>
      </c>
      <c r="I3527">
        <v>10021</v>
      </c>
      <c r="J3527" t="s">
        <v>52</v>
      </c>
      <c r="K3527" t="s">
        <v>39</v>
      </c>
      <c r="L3527">
        <v>-73.962056000000004</v>
      </c>
      <c r="M3527">
        <v>40.768887900000003</v>
      </c>
      <c r="N3527">
        <v>1.85</v>
      </c>
      <c r="O3527" s="1">
        <f t="shared" si="276"/>
        <v>1370000</v>
      </c>
      <c r="P3527" s="3">
        <v>6.7500000000000004E-2</v>
      </c>
      <c r="Q3527">
        <v>30</v>
      </c>
      <c r="R3527" s="1">
        <v>5480000</v>
      </c>
      <c r="S3527" s="8">
        <f t="shared" si="277"/>
        <v>-44428.969614922746</v>
      </c>
      <c r="T3527" s="1">
        <f t="shared" si="278"/>
        <v>6955.8325000000004</v>
      </c>
      <c r="U3527" s="7">
        <f t="shared" si="279"/>
        <v>1427.0833333333333</v>
      </c>
      <c r="V3527" s="4">
        <v>600</v>
      </c>
      <c r="W3527" s="1">
        <f t="shared" si="280"/>
        <v>53411.885448256078</v>
      </c>
      <c r="X3527">
        <v>8</v>
      </c>
      <c r="Y3527">
        <v>9</v>
      </c>
      <c r="Z3527" t="s">
        <v>53</v>
      </c>
      <c r="AA3527" s="2">
        <v>61207</v>
      </c>
      <c r="AB3527">
        <v>1.76</v>
      </c>
      <c r="AC3527" s="2">
        <v>34777</v>
      </c>
    </row>
    <row r="3528" spans="1:29" x14ac:dyDescent="0.2">
      <c r="A3528" t="s">
        <v>4608</v>
      </c>
      <c r="B3528" t="s">
        <v>42</v>
      </c>
      <c r="C3528" s="1">
        <v>735000</v>
      </c>
      <c r="D3528">
        <v>3</v>
      </c>
      <c r="E3528">
        <v>2</v>
      </c>
      <c r="F3528" s="2">
        <v>2350</v>
      </c>
      <c r="G3528" t="s">
        <v>4609</v>
      </c>
      <c r="H3528" t="s">
        <v>70</v>
      </c>
      <c r="I3528">
        <v>10465</v>
      </c>
      <c r="J3528" t="s">
        <v>126</v>
      </c>
      <c r="K3528" t="s">
        <v>105</v>
      </c>
      <c r="L3528">
        <v>-73.802330999999995</v>
      </c>
      <c r="M3528">
        <v>40.817049400000002</v>
      </c>
      <c r="N3528">
        <v>10.7</v>
      </c>
      <c r="O3528" s="1">
        <f t="shared" si="276"/>
        <v>147000</v>
      </c>
      <c r="P3528" s="3">
        <v>6.7500000000000004E-2</v>
      </c>
      <c r="Q3528">
        <v>30</v>
      </c>
      <c r="R3528" s="1">
        <v>588000</v>
      </c>
      <c r="S3528" s="8">
        <f t="shared" si="277"/>
        <v>-4767.1960097763822</v>
      </c>
      <c r="T3528" s="1">
        <f t="shared" si="278"/>
        <v>746.35575000000006</v>
      </c>
      <c r="U3528" s="7">
        <f t="shared" si="279"/>
        <v>153.125</v>
      </c>
      <c r="V3528" s="4">
        <v>600</v>
      </c>
      <c r="W3528" s="1">
        <f t="shared" si="280"/>
        <v>6266.6767597763819</v>
      </c>
      <c r="X3528">
        <v>6</v>
      </c>
      <c r="Y3528">
        <v>15</v>
      </c>
      <c r="Z3528" t="s">
        <v>127</v>
      </c>
      <c r="AA3528" s="2">
        <v>21009</v>
      </c>
      <c r="AB3528">
        <v>0.92</v>
      </c>
      <c r="AC3528" s="2">
        <v>22836</v>
      </c>
    </row>
    <row r="3529" spans="1:29" x14ac:dyDescent="0.2">
      <c r="A3529" t="s">
        <v>4610</v>
      </c>
      <c r="B3529" t="s">
        <v>68</v>
      </c>
      <c r="C3529" s="1">
        <v>229999</v>
      </c>
      <c r="D3529">
        <v>1</v>
      </c>
      <c r="E3529">
        <v>1</v>
      </c>
      <c r="F3529" s="2">
        <v>2184</v>
      </c>
      <c r="G3529" t="s">
        <v>396</v>
      </c>
      <c r="H3529" t="s">
        <v>84</v>
      </c>
      <c r="I3529">
        <v>11362</v>
      </c>
      <c r="J3529" t="s">
        <v>445</v>
      </c>
      <c r="K3529" t="s">
        <v>39</v>
      </c>
      <c r="L3529">
        <v>-73.727439899999993</v>
      </c>
      <c r="M3529">
        <v>40.767099899999998</v>
      </c>
      <c r="N3529">
        <v>13.6</v>
      </c>
      <c r="O3529" s="1">
        <f t="shared" si="276"/>
        <v>45999.8</v>
      </c>
      <c r="P3529" s="3">
        <v>6.7500000000000004E-2</v>
      </c>
      <c r="Q3529">
        <v>30</v>
      </c>
      <c r="R3529" s="1">
        <v>183999.2</v>
      </c>
      <c r="S3529" s="8">
        <f t="shared" si="277"/>
        <v>-1491.7691361259294</v>
      </c>
      <c r="T3529" s="1">
        <f t="shared" si="278"/>
        <v>233.55248455</v>
      </c>
      <c r="U3529" s="7">
        <f t="shared" si="279"/>
        <v>47.916458333333338</v>
      </c>
      <c r="V3529" s="4">
        <v>600</v>
      </c>
      <c r="W3529" s="1">
        <f t="shared" si="280"/>
        <v>2373.2380790092629</v>
      </c>
      <c r="X3529">
        <v>2</v>
      </c>
      <c r="Y3529">
        <v>18</v>
      </c>
      <c r="Z3529" t="s">
        <v>446</v>
      </c>
      <c r="AA3529" s="2">
        <v>24739</v>
      </c>
      <c r="AB3529">
        <v>4.41</v>
      </c>
      <c r="AC3529" s="2">
        <v>5610</v>
      </c>
    </row>
    <row r="3530" spans="1:29" x14ac:dyDescent="0.2">
      <c r="A3530" t="s">
        <v>4611</v>
      </c>
      <c r="B3530" t="s">
        <v>68</v>
      </c>
      <c r="C3530" s="1">
        <v>100000</v>
      </c>
      <c r="D3530">
        <v>3</v>
      </c>
      <c r="E3530">
        <v>1</v>
      </c>
      <c r="F3530">
        <v>445</v>
      </c>
      <c r="G3530" t="s">
        <v>168</v>
      </c>
      <c r="H3530" t="s">
        <v>84</v>
      </c>
      <c r="I3530">
        <v>11432</v>
      </c>
      <c r="J3530" t="s">
        <v>133</v>
      </c>
      <c r="K3530" t="s">
        <v>61</v>
      </c>
      <c r="L3530">
        <v>-73.789276999999998</v>
      </c>
      <c r="M3530">
        <v>40.711337</v>
      </c>
      <c r="N3530">
        <v>10.62</v>
      </c>
      <c r="O3530" s="1">
        <f t="shared" si="276"/>
        <v>20000</v>
      </c>
      <c r="P3530" s="3">
        <v>6.7500000000000004E-2</v>
      </c>
      <c r="Q3530">
        <v>30</v>
      </c>
      <c r="R3530" s="1">
        <v>80000</v>
      </c>
      <c r="S3530" s="8">
        <f t="shared" si="277"/>
        <v>-648.59809656821528</v>
      </c>
      <c r="T3530" s="1">
        <f t="shared" si="278"/>
        <v>101.54500000000002</v>
      </c>
      <c r="U3530" s="7">
        <f t="shared" si="279"/>
        <v>20.833333333333332</v>
      </c>
      <c r="V3530" s="4">
        <v>160</v>
      </c>
      <c r="W3530" s="1">
        <f t="shared" si="280"/>
        <v>930.97642990154861</v>
      </c>
      <c r="X3530">
        <v>6</v>
      </c>
      <c r="Y3530">
        <v>4</v>
      </c>
      <c r="Z3530" t="s">
        <v>134</v>
      </c>
      <c r="AA3530" s="2">
        <v>217706</v>
      </c>
      <c r="AB3530">
        <v>2.66</v>
      </c>
      <c r="AC3530" s="2">
        <v>81844</v>
      </c>
    </row>
    <row r="3531" spans="1:29" x14ac:dyDescent="0.2">
      <c r="A3531" t="s">
        <v>4612</v>
      </c>
      <c r="B3531" t="s">
        <v>68</v>
      </c>
      <c r="C3531" s="1">
        <v>385000</v>
      </c>
      <c r="D3531">
        <v>1</v>
      </c>
      <c r="E3531">
        <v>1</v>
      </c>
      <c r="F3531" s="2">
        <v>2184</v>
      </c>
      <c r="G3531" t="s">
        <v>93</v>
      </c>
      <c r="H3531" t="s">
        <v>32</v>
      </c>
      <c r="I3531">
        <v>10033</v>
      </c>
      <c r="J3531" t="s">
        <v>336</v>
      </c>
      <c r="K3531" t="s">
        <v>34</v>
      </c>
      <c r="L3531">
        <v>-73.941209599999993</v>
      </c>
      <c r="M3531">
        <v>40.851233800000003</v>
      </c>
      <c r="N3531">
        <v>7.44</v>
      </c>
      <c r="O3531" s="1">
        <f t="shared" si="276"/>
        <v>77000</v>
      </c>
      <c r="P3531" s="3">
        <v>6.7500000000000004E-2</v>
      </c>
      <c r="Q3531">
        <v>30</v>
      </c>
      <c r="R3531" s="1">
        <v>308000</v>
      </c>
      <c r="S3531" s="8">
        <f t="shared" si="277"/>
        <v>-2497.1026717876284</v>
      </c>
      <c r="T3531" s="1">
        <f t="shared" si="278"/>
        <v>390.94825000000009</v>
      </c>
      <c r="U3531" s="7">
        <f t="shared" si="279"/>
        <v>80.208333333333329</v>
      </c>
      <c r="V3531" s="4">
        <v>600</v>
      </c>
      <c r="W3531" s="1">
        <f t="shared" si="280"/>
        <v>3568.2592551209618</v>
      </c>
      <c r="X3531">
        <v>2</v>
      </c>
      <c r="Y3531">
        <v>18</v>
      </c>
      <c r="Z3531" t="s">
        <v>337</v>
      </c>
      <c r="AA3531" s="2">
        <v>151574</v>
      </c>
      <c r="AB3531">
        <v>1.64</v>
      </c>
      <c r="AC3531" s="2">
        <v>92423</v>
      </c>
    </row>
    <row r="3532" spans="1:29" x14ac:dyDescent="0.2">
      <c r="A3532" t="s">
        <v>4613</v>
      </c>
      <c r="B3532" t="s">
        <v>68</v>
      </c>
      <c r="C3532" s="1">
        <v>458000</v>
      </c>
      <c r="D3532">
        <v>2</v>
      </c>
      <c r="E3532">
        <v>1</v>
      </c>
      <c r="F3532">
        <v>2184</v>
      </c>
      <c r="G3532" t="s">
        <v>4051</v>
      </c>
      <c r="H3532" t="s">
        <v>84</v>
      </c>
      <c r="I3532">
        <v>11372</v>
      </c>
      <c r="J3532" t="s">
        <v>85</v>
      </c>
      <c r="K3532" t="s">
        <v>61</v>
      </c>
      <c r="L3532">
        <v>-73.885176999999999</v>
      </c>
      <c r="M3532">
        <v>40.750965999999998</v>
      </c>
      <c r="N3532">
        <v>5.26</v>
      </c>
      <c r="O3532" s="1">
        <f t="shared" si="276"/>
        <v>91600</v>
      </c>
      <c r="P3532" s="3">
        <v>6.7500000000000004E-2</v>
      </c>
      <c r="Q3532">
        <v>30</v>
      </c>
      <c r="R3532" s="1">
        <v>366400</v>
      </c>
      <c r="S3532" s="8">
        <f t="shared" si="277"/>
        <v>-2970.579282282426</v>
      </c>
      <c r="T3532" s="1">
        <f t="shared" si="278"/>
        <v>465.07610000000005</v>
      </c>
      <c r="U3532" s="7">
        <f t="shared" si="279"/>
        <v>95.416666666666671</v>
      </c>
      <c r="V3532" s="4">
        <v>600</v>
      </c>
      <c r="W3532" s="1">
        <f t="shared" si="280"/>
        <v>4131.0720489490923</v>
      </c>
      <c r="X3532">
        <v>4</v>
      </c>
      <c r="Y3532">
        <v>18</v>
      </c>
      <c r="Z3532" t="s">
        <v>86</v>
      </c>
      <c r="AA3532" s="2">
        <v>108152</v>
      </c>
      <c r="AB3532">
        <v>0.77</v>
      </c>
      <c r="AC3532" s="2">
        <v>140457</v>
      </c>
    </row>
    <row r="3533" spans="1:29" x14ac:dyDescent="0.2">
      <c r="A3533" t="s">
        <v>4614</v>
      </c>
      <c r="B3533" t="s">
        <v>68</v>
      </c>
      <c r="C3533" s="1">
        <v>3750000</v>
      </c>
      <c r="D3533">
        <v>2</v>
      </c>
      <c r="E3533">
        <v>2</v>
      </c>
      <c r="F3533" s="2">
        <v>2300</v>
      </c>
      <c r="G3533" t="s">
        <v>31</v>
      </c>
      <c r="H3533" t="s">
        <v>32</v>
      </c>
      <c r="I3533">
        <v>10012</v>
      </c>
      <c r="J3533" t="s">
        <v>182</v>
      </c>
      <c r="K3533" t="s">
        <v>39</v>
      </c>
      <c r="L3533">
        <v>-73.998580799999999</v>
      </c>
      <c r="M3533">
        <v>40.721817399999999</v>
      </c>
      <c r="N3533">
        <v>1.99</v>
      </c>
      <c r="O3533" s="1">
        <f t="shared" si="276"/>
        <v>750000</v>
      </c>
      <c r="P3533" s="3">
        <v>6.7500000000000004E-2</v>
      </c>
      <c r="Q3533">
        <v>30</v>
      </c>
      <c r="R3533" s="1">
        <v>3000000</v>
      </c>
      <c r="S3533" s="8">
        <f t="shared" si="277"/>
        <v>-24322.428621308074</v>
      </c>
      <c r="T3533" s="1">
        <f t="shared" si="278"/>
        <v>3807.9375000000005</v>
      </c>
      <c r="U3533" s="7">
        <f t="shared" si="279"/>
        <v>781.25</v>
      </c>
      <c r="V3533" s="4">
        <v>600</v>
      </c>
      <c r="W3533" s="1">
        <f t="shared" si="280"/>
        <v>29511.616121308074</v>
      </c>
      <c r="X3533">
        <v>4</v>
      </c>
      <c r="Y3533">
        <v>14</v>
      </c>
      <c r="Z3533" t="s">
        <v>183</v>
      </c>
      <c r="AA3533" s="2">
        <v>42742</v>
      </c>
      <c r="AB3533">
        <v>0.26</v>
      </c>
      <c r="AC3533" s="2">
        <v>164392</v>
      </c>
    </row>
    <row r="3534" spans="1:29" x14ac:dyDescent="0.2">
      <c r="A3534" t="s">
        <v>4615</v>
      </c>
      <c r="B3534" t="s">
        <v>68</v>
      </c>
      <c r="C3534" s="1">
        <v>3100000</v>
      </c>
      <c r="D3534">
        <v>2</v>
      </c>
      <c r="E3534">
        <v>2</v>
      </c>
      <c r="F3534" s="2">
        <v>2184</v>
      </c>
      <c r="G3534" t="s">
        <v>4616</v>
      </c>
      <c r="H3534" t="s">
        <v>32</v>
      </c>
      <c r="I3534">
        <v>10024</v>
      </c>
      <c r="J3534" t="s">
        <v>215</v>
      </c>
      <c r="K3534" t="s">
        <v>39</v>
      </c>
      <c r="L3534">
        <v>-73.969343300000006</v>
      </c>
      <c r="M3534">
        <v>40.785778800000003</v>
      </c>
      <c r="N3534">
        <v>2.69</v>
      </c>
      <c r="O3534" s="1">
        <f t="shared" si="276"/>
        <v>620000</v>
      </c>
      <c r="P3534" s="3">
        <v>6.7500000000000004E-2</v>
      </c>
      <c r="Q3534">
        <v>30</v>
      </c>
      <c r="R3534" s="1">
        <v>2480000</v>
      </c>
      <c r="S3534" s="8">
        <f t="shared" si="277"/>
        <v>-20106.540993614672</v>
      </c>
      <c r="T3534" s="1">
        <f t="shared" si="278"/>
        <v>3147.8950000000004</v>
      </c>
      <c r="U3534" s="7">
        <f t="shared" si="279"/>
        <v>645.83333333333337</v>
      </c>
      <c r="V3534" s="4">
        <v>600</v>
      </c>
      <c r="W3534" s="1">
        <f t="shared" si="280"/>
        <v>24500.269326948004</v>
      </c>
      <c r="X3534">
        <v>4</v>
      </c>
      <c r="Y3534">
        <v>14</v>
      </c>
      <c r="Z3534" t="s">
        <v>216</v>
      </c>
      <c r="AA3534" s="2">
        <v>61207</v>
      </c>
      <c r="AB3534">
        <v>1.76</v>
      </c>
      <c r="AC3534" s="2">
        <v>34777</v>
      </c>
    </row>
    <row r="3535" spans="1:29" x14ac:dyDescent="0.2">
      <c r="A3535" t="s">
        <v>4617</v>
      </c>
      <c r="B3535" t="s">
        <v>68</v>
      </c>
      <c r="C3535" s="1">
        <v>595000</v>
      </c>
      <c r="D3535">
        <v>3</v>
      </c>
      <c r="E3535">
        <v>1</v>
      </c>
      <c r="F3535" s="2">
        <v>2184</v>
      </c>
      <c r="G3535" t="s">
        <v>176</v>
      </c>
      <c r="H3535" t="s">
        <v>32</v>
      </c>
      <c r="I3535">
        <v>10021</v>
      </c>
      <c r="J3535" t="s">
        <v>52</v>
      </c>
      <c r="K3535" t="s">
        <v>39</v>
      </c>
      <c r="L3535">
        <v>-73.965306499999997</v>
      </c>
      <c r="M3535">
        <v>40.772868799999998</v>
      </c>
      <c r="N3535">
        <v>1.97</v>
      </c>
      <c r="O3535" s="1">
        <f t="shared" si="276"/>
        <v>119000</v>
      </c>
      <c r="P3535" s="3">
        <v>6.7500000000000004E-2</v>
      </c>
      <c r="Q3535">
        <v>30</v>
      </c>
      <c r="R3535" s="1">
        <v>476000</v>
      </c>
      <c r="S3535" s="8">
        <f t="shared" si="277"/>
        <v>-3859.1586745808804</v>
      </c>
      <c r="T3535" s="1">
        <f t="shared" si="278"/>
        <v>604.19275000000005</v>
      </c>
      <c r="U3535" s="7">
        <f t="shared" si="279"/>
        <v>123.95833333333333</v>
      </c>
      <c r="V3535" s="4">
        <v>600</v>
      </c>
      <c r="W3535" s="1">
        <f t="shared" si="280"/>
        <v>5187.3097579142132</v>
      </c>
      <c r="X3535">
        <v>6</v>
      </c>
      <c r="Y3535">
        <v>18</v>
      </c>
      <c r="Z3535" t="s">
        <v>53</v>
      </c>
      <c r="AA3535" s="2">
        <v>61207</v>
      </c>
      <c r="AB3535">
        <v>1.76</v>
      </c>
      <c r="AC3535" s="2">
        <v>34777</v>
      </c>
    </row>
    <row r="3536" spans="1:29" x14ac:dyDescent="0.2">
      <c r="A3536" t="s">
        <v>4618</v>
      </c>
      <c r="B3536" t="s">
        <v>68</v>
      </c>
      <c r="C3536" s="1">
        <v>470000</v>
      </c>
      <c r="D3536">
        <v>2</v>
      </c>
      <c r="E3536">
        <v>1</v>
      </c>
      <c r="F3536" s="2">
        <v>2184</v>
      </c>
      <c r="G3536" t="s">
        <v>93</v>
      </c>
      <c r="H3536" t="s">
        <v>84</v>
      </c>
      <c r="I3536">
        <v>11106</v>
      </c>
      <c r="J3536" t="s">
        <v>2008</v>
      </c>
      <c r="K3536" t="s">
        <v>424</v>
      </c>
      <c r="L3536">
        <v>-73.934619499999997</v>
      </c>
      <c r="M3536">
        <v>40.763344799999999</v>
      </c>
      <c r="N3536">
        <v>2.85</v>
      </c>
      <c r="O3536" s="1">
        <f t="shared" si="276"/>
        <v>94000</v>
      </c>
      <c r="P3536" s="3">
        <v>6.7500000000000004E-2</v>
      </c>
      <c r="Q3536">
        <v>30</v>
      </c>
      <c r="R3536" s="1">
        <v>376000</v>
      </c>
      <c r="S3536" s="8">
        <f t="shared" si="277"/>
        <v>-3048.4110538706118</v>
      </c>
      <c r="T3536" s="1">
        <f t="shared" si="278"/>
        <v>477.26150000000007</v>
      </c>
      <c r="U3536" s="7">
        <f t="shared" si="279"/>
        <v>97.916666666666671</v>
      </c>
      <c r="V3536" s="4">
        <v>600</v>
      </c>
      <c r="W3536" s="1">
        <f t="shared" si="280"/>
        <v>4223.5892205372784</v>
      </c>
      <c r="X3536">
        <v>4</v>
      </c>
      <c r="Y3536">
        <v>18</v>
      </c>
      <c r="Z3536" t="s">
        <v>2009</v>
      </c>
      <c r="AA3536" s="2">
        <v>60642</v>
      </c>
      <c r="AB3536">
        <v>1.54</v>
      </c>
      <c r="AC3536" s="2">
        <v>39378</v>
      </c>
    </row>
    <row r="3537" spans="1:29" x14ac:dyDescent="0.2">
      <c r="A3537" t="s">
        <v>4619</v>
      </c>
      <c r="B3537" t="s">
        <v>42</v>
      </c>
      <c r="C3537" s="1">
        <v>399999</v>
      </c>
      <c r="D3537">
        <v>2</v>
      </c>
      <c r="E3537">
        <v>1</v>
      </c>
      <c r="F3537" s="2">
        <v>1056</v>
      </c>
      <c r="G3537" t="s">
        <v>504</v>
      </c>
      <c r="H3537" t="s">
        <v>44</v>
      </c>
      <c r="I3537">
        <v>10310</v>
      </c>
      <c r="J3537" t="s">
        <v>118</v>
      </c>
      <c r="K3537" t="s">
        <v>34</v>
      </c>
      <c r="L3537">
        <v>-74.121254699999994</v>
      </c>
      <c r="M3537">
        <v>40.630924200000003</v>
      </c>
      <c r="N3537">
        <v>10.82</v>
      </c>
      <c r="O3537" s="1">
        <f t="shared" si="276"/>
        <v>79999.8</v>
      </c>
      <c r="P3537" s="3">
        <v>6.7500000000000004E-2</v>
      </c>
      <c r="Q3537">
        <v>30</v>
      </c>
      <c r="R3537" s="1">
        <v>319999.2</v>
      </c>
      <c r="S3537" s="8">
        <f t="shared" si="277"/>
        <v>-2594.3859002918953</v>
      </c>
      <c r="T3537" s="1">
        <f t="shared" si="278"/>
        <v>406.17898455</v>
      </c>
      <c r="U3537" s="7">
        <f t="shared" si="279"/>
        <v>83.33312500000001</v>
      </c>
      <c r="V3537" s="4">
        <v>375</v>
      </c>
      <c r="W3537" s="1">
        <f t="shared" si="280"/>
        <v>3458.8980098418951</v>
      </c>
      <c r="X3537">
        <v>4</v>
      </c>
      <c r="Y3537">
        <v>9</v>
      </c>
      <c r="Z3537" t="s">
        <v>119</v>
      </c>
      <c r="AA3537" s="2">
        <v>181200</v>
      </c>
      <c r="AB3537">
        <v>13.5</v>
      </c>
      <c r="AC3537" s="2">
        <v>13422</v>
      </c>
    </row>
    <row r="3538" spans="1:29" x14ac:dyDescent="0.2">
      <c r="A3538" t="s">
        <v>4620</v>
      </c>
      <c r="B3538" t="s">
        <v>42</v>
      </c>
      <c r="C3538" s="1">
        <v>599000</v>
      </c>
      <c r="D3538">
        <v>4</v>
      </c>
      <c r="E3538">
        <v>2</v>
      </c>
      <c r="F3538" s="2">
        <v>1665</v>
      </c>
      <c r="G3538" t="s">
        <v>952</v>
      </c>
      <c r="H3538" t="s">
        <v>70</v>
      </c>
      <c r="I3538">
        <v>10470</v>
      </c>
      <c r="J3538" t="s">
        <v>296</v>
      </c>
      <c r="K3538" t="s">
        <v>34</v>
      </c>
      <c r="L3538">
        <v>-73.848170400000001</v>
      </c>
      <c r="M3538">
        <v>40.905211899999998</v>
      </c>
      <c r="N3538">
        <v>12.97</v>
      </c>
      <c r="O3538" s="1">
        <f t="shared" si="276"/>
        <v>119800</v>
      </c>
      <c r="P3538" s="3">
        <v>6.7500000000000004E-2</v>
      </c>
      <c r="Q3538">
        <v>30</v>
      </c>
      <c r="R3538" s="1">
        <v>479200</v>
      </c>
      <c r="S3538" s="8">
        <f t="shared" si="277"/>
        <v>-3885.1025984436092</v>
      </c>
      <c r="T3538" s="1">
        <f t="shared" si="278"/>
        <v>608.25454999999999</v>
      </c>
      <c r="U3538" s="7">
        <f t="shared" si="279"/>
        <v>124.79166666666667</v>
      </c>
      <c r="V3538" s="4">
        <v>550</v>
      </c>
      <c r="W3538" s="1">
        <f t="shared" si="280"/>
        <v>5168.1488151102758</v>
      </c>
      <c r="X3538">
        <v>8</v>
      </c>
      <c r="Y3538">
        <v>10</v>
      </c>
      <c r="Z3538" t="s">
        <v>297</v>
      </c>
      <c r="AA3538" s="2">
        <v>42483</v>
      </c>
      <c r="AB3538">
        <v>0.3</v>
      </c>
      <c r="AC3538" s="2">
        <v>141610</v>
      </c>
    </row>
    <row r="3539" spans="1:29" x14ac:dyDescent="0.2">
      <c r="A3539" t="s">
        <v>4621</v>
      </c>
      <c r="B3539" t="s">
        <v>30</v>
      </c>
      <c r="C3539" s="1">
        <v>18950000</v>
      </c>
      <c r="D3539">
        <v>4</v>
      </c>
      <c r="E3539">
        <v>4</v>
      </c>
      <c r="F3539" s="2">
        <v>5075</v>
      </c>
      <c r="G3539" t="s">
        <v>48</v>
      </c>
      <c r="H3539" t="s">
        <v>32</v>
      </c>
      <c r="I3539">
        <v>10013</v>
      </c>
      <c r="J3539" t="s">
        <v>199</v>
      </c>
      <c r="K3539" t="s">
        <v>39</v>
      </c>
      <c r="L3539">
        <v>-74.003341399999996</v>
      </c>
      <c r="M3539">
        <v>40.721963500000001</v>
      </c>
      <c r="N3539">
        <v>2.08</v>
      </c>
      <c r="O3539" s="1">
        <f t="shared" si="276"/>
        <v>3790000</v>
      </c>
      <c r="P3539" s="3">
        <v>6.7500000000000004E-2</v>
      </c>
      <c r="Q3539">
        <v>30</v>
      </c>
      <c r="R3539" s="1">
        <v>15160000</v>
      </c>
      <c r="S3539" s="8">
        <f t="shared" si="277"/>
        <v>-122909.33929967678</v>
      </c>
      <c r="T3539" s="1">
        <f t="shared" si="278"/>
        <v>19242.7775</v>
      </c>
      <c r="U3539" s="7">
        <f t="shared" si="279"/>
        <v>3947.9166666666665</v>
      </c>
      <c r="V3539" s="4">
        <v>1700</v>
      </c>
      <c r="W3539" s="1">
        <f t="shared" si="280"/>
        <v>147800.03346634345</v>
      </c>
      <c r="X3539">
        <v>8</v>
      </c>
      <c r="Y3539">
        <v>21</v>
      </c>
      <c r="Z3539" t="s">
        <v>200</v>
      </c>
      <c r="AA3539" s="2">
        <v>42742</v>
      </c>
      <c r="AB3539">
        <v>0.9</v>
      </c>
      <c r="AC3539" s="2">
        <v>47491</v>
      </c>
    </row>
    <row r="3540" spans="1:29" x14ac:dyDescent="0.2">
      <c r="A3540" t="s">
        <v>4622</v>
      </c>
      <c r="B3540" t="s">
        <v>30</v>
      </c>
      <c r="C3540" s="1">
        <v>2300000</v>
      </c>
      <c r="D3540">
        <v>2</v>
      </c>
      <c r="E3540">
        <v>2</v>
      </c>
      <c r="F3540" s="2">
        <v>1035</v>
      </c>
      <c r="G3540" t="s">
        <v>4623</v>
      </c>
      <c r="H3540" t="s">
        <v>32</v>
      </c>
      <c r="I3540">
        <v>10023</v>
      </c>
      <c r="J3540" t="s">
        <v>215</v>
      </c>
      <c r="K3540" t="s">
        <v>39</v>
      </c>
      <c r="L3540">
        <v>-73.978139999999996</v>
      </c>
      <c r="M3540">
        <v>40.779437000000001</v>
      </c>
      <c r="N3540">
        <v>2.15</v>
      </c>
      <c r="O3540" s="1">
        <f t="shared" si="276"/>
        <v>460000</v>
      </c>
      <c r="P3540" s="3">
        <v>6.7500000000000004E-2</v>
      </c>
      <c r="Q3540">
        <v>30</v>
      </c>
      <c r="R3540" s="1">
        <v>1840000</v>
      </c>
      <c r="S3540" s="8">
        <f t="shared" si="277"/>
        <v>-14917.75622106895</v>
      </c>
      <c r="T3540" s="1">
        <f t="shared" si="278"/>
        <v>2335.5350000000003</v>
      </c>
      <c r="U3540" s="7">
        <f t="shared" si="279"/>
        <v>479.16666666666669</v>
      </c>
      <c r="V3540" s="4">
        <v>375</v>
      </c>
      <c r="W3540" s="1">
        <f t="shared" si="280"/>
        <v>18107.457887735618</v>
      </c>
      <c r="X3540">
        <v>4</v>
      </c>
      <c r="Y3540">
        <v>6</v>
      </c>
      <c r="Z3540" t="s">
        <v>216</v>
      </c>
      <c r="AA3540" s="2">
        <v>61207</v>
      </c>
      <c r="AB3540">
        <v>1.76</v>
      </c>
      <c r="AC3540" s="2">
        <v>34777</v>
      </c>
    </row>
    <row r="3541" spans="1:29" x14ac:dyDescent="0.2">
      <c r="A3541" t="s">
        <v>4624</v>
      </c>
      <c r="B3541" t="s">
        <v>68</v>
      </c>
      <c r="C3541" s="1">
        <v>420000</v>
      </c>
      <c r="D3541">
        <v>1</v>
      </c>
      <c r="E3541">
        <v>1</v>
      </c>
      <c r="F3541" s="2">
        <v>2184</v>
      </c>
      <c r="G3541" t="s">
        <v>48</v>
      </c>
      <c r="H3541" t="s">
        <v>32</v>
      </c>
      <c r="I3541">
        <v>10010</v>
      </c>
      <c r="J3541" t="s">
        <v>264</v>
      </c>
      <c r="K3541" t="s">
        <v>39</v>
      </c>
      <c r="L3541">
        <v>-73.9791144</v>
      </c>
      <c r="M3541">
        <v>40.738964299999999</v>
      </c>
      <c r="N3541">
        <v>0.76</v>
      </c>
      <c r="O3541" s="1">
        <f t="shared" si="276"/>
        <v>84000</v>
      </c>
      <c r="P3541" s="3">
        <v>6.7500000000000004E-2</v>
      </c>
      <c r="Q3541">
        <v>30</v>
      </c>
      <c r="R3541" s="1">
        <v>336000</v>
      </c>
      <c r="S3541" s="8">
        <f t="shared" si="277"/>
        <v>-2724.112005586504</v>
      </c>
      <c r="T3541" s="1">
        <f t="shared" si="278"/>
        <v>426.48900000000003</v>
      </c>
      <c r="U3541" s="7">
        <f t="shared" si="279"/>
        <v>87.5</v>
      </c>
      <c r="V3541" s="4">
        <v>600</v>
      </c>
      <c r="W3541" s="1">
        <f t="shared" si="280"/>
        <v>3838.101005586504</v>
      </c>
      <c r="X3541">
        <v>2</v>
      </c>
      <c r="Y3541">
        <v>18</v>
      </c>
      <c r="Z3541" t="s">
        <v>265</v>
      </c>
      <c r="AA3541" s="2">
        <v>27988</v>
      </c>
      <c r="AB3541">
        <v>0.17</v>
      </c>
      <c r="AC3541" s="2">
        <v>164635</v>
      </c>
    </row>
    <row r="3542" spans="1:29" x14ac:dyDescent="0.2">
      <c r="A3542" t="s">
        <v>4625</v>
      </c>
      <c r="B3542" t="s">
        <v>125</v>
      </c>
      <c r="C3542" s="1">
        <v>1459000</v>
      </c>
      <c r="D3542">
        <v>5</v>
      </c>
      <c r="E3542">
        <v>4</v>
      </c>
      <c r="F3542" s="2">
        <v>3500</v>
      </c>
      <c r="G3542" t="s">
        <v>504</v>
      </c>
      <c r="H3542" t="s">
        <v>44</v>
      </c>
      <c r="I3542">
        <v>10309</v>
      </c>
      <c r="J3542" t="s">
        <v>45</v>
      </c>
      <c r="K3542" t="s">
        <v>34</v>
      </c>
      <c r="L3542">
        <v>-74.230732000000003</v>
      </c>
      <c r="M3542">
        <v>40.521211999999998</v>
      </c>
      <c r="N3542">
        <v>20.32</v>
      </c>
      <c r="O3542" s="1">
        <f t="shared" si="276"/>
        <v>291800</v>
      </c>
      <c r="P3542" s="3">
        <v>6.7500000000000004E-2</v>
      </c>
      <c r="Q3542">
        <v>30</v>
      </c>
      <c r="R3542" s="1">
        <v>1167200</v>
      </c>
      <c r="S3542" s="8">
        <f t="shared" si="277"/>
        <v>-9463.0462289302595</v>
      </c>
      <c r="T3542" s="1">
        <f t="shared" si="278"/>
        <v>1481.5415500000001</v>
      </c>
      <c r="U3542" s="7">
        <f t="shared" si="279"/>
        <v>303.95833333333331</v>
      </c>
      <c r="V3542" s="4">
        <v>1000</v>
      </c>
      <c r="W3542" s="1">
        <f t="shared" si="280"/>
        <v>12248.546112263593</v>
      </c>
      <c r="X3542">
        <v>10</v>
      </c>
      <c r="Y3542">
        <v>15</v>
      </c>
      <c r="Z3542" t="s">
        <v>46</v>
      </c>
      <c r="AA3542" s="2">
        <v>167500</v>
      </c>
      <c r="AB3542">
        <v>21.5</v>
      </c>
      <c r="AC3542" s="2">
        <v>7791</v>
      </c>
    </row>
    <row r="3543" spans="1:29" x14ac:dyDescent="0.2">
      <c r="A3543" t="s">
        <v>4626</v>
      </c>
      <c r="B3543" t="s">
        <v>68</v>
      </c>
      <c r="C3543" s="1">
        <v>1150000</v>
      </c>
      <c r="D3543">
        <v>2</v>
      </c>
      <c r="E3543">
        <v>2</v>
      </c>
      <c r="F3543" s="2">
        <v>2184</v>
      </c>
      <c r="G3543" t="s">
        <v>51</v>
      </c>
      <c r="H3543" t="s">
        <v>32</v>
      </c>
      <c r="I3543">
        <v>10016</v>
      </c>
      <c r="J3543" t="s">
        <v>519</v>
      </c>
      <c r="K3543" t="s">
        <v>39</v>
      </c>
      <c r="L3543">
        <v>-73.979035499999995</v>
      </c>
      <c r="M3543">
        <v>40.749580000000002</v>
      </c>
      <c r="N3543">
        <v>0.34</v>
      </c>
      <c r="O3543" s="1">
        <f t="shared" si="276"/>
        <v>230000</v>
      </c>
      <c r="P3543" s="3">
        <v>6.7500000000000004E-2</v>
      </c>
      <c r="Q3543">
        <v>30</v>
      </c>
      <c r="R3543" s="1">
        <v>920000</v>
      </c>
      <c r="S3543" s="8">
        <f t="shared" si="277"/>
        <v>-7458.8781105344751</v>
      </c>
      <c r="T3543" s="1">
        <f t="shared" si="278"/>
        <v>1167.7675000000002</v>
      </c>
      <c r="U3543" s="7">
        <f t="shared" si="279"/>
        <v>239.58333333333334</v>
      </c>
      <c r="V3543" s="4">
        <v>600</v>
      </c>
      <c r="W3543" s="1">
        <f t="shared" si="280"/>
        <v>9466.228943867809</v>
      </c>
      <c r="X3543">
        <v>4</v>
      </c>
      <c r="Y3543">
        <v>14</v>
      </c>
      <c r="Z3543" t="s">
        <v>520</v>
      </c>
      <c r="AA3543" s="2">
        <v>27988</v>
      </c>
      <c r="AB3543">
        <v>0.17</v>
      </c>
      <c r="AC3543" s="2">
        <v>164635</v>
      </c>
    </row>
    <row r="3544" spans="1:29" x14ac:dyDescent="0.2">
      <c r="A3544" t="s">
        <v>4627</v>
      </c>
      <c r="B3544" t="s">
        <v>209</v>
      </c>
      <c r="C3544" s="1">
        <v>299000</v>
      </c>
      <c r="D3544">
        <v>2</v>
      </c>
      <c r="E3544">
        <v>1</v>
      </c>
      <c r="F3544" s="2">
        <v>2184</v>
      </c>
      <c r="G3544" t="s">
        <v>113</v>
      </c>
      <c r="H3544" t="s">
        <v>84</v>
      </c>
      <c r="I3544">
        <v>11414</v>
      </c>
      <c r="J3544" t="s">
        <v>397</v>
      </c>
      <c r="K3544" t="s">
        <v>34</v>
      </c>
      <c r="L3544">
        <v>-73.847765300000006</v>
      </c>
      <c r="M3544">
        <v>40.664238599999997</v>
      </c>
      <c r="N3544">
        <v>9.2899999999999991</v>
      </c>
      <c r="O3544" s="1">
        <f t="shared" si="276"/>
        <v>59800</v>
      </c>
      <c r="P3544" s="3">
        <v>6.7500000000000004E-2</v>
      </c>
      <c r="Q3544">
        <v>30</v>
      </c>
      <c r="R3544" s="1">
        <v>239200</v>
      </c>
      <c r="S3544" s="8">
        <f t="shared" si="277"/>
        <v>-1939.3083087389634</v>
      </c>
      <c r="T3544" s="1">
        <f t="shared" si="278"/>
        <v>303.61955000000006</v>
      </c>
      <c r="U3544" s="7">
        <f t="shared" si="279"/>
        <v>62.291666666666664</v>
      </c>
      <c r="V3544" s="4">
        <v>600</v>
      </c>
      <c r="W3544" s="1">
        <f t="shared" si="280"/>
        <v>2905.2195254056301</v>
      </c>
      <c r="X3544">
        <v>4</v>
      </c>
      <c r="Y3544">
        <v>18</v>
      </c>
      <c r="Z3544" t="s">
        <v>398</v>
      </c>
      <c r="AA3544" s="2">
        <v>26148</v>
      </c>
      <c r="AB3544">
        <v>2.66</v>
      </c>
      <c r="AC3544" s="2">
        <v>9830</v>
      </c>
    </row>
    <row r="3545" spans="1:29" x14ac:dyDescent="0.2">
      <c r="A3545" t="s">
        <v>4628</v>
      </c>
      <c r="B3545" t="s">
        <v>68</v>
      </c>
      <c r="C3545" s="1">
        <v>499000</v>
      </c>
      <c r="D3545">
        <v>1</v>
      </c>
      <c r="E3545">
        <v>1</v>
      </c>
      <c r="F3545" s="2">
        <v>2184</v>
      </c>
      <c r="G3545" t="s">
        <v>1010</v>
      </c>
      <c r="H3545" t="s">
        <v>32</v>
      </c>
      <c r="I3545">
        <v>10002</v>
      </c>
      <c r="J3545" t="s">
        <v>223</v>
      </c>
      <c r="K3545" t="s">
        <v>34</v>
      </c>
      <c r="L3545">
        <v>-73.979405600000007</v>
      </c>
      <c r="M3545">
        <v>40.713507900000003</v>
      </c>
      <c r="N3545">
        <v>2.46</v>
      </c>
      <c r="O3545" s="1">
        <f t="shared" si="276"/>
        <v>99800</v>
      </c>
      <c r="P3545" s="3">
        <v>6.7500000000000004E-2</v>
      </c>
      <c r="Q3545">
        <v>30</v>
      </c>
      <c r="R3545" s="1">
        <v>399200</v>
      </c>
      <c r="S3545" s="8">
        <f t="shared" si="277"/>
        <v>-3236.5045018753935</v>
      </c>
      <c r="T3545" s="1">
        <f t="shared" si="278"/>
        <v>506.70955000000004</v>
      </c>
      <c r="U3545" s="7">
        <f t="shared" si="279"/>
        <v>103.95833333333333</v>
      </c>
      <c r="V3545" s="4">
        <v>600</v>
      </c>
      <c r="W3545" s="1">
        <f t="shared" si="280"/>
        <v>4447.1723852087271</v>
      </c>
      <c r="X3545">
        <v>2</v>
      </c>
      <c r="Y3545">
        <v>18</v>
      </c>
      <c r="Z3545" t="s">
        <v>224</v>
      </c>
      <c r="AA3545" s="2">
        <v>72957</v>
      </c>
      <c r="AB3545">
        <v>0.78</v>
      </c>
      <c r="AC3545" s="2">
        <v>93535</v>
      </c>
    </row>
    <row r="3546" spans="1:29" x14ac:dyDescent="0.2">
      <c r="A3546" t="s">
        <v>4629</v>
      </c>
      <c r="B3546" t="s">
        <v>30</v>
      </c>
      <c r="C3546" s="1">
        <v>510000</v>
      </c>
      <c r="D3546">
        <v>2</v>
      </c>
      <c r="E3546">
        <v>2</v>
      </c>
      <c r="F3546">
        <v>972</v>
      </c>
      <c r="G3546" t="s">
        <v>4630</v>
      </c>
      <c r="H3546" t="s">
        <v>70</v>
      </c>
      <c r="I3546">
        <v>10473</v>
      </c>
      <c r="J3546" t="s">
        <v>71</v>
      </c>
      <c r="K3546" t="s">
        <v>61</v>
      </c>
      <c r="L3546">
        <v>-73.853097000000005</v>
      </c>
      <c r="M3546">
        <v>40.806756</v>
      </c>
      <c r="N3546">
        <v>8.01</v>
      </c>
      <c r="O3546" s="1">
        <f t="shared" si="276"/>
        <v>102000</v>
      </c>
      <c r="P3546" s="3">
        <v>6.7500000000000004E-2</v>
      </c>
      <c r="Q3546">
        <v>30</v>
      </c>
      <c r="R3546" s="1">
        <v>408000</v>
      </c>
      <c r="S3546" s="8">
        <f t="shared" si="277"/>
        <v>-3307.850292497898</v>
      </c>
      <c r="T3546" s="1">
        <f t="shared" si="278"/>
        <v>517.87950000000012</v>
      </c>
      <c r="U3546" s="7">
        <f t="shared" si="279"/>
        <v>106.25</v>
      </c>
      <c r="V3546" s="4">
        <v>205</v>
      </c>
      <c r="W3546" s="1">
        <f t="shared" si="280"/>
        <v>4136.9797924978975</v>
      </c>
      <c r="X3546">
        <v>4</v>
      </c>
      <c r="Y3546">
        <v>6</v>
      </c>
      <c r="Z3546" t="s">
        <v>72</v>
      </c>
      <c r="AA3546" s="2">
        <v>53686</v>
      </c>
      <c r="AB3546">
        <v>1.04</v>
      </c>
      <c r="AC3546" s="2">
        <v>51621</v>
      </c>
    </row>
    <row r="3547" spans="1:29" x14ac:dyDescent="0.2">
      <c r="A3547" t="s">
        <v>4631</v>
      </c>
      <c r="B3547" t="s">
        <v>30</v>
      </c>
      <c r="C3547" s="1">
        <v>825000</v>
      </c>
      <c r="D3547">
        <v>2</v>
      </c>
      <c r="E3547">
        <v>2</v>
      </c>
      <c r="F3547" s="2">
        <v>1001</v>
      </c>
      <c r="G3547" t="s">
        <v>31</v>
      </c>
      <c r="H3547" t="s">
        <v>32</v>
      </c>
      <c r="I3547">
        <v>10039</v>
      </c>
      <c r="J3547" t="s">
        <v>60</v>
      </c>
      <c r="K3547" t="s">
        <v>61</v>
      </c>
      <c r="L3547">
        <v>-73.939701999999997</v>
      </c>
      <c r="M3547">
        <v>40.824186500000003</v>
      </c>
      <c r="N3547">
        <v>5.73</v>
      </c>
      <c r="O3547" s="1">
        <f t="shared" si="276"/>
        <v>165000</v>
      </c>
      <c r="P3547" s="3">
        <v>6.7500000000000004E-2</v>
      </c>
      <c r="Q3547">
        <v>30</v>
      </c>
      <c r="R3547" s="1">
        <v>660000</v>
      </c>
      <c r="S3547" s="8">
        <f t="shared" si="277"/>
        <v>-5350.9342966877757</v>
      </c>
      <c r="T3547" s="1">
        <f t="shared" si="278"/>
        <v>837.74625000000015</v>
      </c>
      <c r="U3547" s="7">
        <f t="shared" si="279"/>
        <v>171.875</v>
      </c>
      <c r="V3547" s="4">
        <v>375</v>
      </c>
      <c r="W3547" s="1">
        <f t="shared" si="280"/>
        <v>6735.5555466877759</v>
      </c>
      <c r="X3547">
        <v>4</v>
      </c>
      <c r="Y3547">
        <v>6</v>
      </c>
      <c r="Z3547" t="s">
        <v>62</v>
      </c>
      <c r="AA3547" s="2">
        <v>133184</v>
      </c>
      <c r="AB3547">
        <v>1.96</v>
      </c>
      <c r="AC3547" s="2">
        <v>67951</v>
      </c>
    </row>
    <row r="3548" spans="1:29" x14ac:dyDescent="0.2">
      <c r="A3548" t="s">
        <v>4632</v>
      </c>
      <c r="B3548" t="s">
        <v>42</v>
      </c>
      <c r="C3548" s="1">
        <v>1150000</v>
      </c>
      <c r="D3548">
        <v>3</v>
      </c>
      <c r="E3548">
        <v>2</v>
      </c>
      <c r="F3548">
        <v>1352</v>
      </c>
      <c r="G3548" t="s">
        <v>4633</v>
      </c>
      <c r="H3548" t="s">
        <v>70</v>
      </c>
      <c r="I3548">
        <v>10468</v>
      </c>
      <c r="J3548" t="s">
        <v>1757</v>
      </c>
      <c r="K3548" t="s">
        <v>1758</v>
      </c>
      <c r="L3548">
        <v>-73.898435300000003</v>
      </c>
      <c r="M3548">
        <v>40.871637</v>
      </c>
      <c r="N3548">
        <v>9.6199999999999992</v>
      </c>
      <c r="O3548" s="1">
        <f t="shared" si="276"/>
        <v>230000</v>
      </c>
      <c r="P3548" s="3">
        <v>6.7500000000000004E-2</v>
      </c>
      <c r="Q3548">
        <v>30</v>
      </c>
      <c r="R3548" s="1">
        <v>920000</v>
      </c>
      <c r="S3548" s="8">
        <f t="shared" si="277"/>
        <v>-7458.8781105344751</v>
      </c>
      <c r="T3548" s="1">
        <f t="shared" si="278"/>
        <v>1167.7675000000002</v>
      </c>
      <c r="U3548" s="7">
        <f t="shared" si="279"/>
        <v>239.58333333333334</v>
      </c>
      <c r="V3548" s="4">
        <v>375</v>
      </c>
      <c r="W3548" s="1">
        <f t="shared" si="280"/>
        <v>9241.228943867809</v>
      </c>
      <c r="X3548">
        <v>6</v>
      </c>
      <c r="Y3548">
        <v>8</v>
      </c>
      <c r="Z3548" t="s">
        <v>1759</v>
      </c>
      <c r="AA3548" s="2">
        <v>82677</v>
      </c>
      <c r="AB3548">
        <v>0.64</v>
      </c>
      <c r="AC3548" s="2">
        <v>129183</v>
      </c>
    </row>
    <row r="3549" spans="1:29" x14ac:dyDescent="0.2">
      <c r="A3549" t="s">
        <v>4634</v>
      </c>
      <c r="B3549" t="s">
        <v>30</v>
      </c>
      <c r="C3549" s="1">
        <v>6895000</v>
      </c>
      <c r="D3549">
        <v>2</v>
      </c>
      <c r="E3549">
        <v>2</v>
      </c>
      <c r="F3549" s="2">
        <v>2114</v>
      </c>
      <c r="G3549" t="s">
        <v>51</v>
      </c>
      <c r="H3549" t="s">
        <v>32</v>
      </c>
      <c r="I3549">
        <v>10019</v>
      </c>
      <c r="J3549" t="s">
        <v>38</v>
      </c>
      <c r="K3549" t="s">
        <v>39</v>
      </c>
      <c r="L3549">
        <v>-73.980990899999995</v>
      </c>
      <c r="M3549">
        <v>40.7663935</v>
      </c>
      <c r="N3549">
        <v>1.23</v>
      </c>
      <c r="O3549" s="1">
        <f t="shared" si="276"/>
        <v>1379000</v>
      </c>
      <c r="P3549" s="3">
        <v>6.7500000000000004E-2</v>
      </c>
      <c r="Q3549">
        <v>30</v>
      </c>
      <c r="R3549" s="1">
        <v>5516000</v>
      </c>
      <c r="S3549" s="8">
        <f t="shared" si="277"/>
        <v>-44720.838758378435</v>
      </c>
      <c r="T3549" s="1">
        <f t="shared" si="278"/>
        <v>7001.5277500000011</v>
      </c>
      <c r="U3549" s="7">
        <f t="shared" si="279"/>
        <v>1436.4583333333333</v>
      </c>
      <c r="V3549" s="4">
        <v>600</v>
      </c>
      <c r="W3549" s="1">
        <f t="shared" si="280"/>
        <v>53758.824841711772</v>
      </c>
      <c r="X3549">
        <v>4</v>
      </c>
      <c r="Y3549">
        <v>13</v>
      </c>
      <c r="Z3549" t="s">
        <v>40</v>
      </c>
      <c r="AA3549" s="2">
        <v>70150</v>
      </c>
      <c r="AB3549">
        <v>0.77</v>
      </c>
      <c r="AC3549" s="2">
        <v>91104</v>
      </c>
    </row>
    <row r="3550" spans="1:29" x14ac:dyDescent="0.2">
      <c r="A3550" t="s">
        <v>4635</v>
      </c>
      <c r="B3550" t="s">
        <v>68</v>
      </c>
      <c r="C3550" s="1">
        <v>165000</v>
      </c>
      <c r="D3550">
        <v>1</v>
      </c>
      <c r="E3550">
        <v>1</v>
      </c>
      <c r="F3550">
        <v>750</v>
      </c>
      <c r="G3550" t="s">
        <v>176</v>
      </c>
      <c r="H3550" t="s">
        <v>70</v>
      </c>
      <c r="I3550">
        <v>10471</v>
      </c>
      <c r="J3550" t="s">
        <v>109</v>
      </c>
      <c r="K3550" t="s">
        <v>110</v>
      </c>
      <c r="L3550">
        <v>-73.905744400000003</v>
      </c>
      <c r="M3550">
        <v>40.9047804</v>
      </c>
      <c r="N3550">
        <v>11.54</v>
      </c>
      <c r="O3550" s="1">
        <f t="shared" si="276"/>
        <v>33000</v>
      </c>
      <c r="P3550" s="3">
        <v>6.7500000000000004E-2</v>
      </c>
      <c r="Q3550">
        <v>30</v>
      </c>
      <c r="R3550" s="1">
        <v>132000</v>
      </c>
      <c r="S3550" s="8">
        <f t="shared" si="277"/>
        <v>-1070.1868593375552</v>
      </c>
      <c r="T3550" s="1">
        <f t="shared" si="278"/>
        <v>167.54925</v>
      </c>
      <c r="U3550" s="7">
        <f t="shared" si="279"/>
        <v>34.375</v>
      </c>
      <c r="V3550" s="4">
        <v>205</v>
      </c>
      <c r="W3550" s="1">
        <f t="shared" si="280"/>
        <v>1477.1111093375553</v>
      </c>
      <c r="X3550">
        <v>2</v>
      </c>
      <c r="Y3550">
        <v>6</v>
      </c>
      <c r="Z3550" t="s">
        <v>111</v>
      </c>
      <c r="AA3550" s="2">
        <v>27860</v>
      </c>
      <c r="AB3550">
        <v>3.52</v>
      </c>
      <c r="AC3550" s="2">
        <v>7915</v>
      </c>
    </row>
    <row r="3551" spans="1:29" x14ac:dyDescent="0.2">
      <c r="A3551" t="s">
        <v>4636</v>
      </c>
      <c r="B3551" t="s">
        <v>42</v>
      </c>
      <c r="C3551" s="1">
        <v>874900</v>
      </c>
      <c r="D3551">
        <v>3</v>
      </c>
      <c r="E3551">
        <v>4</v>
      </c>
      <c r="F3551" s="2">
        <v>1500</v>
      </c>
      <c r="G3551" t="s">
        <v>504</v>
      </c>
      <c r="H3551" t="s">
        <v>44</v>
      </c>
      <c r="I3551">
        <v>10314</v>
      </c>
      <c r="J3551" t="s">
        <v>65</v>
      </c>
      <c r="K3551" t="s">
        <v>34</v>
      </c>
      <c r="L3551">
        <v>-74.1468153</v>
      </c>
      <c r="M3551">
        <v>40.589133400000001</v>
      </c>
      <c r="N3551">
        <v>13.9</v>
      </c>
      <c r="O3551" s="1">
        <f t="shared" si="276"/>
        <v>174980</v>
      </c>
      <c r="P3551" s="3">
        <v>6.7500000000000004E-2</v>
      </c>
      <c r="Q3551">
        <v>30</v>
      </c>
      <c r="R3551" s="1">
        <v>699920</v>
      </c>
      <c r="S3551" s="8">
        <f t="shared" si="277"/>
        <v>-5674.5847468753145</v>
      </c>
      <c r="T3551" s="1">
        <f t="shared" si="278"/>
        <v>888.41720500000008</v>
      </c>
      <c r="U3551" s="7">
        <f t="shared" si="279"/>
        <v>182.27083333333334</v>
      </c>
      <c r="V3551" s="4">
        <v>550</v>
      </c>
      <c r="W3551" s="1">
        <f t="shared" si="280"/>
        <v>7295.2727852086473</v>
      </c>
      <c r="X3551">
        <v>6</v>
      </c>
      <c r="Y3551">
        <v>6</v>
      </c>
      <c r="Z3551" t="s">
        <v>66</v>
      </c>
      <c r="AA3551" s="2">
        <v>145000</v>
      </c>
      <c r="AB3551">
        <v>21.3</v>
      </c>
      <c r="AC3551" s="2">
        <v>6808</v>
      </c>
    </row>
    <row r="3552" spans="1:29" x14ac:dyDescent="0.2">
      <c r="A3552" t="s">
        <v>4637</v>
      </c>
      <c r="B3552" t="s">
        <v>125</v>
      </c>
      <c r="C3552" s="1">
        <v>1499999</v>
      </c>
      <c r="D3552">
        <v>8</v>
      </c>
      <c r="E3552">
        <v>6</v>
      </c>
      <c r="F3552">
        <v>2184</v>
      </c>
      <c r="G3552" t="s">
        <v>168</v>
      </c>
      <c r="H3552" t="s">
        <v>55</v>
      </c>
      <c r="I3552">
        <v>11237</v>
      </c>
      <c r="J3552" t="s">
        <v>240</v>
      </c>
      <c r="K3552" t="s">
        <v>105</v>
      </c>
      <c r="L3552">
        <v>-73.916535600000003</v>
      </c>
      <c r="M3552">
        <v>40.7028149</v>
      </c>
      <c r="N3552">
        <v>4.8099999999999996</v>
      </c>
      <c r="O3552" s="1">
        <f t="shared" si="276"/>
        <v>299999.8</v>
      </c>
      <c r="P3552" s="3">
        <v>6.7500000000000004E-2</v>
      </c>
      <c r="Q3552">
        <v>30</v>
      </c>
      <c r="R3552" s="1">
        <v>1199999.2</v>
      </c>
      <c r="S3552" s="8">
        <f t="shared" si="277"/>
        <v>-9728.9649625422626</v>
      </c>
      <c r="T3552" s="1">
        <f t="shared" si="278"/>
        <v>1523.1739845500003</v>
      </c>
      <c r="U3552" s="7">
        <f t="shared" si="279"/>
        <v>312.49979166666668</v>
      </c>
      <c r="V3552" s="4">
        <v>600</v>
      </c>
      <c r="W3552" s="1">
        <f t="shared" si="280"/>
        <v>12164.638738758929</v>
      </c>
      <c r="X3552">
        <v>16</v>
      </c>
      <c r="Y3552">
        <v>7</v>
      </c>
      <c r="Z3552" t="s">
        <v>241</v>
      </c>
      <c r="AA3552" s="2">
        <v>69317</v>
      </c>
      <c r="AB3552">
        <v>2.4500000000000002</v>
      </c>
      <c r="AC3552" s="2">
        <v>28293</v>
      </c>
    </row>
    <row r="3553" spans="1:29" x14ac:dyDescent="0.2">
      <c r="A3553" t="s">
        <v>4638</v>
      </c>
      <c r="B3553" t="s">
        <v>68</v>
      </c>
      <c r="C3553" s="1">
        <v>495000</v>
      </c>
      <c r="D3553">
        <v>2</v>
      </c>
      <c r="E3553">
        <v>2</v>
      </c>
      <c r="F3553" s="2">
        <v>1100</v>
      </c>
      <c r="G3553" t="s">
        <v>82</v>
      </c>
      <c r="H3553" t="s">
        <v>55</v>
      </c>
      <c r="I3553">
        <v>11209</v>
      </c>
      <c r="J3553" t="s">
        <v>104</v>
      </c>
      <c r="K3553" t="s">
        <v>105</v>
      </c>
      <c r="L3553">
        <v>-74.035607499999998</v>
      </c>
      <c r="M3553">
        <v>40.612338200000003</v>
      </c>
      <c r="N3553">
        <v>9.7799999999999994</v>
      </c>
      <c r="O3553" s="1">
        <f t="shared" si="276"/>
        <v>99000</v>
      </c>
      <c r="P3553" s="3">
        <v>6.7500000000000004E-2</v>
      </c>
      <c r="Q3553">
        <v>30</v>
      </c>
      <c r="R3553" s="1">
        <v>396000</v>
      </c>
      <c r="S3553" s="8">
        <f t="shared" si="277"/>
        <v>-3210.5605780126657</v>
      </c>
      <c r="T3553" s="1">
        <f t="shared" si="278"/>
        <v>502.64775000000009</v>
      </c>
      <c r="U3553" s="7">
        <f t="shared" si="279"/>
        <v>103.125</v>
      </c>
      <c r="V3553" s="4">
        <v>375</v>
      </c>
      <c r="W3553" s="1">
        <f t="shared" si="280"/>
        <v>4191.3333280126662</v>
      </c>
      <c r="X3553">
        <v>4</v>
      </c>
      <c r="Y3553">
        <v>7</v>
      </c>
      <c r="Z3553" t="s">
        <v>106</v>
      </c>
      <c r="AA3553" s="2">
        <v>79731</v>
      </c>
      <c r="AB3553">
        <v>1.71</v>
      </c>
      <c r="AC3553" s="2">
        <v>46626</v>
      </c>
    </row>
    <row r="3554" spans="1:29" x14ac:dyDescent="0.2">
      <c r="A3554" t="s">
        <v>4639</v>
      </c>
      <c r="B3554" t="s">
        <v>68</v>
      </c>
      <c r="C3554" s="1">
        <v>245000</v>
      </c>
      <c r="D3554">
        <v>1</v>
      </c>
      <c r="E3554">
        <v>1</v>
      </c>
      <c r="F3554">
        <v>863</v>
      </c>
      <c r="G3554" t="s">
        <v>93</v>
      </c>
      <c r="H3554" t="s">
        <v>70</v>
      </c>
      <c r="I3554">
        <v>10467</v>
      </c>
      <c r="J3554" t="s">
        <v>324</v>
      </c>
      <c r="K3554" t="s">
        <v>237</v>
      </c>
      <c r="L3554">
        <v>-73.876592900000006</v>
      </c>
      <c r="M3554">
        <v>40.8758111</v>
      </c>
      <c r="N3554">
        <v>10.46</v>
      </c>
      <c r="O3554" s="1">
        <f t="shared" si="276"/>
        <v>49000</v>
      </c>
      <c r="P3554" s="3">
        <v>6.7500000000000004E-2</v>
      </c>
      <c r="Q3554">
        <v>30</v>
      </c>
      <c r="R3554" s="1">
        <v>196000</v>
      </c>
      <c r="S3554" s="8">
        <f t="shared" si="277"/>
        <v>-1589.0653365921273</v>
      </c>
      <c r="T3554" s="1">
        <f t="shared" si="278"/>
        <v>248.78525000000002</v>
      </c>
      <c r="U3554" s="7">
        <f t="shared" si="279"/>
        <v>51.041666666666664</v>
      </c>
      <c r="V3554" s="4">
        <v>205</v>
      </c>
      <c r="W3554" s="1">
        <f t="shared" si="280"/>
        <v>2093.892253258794</v>
      </c>
      <c r="X3554">
        <v>2</v>
      </c>
      <c r="Y3554">
        <v>7</v>
      </c>
      <c r="Z3554" t="s">
        <v>325</v>
      </c>
      <c r="AA3554" s="2">
        <v>82677</v>
      </c>
      <c r="AB3554">
        <v>0.64</v>
      </c>
      <c r="AC3554" s="2">
        <v>129183</v>
      </c>
    </row>
    <row r="3555" spans="1:29" x14ac:dyDescent="0.2">
      <c r="A3555" t="s">
        <v>4640</v>
      </c>
      <c r="B3555" t="s">
        <v>30</v>
      </c>
      <c r="C3555" s="1">
        <v>565000</v>
      </c>
      <c r="D3555">
        <v>1</v>
      </c>
      <c r="E3555">
        <v>1</v>
      </c>
      <c r="F3555">
        <v>804</v>
      </c>
      <c r="G3555" t="s">
        <v>82</v>
      </c>
      <c r="H3555" t="s">
        <v>55</v>
      </c>
      <c r="I3555">
        <v>11223</v>
      </c>
      <c r="J3555" t="s">
        <v>156</v>
      </c>
      <c r="K3555" t="s">
        <v>105</v>
      </c>
      <c r="L3555">
        <v>-73.978759499999995</v>
      </c>
      <c r="M3555">
        <v>40.605388699999999</v>
      </c>
      <c r="N3555">
        <v>9.9</v>
      </c>
      <c r="O3555" s="1">
        <f t="shared" si="276"/>
        <v>113000</v>
      </c>
      <c r="P3555" s="3">
        <v>6.7500000000000004E-2</v>
      </c>
      <c r="Q3555">
        <v>30</v>
      </c>
      <c r="R3555" s="1">
        <v>452000</v>
      </c>
      <c r="S3555" s="8">
        <f t="shared" si="277"/>
        <v>-3664.5792456104164</v>
      </c>
      <c r="T3555" s="1">
        <f t="shared" si="278"/>
        <v>573.72925000000009</v>
      </c>
      <c r="U3555" s="7">
        <f t="shared" si="279"/>
        <v>117.70833333333333</v>
      </c>
      <c r="V3555" s="4">
        <v>205</v>
      </c>
      <c r="W3555" s="1">
        <f t="shared" si="280"/>
        <v>4561.0168289437497</v>
      </c>
      <c r="X3555">
        <v>2</v>
      </c>
      <c r="Y3555">
        <v>7</v>
      </c>
      <c r="Z3555" t="s">
        <v>157</v>
      </c>
      <c r="AA3555" s="2">
        <v>151705</v>
      </c>
      <c r="AB3555">
        <v>2.25</v>
      </c>
      <c r="AC3555" s="2">
        <v>67424</v>
      </c>
    </row>
    <row r="3556" spans="1:29" x14ac:dyDescent="0.2">
      <c r="A3556" t="s">
        <v>4641</v>
      </c>
      <c r="B3556" t="s">
        <v>68</v>
      </c>
      <c r="C3556" s="1">
        <v>1950000</v>
      </c>
      <c r="D3556">
        <v>3</v>
      </c>
      <c r="E3556">
        <v>2</v>
      </c>
      <c r="F3556">
        <v>1265</v>
      </c>
      <c r="G3556" t="s">
        <v>176</v>
      </c>
      <c r="H3556" t="s">
        <v>32</v>
      </c>
      <c r="I3556">
        <v>10029</v>
      </c>
      <c r="J3556" t="s">
        <v>315</v>
      </c>
      <c r="K3556" t="s">
        <v>61</v>
      </c>
      <c r="L3556">
        <v>-73.949802399999996</v>
      </c>
      <c r="M3556">
        <v>40.795784699999999</v>
      </c>
      <c r="N3556">
        <v>3.74</v>
      </c>
      <c r="O3556" s="1">
        <f t="shared" si="276"/>
        <v>390000</v>
      </c>
      <c r="P3556" s="3">
        <v>6.7500000000000004E-2</v>
      </c>
      <c r="Q3556">
        <v>30</v>
      </c>
      <c r="R3556" s="1">
        <v>1560000</v>
      </c>
      <c r="S3556" s="8">
        <f t="shared" si="277"/>
        <v>-12647.662883080198</v>
      </c>
      <c r="T3556" s="1">
        <f t="shared" si="278"/>
        <v>1980.1275000000003</v>
      </c>
      <c r="U3556" s="7">
        <f t="shared" si="279"/>
        <v>406.25</v>
      </c>
      <c r="V3556" s="4">
        <v>375</v>
      </c>
      <c r="W3556" s="1">
        <f t="shared" si="280"/>
        <v>15409.040383080199</v>
      </c>
      <c r="X3556">
        <v>6</v>
      </c>
      <c r="Y3556">
        <v>8</v>
      </c>
      <c r="Z3556" t="s">
        <v>316</v>
      </c>
      <c r="AA3556" s="2">
        <v>115921</v>
      </c>
      <c r="AB3556">
        <v>1.54</v>
      </c>
      <c r="AC3556" s="2">
        <v>75273</v>
      </c>
    </row>
    <row r="3557" spans="1:29" x14ac:dyDescent="0.2">
      <c r="A3557" t="s">
        <v>4642</v>
      </c>
      <c r="B3557" t="s">
        <v>125</v>
      </c>
      <c r="C3557" s="1">
        <v>699000</v>
      </c>
      <c r="D3557">
        <v>2</v>
      </c>
      <c r="E3557">
        <v>3</v>
      </c>
      <c r="F3557">
        <v>2184</v>
      </c>
      <c r="G3557" t="s">
        <v>480</v>
      </c>
      <c r="H3557" t="s">
        <v>55</v>
      </c>
      <c r="I3557">
        <v>11213</v>
      </c>
      <c r="J3557" t="s">
        <v>1707</v>
      </c>
      <c r="K3557" t="s">
        <v>61</v>
      </c>
      <c r="L3557">
        <v>-73.932732900000005</v>
      </c>
      <c r="M3557">
        <v>40.676906500000001</v>
      </c>
      <c r="N3557">
        <v>5.68</v>
      </c>
      <c r="O3557" s="1">
        <f t="shared" si="276"/>
        <v>139800</v>
      </c>
      <c r="P3557" s="3">
        <v>6.7500000000000004E-2</v>
      </c>
      <c r="Q3557">
        <v>30</v>
      </c>
      <c r="R3557" s="1">
        <v>559200</v>
      </c>
      <c r="S3557" s="8">
        <f t="shared" si="277"/>
        <v>-4533.7006950118248</v>
      </c>
      <c r="T3557" s="1">
        <f t="shared" si="278"/>
        <v>709.79955000000007</v>
      </c>
      <c r="U3557" s="7">
        <f t="shared" si="279"/>
        <v>145.625</v>
      </c>
      <c r="V3557" s="4">
        <v>600</v>
      </c>
      <c r="W3557" s="1">
        <f t="shared" si="280"/>
        <v>5989.1252450118245</v>
      </c>
      <c r="X3557">
        <v>4</v>
      </c>
      <c r="Y3557">
        <v>11</v>
      </c>
      <c r="Z3557" t="s">
        <v>1708</v>
      </c>
      <c r="AA3557" s="2">
        <v>142839</v>
      </c>
      <c r="AB3557">
        <v>2.78</v>
      </c>
      <c r="AC3557" s="2">
        <v>51381</v>
      </c>
    </row>
    <row r="3558" spans="1:29" x14ac:dyDescent="0.2">
      <c r="A3558" t="s">
        <v>4643</v>
      </c>
      <c r="B3558" t="s">
        <v>68</v>
      </c>
      <c r="C3558" s="1">
        <v>1200000</v>
      </c>
      <c r="D3558">
        <v>1</v>
      </c>
      <c r="E3558">
        <v>1</v>
      </c>
      <c r="F3558" s="2">
        <v>1120</v>
      </c>
      <c r="G3558" t="s">
        <v>518</v>
      </c>
      <c r="H3558" t="s">
        <v>32</v>
      </c>
      <c r="I3558">
        <v>10038</v>
      </c>
      <c r="J3558" t="s">
        <v>477</v>
      </c>
      <c r="K3558" t="s">
        <v>39</v>
      </c>
      <c r="L3558">
        <v>-74.001287000000005</v>
      </c>
      <c r="M3558">
        <v>40.708859400000001</v>
      </c>
      <c r="N3558">
        <v>2.88</v>
      </c>
      <c r="O3558" s="1">
        <f t="shared" si="276"/>
        <v>240000</v>
      </c>
      <c r="P3558" s="3">
        <v>6.7500000000000004E-2</v>
      </c>
      <c r="Q3558">
        <v>30</v>
      </c>
      <c r="R3558" s="1">
        <v>960000</v>
      </c>
      <c r="S3558" s="8">
        <f t="shared" si="277"/>
        <v>-7783.177158818582</v>
      </c>
      <c r="T3558" s="1">
        <f t="shared" si="278"/>
        <v>1218.5400000000002</v>
      </c>
      <c r="U3558" s="7">
        <f t="shared" si="279"/>
        <v>250</v>
      </c>
      <c r="V3558" s="4">
        <v>375</v>
      </c>
      <c r="W3558" s="1">
        <f t="shared" si="280"/>
        <v>9626.7171588185829</v>
      </c>
      <c r="X3558">
        <v>2</v>
      </c>
      <c r="Y3558">
        <v>9</v>
      </c>
      <c r="Z3558" t="s">
        <v>478</v>
      </c>
      <c r="AA3558" s="2">
        <v>64511</v>
      </c>
      <c r="AB3558">
        <v>0.33</v>
      </c>
      <c r="AC3558" s="2">
        <v>195488</v>
      </c>
    </row>
    <row r="3559" spans="1:29" x14ac:dyDescent="0.2">
      <c r="A3559" t="s">
        <v>4644</v>
      </c>
      <c r="B3559" t="s">
        <v>42</v>
      </c>
      <c r="C3559" s="1">
        <v>1425000</v>
      </c>
      <c r="D3559">
        <v>5</v>
      </c>
      <c r="E3559">
        <v>4</v>
      </c>
      <c r="F3559" s="2">
        <v>2184</v>
      </c>
      <c r="G3559" t="s">
        <v>4645</v>
      </c>
      <c r="H3559" t="s">
        <v>84</v>
      </c>
      <c r="I3559">
        <v>11367</v>
      </c>
      <c r="J3559" t="s">
        <v>160</v>
      </c>
      <c r="K3559" t="s">
        <v>34</v>
      </c>
      <c r="L3559">
        <v>-73.826261000000002</v>
      </c>
      <c r="M3559">
        <v>40.739967900000003</v>
      </c>
      <c r="N3559">
        <v>8.3800000000000008</v>
      </c>
      <c r="O3559" s="1">
        <f t="shared" si="276"/>
        <v>285000</v>
      </c>
      <c r="P3559" s="3">
        <v>6.7500000000000004E-2</v>
      </c>
      <c r="Q3559">
        <v>30</v>
      </c>
      <c r="R3559" s="1">
        <v>1140000</v>
      </c>
      <c r="S3559" s="8">
        <f t="shared" si="277"/>
        <v>-9242.5228760970676</v>
      </c>
      <c r="T3559" s="1">
        <f t="shared" si="278"/>
        <v>1447.0162500000004</v>
      </c>
      <c r="U3559" s="7">
        <f t="shared" si="279"/>
        <v>296.875</v>
      </c>
      <c r="V3559" s="4">
        <v>600</v>
      </c>
      <c r="W3559" s="1">
        <f t="shared" si="280"/>
        <v>11586.414126097068</v>
      </c>
      <c r="X3559">
        <v>10</v>
      </c>
      <c r="Y3559">
        <v>9</v>
      </c>
      <c r="Z3559" t="s">
        <v>161</v>
      </c>
      <c r="AA3559" s="2">
        <v>230183</v>
      </c>
      <c r="AB3559">
        <v>2.0299999999999998</v>
      </c>
      <c r="AC3559" s="2">
        <v>113391</v>
      </c>
    </row>
    <row r="3560" spans="1:29" x14ac:dyDescent="0.2">
      <c r="A3560" t="s">
        <v>4646</v>
      </c>
      <c r="B3560" t="s">
        <v>125</v>
      </c>
      <c r="C3560" s="1">
        <v>1595000</v>
      </c>
      <c r="D3560">
        <v>9</v>
      </c>
      <c r="E3560">
        <v>6</v>
      </c>
      <c r="F3560" s="2">
        <v>4420</v>
      </c>
      <c r="G3560" t="s">
        <v>1244</v>
      </c>
      <c r="H3560" t="s">
        <v>55</v>
      </c>
      <c r="I3560">
        <v>11233</v>
      </c>
      <c r="J3560" t="s">
        <v>236</v>
      </c>
      <c r="K3560" t="s">
        <v>237</v>
      </c>
      <c r="L3560">
        <v>-73.918977900000002</v>
      </c>
      <c r="M3560">
        <v>40.677767899999999</v>
      </c>
      <c r="N3560">
        <v>6.02</v>
      </c>
      <c r="O3560" s="1">
        <f t="shared" si="276"/>
        <v>319000</v>
      </c>
      <c r="P3560" s="3">
        <v>6.7500000000000004E-2</v>
      </c>
      <c r="Q3560">
        <v>30</v>
      </c>
      <c r="R3560" s="1">
        <v>1276000</v>
      </c>
      <c r="S3560" s="8">
        <f t="shared" si="277"/>
        <v>-10345.139640263033</v>
      </c>
      <c r="T3560" s="1">
        <f t="shared" si="278"/>
        <v>1619.6427500000002</v>
      </c>
      <c r="U3560" s="7">
        <f t="shared" si="279"/>
        <v>332.29166666666669</v>
      </c>
      <c r="V3560" s="4">
        <v>1400</v>
      </c>
      <c r="W3560" s="1">
        <f t="shared" si="280"/>
        <v>13697.0740569297</v>
      </c>
      <c r="X3560">
        <v>18</v>
      </c>
      <c r="Y3560">
        <v>14</v>
      </c>
      <c r="Z3560" t="s">
        <v>238</v>
      </c>
      <c r="AA3560" s="2">
        <v>70713</v>
      </c>
      <c r="AB3560">
        <v>2.97</v>
      </c>
      <c r="AC3560" s="2">
        <v>23809</v>
      </c>
    </row>
    <row r="3561" spans="1:29" x14ac:dyDescent="0.2">
      <c r="A3561" t="s">
        <v>4647</v>
      </c>
      <c r="B3561" t="s">
        <v>125</v>
      </c>
      <c r="C3561" s="1">
        <v>1495000</v>
      </c>
      <c r="D3561">
        <v>3</v>
      </c>
      <c r="E3561">
        <v>6</v>
      </c>
      <c r="F3561" s="2">
        <v>5148</v>
      </c>
      <c r="G3561" t="s">
        <v>82</v>
      </c>
      <c r="H3561" t="s">
        <v>55</v>
      </c>
      <c r="I3561">
        <v>11204</v>
      </c>
      <c r="J3561" t="s">
        <v>156</v>
      </c>
      <c r="K3561" t="s">
        <v>105</v>
      </c>
      <c r="L3561">
        <v>-73.987800199999995</v>
      </c>
      <c r="M3561">
        <v>40.6137576</v>
      </c>
      <c r="N3561">
        <v>9.32</v>
      </c>
      <c r="O3561" s="1">
        <f t="shared" si="276"/>
        <v>299000</v>
      </c>
      <c r="P3561" s="3">
        <v>6.7500000000000004E-2</v>
      </c>
      <c r="Q3561">
        <v>30</v>
      </c>
      <c r="R3561" s="1">
        <v>1196000</v>
      </c>
      <c r="S3561" s="8">
        <f t="shared" si="277"/>
        <v>-9696.5415436948169</v>
      </c>
      <c r="T3561" s="1">
        <f t="shared" si="278"/>
        <v>1518.0977500000001</v>
      </c>
      <c r="U3561" s="7">
        <f t="shared" si="279"/>
        <v>311.45833333333331</v>
      </c>
      <c r="V3561" s="4">
        <v>1700</v>
      </c>
      <c r="W3561" s="1">
        <f t="shared" si="280"/>
        <v>13226.097627028152</v>
      </c>
      <c r="X3561">
        <v>6</v>
      </c>
      <c r="Y3561">
        <v>16</v>
      </c>
      <c r="Z3561" t="s">
        <v>157</v>
      </c>
      <c r="AA3561" s="2">
        <v>151705</v>
      </c>
      <c r="AB3561">
        <v>2.25</v>
      </c>
      <c r="AC3561" s="2">
        <v>67424</v>
      </c>
    </row>
    <row r="3562" spans="1:29" x14ac:dyDescent="0.2">
      <c r="A3562" t="s">
        <v>4648</v>
      </c>
      <c r="B3562" t="s">
        <v>125</v>
      </c>
      <c r="C3562" s="1">
        <v>2375000</v>
      </c>
      <c r="D3562">
        <v>4</v>
      </c>
      <c r="E3562">
        <v>4</v>
      </c>
      <c r="F3562" s="2">
        <v>2184</v>
      </c>
      <c r="G3562" t="s">
        <v>93</v>
      </c>
      <c r="H3562" t="s">
        <v>55</v>
      </c>
      <c r="I3562">
        <v>11218</v>
      </c>
      <c r="J3562" t="s">
        <v>226</v>
      </c>
      <c r="K3562" t="s">
        <v>90</v>
      </c>
      <c r="L3562">
        <v>-73.977068599999996</v>
      </c>
      <c r="M3562">
        <v>40.653777499999997</v>
      </c>
      <c r="N3562">
        <v>6.57</v>
      </c>
      <c r="O3562" s="1">
        <f t="shared" si="276"/>
        <v>475000</v>
      </c>
      <c r="P3562" s="3">
        <v>6.7500000000000004E-2</v>
      </c>
      <c r="Q3562">
        <v>30</v>
      </c>
      <c r="R3562" s="1">
        <v>1900000</v>
      </c>
      <c r="S3562" s="8">
        <f t="shared" si="277"/>
        <v>-15404.204793495112</v>
      </c>
      <c r="T3562" s="1">
        <f t="shared" si="278"/>
        <v>2411.6937500000004</v>
      </c>
      <c r="U3562" s="7">
        <f t="shared" si="279"/>
        <v>494.79166666666669</v>
      </c>
      <c r="V3562" s="4">
        <v>600</v>
      </c>
      <c r="W3562" s="1">
        <f t="shared" si="280"/>
        <v>18910.690210161778</v>
      </c>
      <c r="X3562">
        <v>8</v>
      </c>
      <c r="Y3562">
        <v>9</v>
      </c>
      <c r="Z3562" t="s">
        <v>227</v>
      </c>
      <c r="AA3562" s="2">
        <v>106357</v>
      </c>
      <c r="AB3562">
        <v>2.25</v>
      </c>
      <c r="AC3562" s="2">
        <v>47270</v>
      </c>
    </row>
    <row r="3563" spans="1:29" x14ac:dyDescent="0.2">
      <c r="A3563" t="s">
        <v>4649</v>
      </c>
      <c r="B3563" t="s">
        <v>42</v>
      </c>
      <c r="C3563" s="1">
        <v>1248000</v>
      </c>
      <c r="D3563">
        <v>4</v>
      </c>
      <c r="E3563">
        <v>2</v>
      </c>
      <c r="F3563" s="2">
        <v>2450</v>
      </c>
      <c r="G3563" t="s">
        <v>4650</v>
      </c>
      <c r="H3563" t="s">
        <v>55</v>
      </c>
      <c r="I3563">
        <v>11229</v>
      </c>
      <c r="J3563" t="s">
        <v>306</v>
      </c>
      <c r="K3563" t="s">
        <v>34</v>
      </c>
      <c r="L3563">
        <v>-73.939675100000002</v>
      </c>
      <c r="M3563">
        <v>40.605612899999997</v>
      </c>
      <c r="N3563">
        <v>10.17</v>
      </c>
      <c r="O3563" s="1">
        <f t="shared" si="276"/>
        <v>249600</v>
      </c>
      <c r="P3563" s="3">
        <v>6.7500000000000004E-2</v>
      </c>
      <c r="Q3563">
        <v>30</v>
      </c>
      <c r="R3563" s="1">
        <v>998400</v>
      </c>
      <c r="S3563" s="8">
        <f t="shared" si="277"/>
        <v>-8094.5042451713261</v>
      </c>
      <c r="T3563" s="1">
        <f t="shared" si="278"/>
        <v>1267.2816</v>
      </c>
      <c r="U3563" s="7">
        <f t="shared" si="279"/>
        <v>260</v>
      </c>
      <c r="V3563" s="4">
        <v>600</v>
      </c>
      <c r="W3563" s="1">
        <f t="shared" si="280"/>
        <v>10221.785845171325</v>
      </c>
      <c r="X3563">
        <v>8</v>
      </c>
      <c r="Y3563">
        <v>15</v>
      </c>
      <c r="Z3563" t="s">
        <v>307</v>
      </c>
      <c r="AA3563" s="2">
        <v>64518</v>
      </c>
      <c r="AB3563">
        <v>0.98</v>
      </c>
      <c r="AC3563" s="2">
        <v>65835</v>
      </c>
    </row>
    <row r="3564" spans="1:29" x14ac:dyDescent="0.2">
      <c r="A3564" t="s">
        <v>4651</v>
      </c>
      <c r="B3564" t="s">
        <v>68</v>
      </c>
      <c r="C3564" s="1">
        <v>399000</v>
      </c>
      <c r="D3564">
        <v>1</v>
      </c>
      <c r="E3564">
        <v>1</v>
      </c>
      <c r="F3564">
        <v>675</v>
      </c>
      <c r="G3564" t="s">
        <v>4652</v>
      </c>
      <c r="H3564" t="s">
        <v>32</v>
      </c>
      <c r="I3564">
        <v>10040</v>
      </c>
      <c r="J3564" t="s">
        <v>336</v>
      </c>
      <c r="K3564" t="s">
        <v>34</v>
      </c>
      <c r="L3564">
        <v>-73.932243099999994</v>
      </c>
      <c r="M3564">
        <v>40.858121699999998</v>
      </c>
      <c r="N3564">
        <v>8.0399999999999991</v>
      </c>
      <c r="O3564" s="1">
        <f t="shared" si="276"/>
        <v>79800</v>
      </c>
      <c r="P3564" s="3">
        <v>6.7500000000000004E-2</v>
      </c>
      <c r="Q3564">
        <v>30</v>
      </c>
      <c r="R3564" s="1">
        <v>319200</v>
      </c>
      <c r="S3564" s="8">
        <f t="shared" si="277"/>
        <v>-2587.9064053071788</v>
      </c>
      <c r="T3564" s="1">
        <f t="shared" si="278"/>
        <v>405.16455000000002</v>
      </c>
      <c r="U3564" s="7">
        <f t="shared" si="279"/>
        <v>83.125</v>
      </c>
      <c r="V3564" s="4">
        <v>205</v>
      </c>
      <c r="W3564" s="1">
        <f t="shared" si="280"/>
        <v>3281.1959553071788</v>
      </c>
      <c r="X3564">
        <v>2</v>
      </c>
      <c r="Y3564">
        <v>6</v>
      </c>
      <c r="Z3564" t="s">
        <v>337</v>
      </c>
      <c r="AA3564" s="2">
        <v>151574</v>
      </c>
      <c r="AB3564">
        <v>1.64</v>
      </c>
      <c r="AC3564" s="2">
        <v>92423</v>
      </c>
    </row>
    <row r="3565" spans="1:29" x14ac:dyDescent="0.2">
      <c r="A3565" t="s">
        <v>4653</v>
      </c>
      <c r="B3565" t="s">
        <v>68</v>
      </c>
      <c r="C3565" s="1">
        <v>4895000</v>
      </c>
      <c r="D3565">
        <v>4</v>
      </c>
      <c r="E3565">
        <v>2</v>
      </c>
      <c r="F3565" s="2">
        <v>3594</v>
      </c>
      <c r="G3565" t="s">
        <v>4654</v>
      </c>
      <c r="H3565" t="s">
        <v>32</v>
      </c>
      <c r="I3565">
        <v>10003</v>
      </c>
      <c r="J3565" t="s">
        <v>676</v>
      </c>
      <c r="K3565" t="s">
        <v>105</v>
      </c>
      <c r="L3565">
        <v>-73.992121900000001</v>
      </c>
      <c r="M3565">
        <v>40.7338734</v>
      </c>
      <c r="N3565">
        <v>1.0900000000000001</v>
      </c>
      <c r="O3565" s="1">
        <f t="shared" si="276"/>
        <v>979000</v>
      </c>
      <c r="P3565" s="3">
        <v>6.7500000000000004E-2</v>
      </c>
      <c r="Q3565">
        <v>30</v>
      </c>
      <c r="R3565" s="1">
        <v>3916000</v>
      </c>
      <c r="S3565" s="8">
        <f t="shared" si="277"/>
        <v>-31748.876827014134</v>
      </c>
      <c r="T3565" s="1">
        <f t="shared" si="278"/>
        <v>4970.6277500000006</v>
      </c>
      <c r="U3565" s="7">
        <f t="shared" si="279"/>
        <v>1019.7916666666666</v>
      </c>
      <c r="V3565" s="4">
        <v>1000</v>
      </c>
      <c r="W3565" s="1">
        <f t="shared" si="280"/>
        <v>38739.296243680801</v>
      </c>
      <c r="X3565">
        <v>8</v>
      </c>
      <c r="Y3565">
        <v>22</v>
      </c>
      <c r="Z3565" t="s">
        <v>677</v>
      </c>
      <c r="AA3565" s="2">
        <v>44136</v>
      </c>
      <c r="AB3565">
        <v>0.94</v>
      </c>
      <c r="AC3565" s="2">
        <v>46953</v>
      </c>
    </row>
    <row r="3566" spans="1:29" x14ac:dyDescent="0.2">
      <c r="A3566" t="s">
        <v>4655</v>
      </c>
      <c r="B3566" t="s">
        <v>68</v>
      </c>
      <c r="C3566" s="1">
        <v>12500000</v>
      </c>
      <c r="D3566">
        <v>5</v>
      </c>
      <c r="E3566">
        <v>2.5</v>
      </c>
      <c r="F3566">
        <v>2184</v>
      </c>
      <c r="G3566" t="s">
        <v>93</v>
      </c>
      <c r="H3566" t="s">
        <v>32</v>
      </c>
      <c r="I3566">
        <v>10028</v>
      </c>
      <c r="J3566" t="s">
        <v>52</v>
      </c>
      <c r="K3566" t="s">
        <v>39</v>
      </c>
      <c r="L3566">
        <v>-73.959539899999996</v>
      </c>
      <c r="M3566">
        <v>40.7762654</v>
      </c>
      <c r="N3566">
        <v>2.33</v>
      </c>
      <c r="O3566" s="1">
        <f t="shared" si="276"/>
        <v>2500000</v>
      </c>
      <c r="P3566" s="3">
        <v>6.7500000000000004E-2</v>
      </c>
      <c r="Q3566">
        <v>30</v>
      </c>
      <c r="R3566" s="1">
        <v>10000000</v>
      </c>
      <c r="S3566" s="8">
        <f t="shared" si="277"/>
        <v>-81074.762071026911</v>
      </c>
      <c r="T3566" s="1">
        <f t="shared" si="278"/>
        <v>12693.125000000002</v>
      </c>
      <c r="U3566" s="7">
        <f t="shared" si="279"/>
        <v>2604.1666666666665</v>
      </c>
      <c r="V3566" s="4">
        <v>600</v>
      </c>
      <c r="W3566" s="1">
        <f t="shared" si="280"/>
        <v>96972.053737693583</v>
      </c>
      <c r="X3566">
        <v>10</v>
      </c>
      <c r="Y3566">
        <v>12</v>
      </c>
      <c r="Z3566" t="s">
        <v>53</v>
      </c>
      <c r="AA3566" s="2">
        <v>61207</v>
      </c>
      <c r="AB3566">
        <v>1.76</v>
      </c>
      <c r="AC3566" s="2">
        <v>34777</v>
      </c>
    </row>
    <row r="3567" spans="1:29" x14ac:dyDescent="0.2">
      <c r="A3567" t="s">
        <v>4656</v>
      </c>
      <c r="B3567" t="s">
        <v>68</v>
      </c>
      <c r="C3567" s="1">
        <v>475000</v>
      </c>
      <c r="D3567">
        <v>3</v>
      </c>
      <c r="E3567">
        <v>1</v>
      </c>
      <c r="F3567" s="2">
        <v>2184</v>
      </c>
      <c r="G3567" t="s">
        <v>214</v>
      </c>
      <c r="H3567" t="s">
        <v>32</v>
      </c>
      <c r="I3567">
        <v>10021</v>
      </c>
      <c r="J3567" t="s">
        <v>52</v>
      </c>
      <c r="K3567" t="s">
        <v>39</v>
      </c>
      <c r="L3567">
        <v>-73.951634200000001</v>
      </c>
      <c r="M3567">
        <v>40.766222200000001</v>
      </c>
      <c r="N3567">
        <v>2.14</v>
      </c>
      <c r="O3567" s="1">
        <f t="shared" si="276"/>
        <v>95000</v>
      </c>
      <c r="P3567" s="3">
        <v>6.7500000000000004E-2</v>
      </c>
      <c r="Q3567">
        <v>30</v>
      </c>
      <c r="R3567" s="1">
        <v>380000</v>
      </c>
      <c r="S3567" s="8">
        <f t="shared" si="277"/>
        <v>-3080.8409586990224</v>
      </c>
      <c r="T3567" s="1">
        <f t="shared" si="278"/>
        <v>482.33875000000006</v>
      </c>
      <c r="U3567" s="7">
        <f t="shared" si="279"/>
        <v>98.958333333333329</v>
      </c>
      <c r="V3567" s="4">
        <v>600</v>
      </c>
      <c r="W3567" s="1">
        <f t="shared" si="280"/>
        <v>4262.1380420323558</v>
      </c>
      <c r="X3567">
        <v>6</v>
      </c>
      <c r="Y3567">
        <v>18</v>
      </c>
      <c r="Z3567" t="s">
        <v>53</v>
      </c>
      <c r="AA3567" s="2">
        <v>61207</v>
      </c>
      <c r="AB3567">
        <v>1.76</v>
      </c>
      <c r="AC3567" s="2">
        <v>34777</v>
      </c>
    </row>
    <row r="3568" spans="1:29" x14ac:dyDescent="0.2">
      <c r="A3568" t="s">
        <v>4657</v>
      </c>
      <c r="B3568" t="s">
        <v>68</v>
      </c>
      <c r="C3568" s="1">
        <v>11175000</v>
      </c>
      <c r="D3568">
        <v>4</v>
      </c>
      <c r="E3568">
        <v>6</v>
      </c>
      <c r="F3568" s="2">
        <v>3841</v>
      </c>
      <c r="G3568" t="s">
        <v>93</v>
      </c>
      <c r="H3568" t="s">
        <v>32</v>
      </c>
      <c r="I3568">
        <v>10128</v>
      </c>
      <c r="J3568" t="s">
        <v>52</v>
      </c>
      <c r="K3568" t="s">
        <v>39</v>
      </c>
      <c r="L3568">
        <v>-73.957833800000003</v>
      </c>
      <c r="M3568">
        <v>40.782576499999998</v>
      </c>
      <c r="N3568">
        <v>2.74</v>
      </c>
      <c r="O3568" s="1">
        <f t="shared" si="276"/>
        <v>2235000</v>
      </c>
      <c r="P3568" s="3">
        <v>6.7500000000000004E-2</v>
      </c>
      <c r="Q3568">
        <v>30</v>
      </c>
      <c r="R3568" s="1">
        <v>8940000</v>
      </c>
      <c r="S3568" s="8">
        <f t="shared" si="277"/>
        <v>-72480.837291498043</v>
      </c>
      <c r="T3568" s="1">
        <f t="shared" si="278"/>
        <v>11347.653749999999</v>
      </c>
      <c r="U3568" s="7">
        <f t="shared" si="279"/>
        <v>2328.125</v>
      </c>
      <c r="V3568" s="4">
        <v>1000</v>
      </c>
      <c r="W3568" s="1">
        <f t="shared" si="280"/>
        <v>87156.61604149804</v>
      </c>
      <c r="X3568">
        <v>8</v>
      </c>
      <c r="Y3568">
        <v>12</v>
      </c>
      <c r="Z3568" t="s">
        <v>53</v>
      </c>
      <c r="AA3568" s="2">
        <v>61207</v>
      </c>
      <c r="AB3568">
        <v>1.76</v>
      </c>
      <c r="AC3568" s="2">
        <v>34777</v>
      </c>
    </row>
    <row r="3569" spans="1:29" x14ac:dyDescent="0.2">
      <c r="A3569" t="s">
        <v>4658</v>
      </c>
      <c r="B3569" t="s">
        <v>68</v>
      </c>
      <c r="C3569" s="1">
        <v>1295000</v>
      </c>
      <c r="D3569">
        <v>1</v>
      </c>
      <c r="E3569">
        <v>1</v>
      </c>
      <c r="F3569" s="2">
        <v>2184</v>
      </c>
      <c r="G3569" t="s">
        <v>59</v>
      </c>
      <c r="H3569" t="s">
        <v>32</v>
      </c>
      <c r="I3569">
        <v>10023</v>
      </c>
      <c r="J3569" t="s">
        <v>215</v>
      </c>
      <c r="K3569" t="s">
        <v>39</v>
      </c>
      <c r="L3569">
        <v>-73.979080999999994</v>
      </c>
      <c r="M3569">
        <v>40.772275700000002</v>
      </c>
      <c r="N3569">
        <v>1.65</v>
      </c>
      <c r="O3569" s="1">
        <f t="shared" si="276"/>
        <v>259000</v>
      </c>
      <c r="P3569" s="3">
        <v>6.7500000000000004E-2</v>
      </c>
      <c r="Q3569">
        <v>30</v>
      </c>
      <c r="R3569" s="1">
        <v>1036000</v>
      </c>
      <c r="S3569" s="8">
        <f t="shared" si="277"/>
        <v>-8399.3453505583875</v>
      </c>
      <c r="T3569" s="1">
        <f t="shared" si="278"/>
        <v>1315.00775</v>
      </c>
      <c r="U3569" s="7">
        <f t="shared" si="279"/>
        <v>269.79166666666669</v>
      </c>
      <c r="V3569" s="4">
        <v>600</v>
      </c>
      <c r="W3569" s="1">
        <f t="shared" si="280"/>
        <v>10584.144767225054</v>
      </c>
      <c r="X3569">
        <v>2</v>
      </c>
      <c r="Y3569">
        <v>18</v>
      </c>
      <c r="Z3569" t="s">
        <v>216</v>
      </c>
      <c r="AA3569" s="2">
        <v>61207</v>
      </c>
      <c r="AB3569">
        <v>1.76</v>
      </c>
      <c r="AC3569" s="2">
        <v>34777</v>
      </c>
    </row>
    <row r="3570" spans="1:29" x14ac:dyDescent="0.2">
      <c r="A3570" t="s">
        <v>4659</v>
      </c>
      <c r="B3570" t="s">
        <v>68</v>
      </c>
      <c r="C3570" s="1">
        <v>825000</v>
      </c>
      <c r="D3570">
        <v>2</v>
      </c>
      <c r="E3570">
        <v>2</v>
      </c>
      <c r="F3570" s="2">
        <v>2184</v>
      </c>
      <c r="G3570" t="s">
        <v>51</v>
      </c>
      <c r="H3570" t="s">
        <v>32</v>
      </c>
      <c r="I3570">
        <v>10019</v>
      </c>
      <c r="J3570" t="s">
        <v>38</v>
      </c>
      <c r="K3570" t="s">
        <v>39</v>
      </c>
      <c r="L3570">
        <v>-73.980300400000004</v>
      </c>
      <c r="M3570">
        <v>40.763633400000003</v>
      </c>
      <c r="N3570">
        <v>1.06</v>
      </c>
      <c r="O3570" s="1">
        <f t="shared" si="276"/>
        <v>165000</v>
      </c>
      <c r="P3570" s="3">
        <v>6.7500000000000004E-2</v>
      </c>
      <c r="Q3570">
        <v>30</v>
      </c>
      <c r="R3570" s="1">
        <v>660000</v>
      </c>
      <c r="S3570" s="8">
        <f t="shared" si="277"/>
        <v>-5350.9342966877757</v>
      </c>
      <c r="T3570" s="1">
        <f t="shared" si="278"/>
        <v>837.74625000000015</v>
      </c>
      <c r="U3570" s="7">
        <f t="shared" si="279"/>
        <v>171.875</v>
      </c>
      <c r="V3570" s="4">
        <v>600</v>
      </c>
      <c r="W3570" s="1">
        <f t="shared" si="280"/>
        <v>6960.5555466877759</v>
      </c>
      <c r="X3570">
        <v>4</v>
      </c>
      <c r="Y3570">
        <v>14</v>
      </c>
      <c r="Z3570" t="s">
        <v>40</v>
      </c>
      <c r="AA3570" s="2">
        <v>70150</v>
      </c>
      <c r="AB3570">
        <v>0.77</v>
      </c>
      <c r="AC3570" s="2">
        <v>91104</v>
      </c>
    </row>
    <row r="3571" spans="1:29" x14ac:dyDescent="0.2">
      <c r="A3571" t="s">
        <v>4660</v>
      </c>
      <c r="B3571" t="s">
        <v>125</v>
      </c>
      <c r="C3571" s="1">
        <v>1849000</v>
      </c>
      <c r="D3571">
        <v>6</v>
      </c>
      <c r="E3571">
        <v>3</v>
      </c>
      <c r="F3571" s="2">
        <v>3001</v>
      </c>
      <c r="G3571" t="s">
        <v>935</v>
      </c>
      <c r="H3571" t="s">
        <v>55</v>
      </c>
      <c r="I3571">
        <v>11215</v>
      </c>
      <c r="J3571" t="s">
        <v>311</v>
      </c>
      <c r="K3571" t="s">
        <v>39</v>
      </c>
      <c r="L3571">
        <v>-73.989178300000006</v>
      </c>
      <c r="M3571">
        <v>40.6648195</v>
      </c>
      <c r="N3571">
        <v>5.8</v>
      </c>
      <c r="O3571" s="1">
        <f t="shared" si="276"/>
        <v>369800</v>
      </c>
      <c r="P3571" s="3">
        <v>6.7500000000000004E-2</v>
      </c>
      <c r="Q3571">
        <v>30</v>
      </c>
      <c r="R3571" s="1">
        <v>1479200</v>
      </c>
      <c r="S3571" s="8">
        <f t="shared" si="277"/>
        <v>-11992.5788055463</v>
      </c>
      <c r="T3571" s="1">
        <f t="shared" si="278"/>
        <v>1877.5670500000003</v>
      </c>
      <c r="U3571" s="7">
        <f t="shared" si="279"/>
        <v>385.20833333333331</v>
      </c>
      <c r="V3571" s="4">
        <v>1000</v>
      </c>
      <c r="W3571" s="1">
        <f t="shared" si="280"/>
        <v>15255.354188879634</v>
      </c>
      <c r="X3571">
        <v>12</v>
      </c>
      <c r="Y3571">
        <v>15</v>
      </c>
      <c r="Z3571" t="s">
        <v>312</v>
      </c>
      <c r="AA3571" s="2">
        <v>67649</v>
      </c>
      <c r="AB3571">
        <v>0.66</v>
      </c>
      <c r="AC3571" s="2">
        <v>102499</v>
      </c>
    </row>
    <row r="3572" spans="1:29" x14ac:dyDescent="0.2">
      <c r="A3572" t="s">
        <v>4661</v>
      </c>
      <c r="B3572" t="s">
        <v>68</v>
      </c>
      <c r="C3572" s="1">
        <v>699000</v>
      </c>
      <c r="D3572">
        <v>1</v>
      </c>
      <c r="E3572">
        <v>1</v>
      </c>
      <c r="F3572">
        <v>700</v>
      </c>
      <c r="G3572" t="s">
        <v>93</v>
      </c>
      <c r="H3572" t="s">
        <v>32</v>
      </c>
      <c r="I3572">
        <v>10023</v>
      </c>
      <c r="J3572" t="s">
        <v>215</v>
      </c>
      <c r="K3572" t="s">
        <v>39</v>
      </c>
      <c r="L3572">
        <v>-73.977148900000003</v>
      </c>
      <c r="M3572">
        <v>40.776434000000002</v>
      </c>
      <c r="N3572">
        <v>1.95</v>
      </c>
      <c r="O3572" s="1">
        <f t="shared" si="276"/>
        <v>139800</v>
      </c>
      <c r="P3572" s="3">
        <v>6.7500000000000004E-2</v>
      </c>
      <c r="Q3572">
        <v>30</v>
      </c>
      <c r="R3572" s="1">
        <v>559200</v>
      </c>
      <c r="S3572" s="8">
        <f t="shared" si="277"/>
        <v>-4533.7006950118248</v>
      </c>
      <c r="T3572" s="1">
        <f t="shared" si="278"/>
        <v>709.79955000000007</v>
      </c>
      <c r="U3572" s="7">
        <f t="shared" si="279"/>
        <v>145.625</v>
      </c>
      <c r="V3572" s="4">
        <v>205</v>
      </c>
      <c r="W3572" s="1">
        <f t="shared" si="280"/>
        <v>5594.1252450118245</v>
      </c>
      <c r="X3572">
        <v>2</v>
      </c>
      <c r="Y3572">
        <v>6</v>
      </c>
      <c r="Z3572" t="s">
        <v>216</v>
      </c>
      <c r="AA3572" s="2">
        <v>61207</v>
      </c>
      <c r="AB3572">
        <v>1.76</v>
      </c>
      <c r="AC3572" s="2">
        <v>34777</v>
      </c>
    </row>
    <row r="3573" spans="1:29" x14ac:dyDescent="0.2">
      <c r="A3573" t="s">
        <v>4662</v>
      </c>
      <c r="B3573" t="s">
        <v>209</v>
      </c>
      <c r="C3573" s="1">
        <v>420000</v>
      </c>
      <c r="D3573">
        <v>1</v>
      </c>
      <c r="E3573">
        <v>1</v>
      </c>
      <c r="F3573" s="2">
        <v>2184</v>
      </c>
      <c r="G3573" t="s">
        <v>48</v>
      </c>
      <c r="H3573" t="s">
        <v>32</v>
      </c>
      <c r="I3573">
        <v>10065</v>
      </c>
      <c r="J3573" t="s">
        <v>52</v>
      </c>
      <c r="K3573" t="s">
        <v>39</v>
      </c>
      <c r="L3573">
        <v>-73.970084600000007</v>
      </c>
      <c r="M3573">
        <v>40.7661564</v>
      </c>
      <c r="N3573">
        <v>1.44</v>
      </c>
      <c r="O3573" s="1">
        <f t="shared" si="276"/>
        <v>84000</v>
      </c>
      <c r="P3573" s="3">
        <v>6.7500000000000004E-2</v>
      </c>
      <c r="Q3573">
        <v>30</v>
      </c>
      <c r="R3573" s="1">
        <v>336000</v>
      </c>
      <c r="S3573" s="8">
        <f t="shared" si="277"/>
        <v>-2724.112005586504</v>
      </c>
      <c r="T3573" s="1">
        <f t="shared" si="278"/>
        <v>426.48900000000003</v>
      </c>
      <c r="U3573" s="7">
        <f t="shared" si="279"/>
        <v>87.5</v>
      </c>
      <c r="V3573" s="4">
        <v>600</v>
      </c>
      <c r="W3573" s="1">
        <f t="shared" si="280"/>
        <v>3838.101005586504</v>
      </c>
      <c r="X3573">
        <v>2</v>
      </c>
      <c r="Y3573">
        <v>18</v>
      </c>
      <c r="Z3573" t="s">
        <v>53</v>
      </c>
      <c r="AA3573" s="2">
        <v>61207</v>
      </c>
      <c r="AB3573">
        <v>1.76</v>
      </c>
      <c r="AC3573" s="2">
        <v>34777</v>
      </c>
    </row>
    <row r="3574" spans="1:29" x14ac:dyDescent="0.2">
      <c r="A3574" t="s">
        <v>4663</v>
      </c>
      <c r="B3574" t="s">
        <v>30</v>
      </c>
      <c r="C3574" s="1">
        <v>320000</v>
      </c>
      <c r="D3574">
        <v>2</v>
      </c>
      <c r="E3574">
        <v>1</v>
      </c>
      <c r="F3574">
        <v>802</v>
      </c>
      <c r="G3574" t="s">
        <v>4664</v>
      </c>
      <c r="H3574" t="s">
        <v>70</v>
      </c>
      <c r="I3574">
        <v>10462</v>
      </c>
      <c r="J3574" t="s">
        <v>526</v>
      </c>
      <c r="K3574" t="s">
        <v>61</v>
      </c>
      <c r="L3574">
        <v>-73.854591799999994</v>
      </c>
      <c r="M3574">
        <v>40.840912000000003</v>
      </c>
      <c r="N3574">
        <v>9.35</v>
      </c>
      <c r="O3574" s="1">
        <f t="shared" si="276"/>
        <v>64000</v>
      </c>
      <c r="P3574" s="3">
        <v>6.7500000000000004E-2</v>
      </c>
      <c r="Q3574">
        <v>30</v>
      </c>
      <c r="R3574" s="1">
        <v>256000</v>
      </c>
      <c r="S3574" s="8">
        <f t="shared" si="277"/>
        <v>-2075.5139090182888</v>
      </c>
      <c r="T3574" s="1">
        <f t="shared" si="278"/>
        <v>324.94400000000002</v>
      </c>
      <c r="U3574" s="7">
        <f t="shared" si="279"/>
        <v>66.666666666666671</v>
      </c>
      <c r="V3574" s="4">
        <v>205</v>
      </c>
      <c r="W3574" s="1">
        <f t="shared" si="280"/>
        <v>2672.1245756849553</v>
      </c>
      <c r="X3574">
        <v>4</v>
      </c>
      <c r="Y3574">
        <v>7</v>
      </c>
      <c r="Z3574" t="s">
        <v>527</v>
      </c>
      <c r="AA3574" s="2">
        <v>53686</v>
      </c>
      <c r="AB3574">
        <v>0.75</v>
      </c>
      <c r="AC3574" s="2">
        <v>71581</v>
      </c>
    </row>
    <row r="3575" spans="1:29" x14ac:dyDescent="0.2">
      <c r="A3575" t="s">
        <v>4665</v>
      </c>
      <c r="B3575" t="s">
        <v>68</v>
      </c>
      <c r="C3575" s="1">
        <v>525000</v>
      </c>
      <c r="D3575">
        <v>1</v>
      </c>
      <c r="E3575">
        <v>1</v>
      </c>
      <c r="F3575" s="2">
        <v>2184</v>
      </c>
      <c r="G3575" t="s">
        <v>48</v>
      </c>
      <c r="H3575" t="s">
        <v>32</v>
      </c>
      <c r="I3575">
        <v>10065</v>
      </c>
      <c r="J3575" t="s">
        <v>52</v>
      </c>
      <c r="K3575" t="s">
        <v>39</v>
      </c>
      <c r="L3575">
        <v>-73.962842600000002</v>
      </c>
      <c r="M3575">
        <v>40.767022099999998</v>
      </c>
      <c r="N3575">
        <v>1.73</v>
      </c>
      <c r="O3575" s="1">
        <f t="shared" si="276"/>
        <v>105000</v>
      </c>
      <c r="P3575" s="3">
        <v>6.7500000000000004E-2</v>
      </c>
      <c r="Q3575">
        <v>30</v>
      </c>
      <c r="R3575" s="1">
        <v>420000</v>
      </c>
      <c r="S3575" s="8">
        <f t="shared" si="277"/>
        <v>-3405.1400069831298</v>
      </c>
      <c r="T3575" s="1">
        <f t="shared" si="278"/>
        <v>533.11125000000004</v>
      </c>
      <c r="U3575" s="7">
        <f t="shared" si="279"/>
        <v>109.375</v>
      </c>
      <c r="V3575" s="4">
        <v>600</v>
      </c>
      <c r="W3575" s="1">
        <f t="shared" si="280"/>
        <v>4647.6262569831297</v>
      </c>
      <c r="X3575">
        <v>2</v>
      </c>
      <c r="Y3575">
        <v>18</v>
      </c>
      <c r="Z3575" t="s">
        <v>53</v>
      </c>
      <c r="AA3575" s="2">
        <v>61207</v>
      </c>
      <c r="AB3575">
        <v>1.76</v>
      </c>
      <c r="AC3575" s="2">
        <v>34777</v>
      </c>
    </row>
    <row r="3576" spans="1:29" x14ac:dyDescent="0.2">
      <c r="A3576" t="s">
        <v>4666</v>
      </c>
      <c r="B3576" t="s">
        <v>249</v>
      </c>
      <c r="C3576" s="1">
        <v>1100000</v>
      </c>
      <c r="D3576">
        <v>3</v>
      </c>
      <c r="E3576">
        <v>2.5</v>
      </c>
      <c r="F3576">
        <v>2184</v>
      </c>
      <c r="G3576" t="s">
        <v>4667</v>
      </c>
      <c r="H3576" t="s">
        <v>84</v>
      </c>
      <c r="I3576">
        <v>11368</v>
      </c>
      <c r="J3576" t="s">
        <v>506</v>
      </c>
      <c r="K3576" t="s">
        <v>61</v>
      </c>
      <c r="L3576">
        <v>-73.854675</v>
      </c>
      <c r="M3576">
        <v>40.752671900000003</v>
      </c>
      <c r="N3576">
        <v>6.87</v>
      </c>
      <c r="O3576" s="1">
        <f t="shared" si="276"/>
        <v>220000</v>
      </c>
      <c r="P3576" s="3">
        <v>6.7500000000000004E-2</v>
      </c>
      <c r="Q3576">
        <v>30</v>
      </c>
      <c r="R3576" s="1">
        <v>880000</v>
      </c>
      <c r="S3576" s="8">
        <f t="shared" si="277"/>
        <v>-7134.5790622503673</v>
      </c>
      <c r="T3576" s="1">
        <f t="shared" si="278"/>
        <v>1116.9950000000001</v>
      </c>
      <c r="U3576" s="7">
        <f t="shared" si="279"/>
        <v>229.16666666666666</v>
      </c>
      <c r="V3576" s="4">
        <v>600</v>
      </c>
      <c r="W3576" s="1">
        <f t="shared" si="280"/>
        <v>9080.7407289170333</v>
      </c>
      <c r="X3576">
        <v>6</v>
      </c>
      <c r="Y3576">
        <v>12</v>
      </c>
      <c r="Z3576" t="s">
        <v>507</v>
      </c>
      <c r="AA3576" s="2">
        <v>109695</v>
      </c>
      <c r="AB3576">
        <v>2.25</v>
      </c>
      <c r="AC3576" s="2">
        <v>48753</v>
      </c>
    </row>
    <row r="3577" spans="1:29" x14ac:dyDescent="0.2">
      <c r="A3577" t="s">
        <v>4668</v>
      </c>
      <c r="B3577" t="s">
        <v>68</v>
      </c>
      <c r="C3577" s="1">
        <v>650000</v>
      </c>
      <c r="D3577">
        <v>2</v>
      </c>
      <c r="E3577">
        <v>2</v>
      </c>
      <c r="F3577" s="2">
        <v>2184</v>
      </c>
      <c r="G3577" t="s">
        <v>214</v>
      </c>
      <c r="H3577" t="s">
        <v>32</v>
      </c>
      <c r="I3577">
        <v>10022</v>
      </c>
      <c r="J3577" t="s">
        <v>33</v>
      </c>
      <c r="K3577" t="s">
        <v>34</v>
      </c>
      <c r="L3577">
        <v>-73.962057400000006</v>
      </c>
      <c r="M3577">
        <v>40.758118500000002</v>
      </c>
      <c r="N3577">
        <v>1.38</v>
      </c>
      <c r="O3577" s="1">
        <f t="shared" si="276"/>
        <v>130000</v>
      </c>
      <c r="P3577" s="3">
        <v>6.7500000000000004E-2</v>
      </c>
      <c r="Q3577">
        <v>30</v>
      </c>
      <c r="R3577" s="1">
        <v>520000</v>
      </c>
      <c r="S3577" s="8">
        <f t="shared" si="277"/>
        <v>-4215.8876276933988</v>
      </c>
      <c r="T3577" s="1">
        <f t="shared" si="278"/>
        <v>660.04250000000013</v>
      </c>
      <c r="U3577" s="7">
        <f t="shared" si="279"/>
        <v>135.41666666666666</v>
      </c>
      <c r="V3577" s="4">
        <v>600</v>
      </c>
      <c r="W3577" s="1">
        <f t="shared" si="280"/>
        <v>5611.3467943600663</v>
      </c>
      <c r="X3577">
        <v>4</v>
      </c>
      <c r="Y3577">
        <v>14</v>
      </c>
      <c r="Z3577" t="s">
        <v>35</v>
      </c>
      <c r="AA3577" s="2">
        <v>27988</v>
      </c>
      <c r="AB3577">
        <v>0.17</v>
      </c>
      <c r="AC3577" s="2">
        <v>164635</v>
      </c>
    </row>
    <row r="3578" spans="1:29" x14ac:dyDescent="0.2">
      <c r="A3578" t="s">
        <v>4669</v>
      </c>
      <c r="B3578" t="s">
        <v>68</v>
      </c>
      <c r="C3578" s="1">
        <v>1650000</v>
      </c>
      <c r="D3578">
        <v>1</v>
      </c>
      <c r="E3578">
        <v>1</v>
      </c>
      <c r="F3578" s="2">
        <v>2184</v>
      </c>
      <c r="G3578" t="s">
        <v>93</v>
      </c>
      <c r="H3578" t="s">
        <v>32</v>
      </c>
      <c r="I3578">
        <v>10075</v>
      </c>
      <c r="J3578" t="s">
        <v>52</v>
      </c>
      <c r="K3578" t="s">
        <v>39</v>
      </c>
      <c r="L3578">
        <v>-73.958622099999999</v>
      </c>
      <c r="M3578">
        <v>40.773743899999999</v>
      </c>
      <c r="N3578">
        <v>2.2200000000000002</v>
      </c>
      <c r="O3578" s="1">
        <f t="shared" si="276"/>
        <v>330000</v>
      </c>
      <c r="P3578" s="3">
        <v>6.7500000000000004E-2</v>
      </c>
      <c r="Q3578">
        <v>30</v>
      </c>
      <c r="R3578" s="1">
        <v>1320000</v>
      </c>
      <c r="S3578" s="8">
        <f t="shared" si="277"/>
        <v>-10701.868593375551</v>
      </c>
      <c r="T3578" s="1">
        <f t="shared" si="278"/>
        <v>1675.4925000000003</v>
      </c>
      <c r="U3578" s="7">
        <f t="shared" si="279"/>
        <v>343.75</v>
      </c>
      <c r="V3578" s="4">
        <v>600</v>
      </c>
      <c r="W3578" s="1">
        <f t="shared" si="280"/>
        <v>13321.111093375552</v>
      </c>
      <c r="X3578">
        <v>2</v>
      </c>
      <c r="Y3578">
        <v>18</v>
      </c>
      <c r="Z3578" t="s">
        <v>53</v>
      </c>
      <c r="AA3578" s="2">
        <v>61207</v>
      </c>
      <c r="AB3578">
        <v>1.76</v>
      </c>
      <c r="AC3578" s="2">
        <v>34777</v>
      </c>
    </row>
    <row r="3579" spans="1:29" x14ac:dyDescent="0.2">
      <c r="A3579" t="s">
        <v>4670</v>
      </c>
      <c r="B3579" t="s">
        <v>68</v>
      </c>
      <c r="C3579" s="1">
        <v>1425000</v>
      </c>
      <c r="D3579">
        <v>2</v>
      </c>
      <c r="E3579">
        <v>2</v>
      </c>
      <c r="F3579" s="2">
        <v>2184</v>
      </c>
      <c r="G3579" t="s">
        <v>136</v>
      </c>
      <c r="H3579" t="s">
        <v>32</v>
      </c>
      <c r="I3579">
        <v>10075</v>
      </c>
      <c r="J3579" t="s">
        <v>52</v>
      </c>
      <c r="K3579" t="s">
        <v>39</v>
      </c>
      <c r="L3579">
        <v>-73.952870300000001</v>
      </c>
      <c r="M3579">
        <v>40.773085799999997</v>
      </c>
      <c r="N3579">
        <v>2.39</v>
      </c>
      <c r="O3579" s="1">
        <f t="shared" si="276"/>
        <v>285000</v>
      </c>
      <c r="P3579" s="3">
        <v>6.7500000000000004E-2</v>
      </c>
      <c r="Q3579">
        <v>30</v>
      </c>
      <c r="R3579" s="1">
        <v>1140000</v>
      </c>
      <c r="S3579" s="8">
        <f t="shared" si="277"/>
        <v>-9242.5228760970676</v>
      </c>
      <c r="T3579" s="1">
        <f t="shared" si="278"/>
        <v>1447.0162500000004</v>
      </c>
      <c r="U3579" s="7">
        <f t="shared" si="279"/>
        <v>296.875</v>
      </c>
      <c r="V3579" s="4">
        <v>600</v>
      </c>
      <c r="W3579" s="1">
        <f t="shared" si="280"/>
        <v>11586.414126097068</v>
      </c>
      <c r="X3579">
        <v>4</v>
      </c>
      <c r="Y3579">
        <v>14</v>
      </c>
      <c r="Z3579" t="s">
        <v>53</v>
      </c>
      <c r="AA3579" s="2">
        <v>61207</v>
      </c>
      <c r="AB3579">
        <v>1.76</v>
      </c>
      <c r="AC3579" s="2">
        <v>34777</v>
      </c>
    </row>
    <row r="3580" spans="1:29" x14ac:dyDescent="0.2">
      <c r="A3580" t="s">
        <v>4671</v>
      </c>
      <c r="B3580" t="s">
        <v>30</v>
      </c>
      <c r="C3580" s="1">
        <v>418000</v>
      </c>
      <c r="D3580">
        <v>1</v>
      </c>
      <c r="E3580">
        <v>1</v>
      </c>
      <c r="F3580">
        <v>684</v>
      </c>
      <c r="G3580" t="s">
        <v>1079</v>
      </c>
      <c r="H3580" t="s">
        <v>84</v>
      </c>
      <c r="I3580">
        <v>11356</v>
      </c>
      <c r="J3580" t="s">
        <v>793</v>
      </c>
      <c r="K3580" t="s">
        <v>34</v>
      </c>
      <c r="L3580">
        <v>-73.847393100000005</v>
      </c>
      <c r="M3580">
        <v>40.794664400000002</v>
      </c>
      <c r="N3580">
        <v>7.9</v>
      </c>
      <c r="O3580" s="1">
        <f t="shared" si="276"/>
        <v>83600</v>
      </c>
      <c r="P3580" s="3">
        <v>6.7500000000000004E-2</v>
      </c>
      <c r="Q3580">
        <v>30</v>
      </c>
      <c r="R3580" s="1">
        <v>334400</v>
      </c>
      <c r="S3580" s="8">
        <f t="shared" si="277"/>
        <v>-2711.1400436551398</v>
      </c>
      <c r="T3580" s="1">
        <f t="shared" si="278"/>
        <v>424.45810000000006</v>
      </c>
      <c r="U3580" s="7">
        <f t="shared" si="279"/>
        <v>87.083333333333329</v>
      </c>
      <c r="V3580" s="4">
        <v>205</v>
      </c>
      <c r="W3580" s="1">
        <f t="shared" si="280"/>
        <v>3427.6814769884736</v>
      </c>
      <c r="X3580">
        <v>2</v>
      </c>
      <c r="Y3580">
        <v>6</v>
      </c>
      <c r="Z3580" t="s">
        <v>794</v>
      </c>
      <c r="AA3580" s="2">
        <v>24275</v>
      </c>
      <c r="AB3580">
        <v>1.4</v>
      </c>
      <c r="AC3580" s="2">
        <v>17339</v>
      </c>
    </row>
    <row r="3581" spans="1:29" x14ac:dyDescent="0.2">
      <c r="A3581" t="s">
        <v>4672</v>
      </c>
      <c r="B3581" t="s">
        <v>125</v>
      </c>
      <c r="C3581" s="1">
        <v>1399000</v>
      </c>
      <c r="D3581">
        <v>8</v>
      </c>
      <c r="E3581">
        <v>6</v>
      </c>
      <c r="F3581" s="2">
        <v>3448</v>
      </c>
      <c r="G3581" t="s">
        <v>662</v>
      </c>
      <c r="H3581" t="s">
        <v>55</v>
      </c>
      <c r="I3581">
        <v>11234</v>
      </c>
      <c r="J3581" t="s">
        <v>275</v>
      </c>
      <c r="K3581" t="s">
        <v>39</v>
      </c>
      <c r="L3581">
        <v>-73.913354999999996</v>
      </c>
      <c r="M3581">
        <v>40.625577399999997</v>
      </c>
      <c r="N3581">
        <v>9.31</v>
      </c>
      <c r="O3581" s="1">
        <f t="shared" si="276"/>
        <v>279800</v>
      </c>
      <c r="P3581" s="3">
        <v>6.7500000000000004E-2</v>
      </c>
      <c r="Q3581">
        <v>30</v>
      </c>
      <c r="R3581" s="1">
        <v>1119200</v>
      </c>
      <c r="S3581" s="8">
        <f t="shared" si="277"/>
        <v>-9073.8873709893305</v>
      </c>
      <c r="T3581" s="1">
        <f t="shared" si="278"/>
        <v>1420.6145500000002</v>
      </c>
      <c r="U3581" s="7">
        <f t="shared" si="279"/>
        <v>291.45833333333331</v>
      </c>
      <c r="V3581" s="4">
        <v>1000</v>
      </c>
      <c r="W3581" s="1">
        <f t="shared" si="280"/>
        <v>11785.960254322665</v>
      </c>
      <c r="X3581">
        <v>16</v>
      </c>
      <c r="Y3581">
        <v>11</v>
      </c>
      <c r="Z3581" t="s">
        <v>276</v>
      </c>
      <c r="AA3581" s="2">
        <v>83693</v>
      </c>
      <c r="AB3581">
        <v>3.13</v>
      </c>
      <c r="AC3581" s="2">
        <v>26739</v>
      </c>
    </row>
    <row r="3582" spans="1:29" x14ac:dyDescent="0.2">
      <c r="A3582" t="s">
        <v>4673</v>
      </c>
      <c r="B3582" t="s">
        <v>42</v>
      </c>
      <c r="C3582" s="1">
        <v>339000</v>
      </c>
      <c r="D3582">
        <v>2</v>
      </c>
      <c r="E3582">
        <v>1</v>
      </c>
      <c r="F3582">
        <v>700</v>
      </c>
      <c r="G3582" t="s">
        <v>504</v>
      </c>
      <c r="H3582" t="s">
        <v>44</v>
      </c>
      <c r="I3582">
        <v>10306</v>
      </c>
      <c r="J3582" t="s">
        <v>65</v>
      </c>
      <c r="K3582" t="s">
        <v>34</v>
      </c>
      <c r="L3582">
        <v>-74.100401199999993</v>
      </c>
      <c r="M3582">
        <v>40.563300400000003</v>
      </c>
      <c r="N3582">
        <v>14.16</v>
      </c>
      <c r="O3582" s="1">
        <f t="shared" si="276"/>
        <v>67800</v>
      </c>
      <c r="P3582" s="3">
        <v>6.7500000000000004E-2</v>
      </c>
      <c r="Q3582">
        <v>30</v>
      </c>
      <c r="R3582" s="1">
        <v>271200</v>
      </c>
      <c r="S3582" s="8">
        <f t="shared" si="277"/>
        <v>-2198.7475473662498</v>
      </c>
      <c r="T3582" s="1">
        <f t="shared" si="278"/>
        <v>344.23755000000006</v>
      </c>
      <c r="U3582" s="7">
        <f t="shared" si="279"/>
        <v>70.625</v>
      </c>
      <c r="V3582" s="4">
        <v>205</v>
      </c>
      <c r="W3582" s="1">
        <f t="shared" si="280"/>
        <v>2818.6100973662496</v>
      </c>
      <c r="X3582">
        <v>4</v>
      </c>
      <c r="Y3582">
        <v>6</v>
      </c>
      <c r="Z3582" t="s">
        <v>66</v>
      </c>
      <c r="AA3582" s="2">
        <v>145000</v>
      </c>
      <c r="AB3582">
        <v>21.3</v>
      </c>
      <c r="AC3582" s="2">
        <v>6808</v>
      </c>
    </row>
    <row r="3583" spans="1:29" x14ac:dyDescent="0.2">
      <c r="A3583" t="s">
        <v>4674</v>
      </c>
      <c r="B3583" t="s">
        <v>42</v>
      </c>
      <c r="C3583" s="1">
        <v>599900</v>
      </c>
      <c r="D3583">
        <v>6</v>
      </c>
      <c r="E3583">
        <v>4</v>
      </c>
      <c r="F3583" s="2">
        <v>2184</v>
      </c>
      <c r="G3583" t="s">
        <v>1747</v>
      </c>
      <c r="H3583" t="s">
        <v>44</v>
      </c>
      <c r="I3583">
        <v>10301</v>
      </c>
      <c r="J3583" t="s">
        <v>118</v>
      </c>
      <c r="K3583" t="s">
        <v>34</v>
      </c>
      <c r="L3583">
        <v>-74.083228000000005</v>
      </c>
      <c r="M3583">
        <v>40.641249500000001</v>
      </c>
      <c r="N3583">
        <v>9.0299999999999994</v>
      </c>
      <c r="O3583" s="1">
        <f t="shared" si="276"/>
        <v>119980</v>
      </c>
      <c r="P3583" s="3">
        <v>6.7500000000000004E-2</v>
      </c>
      <c r="Q3583">
        <v>30</v>
      </c>
      <c r="R3583" s="1">
        <v>479920</v>
      </c>
      <c r="S3583" s="8">
        <f t="shared" si="277"/>
        <v>-3890.9399813127234</v>
      </c>
      <c r="T3583" s="1">
        <f t="shared" si="278"/>
        <v>609.16845500000011</v>
      </c>
      <c r="U3583" s="7">
        <f t="shared" si="279"/>
        <v>124.97916666666667</v>
      </c>
      <c r="V3583" s="4">
        <v>600</v>
      </c>
      <c r="W3583" s="1">
        <f t="shared" si="280"/>
        <v>5225.0876029793908</v>
      </c>
      <c r="X3583">
        <v>12</v>
      </c>
      <c r="Y3583">
        <v>9</v>
      </c>
      <c r="Z3583" t="s">
        <v>119</v>
      </c>
      <c r="AA3583" s="2">
        <v>181200</v>
      </c>
      <c r="AB3583">
        <v>13.5</v>
      </c>
      <c r="AC3583" s="2">
        <v>13422</v>
      </c>
    </row>
    <row r="3584" spans="1:29" x14ac:dyDescent="0.2">
      <c r="A3584" t="s">
        <v>4675</v>
      </c>
      <c r="B3584" t="s">
        <v>68</v>
      </c>
      <c r="C3584" s="1">
        <v>400000</v>
      </c>
      <c r="D3584">
        <v>1</v>
      </c>
      <c r="E3584">
        <v>1</v>
      </c>
      <c r="F3584">
        <v>2184</v>
      </c>
      <c r="G3584" t="s">
        <v>93</v>
      </c>
      <c r="H3584" t="s">
        <v>84</v>
      </c>
      <c r="I3584">
        <v>11106</v>
      </c>
      <c r="J3584" t="s">
        <v>2008</v>
      </c>
      <c r="K3584" t="s">
        <v>424</v>
      </c>
      <c r="L3584">
        <v>-73.931894799999995</v>
      </c>
      <c r="M3584">
        <v>40.762146000000001</v>
      </c>
      <c r="N3584">
        <v>2.96</v>
      </c>
      <c r="O3584" s="1">
        <f t="shared" si="276"/>
        <v>80000</v>
      </c>
      <c r="P3584" s="3">
        <v>6.7500000000000004E-2</v>
      </c>
      <c r="Q3584">
        <v>30</v>
      </c>
      <c r="R3584" s="1">
        <v>320000</v>
      </c>
      <c r="S3584" s="8">
        <f t="shared" si="277"/>
        <v>-2594.3923862728611</v>
      </c>
      <c r="T3584" s="1">
        <f t="shared" si="278"/>
        <v>406.18000000000006</v>
      </c>
      <c r="U3584" s="7">
        <f t="shared" si="279"/>
        <v>83.333333333333329</v>
      </c>
      <c r="V3584" s="4">
        <v>600</v>
      </c>
      <c r="W3584" s="1">
        <f t="shared" si="280"/>
        <v>3683.9057196061945</v>
      </c>
      <c r="X3584">
        <v>2</v>
      </c>
      <c r="Y3584">
        <v>18</v>
      </c>
      <c r="Z3584" t="s">
        <v>2009</v>
      </c>
      <c r="AA3584" s="2">
        <v>60642</v>
      </c>
      <c r="AB3584">
        <v>1.54</v>
      </c>
      <c r="AC3584" s="2">
        <v>39378</v>
      </c>
    </row>
    <row r="3585" spans="1:29" x14ac:dyDescent="0.2">
      <c r="A3585" t="s">
        <v>4676</v>
      </c>
      <c r="B3585" t="s">
        <v>42</v>
      </c>
      <c r="C3585" s="1">
        <v>699000</v>
      </c>
      <c r="D3585">
        <v>3</v>
      </c>
      <c r="E3585">
        <v>1</v>
      </c>
      <c r="F3585" s="2">
        <v>4000</v>
      </c>
      <c r="G3585" t="s">
        <v>1088</v>
      </c>
      <c r="H3585" t="s">
        <v>84</v>
      </c>
      <c r="I3585">
        <v>11412</v>
      </c>
      <c r="J3585" t="s">
        <v>769</v>
      </c>
      <c r="K3585" t="s">
        <v>34</v>
      </c>
      <c r="L3585">
        <v>-73.765505599999997</v>
      </c>
      <c r="M3585">
        <v>40.696927700000003</v>
      </c>
      <c r="N3585">
        <v>12.09</v>
      </c>
      <c r="O3585" s="1">
        <f t="shared" si="276"/>
        <v>139800</v>
      </c>
      <c r="P3585" s="3">
        <v>6.7500000000000004E-2</v>
      </c>
      <c r="Q3585">
        <v>30</v>
      </c>
      <c r="R3585" s="1">
        <v>559200</v>
      </c>
      <c r="S3585" s="8">
        <f t="shared" si="277"/>
        <v>-4533.7006950118248</v>
      </c>
      <c r="T3585" s="1">
        <f t="shared" si="278"/>
        <v>709.79955000000007</v>
      </c>
      <c r="U3585" s="7">
        <f t="shared" si="279"/>
        <v>145.625</v>
      </c>
      <c r="V3585" s="4">
        <v>1400</v>
      </c>
      <c r="W3585" s="1">
        <f t="shared" si="280"/>
        <v>6789.1252450118245</v>
      </c>
      <c r="X3585">
        <v>6</v>
      </c>
      <c r="Y3585">
        <v>33</v>
      </c>
      <c r="Z3585" t="s">
        <v>770</v>
      </c>
      <c r="AA3585" s="2">
        <v>217706</v>
      </c>
      <c r="AB3585">
        <v>2.66</v>
      </c>
      <c r="AC3585" s="2">
        <v>81844</v>
      </c>
    </row>
    <row r="3586" spans="1:29" x14ac:dyDescent="0.2">
      <c r="A3586" t="s">
        <v>4677</v>
      </c>
      <c r="B3586" t="s">
        <v>30</v>
      </c>
      <c r="C3586" s="1">
        <v>1325000</v>
      </c>
      <c r="D3586">
        <v>2</v>
      </c>
      <c r="E3586">
        <v>2</v>
      </c>
      <c r="F3586" s="2">
        <v>2184</v>
      </c>
      <c r="G3586" t="s">
        <v>4678</v>
      </c>
      <c r="H3586" t="s">
        <v>32</v>
      </c>
      <c r="I3586">
        <v>10019</v>
      </c>
      <c r="J3586" t="s">
        <v>38</v>
      </c>
      <c r="K3586" t="s">
        <v>39</v>
      </c>
      <c r="L3586">
        <v>-73.976719299999999</v>
      </c>
      <c r="M3586">
        <v>40.762273200000003</v>
      </c>
      <c r="N3586">
        <v>1.03</v>
      </c>
      <c r="O3586" s="1">
        <f t="shared" si="276"/>
        <v>265000</v>
      </c>
      <c r="P3586" s="3">
        <v>6.7500000000000004E-2</v>
      </c>
      <c r="Q3586">
        <v>30</v>
      </c>
      <c r="R3586" s="1">
        <v>1060000</v>
      </c>
      <c r="S3586" s="8">
        <f t="shared" si="277"/>
        <v>-8593.924779528852</v>
      </c>
      <c r="T3586" s="1">
        <f t="shared" si="278"/>
        <v>1345.4712500000003</v>
      </c>
      <c r="U3586" s="7">
        <f t="shared" si="279"/>
        <v>276.04166666666669</v>
      </c>
      <c r="V3586" s="4">
        <v>600</v>
      </c>
      <c r="W3586" s="1">
        <f t="shared" si="280"/>
        <v>10815.437696195519</v>
      </c>
      <c r="X3586">
        <v>4</v>
      </c>
      <c r="Y3586">
        <v>14</v>
      </c>
      <c r="Z3586" t="s">
        <v>40</v>
      </c>
      <c r="AA3586" s="2">
        <v>70150</v>
      </c>
      <c r="AB3586">
        <v>0.77</v>
      </c>
      <c r="AC3586" s="2">
        <v>91104</v>
      </c>
    </row>
    <row r="3587" spans="1:29" x14ac:dyDescent="0.2">
      <c r="A3587" t="s">
        <v>4679</v>
      </c>
      <c r="B3587" t="s">
        <v>30</v>
      </c>
      <c r="C3587" s="1">
        <v>1750000</v>
      </c>
      <c r="D3587">
        <v>6</v>
      </c>
      <c r="E3587">
        <v>3</v>
      </c>
      <c r="F3587" s="2">
        <v>3364</v>
      </c>
      <c r="G3587" t="s">
        <v>48</v>
      </c>
      <c r="H3587" t="s">
        <v>55</v>
      </c>
      <c r="I3587">
        <v>11225</v>
      </c>
      <c r="J3587" t="s">
        <v>1212</v>
      </c>
      <c r="K3587" t="s">
        <v>39</v>
      </c>
      <c r="L3587">
        <v>-73.950746199999998</v>
      </c>
      <c r="M3587">
        <v>40.658571500000001</v>
      </c>
      <c r="N3587">
        <v>6.49</v>
      </c>
      <c r="O3587" s="1">
        <f t="shared" ref="O3587:O3650" si="281">$C3587*0.2</f>
        <v>350000</v>
      </c>
      <c r="P3587" s="3">
        <v>6.7500000000000004E-2</v>
      </c>
      <c r="Q3587">
        <v>30</v>
      </c>
      <c r="R3587" s="1">
        <v>1400000</v>
      </c>
      <c r="S3587" s="8">
        <f t="shared" ref="S3587:S3650" si="282">PMT(($P3587/12),(30*12),$C3587)</f>
        <v>-11350.466689943767</v>
      </c>
      <c r="T3587" s="1">
        <f t="shared" ref="T3587:T3650" si="283">(($C3587* 6%) * 20.309%)/12</f>
        <v>1777.0375000000001</v>
      </c>
      <c r="U3587" s="7">
        <f t="shared" ref="U3587:U3650" si="284">($C3587*0.0025)/12</f>
        <v>364.58333333333331</v>
      </c>
      <c r="V3587" s="4">
        <v>1000</v>
      </c>
      <c r="W3587" s="1">
        <f t="shared" ref="W3587:W3650" si="285">SUM(($S3587*-1),$T3587,$U3587,$V3587)</f>
        <v>14492.087523277101</v>
      </c>
      <c r="X3587">
        <v>12</v>
      </c>
      <c r="Y3587">
        <v>17</v>
      </c>
      <c r="Z3587" t="s">
        <v>1213</v>
      </c>
      <c r="AA3587" s="2">
        <v>156159</v>
      </c>
      <c r="AB3587">
        <v>2.4</v>
      </c>
      <c r="AC3587" s="2">
        <v>65066</v>
      </c>
    </row>
    <row r="3588" spans="1:29" x14ac:dyDescent="0.2">
      <c r="A3588" t="s">
        <v>4680</v>
      </c>
      <c r="B3588" t="s">
        <v>125</v>
      </c>
      <c r="C3588" s="1">
        <v>2100000</v>
      </c>
      <c r="D3588">
        <v>3</v>
      </c>
      <c r="E3588">
        <v>3</v>
      </c>
      <c r="F3588" s="2">
        <v>2000</v>
      </c>
      <c r="G3588" t="s">
        <v>97</v>
      </c>
      <c r="H3588" t="s">
        <v>55</v>
      </c>
      <c r="I3588">
        <v>11231</v>
      </c>
      <c r="J3588" t="s">
        <v>202</v>
      </c>
      <c r="K3588" t="s">
        <v>39</v>
      </c>
      <c r="L3588">
        <v>-74.000279300000003</v>
      </c>
      <c r="M3588">
        <v>40.675618700000001</v>
      </c>
      <c r="N3588">
        <v>5.1100000000000003</v>
      </c>
      <c r="O3588" s="1">
        <f t="shared" si="281"/>
        <v>420000</v>
      </c>
      <c r="P3588" s="3">
        <v>6.7500000000000004E-2</v>
      </c>
      <c r="Q3588">
        <v>30</v>
      </c>
      <c r="R3588" s="1">
        <v>1680000</v>
      </c>
      <c r="S3588" s="8">
        <f t="shared" si="282"/>
        <v>-13620.560027932519</v>
      </c>
      <c r="T3588" s="1">
        <f t="shared" si="283"/>
        <v>2132.4450000000002</v>
      </c>
      <c r="U3588" s="7">
        <f t="shared" si="284"/>
        <v>437.5</v>
      </c>
      <c r="V3588" s="4">
        <v>600</v>
      </c>
      <c r="W3588" s="1">
        <f t="shared" si="285"/>
        <v>16790.505027932519</v>
      </c>
      <c r="X3588">
        <v>6</v>
      </c>
      <c r="Y3588">
        <v>10</v>
      </c>
      <c r="Z3588" t="s">
        <v>203</v>
      </c>
      <c r="AA3588" s="2">
        <v>38353</v>
      </c>
      <c r="AB3588">
        <v>0.78</v>
      </c>
      <c r="AC3588" s="2">
        <v>49171</v>
      </c>
    </row>
    <row r="3589" spans="1:29" x14ac:dyDescent="0.2">
      <c r="A3589" t="s">
        <v>4681</v>
      </c>
      <c r="B3589" t="s">
        <v>68</v>
      </c>
      <c r="C3589" s="1">
        <v>205900</v>
      </c>
      <c r="D3589">
        <v>1</v>
      </c>
      <c r="E3589">
        <v>1</v>
      </c>
      <c r="F3589">
        <v>750</v>
      </c>
      <c r="G3589" t="s">
        <v>59</v>
      </c>
      <c r="H3589" t="s">
        <v>84</v>
      </c>
      <c r="I3589">
        <v>11415</v>
      </c>
      <c r="J3589" t="s">
        <v>468</v>
      </c>
      <c r="K3589" t="s">
        <v>110</v>
      </c>
      <c r="L3589">
        <v>-73.826361000000006</v>
      </c>
      <c r="M3589">
        <v>40.711929699999999</v>
      </c>
      <c r="N3589">
        <v>8.73</v>
      </c>
      <c r="O3589" s="1">
        <f t="shared" si="281"/>
        <v>41180</v>
      </c>
      <c r="P3589" s="3">
        <v>6.7500000000000004E-2</v>
      </c>
      <c r="Q3589">
        <v>30</v>
      </c>
      <c r="R3589" s="1">
        <v>164720</v>
      </c>
      <c r="S3589" s="8">
        <f t="shared" si="282"/>
        <v>-1335.4634808339551</v>
      </c>
      <c r="T3589" s="1">
        <f t="shared" si="283"/>
        <v>209.081155</v>
      </c>
      <c r="U3589" s="7">
        <f t="shared" si="284"/>
        <v>42.895833333333336</v>
      </c>
      <c r="V3589" s="4">
        <v>205</v>
      </c>
      <c r="W3589" s="1">
        <f t="shared" si="285"/>
        <v>1792.4404691672885</v>
      </c>
      <c r="X3589">
        <v>2</v>
      </c>
      <c r="Y3589">
        <v>6</v>
      </c>
      <c r="Z3589" t="s">
        <v>469</v>
      </c>
      <c r="AA3589" s="2">
        <v>23278</v>
      </c>
      <c r="AB3589">
        <v>1.03</v>
      </c>
      <c r="AC3589" s="2">
        <v>22600</v>
      </c>
    </row>
    <row r="3590" spans="1:29" x14ac:dyDescent="0.2">
      <c r="A3590" t="s">
        <v>4682</v>
      </c>
      <c r="B3590" t="s">
        <v>68</v>
      </c>
      <c r="C3590" s="1">
        <v>265000</v>
      </c>
      <c r="D3590">
        <v>1</v>
      </c>
      <c r="E3590">
        <v>1</v>
      </c>
      <c r="F3590">
        <v>765</v>
      </c>
      <c r="G3590" t="s">
        <v>2204</v>
      </c>
      <c r="H3590" t="s">
        <v>55</v>
      </c>
      <c r="I3590">
        <v>11230</v>
      </c>
      <c r="J3590" t="s">
        <v>75</v>
      </c>
      <c r="K3590" t="s">
        <v>34</v>
      </c>
      <c r="L3590">
        <v>-73.969974399999998</v>
      </c>
      <c r="M3590">
        <v>40.618069800000001</v>
      </c>
      <c r="N3590">
        <v>9.06</v>
      </c>
      <c r="O3590" s="1">
        <f t="shared" si="281"/>
        <v>53000</v>
      </c>
      <c r="P3590" s="3">
        <v>6.7500000000000004E-2</v>
      </c>
      <c r="Q3590">
        <v>30</v>
      </c>
      <c r="R3590" s="1">
        <v>212000</v>
      </c>
      <c r="S3590" s="8">
        <f t="shared" si="282"/>
        <v>-1718.7849559057702</v>
      </c>
      <c r="T3590" s="1">
        <f t="shared" si="283"/>
        <v>269.09425000000005</v>
      </c>
      <c r="U3590" s="7">
        <f t="shared" si="284"/>
        <v>55.208333333333336</v>
      </c>
      <c r="V3590" s="4">
        <v>205</v>
      </c>
      <c r="W3590" s="1">
        <f t="shared" si="285"/>
        <v>2248.0875392391035</v>
      </c>
      <c r="X3590">
        <v>2</v>
      </c>
      <c r="Y3590">
        <v>6</v>
      </c>
      <c r="Z3590" t="s">
        <v>76</v>
      </c>
      <c r="AA3590" s="2">
        <v>106357</v>
      </c>
      <c r="AB3590">
        <v>2.25</v>
      </c>
      <c r="AC3590" s="2">
        <v>47270</v>
      </c>
    </row>
    <row r="3591" spans="1:29" x14ac:dyDescent="0.2">
      <c r="A3591" t="s">
        <v>4683</v>
      </c>
      <c r="B3591" t="s">
        <v>68</v>
      </c>
      <c r="C3591" s="1">
        <v>169999</v>
      </c>
      <c r="D3591">
        <v>1</v>
      </c>
      <c r="E3591">
        <v>1</v>
      </c>
      <c r="F3591">
        <v>2184</v>
      </c>
      <c r="G3591" t="s">
        <v>59</v>
      </c>
      <c r="H3591" t="s">
        <v>84</v>
      </c>
      <c r="I3591">
        <v>11414</v>
      </c>
      <c r="J3591" t="s">
        <v>397</v>
      </c>
      <c r="K3591" t="s">
        <v>34</v>
      </c>
      <c r="L3591">
        <v>-73.847188200000005</v>
      </c>
      <c r="M3591">
        <v>40.6661012</v>
      </c>
      <c r="N3591">
        <v>9.23</v>
      </c>
      <c r="O3591" s="1">
        <f t="shared" si="281"/>
        <v>33999.800000000003</v>
      </c>
      <c r="P3591" s="3">
        <v>6.7500000000000004E-2</v>
      </c>
      <c r="Q3591">
        <v>30</v>
      </c>
      <c r="R3591" s="1">
        <v>135999.20000000001</v>
      </c>
      <c r="S3591" s="8">
        <f t="shared" si="282"/>
        <v>-1102.6102781850002</v>
      </c>
      <c r="T3591" s="1">
        <f t="shared" si="283"/>
        <v>172.62548455000001</v>
      </c>
      <c r="U3591" s="7">
        <f t="shared" si="284"/>
        <v>35.416458333333331</v>
      </c>
      <c r="V3591" s="4">
        <v>600</v>
      </c>
      <c r="W3591" s="1">
        <f t="shared" si="285"/>
        <v>1910.6522210683336</v>
      </c>
      <c r="X3591">
        <v>2</v>
      </c>
      <c r="Y3591">
        <v>18</v>
      </c>
      <c r="Z3591" t="s">
        <v>398</v>
      </c>
      <c r="AA3591" s="2">
        <v>26148</v>
      </c>
      <c r="AB3591">
        <v>2.66</v>
      </c>
      <c r="AC3591" s="2">
        <v>9830</v>
      </c>
    </row>
    <row r="3592" spans="1:29" x14ac:dyDescent="0.2">
      <c r="A3592" t="s">
        <v>4684</v>
      </c>
      <c r="B3592" t="s">
        <v>42</v>
      </c>
      <c r="C3592" s="1">
        <v>775000</v>
      </c>
      <c r="D3592">
        <v>3</v>
      </c>
      <c r="E3592">
        <v>1</v>
      </c>
      <c r="F3592">
        <v>1696</v>
      </c>
      <c r="G3592" t="s">
        <v>113</v>
      </c>
      <c r="H3592" t="s">
        <v>70</v>
      </c>
      <c r="I3592">
        <v>10465</v>
      </c>
      <c r="J3592" t="s">
        <v>126</v>
      </c>
      <c r="K3592" t="s">
        <v>105</v>
      </c>
      <c r="L3592">
        <v>-73.824147199999999</v>
      </c>
      <c r="M3592">
        <v>40.8377397</v>
      </c>
      <c r="N3592">
        <v>10.45</v>
      </c>
      <c r="O3592" s="1">
        <f t="shared" si="281"/>
        <v>155000</v>
      </c>
      <c r="P3592" s="3">
        <v>6.7500000000000004E-2</v>
      </c>
      <c r="Q3592">
        <v>30</v>
      </c>
      <c r="R3592" s="1">
        <v>620000</v>
      </c>
      <c r="S3592" s="8">
        <f t="shared" si="282"/>
        <v>-5026.6352484036679</v>
      </c>
      <c r="T3592" s="1">
        <f t="shared" si="283"/>
        <v>786.97375000000011</v>
      </c>
      <c r="U3592" s="7">
        <f t="shared" si="284"/>
        <v>161.45833333333334</v>
      </c>
      <c r="V3592" s="4">
        <v>550</v>
      </c>
      <c r="W3592" s="1">
        <f t="shared" si="285"/>
        <v>6525.067331737001</v>
      </c>
      <c r="X3592">
        <v>6</v>
      </c>
      <c r="Y3592">
        <v>14</v>
      </c>
      <c r="Z3592" t="s">
        <v>127</v>
      </c>
      <c r="AA3592" s="2">
        <v>21009</v>
      </c>
      <c r="AB3592">
        <v>0.92</v>
      </c>
      <c r="AC3592" s="2">
        <v>22836</v>
      </c>
    </row>
    <row r="3593" spans="1:29" x14ac:dyDescent="0.2">
      <c r="A3593" t="s">
        <v>4685</v>
      </c>
      <c r="B3593" t="s">
        <v>42</v>
      </c>
      <c r="C3593" s="1">
        <v>685000</v>
      </c>
      <c r="D3593">
        <v>4</v>
      </c>
      <c r="E3593">
        <v>2</v>
      </c>
      <c r="F3593" s="2">
        <v>2269</v>
      </c>
      <c r="G3593" t="s">
        <v>82</v>
      </c>
      <c r="H3593" t="s">
        <v>44</v>
      </c>
      <c r="I3593">
        <v>10314</v>
      </c>
      <c r="J3593" t="s">
        <v>65</v>
      </c>
      <c r="K3593" t="s">
        <v>34</v>
      </c>
      <c r="L3593">
        <v>-74.159938800000006</v>
      </c>
      <c r="M3593">
        <v>40.584918299999998</v>
      </c>
      <c r="N3593">
        <v>14.56</v>
      </c>
      <c r="O3593" s="1">
        <f t="shared" si="281"/>
        <v>137000</v>
      </c>
      <c r="P3593" s="3">
        <v>6.7500000000000004E-2</v>
      </c>
      <c r="Q3593">
        <v>30</v>
      </c>
      <c r="R3593" s="1">
        <v>548000</v>
      </c>
      <c r="S3593" s="8">
        <f t="shared" si="282"/>
        <v>-4442.8969614922744</v>
      </c>
      <c r="T3593" s="1">
        <f t="shared" si="283"/>
        <v>695.58325000000013</v>
      </c>
      <c r="U3593" s="7">
        <f t="shared" si="284"/>
        <v>142.70833333333334</v>
      </c>
      <c r="V3593" s="4">
        <v>600</v>
      </c>
      <c r="W3593" s="1">
        <f t="shared" si="285"/>
        <v>5881.188544825608</v>
      </c>
      <c r="X3593">
        <v>8</v>
      </c>
      <c r="Y3593">
        <v>14</v>
      </c>
      <c r="Z3593" t="s">
        <v>66</v>
      </c>
      <c r="AA3593" s="2">
        <v>145000</v>
      </c>
      <c r="AB3593">
        <v>21.3</v>
      </c>
      <c r="AC3593" s="2">
        <v>6808</v>
      </c>
    </row>
    <row r="3594" spans="1:29" x14ac:dyDescent="0.2">
      <c r="A3594" t="s">
        <v>4686</v>
      </c>
      <c r="B3594" t="s">
        <v>125</v>
      </c>
      <c r="C3594" s="1">
        <v>1245000</v>
      </c>
      <c r="D3594">
        <v>7</v>
      </c>
      <c r="E3594">
        <v>6</v>
      </c>
      <c r="F3594" s="2">
        <v>2184</v>
      </c>
      <c r="G3594" t="s">
        <v>4687</v>
      </c>
      <c r="H3594" t="s">
        <v>84</v>
      </c>
      <c r="I3594">
        <v>11369</v>
      </c>
      <c r="J3594" t="s">
        <v>441</v>
      </c>
      <c r="K3594" t="s">
        <v>34</v>
      </c>
      <c r="L3594">
        <v>-73.857900799999996</v>
      </c>
      <c r="M3594">
        <v>40.7591289</v>
      </c>
      <c r="N3594">
        <v>6.73</v>
      </c>
      <c r="O3594" s="1">
        <f t="shared" si="281"/>
        <v>249000</v>
      </c>
      <c r="P3594" s="3">
        <v>6.7500000000000004E-2</v>
      </c>
      <c r="Q3594">
        <v>30</v>
      </c>
      <c r="R3594" s="1">
        <v>996000</v>
      </c>
      <c r="S3594" s="8">
        <f t="shared" si="282"/>
        <v>-8075.0463022742797</v>
      </c>
      <c r="T3594" s="1">
        <f t="shared" si="283"/>
        <v>1264.2352500000002</v>
      </c>
      <c r="U3594" s="7">
        <f t="shared" si="284"/>
        <v>259.375</v>
      </c>
      <c r="V3594" s="4">
        <v>600</v>
      </c>
      <c r="W3594" s="1">
        <f t="shared" si="285"/>
        <v>10198.65655227428</v>
      </c>
      <c r="X3594">
        <v>14</v>
      </c>
      <c r="Y3594">
        <v>7</v>
      </c>
      <c r="Z3594" t="s">
        <v>442</v>
      </c>
      <c r="AA3594" s="2">
        <v>137098</v>
      </c>
      <c r="AB3594">
        <v>1.25</v>
      </c>
      <c r="AC3594" s="2">
        <v>109678</v>
      </c>
    </row>
    <row r="3595" spans="1:29" x14ac:dyDescent="0.2">
      <c r="A3595" t="s">
        <v>4688</v>
      </c>
      <c r="B3595" t="s">
        <v>68</v>
      </c>
      <c r="C3595" s="1">
        <v>795000</v>
      </c>
      <c r="D3595">
        <v>1</v>
      </c>
      <c r="E3595">
        <v>1</v>
      </c>
      <c r="F3595" s="2">
        <v>2184</v>
      </c>
      <c r="G3595" t="s">
        <v>51</v>
      </c>
      <c r="H3595" t="s">
        <v>32</v>
      </c>
      <c r="I3595">
        <v>10021</v>
      </c>
      <c r="J3595" t="s">
        <v>52</v>
      </c>
      <c r="K3595" t="s">
        <v>39</v>
      </c>
      <c r="L3595">
        <v>-73.954213199999998</v>
      </c>
      <c r="M3595">
        <v>40.770724199999997</v>
      </c>
      <c r="N3595">
        <v>2.23</v>
      </c>
      <c r="O3595" s="1">
        <f t="shared" si="281"/>
        <v>159000</v>
      </c>
      <c r="P3595" s="3">
        <v>6.7500000000000004E-2</v>
      </c>
      <c r="Q3595">
        <v>30</v>
      </c>
      <c r="R3595" s="1">
        <v>636000</v>
      </c>
      <c r="S3595" s="8">
        <f t="shared" si="282"/>
        <v>-5156.3548677173112</v>
      </c>
      <c r="T3595" s="1">
        <f t="shared" si="283"/>
        <v>807.28275000000019</v>
      </c>
      <c r="U3595" s="7">
        <f t="shared" si="284"/>
        <v>165.625</v>
      </c>
      <c r="V3595" s="4">
        <v>600</v>
      </c>
      <c r="W3595" s="1">
        <f t="shared" si="285"/>
        <v>6729.2626177173115</v>
      </c>
      <c r="X3595">
        <v>2</v>
      </c>
      <c r="Y3595">
        <v>18</v>
      </c>
      <c r="Z3595" t="s">
        <v>53</v>
      </c>
      <c r="AA3595" s="2">
        <v>61207</v>
      </c>
      <c r="AB3595">
        <v>1.76</v>
      </c>
      <c r="AC3595" s="2">
        <v>34777</v>
      </c>
    </row>
    <row r="3596" spans="1:29" x14ac:dyDescent="0.2">
      <c r="A3596" t="s">
        <v>4689</v>
      </c>
      <c r="B3596" t="s">
        <v>30</v>
      </c>
      <c r="C3596" s="1">
        <v>445000</v>
      </c>
      <c r="D3596">
        <v>3</v>
      </c>
      <c r="E3596">
        <v>1</v>
      </c>
      <c r="F3596">
        <v>402</v>
      </c>
      <c r="G3596" t="s">
        <v>1690</v>
      </c>
      <c r="H3596" t="s">
        <v>84</v>
      </c>
      <c r="I3596">
        <v>11103</v>
      </c>
      <c r="J3596" t="s">
        <v>366</v>
      </c>
      <c r="K3596" t="s">
        <v>105</v>
      </c>
      <c r="L3596">
        <v>-73.917450799999997</v>
      </c>
      <c r="M3596">
        <v>40.768015699999999</v>
      </c>
      <c r="N3596">
        <v>3.8</v>
      </c>
      <c r="O3596" s="1">
        <f t="shared" si="281"/>
        <v>89000</v>
      </c>
      <c r="P3596" s="3">
        <v>6.7500000000000004E-2</v>
      </c>
      <c r="Q3596">
        <v>30</v>
      </c>
      <c r="R3596" s="1">
        <v>356000</v>
      </c>
      <c r="S3596" s="8">
        <f t="shared" si="282"/>
        <v>-2886.2615297285579</v>
      </c>
      <c r="T3596" s="1">
        <f t="shared" si="283"/>
        <v>451.87525000000005</v>
      </c>
      <c r="U3596" s="7">
        <f t="shared" si="284"/>
        <v>92.708333333333329</v>
      </c>
      <c r="V3596" s="4">
        <v>160</v>
      </c>
      <c r="W3596" s="1">
        <f t="shared" si="285"/>
        <v>3590.8451130618914</v>
      </c>
      <c r="X3596">
        <v>6</v>
      </c>
      <c r="Y3596">
        <v>3</v>
      </c>
      <c r="Z3596" t="s">
        <v>367</v>
      </c>
      <c r="AA3596" s="2">
        <v>106607</v>
      </c>
      <c r="AB3596">
        <v>2.14</v>
      </c>
      <c r="AC3596" s="2">
        <v>49816</v>
      </c>
    </row>
    <row r="3597" spans="1:29" x14ac:dyDescent="0.2">
      <c r="A3597" t="s">
        <v>4690</v>
      </c>
      <c r="B3597" t="s">
        <v>68</v>
      </c>
      <c r="C3597" s="1">
        <v>399000</v>
      </c>
      <c r="D3597">
        <v>2</v>
      </c>
      <c r="E3597">
        <v>1</v>
      </c>
      <c r="F3597">
        <v>960</v>
      </c>
      <c r="G3597" t="s">
        <v>74</v>
      </c>
      <c r="H3597" t="s">
        <v>55</v>
      </c>
      <c r="I3597">
        <v>11224</v>
      </c>
      <c r="J3597" t="s">
        <v>413</v>
      </c>
      <c r="K3597" t="s">
        <v>61</v>
      </c>
      <c r="L3597">
        <v>-73.971324499999994</v>
      </c>
      <c r="M3597">
        <v>40.579232400000002</v>
      </c>
      <c r="N3597">
        <v>11.73</v>
      </c>
      <c r="O3597" s="1">
        <f t="shared" si="281"/>
        <v>79800</v>
      </c>
      <c r="P3597" s="3">
        <v>6.7500000000000004E-2</v>
      </c>
      <c r="Q3597">
        <v>30</v>
      </c>
      <c r="R3597" s="1">
        <v>319200</v>
      </c>
      <c r="S3597" s="8">
        <f t="shared" si="282"/>
        <v>-2587.9064053071788</v>
      </c>
      <c r="T3597" s="1">
        <f t="shared" si="283"/>
        <v>405.16455000000002</v>
      </c>
      <c r="U3597" s="7">
        <f t="shared" si="284"/>
        <v>83.125</v>
      </c>
      <c r="V3597" s="4">
        <v>205</v>
      </c>
      <c r="W3597" s="1">
        <f t="shared" si="285"/>
        <v>3281.1959553071788</v>
      </c>
      <c r="X3597">
        <v>4</v>
      </c>
      <c r="Y3597">
        <v>8</v>
      </c>
      <c r="Z3597" t="s">
        <v>414</v>
      </c>
      <c r="AA3597" s="2">
        <v>31965</v>
      </c>
      <c r="AB3597">
        <v>1.1399999999999999</v>
      </c>
      <c r="AC3597" s="2">
        <v>28039</v>
      </c>
    </row>
    <row r="3598" spans="1:29" x14ac:dyDescent="0.2">
      <c r="A3598" t="s">
        <v>4691</v>
      </c>
      <c r="B3598" t="s">
        <v>125</v>
      </c>
      <c r="C3598" s="1">
        <v>1990000</v>
      </c>
      <c r="D3598">
        <v>6</v>
      </c>
      <c r="E3598">
        <v>5</v>
      </c>
      <c r="F3598">
        <v>2150</v>
      </c>
      <c r="G3598" t="s">
        <v>2804</v>
      </c>
      <c r="H3598" t="s">
        <v>84</v>
      </c>
      <c r="I3598">
        <v>11361</v>
      </c>
      <c r="J3598" t="s">
        <v>355</v>
      </c>
      <c r="K3598" t="s">
        <v>39</v>
      </c>
      <c r="L3598">
        <v>-73.777407100000005</v>
      </c>
      <c r="M3598">
        <v>40.755755600000001</v>
      </c>
      <c r="N3598">
        <v>10.93</v>
      </c>
      <c r="O3598" s="1">
        <f t="shared" si="281"/>
        <v>398000</v>
      </c>
      <c r="P3598" s="3">
        <v>6.7500000000000004E-2</v>
      </c>
      <c r="Q3598">
        <v>30</v>
      </c>
      <c r="R3598" s="1">
        <v>1592000</v>
      </c>
      <c r="S3598" s="8">
        <f t="shared" si="282"/>
        <v>-12907.102121707483</v>
      </c>
      <c r="T3598" s="1">
        <f t="shared" si="283"/>
        <v>2020.7455000000002</v>
      </c>
      <c r="U3598" s="7">
        <f t="shared" si="284"/>
        <v>414.58333333333331</v>
      </c>
      <c r="V3598" s="4">
        <v>600</v>
      </c>
      <c r="W3598" s="1">
        <f t="shared" si="285"/>
        <v>15942.430955040818</v>
      </c>
      <c r="X3598">
        <v>12</v>
      </c>
      <c r="Y3598">
        <v>8</v>
      </c>
      <c r="Z3598" t="s">
        <v>356</v>
      </c>
      <c r="AA3598" s="2">
        <v>43808</v>
      </c>
      <c r="AB3598">
        <v>6.68</v>
      </c>
      <c r="AC3598" s="2">
        <v>6558</v>
      </c>
    </row>
    <row r="3599" spans="1:29" x14ac:dyDescent="0.2">
      <c r="A3599" t="s">
        <v>4692</v>
      </c>
      <c r="B3599" t="s">
        <v>68</v>
      </c>
      <c r="C3599" s="1">
        <v>529000</v>
      </c>
      <c r="D3599">
        <v>2</v>
      </c>
      <c r="E3599">
        <v>1</v>
      </c>
      <c r="F3599">
        <v>2184</v>
      </c>
      <c r="G3599" t="s">
        <v>176</v>
      </c>
      <c r="H3599" t="s">
        <v>32</v>
      </c>
      <c r="I3599">
        <v>10040</v>
      </c>
      <c r="J3599" t="s">
        <v>336</v>
      </c>
      <c r="K3599" t="s">
        <v>34</v>
      </c>
      <c r="L3599">
        <v>-73.935178100000002</v>
      </c>
      <c r="M3599">
        <v>40.855890199999997</v>
      </c>
      <c r="N3599">
        <v>7.84</v>
      </c>
      <c r="O3599" s="1">
        <f t="shared" si="281"/>
        <v>105800</v>
      </c>
      <c r="P3599" s="3">
        <v>6.7500000000000004E-2</v>
      </c>
      <c r="Q3599">
        <v>30</v>
      </c>
      <c r="R3599" s="1">
        <v>423200</v>
      </c>
      <c r="S3599" s="8">
        <f t="shared" si="282"/>
        <v>-3431.0839308458585</v>
      </c>
      <c r="T3599" s="1">
        <f t="shared" si="283"/>
        <v>537.17304999999999</v>
      </c>
      <c r="U3599" s="7">
        <f t="shared" si="284"/>
        <v>110.20833333333333</v>
      </c>
      <c r="V3599" s="4">
        <v>600</v>
      </c>
      <c r="W3599" s="1">
        <f t="shared" si="285"/>
        <v>4678.4653141791914</v>
      </c>
      <c r="X3599">
        <v>4</v>
      </c>
      <c r="Y3599">
        <v>18</v>
      </c>
      <c r="Z3599" t="s">
        <v>337</v>
      </c>
      <c r="AA3599" s="2">
        <v>151574</v>
      </c>
      <c r="AB3599">
        <v>1.64</v>
      </c>
      <c r="AC3599" s="2">
        <v>92423</v>
      </c>
    </row>
    <row r="3600" spans="1:29" x14ac:dyDescent="0.2">
      <c r="A3600" t="s">
        <v>4693</v>
      </c>
      <c r="B3600" t="s">
        <v>68</v>
      </c>
      <c r="C3600" s="1">
        <v>7500000</v>
      </c>
      <c r="D3600">
        <v>6</v>
      </c>
      <c r="E3600">
        <v>6</v>
      </c>
      <c r="F3600" s="2">
        <v>4200</v>
      </c>
      <c r="G3600" t="s">
        <v>93</v>
      </c>
      <c r="H3600" t="s">
        <v>32</v>
      </c>
      <c r="I3600">
        <v>10028</v>
      </c>
      <c r="J3600" t="s">
        <v>52</v>
      </c>
      <c r="K3600" t="s">
        <v>39</v>
      </c>
      <c r="L3600">
        <v>-73.9567847</v>
      </c>
      <c r="M3600">
        <v>40.780271200000001</v>
      </c>
      <c r="N3600">
        <v>2.64</v>
      </c>
      <c r="O3600" s="1">
        <f t="shared" si="281"/>
        <v>1500000</v>
      </c>
      <c r="P3600" s="3">
        <v>6.7500000000000004E-2</v>
      </c>
      <c r="Q3600">
        <v>30</v>
      </c>
      <c r="R3600" s="1">
        <v>6000000</v>
      </c>
      <c r="S3600" s="8">
        <f t="shared" si="282"/>
        <v>-48644.857242616148</v>
      </c>
      <c r="T3600" s="1">
        <f t="shared" si="283"/>
        <v>7615.8750000000009</v>
      </c>
      <c r="U3600" s="7">
        <f t="shared" si="284"/>
        <v>1562.5</v>
      </c>
      <c r="V3600" s="4">
        <v>1400</v>
      </c>
      <c r="W3600" s="1">
        <f t="shared" si="285"/>
        <v>59223.232242616148</v>
      </c>
      <c r="X3600">
        <v>12</v>
      </c>
      <c r="Y3600">
        <v>13</v>
      </c>
      <c r="Z3600" t="s">
        <v>53</v>
      </c>
      <c r="AA3600" s="2">
        <v>61207</v>
      </c>
      <c r="AB3600">
        <v>1.76</v>
      </c>
      <c r="AC3600" s="2">
        <v>34777</v>
      </c>
    </row>
    <row r="3601" spans="1:29" x14ac:dyDescent="0.2">
      <c r="A3601" t="s">
        <v>4694</v>
      </c>
      <c r="B3601" t="s">
        <v>68</v>
      </c>
      <c r="C3601" s="1">
        <v>595000</v>
      </c>
      <c r="D3601">
        <v>1</v>
      </c>
      <c r="E3601">
        <v>1</v>
      </c>
      <c r="F3601" s="2">
        <v>2184</v>
      </c>
      <c r="G3601" t="s">
        <v>93</v>
      </c>
      <c r="H3601" t="s">
        <v>32</v>
      </c>
      <c r="I3601">
        <v>10033</v>
      </c>
      <c r="J3601" t="s">
        <v>336</v>
      </c>
      <c r="K3601" t="s">
        <v>34</v>
      </c>
      <c r="L3601">
        <v>-73.939327599999999</v>
      </c>
      <c r="M3601">
        <v>40.8540347</v>
      </c>
      <c r="N3601">
        <v>7.65</v>
      </c>
      <c r="O3601" s="1">
        <f t="shared" si="281"/>
        <v>119000</v>
      </c>
      <c r="P3601" s="3">
        <v>6.7500000000000004E-2</v>
      </c>
      <c r="Q3601">
        <v>30</v>
      </c>
      <c r="R3601" s="1">
        <v>476000</v>
      </c>
      <c r="S3601" s="8">
        <f t="shared" si="282"/>
        <v>-3859.1586745808804</v>
      </c>
      <c r="T3601" s="1">
        <f t="shared" si="283"/>
        <v>604.19275000000005</v>
      </c>
      <c r="U3601" s="7">
        <f t="shared" si="284"/>
        <v>123.95833333333333</v>
      </c>
      <c r="V3601" s="4">
        <v>600</v>
      </c>
      <c r="W3601" s="1">
        <f t="shared" si="285"/>
        <v>5187.3097579142132</v>
      </c>
      <c r="X3601">
        <v>2</v>
      </c>
      <c r="Y3601">
        <v>18</v>
      </c>
      <c r="Z3601" t="s">
        <v>337</v>
      </c>
      <c r="AA3601" s="2">
        <v>151574</v>
      </c>
      <c r="AB3601">
        <v>1.64</v>
      </c>
      <c r="AC3601" s="2">
        <v>92423</v>
      </c>
    </row>
    <row r="3602" spans="1:29" x14ac:dyDescent="0.2">
      <c r="A3602" t="s">
        <v>4695</v>
      </c>
      <c r="B3602" t="s">
        <v>68</v>
      </c>
      <c r="C3602" s="1">
        <v>525000</v>
      </c>
      <c r="D3602">
        <v>3</v>
      </c>
      <c r="E3602">
        <v>2</v>
      </c>
      <c r="F3602" s="2">
        <v>2184</v>
      </c>
      <c r="G3602" t="s">
        <v>59</v>
      </c>
      <c r="H3602" t="s">
        <v>55</v>
      </c>
      <c r="I3602">
        <v>11224</v>
      </c>
      <c r="J3602" t="s">
        <v>413</v>
      </c>
      <c r="K3602" t="s">
        <v>61</v>
      </c>
      <c r="L3602">
        <v>-73.970907800000006</v>
      </c>
      <c r="M3602">
        <v>40.579418199999999</v>
      </c>
      <c r="N3602">
        <v>11.71</v>
      </c>
      <c r="O3602" s="1">
        <f t="shared" si="281"/>
        <v>105000</v>
      </c>
      <c r="P3602" s="3">
        <v>6.7500000000000004E-2</v>
      </c>
      <c r="Q3602">
        <v>30</v>
      </c>
      <c r="R3602" s="1">
        <v>420000</v>
      </c>
      <c r="S3602" s="8">
        <f t="shared" si="282"/>
        <v>-3405.1400069831298</v>
      </c>
      <c r="T3602" s="1">
        <f t="shared" si="283"/>
        <v>533.11125000000004</v>
      </c>
      <c r="U3602" s="7">
        <f t="shared" si="284"/>
        <v>109.375</v>
      </c>
      <c r="V3602" s="4">
        <v>600</v>
      </c>
      <c r="W3602" s="1">
        <f t="shared" si="285"/>
        <v>4647.6262569831297</v>
      </c>
      <c r="X3602">
        <v>6</v>
      </c>
      <c r="Y3602">
        <v>14</v>
      </c>
      <c r="Z3602" t="s">
        <v>414</v>
      </c>
      <c r="AA3602" s="2">
        <v>31965</v>
      </c>
      <c r="AB3602">
        <v>1.1399999999999999</v>
      </c>
      <c r="AC3602" s="2">
        <v>28039</v>
      </c>
    </row>
    <row r="3603" spans="1:29" x14ac:dyDescent="0.2">
      <c r="A3603" t="s">
        <v>4696</v>
      </c>
      <c r="B3603" t="s">
        <v>68</v>
      </c>
      <c r="C3603" s="1">
        <v>479000</v>
      </c>
      <c r="D3603">
        <v>2</v>
      </c>
      <c r="E3603">
        <v>1</v>
      </c>
      <c r="F3603" s="2">
        <v>1100</v>
      </c>
      <c r="G3603" t="s">
        <v>4697</v>
      </c>
      <c r="H3603" t="s">
        <v>55</v>
      </c>
      <c r="I3603">
        <v>11224</v>
      </c>
      <c r="J3603" t="s">
        <v>413</v>
      </c>
      <c r="K3603" t="s">
        <v>61</v>
      </c>
      <c r="L3603">
        <v>-73.972828800000002</v>
      </c>
      <c r="M3603">
        <v>40.577809199999997</v>
      </c>
      <c r="N3603">
        <v>11.82</v>
      </c>
      <c r="O3603" s="1">
        <f t="shared" si="281"/>
        <v>95800</v>
      </c>
      <c r="P3603" s="3">
        <v>6.7500000000000004E-2</v>
      </c>
      <c r="Q3603">
        <v>30</v>
      </c>
      <c r="R3603" s="1">
        <v>383200</v>
      </c>
      <c r="S3603" s="8">
        <f t="shared" si="282"/>
        <v>-3106.7848825617511</v>
      </c>
      <c r="T3603" s="1">
        <f t="shared" si="283"/>
        <v>486.40055000000007</v>
      </c>
      <c r="U3603" s="7">
        <f t="shared" si="284"/>
        <v>99.791666666666671</v>
      </c>
      <c r="V3603" s="4">
        <v>375</v>
      </c>
      <c r="W3603" s="1">
        <f t="shared" si="285"/>
        <v>4067.977099228418</v>
      </c>
      <c r="X3603">
        <v>4</v>
      </c>
      <c r="Y3603">
        <v>9</v>
      </c>
      <c r="Z3603" t="s">
        <v>414</v>
      </c>
      <c r="AA3603" s="2">
        <v>31965</v>
      </c>
      <c r="AB3603">
        <v>1.1399999999999999</v>
      </c>
      <c r="AC3603" s="2">
        <v>28039</v>
      </c>
    </row>
    <row r="3604" spans="1:29" x14ac:dyDescent="0.2">
      <c r="A3604" t="s">
        <v>4698</v>
      </c>
      <c r="B3604" t="s">
        <v>68</v>
      </c>
      <c r="C3604" s="1">
        <v>4995000</v>
      </c>
      <c r="D3604">
        <v>4</v>
      </c>
      <c r="E3604">
        <v>4</v>
      </c>
      <c r="F3604" s="2">
        <v>5500</v>
      </c>
      <c r="G3604" t="s">
        <v>214</v>
      </c>
      <c r="H3604" t="s">
        <v>32</v>
      </c>
      <c r="I3604">
        <v>10022</v>
      </c>
      <c r="J3604" t="s">
        <v>33</v>
      </c>
      <c r="K3604" t="s">
        <v>34</v>
      </c>
      <c r="L3604">
        <v>-73.969834399999996</v>
      </c>
      <c r="M3604">
        <v>40.762299599999999</v>
      </c>
      <c r="N3604">
        <v>1.24</v>
      </c>
      <c r="O3604" s="1">
        <f t="shared" si="281"/>
        <v>999000</v>
      </c>
      <c r="P3604" s="3">
        <v>6.7500000000000004E-2</v>
      </c>
      <c r="Q3604">
        <v>30</v>
      </c>
      <c r="R3604" s="1">
        <v>3996000</v>
      </c>
      <c r="S3604" s="8">
        <f t="shared" si="282"/>
        <v>-32397.474923582347</v>
      </c>
      <c r="T3604" s="1">
        <f t="shared" si="283"/>
        <v>5072.1727500000006</v>
      </c>
      <c r="U3604" s="7">
        <f t="shared" si="284"/>
        <v>1040.625</v>
      </c>
      <c r="V3604" s="4">
        <v>1700</v>
      </c>
      <c r="W3604" s="1">
        <f t="shared" si="285"/>
        <v>40210.272673582345</v>
      </c>
      <c r="X3604">
        <v>8</v>
      </c>
      <c r="Y3604">
        <v>23</v>
      </c>
      <c r="Z3604" t="s">
        <v>35</v>
      </c>
      <c r="AA3604" s="2">
        <v>27988</v>
      </c>
      <c r="AB3604">
        <v>0.17</v>
      </c>
      <c r="AC3604" s="2">
        <v>164635</v>
      </c>
    </row>
    <row r="3605" spans="1:29" x14ac:dyDescent="0.2">
      <c r="A3605" t="s">
        <v>4699</v>
      </c>
      <c r="B3605" t="s">
        <v>68</v>
      </c>
      <c r="C3605" s="1">
        <v>460000</v>
      </c>
      <c r="D3605">
        <v>2</v>
      </c>
      <c r="E3605">
        <v>1</v>
      </c>
      <c r="F3605" s="2">
        <v>2184</v>
      </c>
      <c r="G3605" t="s">
        <v>48</v>
      </c>
      <c r="H3605" t="s">
        <v>32</v>
      </c>
      <c r="I3605">
        <v>10025</v>
      </c>
      <c r="J3605" t="s">
        <v>215</v>
      </c>
      <c r="K3605" t="s">
        <v>39</v>
      </c>
      <c r="L3605">
        <v>-73.964834699999997</v>
      </c>
      <c r="M3605">
        <v>40.800261200000001</v>
      </c>
      <c r="N3605">
        <v>3.71</v>
      </c>
      <c r="O3605" s="1">
        <f t="shared" si="281"/>
        <v>92000</v>
      </c>
      <c r="P3605" s="3">
        <v>6.7500000000000004E-2</v>
      </c>
      <c r="Q3605">
        <v>30</v>
      </c>
      <c r="R3605" s="1">
        <v>368000</v>
      </c>
      <c r="S3605" s="8">
        <f t="shared" si="282"/>
        <v>-2983.5512442137901</v>
      </c>
      <c r="T3605" s="1">
        <f t="shared" si="283"/>
        <v>467.10700000000003</v>
      </c>
      <c r="U3605" s="7">
        <f t="shared" si="284"/>
        <v>95.833333333333329</v>
      </c>
      <c r="V3605" s="4">
        <v>600</v>
      </c>
      <c r="W3605" s="1">
        <f t="shared" si="285"/>
        <v>4146.4915775471236</v>
      </c>
      <c r="X3605">
        <v>4</v>
      </c>
      <c r="Y3605">
        <v>18</v>
      </c>
      <c r="Z3605" t="s">
        <v>216</v>
      </c>
      <c r="AA3605" s="2">
        <v>61207</v>
      </c>
      <c r="AB3605">
        <v>1.76</v>
      </c>
      <c r="AC3605" s="2">
        <v>34777</v>
      </c>
    </row>
    <row r="3606" spans="1:29" x14ac:dyDescent="0.2">
      <c r="A3606" t="s">
        <v>4700</v>
      </c>
      <c r="B3606" t="s">
        <v>42</v>
      </c>
      <c r="C3606" s="1">
        <v>1200000</v>
      </c>
      <c r="D3606">
        <v>4</v>
      </c>
      <c r="E3606">
        <v>2</v>
      </c>
      <c r="F3606" s="2">
        <v>2184</v>
      </c>
      <c r="G3606" t="s">
        <v>4701</v>
      </c>
      <c r="H3606" t="s">
        <v>84</v>
      </c>
      <c r="I3606">
        <v>11361</v>
      </c>
      <c r="J3606" t="s">
        <v>355</v>
      </c>
      <c r="K3606" t="s">
        <v>39</v>
      </c>
      <c r="L3606">
        <v>-73.7757869</v>
      </c>
      <c r="M3606">
        <v>40.75515</v>
      </c>
      <c r="N3606">
        <v>11.01</v>
      </c>
      <c r="O3606" s="1">
        <f t="shared" si="281"/>
        <v>240000</v>
      </c>
      <c r="P3606" s="3">
        <v>6.7500000000000004E-2</v>
      </c>
      <c r="Q3606">
        <v>30</v>
      </c>
      <c r="R3606" s="1">
        <v>960000</v>
      </c>
      <c r="S3606" s="8">
        <f t="shared" si="282"/>
        <v>-7783.177158818582</v>
      </c>
      <c r="T3606" s="1">
        <f t="shared" si="283"/>
        <v>1218.5400000000002</v>
      </c>
      <c r="U3606" s="7">
        <f t="shared" si="284"/>
        <v>250</v>
      </c>
      <c r="V3606" s="4">
        <v>600</v>
      </c>
      <c r="W3606" s="1">
        <f t="shared" si="285"/>
        <v>9851.7171588185829</v>
      </c>
      <c r="X3606">
        <v>8</v>
      </c>
      <c r="Y3606">
        <v>14</v>
      </c>
      <c r="Z3606" t="s">
        <v>356</v>
      </c>
      <c r="AA3606" s="2">
        <v>43808</v>
      </c>
      <c r="AB3606">
        <v>6.68</v>
      </c>
      <c r="AC3606" s="2">
        <v>6558</v>
      </c>
    </row>
    <row r="3607" spans="1:29" x14ac:dyDescent="0.2">
      <c r="A3607" t="s">
        <v>4702</v>
      </c>
      <c r="B3607" t="s">
        <v>30</v>
      </c>
      <c r="C3607" s="1">
        <v>5950000</v>
      </c>
      <c r="D3607">
        <v>2</v>
      </c>
      <c r="E3607">
        <v>2</v>
      </c>
      <c r="F3607" s="2">
        <v>1853</v>
      </c>
      <c r="G3607" t="s">
        <v>51</v>
      </c>
      <c r="H3607" t="s">
        <v>32</v>
      </c>
      <c r="I3607">
        <v>10014</v>
      </c>
      <c r="J3607" t="s">
        <v>94</v>
      </c>
      <c r="K3607" t="s">
        <v>39</v>
      </c>
      <c r="L3607">
        <v>-74.009714500000001</v>
      </c>
      <c r="M3607">
        <v>40.734756500000003</v>
      </c>
      <c r="N3607">
        <v>1.6</v>
      </c>
      <c r="O3607" s="1">
        <f t="shared" si="281"/>
        <v>1190000</v>
      </c>
      <c r="P3607" s="3">
        <v>6.7500000000000004E-2</v>
      </c>
      <c r="Q3607">
        <v>30</v>
      </c>
      <c r="R3607" s="1">
        <v>4760000</v>
      </c>
      <c r="S3607" s="8">
        <f t="shared" si="282"/>
        <v>-38591.586745808803</v>
      </c>
      <c r="T3607" s="1">
        <f t="shared" si="283"/>
        <v>6041.9275000000007</v>
      </c>
      <c r="U3607" s="7">
        <f t="shared" si="284"/>
        <v>1239.5833333333333</v>
      </c>
      <c r="V3607" s="4">
        <v>550</v>
      </c>
      <c r="W3607" s="1">
        <f t="shared" si="285"/>
        <v>46423.097579142137</v>
      </c>
      <c r="X3607">
        <v>4</v>
      </c>
      <c r="Y3607">
        <v>12</v>
      </c>
      <c r="Z3607" t="s">
        <v>95</v>
      </c>
      <c r="AA3607" s="2">
        <v>42742</v>
      </c>
      <c r="AB3607">
        <v>0.26</v>
      </c>
      <c r="AC3607" s="2">
        <v>164392</v>
      </c>
    </row>
    <row r="3608" spans="1:29" x14ac:dyDescent="0.2">
      <c r="A3608" t="s">
        <v>4703</v>
      </c>
      <c r="B3608" t="s">
        <v>30</v>
      </c>
      <c r="C3608" s="1">
        <v>599000</v>
      </c>
      <c r="D3608">
        <v>1</v>
      </c>
      <c r="E3608">
        <v>1</v>
      </c>
      <c r="F3608">
        <v>626</v>
      </c>
      <c r="G3608" t="s">
        <v>48</v>
      </c>
      <c r="H3608" t="s">
        <v>32</v>
      </c>
      <c r="I3608">
        <v>10029</v>
      </c>
      <c r="J3608" t="s">
        <v>315</v>
      </c>
      <c r="K3608" t="s">
        <v>61</v>
      </c>
      <c r="L3608">
        <v>-73.939334599999995</v>
      </c>
      <c r="M3608">
        <v>40.7920582</v>
      </c>
      <c r="N3608">
        <v>3.84</v>
      </c>
      <c r="O3608" s="1">
        <f t="shared" si="281"/>
        <v>119800</v>
      </c>
      <c r="P3608" s="3">
        <v>6.7500000000000004E-2</v>
      </c>
      <c r="Q3608">
        <v>30</v>
      </c>
      <c r="R3608" s="1">
        <v>479200</v>
      </c>
      <c r="S3608" s="8">
        <f t="shared" si="282"/>
        <v>-3885.1025984436092</v>
      </c>
      <c r="T3608" s="1">
        <f t="shared" si="283"/>
        <v>608.25454999999999</v>
      </c>
      <c r="U3608" s="7">
        <f t="shared" si="284"/>
        <v>124.79166666666667</v>
      </c>
      <c r="V3608" s="4">
        <v>205</v>
      </c>
      <c r="W3608" s="1">
        <f t="shared" si="285"/>
        <v>4823.1488151102758</v>
      </c>
      <c r="X3608">
        <v>2</v>
      </c>
      <c r="Y3608">
        <v>5</v>
      </c>
      <c r="Z3608" t="s">
        <v>316</v>
      </c>
      <c r="AA3608" s="2">
        <v>115921</v>
      </c>
      <c r="AB3608">
        <v>1.54</v>
      </c>
      <c r="AC3608" s="2">
        <v>75273</v>
      </c>
    </row>
    <row r="3609" spans="1:29" x14ac:dyDescent="0.2">
      <c r="A3609" t="s">
        <v>4704</v>
      </c>
      <c r="B3609" t="s">
        <v>68</v>
      </c>
      <c r="C3609" s="1">
        <v>350000</v>
      </c>
      <c r="D3609">
        <v>3</v>
      </c>
      <c r="E3609">
        <v>1</v>
      </c>
      <c r="F3609" s="2">
        <v>2184</v>
      </c>
      <c r="G3609" t="s">
        <v>48</v>
      </c>
      <c r="H3609" t="s">
        <v>32</v>
      </c>
      <c r="I3609">
        <v>10017</v>
      </c>
      <c r="J3609" t="s">
        <v>33</v>
      </c>
      <c r="K3609" t="s">
        <v>34</v>
      </c>
      <c r="L3609">
        <v>-73.971753899999996</v>
      </c>
      <c r="M3609">
        <v>40.755699800000002</v>
      </c>
      <c r="N3609">
        <v>0.86</v>
      </c>
      <c r="O3609" s="1">
        <f t="shared" si="281"/>
        <v>70000</v>
      </c>
      <c r="P3609" s="3">
        <v>6.7500000000000004E-2</v>
      </c>
      <c r="Q3609">
        <v>30</v>
      </c>
      <c r="R3609" s="1">
        <v>280000</v>
      </c>
      <c r="S3609" s="8">
        <f t="shared" si="282"/>
        <v>-2270.0933379887533</v>
      </c>
      <c r="T3609" s="1">
        <f t="shared" si="283"/>
        <v>355.40750000000003</v>
      </c>
      <c r="U3609" s="7">
        <f t="shared" si="284"/>
        <v>72.916666666666671</v>
      </c>
      <c r="V3609" s="4">
        <v>600</v>
      </c>
      <c r="W3609" s="1">
        <f t="shared" si="285"/>
        <v>3298.4175046554196</v>
      </c>
      <c r="X3609">
        <v>6</v>
      </c>
      <c r="Y3609">
        <v>18</v>
      </c>
      <c r="Z3609" t="s">
        <v>35</v>
      </c>
      <c r="AA3609" s="2">
        <v>27988</v>
      </c>
      <c r="AB3609">
        <v>0.17</v>
      </c>
      <c r="AC3609" s="2">
        <v>164635</v>
      </c>
    </row>
    <row r="3610" spans="1:29" x14ac:dyDescent="0.2">
      <c r="A3610" t="s">
        <v>4705</v>
      </c>
      <c r="B3610" t="s">
        <v>30</v>
      </c>
      <c r="C3610" s="1">
        <v>420000</v>
      </c>
      <c r="D3610">
        <v>1</v>
      </c>
      <c r="E3610">
        <v>1</v>
      </c>
      <c r="F3610">
        <v>668</v>
      </c>
      <c r="G3610" t="s">
        <v>572</v>
      </c>
      <c r="H3610" t="s">
        <v>55</v>
      </c>
      <c r="I3610">
        <v>11235</v>
      </c>
      <c r="J3610" t="s">
        <v>219</v>
      </c>
      <c r="K3610" t="s">
        <v>34</v>
      </c>
      <c r="L3610">
        <v>-73.967093399999996</v>
      </c>
      <c r="M3610">
        <v>40.578310100000003</v>
      </c>
      <c r="N3610">
        <v>11.8</v>
      </c>
      <c r="O3610" s="1">
        <f t="shared" si="281"/>
        <v>84000</v>
      </c>
      <c r="P3610" s="3">
        <v>6.7500000000000004E-2</v>
      </c>
      <c r="Q3610">
        <v>30</v>
      </c>
      <c r="R3610" s="1">
        <v>336000</v>
      </c>
      <c r="S3610" s="8">
        <f t="shared" si="282"/>
        <v>-2724.112005586504</v>
      </c>
      <c r="T3610" s="1">
        <f t="shared" si="283"/>
        <v>426.48900000000003</v>
      </c>
      <c r="U3610" s="7">
        <f t="shared" si="284"/>
        <v>87.5</v>
      </c>
      <c r="V3610" s="4">
        <v>205</v>
      </c>
      <c r="W3610" s="1">
        <f t="shared" si="285"/>
        <v>3443.101005586504</v>
      </c>
      <c r="X3610">
        <v>2</v>
      </c>
      <c r="Y3610">
        <v>6</v>
      </c>
      <c r="Z3610" t="s">
        <v>220</v>
      </c>
      <c r="AA3610" s="2">
        <v>35547</v>
      </c>
      <c r="AB3610">
        <v>0.73</v>
      </c>
      <c r="AC3610" s="2">
        <v>48695</v>
      </c>
    </row>
    <row r="3611" spans="1:29" x14ac:dyDescent="0.2">
      <c r="A3611" t="s">
        <v>4706</v>
      </c>
      <c r="B3611" t="s">
        <v>68</v>
      </c>
      <c r="C3611" s="1">
        <v>2400000</v>
      </c>
      <c r="D3611">
        <v>3</v>
      </c>
      <c r="E3611">
        <v>2.5</v>
      </c>
      <c r="F3611" s="2">
        <v>3248</v>
      </c>
      <c r="G3611" t="s">
        <v>4616</v>
      </c>
      <c r="H3611" t="s">
        <v>55</v>
      </c>
      <c r="I3611">
        <v>11213</v>
      </c>
      <c r="J3611" t="s">
        <v>1707</v>
      </c>
      <c r="K3611" t="s">
        <v>61</v>
      </c>
      <c r="L3611">
        <v>-73.935304700000003</v>
      </c>
      <c r="M3611">
        <v>40.664771500000001</v>
      </c>
      <c r="N3611">
        <v>6.37</v>
      </c>
      <c r="O3611" s="1">
        <f t="shared" si="281"/>
        <v>480000</v>
      </c>
      <c r="P3611" s="3">
        <v>6.7500000000000004E-2</v>
      </c>
      <c r="Q3611">
        <v>30</v>
      </c>
      <c r="R3611" s="1">
        <v>1920000</v>
      </c>
      <c r="S3611" s="8">
        <f t="shared" si="282"/>
        <v>-15566.354317637164</v>
      </c>
      <c r="T3611" s="1">
        <f t="shared" si="283"/>
        <v>2437.0800000000004</v>
      </c>
      <c r="U3611" s="7">
        <f t="shared" si="284"/>
        <v>500</v>
      </c>
      <c r="V3611" s="4">
        <v>1000</v>
      </c>
      <c r="W3611" s="1">
        <f t="shared" si="285"/>
        <v>19503.434317637166</v>
      </c>
      <c r="X3611">
        <v>6</v>
      </c>
      <c r="Y3611">
        <v>18</v>
      </c>
      <c r="Z3611" t="s">
        <v>1708</v>
      </c>
      <c r="AA3611" s="2">
        <v>142839</v>
      </c>
      <c r="AB3611">
        <v>2.78</v>
      </c>
      <c r="AC3611" s="2">
        <v>51381</v>
      </c>
    </row>
    <row r="3612" spans="1:29" x14ac:dyDescent="0.2">
      <c r="A3612" t="s">
        <v>4707</v>
      </c>
      <c r="B3612" t="s">
        <v>68</v>
      </c>
      <c r="C3612" s="1">
        <v>2199000</v>
      </c>
      <c r="D3612">
        <v>2</v>
      </c>
      <c r="E3612">
        <v>2</v>
      </c>
      <c r="F3612">
        <v>1770</v>
      </c>
      <c r="G3612" t="s">
        <v>93</v>
      </c>
      <c r="H3612" t="s">
        <v>32</v>
      </c>
      <c r="I3612">
        <v>10024</v>
      </c>
      <c r="J3612" t="s">
        <v>215</v>
      </c>
      <c r="K3612" t="s">
        <v>39</v>
      </c>
      <c r="L3612">
        <v>-73.977470299999993</v>
      </c>
      <c r="M3612">
        <v>40.7899034</v>
      </c>
      <c r="N3612">
        <v>2.87</v>
      </c>
      <c r="O3612" s="1">
        <f t="shared" si="281"/>
        <v>439800</v>
      </c>
      <c r="P3612" s="3">
        <v>6.7500000000000004E-2</v>
      </c>
      <c r="Q3612">
        <v>30</v>
      </c>
      <c r="R3612" s="1">
        <v>1759200</v>
      </c>
      <c r="S3612" s="8">
        <f t="shared" si="282"/>
        <v>-14262.672143535054</v>
      </c>
      <c r="T3612" s="1">
        <f t="shared" si="283"/>
        <v>2232.9745500000004</v>
      </c>
      <c r="U3612" s="7">
        <f t="shared" si="284"/>
        <v>458.125</v>
      </c>
      <c r="V3612" s="4">
        <v>550</v>
      </c>
      <c r="W3612" s="1">
        <f t="shared" si="285"/>
        <v>17503.771693535055</v>
      </c>
      <c r="X3612">
        <v>4</v>
      </c>
      <c r="Y3612">
        <v>11</v>
      </c>
      <c r="Z3612" t="s">
        <v>216</v>
      </c>
      <c r="AA3612" s="2">
        <v>61207</v>
      </c>
      <c r="AB3612">
        <v>1.76</v>
      </c>
      <c r="AC3612" s="2">
        <v>34777</v>
      </c>
    </row>
    <row r="3613" spans="1:29" x14ac:dyDescent="0.2">
      <c r="A3613" t="s">
        <v>4708</v>
      </c>
      <c r="B3613" t="s">
        <v>68</v>
      </c>
      <c r="C3613" s="1">
        <v>595000</v>
      </c>
      <c r="D3613">
        <v>1</v>
      </c>
      <c r="E3613">
        <v>1</v>
      </c>
      <c r="F3613">
        <v>700</v>
      </c>
      <c r="G3613" t="s">
        <v>214</v>
      </c>
      <c r="H3613" t="s">
        <v>32</v>
      </c>
      <c r="I3613">
        <v>10022</v>
      </c>
      <c r="J3613" t="s">
        <v>33</v>
      </c>
      <c r="K3613" t="s">
        <v>34</v>
      </c>
      <c r="L3613">
        <v>-73.964710999999994</v>
      </c>
      <c r="M3613">
        <v>40.754337999999997</v>
      </c>
      <c r="N3613">
        <v>1.1499999999999999</v>
      </c>
      <c r="O3613" s="1">
        <f t="shared" si="281"/>
        <v>119000</v>
      </c>
      <c r="P3613" s="3">
        <v>6.7500000000000004E-2</v>
      </c>
      <c r="Q3613">
        <v>30</v>
      </c>
      <c r="R3613" s="1">
        <v>476000</v>
      </c>
      <c r="S3613" s="8">
        <f t="shared" si="282"/>
        <v>-3859.1586745808804</v>
      </c>
      <c r="T3613" s="1">
        <f t="shared" si="283"/>
        <v>604.19275000000005</v>
      </c>
      <c r="U3613" s="7">
        <f t="shared" si="284"/>
        <v>123.95833333333333</v>
      </c>
      <c r="V3613" s="4">
        <v>205</v>
      </c>
      <c r="W3613" s="1">
        <f t="shared" si="285"/>
        <v>4792.3097579142132</v>
      </c>
      <c r="X3613">
        <v>2</v>
      </c>
      <c r="Y3613">
        <v>6</v>
      </c>
      <c r="Z3613" t="s">
        <v>35</v>
      </c>
      <c r="AA3613" s="2">
        <v>27988</v>
      </c>
      <c r="AB3613">
        <v>0.17</v>
      </c>
      <c r="AC3613" s="2">
        <v>164635</v>
      </c>
    </row>
    <row r="3614" spans="1:29" x14ac:dyDescent="0.2">
      <c r="A3614" t="s">
        <v>4709</v>
      </c>
      <c r="B3614" t="s">
        <v>68</v>
      </c>
      <c r="C3614" s="1">
        <v>249000</v>
      </c>
      <c r="D3614">
        <v>2</v>
      </c>
      <c r="E3614">
        <v>1</v>
      </c>
      <c r="F3614" s="2">
        <v>1000</v>
      </c>
      <c r="G3614" t="s">
        <v>3041</v>
      </c>
      <c r="H3614" t="s">
        <v>55</v>
      </c>
      <c r="I3614">
        <v>11235</v>
      </c>
      <c r="J3614" t="s">
        <v>219</v>
      </c>
      <c r="K3614" t="s">
        <v>34</v>
      </c>
      <c r="L3614">
        <v>-73.938873900000004</v>
      </c>
      <c r="M3614">
        <v>40.5926635</v>
      </c>
      <c r="N3614">
        <v>11.05</v>
      </c>
      <c r="O3614" s="1">
        <f t="shared" si="281"/>
        <v>49800</v>
      </c>
      <c r="P3614" s="3">
        <v>6.7500000000000004E-2</v>
      </c>
      <c r="Q3614">
        <v>30</v>
      </c>
      <c r="R3614" s="1">
        <v>199200</v>
      </c>
      <c r="S3614" s="8">
        <f t="shared" si="282"/>
        <v>-1615.0092604548558</v>
      </c>
      <c r="T3614" s="1">
        <f t="shared" si="283"/>
        <v>252.84705000000005</v>
      </c>
      <c r="U3614" s="7">
        <f t="shared" si="284"/>
        <v>51.875</v>
      </c>
      <c r="V3614" s="4">
        <v>375</v>
      </c>
      <c r="W3614" s="1">
        <f t="shared" si="285"/>
        <v>2294.7313104548557</v>
      </c>
      <c r="X3614">
        <v>4</v>
      </c>
      <c r="Y3614">
        <v>8</v>
      </c>
      <c r="Z3614" t="s">
        <v>220</v>
      </c>
      <c r="AA3614" s="2">
        <v>35547</v>
      </c>
      <c r="AB3614">
        <v>0.73</v>
      </c>
      <c r="AC3614" s="2">
        <v>48695</v>
      </c>
    </row>
    <row r="3615" spans="1:29" x14ac:dyDescent="0.2">
      <c r="A3615" t="s">
        <v>4710</v>
      </c>
      <c r="B3615" t="s">
        <v>30</v>
      </c>
      <c r="C3615" s="1">
        <v>11000000</v>
      </c>
      <c r="D3615">
        <v>4</v>
      </c>
      <c r="E3615">
        <v>4</v>
      </c>
      <c r="F3615">
        <v>3452</v>
      </c>
      <c r="G3615" t="s">
        <v>48</v>
      </c>
      <c r="H3615" t="s">
        <v>32</v>
      </c>
      <c r="I3615">
        <v>10011</v>
      </c>
      <c r="J3615" t="s">
        <v>38</v>
      </c>
      <c r="K3615" t="s">
        <v>39</v>
      </c>
      <c r="L3615">
        <v>-74.002792700000001</v>
      </c>
      <c r="M3615">
        <v>40.745056900000002</v>
      </c>
      <c r="N3615">
        <v>0.95</v>
      </c>
      <c r="O3615" s="1">
        <f t="shared" si="281"/>
        <v>2200000</v>
      </c>
      <c r="P3615" s="3">
        <v>6.7500000000000004E-2</v>
      </c>
      <c r="Q3615">
        <v>30</v>
      </c>
      <c r="R3615" s="1">
        <v>8800000</v>
      </c>
      <c r="S3615" s="8">
        <f t="shared" si="282"/>
        <v>-71345.790622503671</v>
      </c>
      <c r="T3615" s="1">
        <f t="shared" si="283"/>
        <v>11169.950000000003</v>
      </c>
      <c r="U3615" s="7">
        <f t="shared" si="284"/>
        <v>2291.6666666666665</v>
      </c>
      <c r="V3615" s="4">
        <v>1000</v>
      </c>
      <c r="W3615" s="1">
        <f t="shared" si="285"/>
        <v>85807.40728917034</v>
      </c>
      <c r="X3615">
        <v>8</v>
      </c>
      <c r="Y3615">
        <v>14</v>
      </c>
      <c r="Z3615" t="s">
        <v>40</v>
      </c>
      <c r="AA3615" s="2">
        <v>70150</v>
      </c>
      <c r="AB3615">
        <v>0.77</v>
      </c>
      <c r="AC3615" s="2">
        <v>91104</v>
      </c>
    </row>
    <row r="3616" spans="1:29" x14ac:dyDescent="0.2">
      <c r="A3616" t="s">
        <v>4711</v>
      </c>
      <c r="B3616" t="s">
        <v>68</v>
      </c>
      <c r="C3616" s="1">
        <v>585000</v>
      </c>
      <c r="D3616">
        <v>1</v>
      </c>
      <c r="E3616">
        <v>1</v>
      </c>
      <c r="F3616" s="2">
        <v>2184</v>
      </c>
      <c r="G3616" t="s">
        <v>93</v>
      </c>
      <c r="H3616" t="s">
        <v>32</v>
      </c>
      <c r="I3616">
        <v>10040</v>
      </c>
      <c r="J3616" t="s">
        <v>336</v>
      </c>
      <c r="K3616" t="s">
        <v>34</v>
      </c>
      <c r="L3616">
        <v>-73.936100199999998</v>
      </c>
      <c r="M3616">
        <v>40.8570262</v>
      </c>
      <c r="N3616">
        <v>7.9</v>
      </c>
      <c r="O3616" s="1">
        <f t="shared" si="281"/>
        <v>117000</v>
      </c>
      <c r="P3616" s="3">
        <v>6.7500000000000004E-2</v>
      </c>
      <c r="Q3616">
        <v>30</v>
      </c>
      <c r="R3616" s="1">
        <v>468000</v>
      </c>
      <c r="S3616" s="8">
        <f t="shared" si="282"/>
        <v>-3794.2988649240592</v>
      </c>
      <c r="T3616" s="1">
        <f t="shared" si="283"/>
        <v>594.03825000000006</v>
      </c>
      <c r="U3616" s="7">
        <f t="shared" si="284"/>
        <v>121.875</v>
      </c>
      <c r="V3616" s="4">
        <v>600</v>
      </c>
      <c r="W3616" s="1">
        <f t="shared" si="285"/>
        <v>5110.2121149240593</v>
      </c>
      <c r="X3616">
        <v>2</v>
      </c>
      <c r="Y3616">
        <v>18</v>
      </c>
      <c r="Z3616" t="s">
        <v>337</v>
      </c>
      <c r="AA3616" s="2">
        <v>151574</v>
      </c>
      <c r="AB3616">
        <v>1.64</v>
      </c>
      <c r="AC3616" s="2">
        <v>92423</v>
      </c>
    </row>
    <row r="3617" spans="1:29" x14ac:dyDescent="0.2">
      <c r="A3617" t="s">
        <v>4712</v>
      </c>
      <c r="B3617" t="s">
        <v>125</v>
      </c>
      <c r="C3617" s="1">
        <v>1180000</v>
      </c>
      <c r="D3617">
        <v>8</v>
      </c>
      <c r="E3617">
        <v>4</v>
      </c>
      <c r="F3617" s="2">
        <v>3321</v>
      </c>
      <c r="G3617" t="s">
        <v>3787</v>
      </c>
      <c r="H3617" t="s">
        <v>70</v>
      </c>
      <c r="I3617">
        <v>10472</v>
      </c>
      <c r="J3617" t="s">
        <v>686</v>
      </c>
      <c r="K3617" t="s">
        <v>61</v>
      </c>
      <c r="L3617">
        <v>-73.875732499999998</v>
      </c>
      <c r="M3617">
        <v>40.830754300000002</v>
      </c>
      <c r="N3617">
        <v>8.07</v>
      </c>
      <c r="O3617" s="1">
        <f t="shared" si="281"/>
        <v>236000</v>
      </c>
      <c r="P3617" s="3">
        <v>6.7500000000000004E-2</v>
      </c>
      <c r="Q3617">
        <v>30</v>
      </c>
      <c r="R3617" s="1">
        <v>944000</v>
      </c>
      <c r="S3617" s="8">
        <f t="shared" si="282"/>
        <v>-7653.4575395049387</v>
      </c>
      <c r="T3617" s="1">
        <f t="shared" si="283"/>
        <v>1198.231</v>
      </c>
      <c r="U3617" s="7">
        <f t="shared" si="284"/>
        <v>245.83333333333334</v>
      </c>
      <c r="V3617" s="4">
        <v>1000</v>
      </c>
      <c r="W3617" s="1">
        <f t="shared" si="285"/>
        <v>10097.521872838273</v>
      </c>
      <c r="X3617">
        <v>16</v>
      </c>
      <c r="Y3617">
        <v>14</v>
      </c>
      <c r="Z3617" t="s">
        <v>687</v>
      </c>
      <c r="AA3617" s="2">
        <v>78667</v>
      </c>
      <c r="AB3617">
        <v>0.92</v>
      </c>
      <c r="AC3617" s="2">
        <v>85508</v>
      </c>
    </row>
    <row r="3618" spans="1:29" x14ac:dyDescent="0.2">
      <c r="A3618" t="s">
        <v>4713</v>
      </c>
      <c r="B3618" t="s">
        <v>68</v>
      </c>
      <c r="C3618" s="1">
        <v>115000</v>
      </c>
      <c r="D3618">
        <v>3</v>
      </c>
      <c r="E3618">
        <v>1</v>
      </c>
      <c r="F3618">
        <v>550</v>
      </c>
      <c r="G3618" t="s">
        <v>4714</v>
      </c>
      <c r="H3618" t="s">
        <v>70</v>
      </c>
      <c r="I3618">
        <v>10458</v>
      </c>
      <c r="J3618" t="s">
        <v>379</v>
      </c>
      <c r="K3618" t="s">
        <v>61</v>
      </c>
      <c r="L3618">
        <v>-73.882601800000003</v>
      </c>
      <c r="M3618">
        <v>40.871621900000001</v>
      </c>
      <c r="N3618">
        <v>10.039999999999999</v>
      </c>
      <c r="O3618" s="1">
        <f t="shared" si="281"/>
        <v>23000</v>
      </c>
      <c r="P3618" s="3">
        <v>6.7500000000000004E-2</v>
      </c>
      <c r="Q3618">
        <v>30</v>
      </c>
      <c r="R3618" s="1">
        <v>92000</v>
      </c>
      <c r="S3618" s="8">
        <f t="shared" si="282"/>
        <v>-745.88781105344754</v>
      </c>
      <c r="T3618" s="1">
        <f t="shared" si="283"/>
        <v>116.77675000000001</v>
      </c>
      <c r="U3618" s="7">
        <f t="shared" si="284"/>
        <v>23.958333333333332</v>
      </c>
      <c r="V3618" s="4">
        <v>205</v>
      </c>
      <c r="W3618" s="1">
        <f t="shared" si="285"/>
        <v>1091.6228943867809</v>
      </c>
      <c r="X3618">
        <v>6</v>
      </c>
      <c r="Y3618">
        <v>5</v>
      </c>
      <c r="Z3618" t="s">
        <v>380</v>
      </c>
      <c r="AA3618" s="2">
        <v>82677</v>
      </c>
      <c r="AB3618">
        <v>0.64</v>
      </c>
      <c r="AC3618" s="2">
        <v>129183</v>
      </c>
    </row>
    <row r="3619" spans="1:29" x14ac:dyDescent="0.2">
      <c r="A3619" t="s">
        <v>4715</v>
      </c>
      <c r="B3619" t="s">
        <v>30</v>
      </c>
      <c r="C3619" s="1">
        <v>779000</v>
      </c>
      <c r="D3619">
        <v>1</v>
      </c>
      <c r="E3619">
        <v>1</v>
      </c>
      <c r="F3619">
        <v>638</v>
      </c>
      <c r="G3619" t="s">
        <v>176</v>
      </c>
      <c r="H3619" t="s">
        <v>32</v>
      </c>
      <c r="I3619">
        <v>10016</v>
      </c>
      <c r="J3619" t="s">
        <v>519</v>
      </c>
      <c r="K3619" t="s">
        <v>39</v>
      </c>
      <c r="L3619">
        <v>-73.978111100000007</v>
      </c>
      <c r="M3619">
        <v>40.742282400000001</v>
      </c>
      <c r="N3619">
        <v>0.59</v>
      </c>
      <c r="O3619" s="1">
        <f t="shared" si="281"/>
        <v>155800</v>
      </c>
      <c r="P3619" s="3">
        <v>6.7500000000000004E-2</v>
      </c>
      <c r="Q3619">
        <v>30</v>
      </c>
      <c r="R3619" s="1">
        <v>623200</v>
      </c>
      <c r="S3619" s="8">
        <f t="shared" si="282"/>
        <v>-5052.5791722663971</v>
      </c>
      <c r="T3619" s="1">
        <f t="shared" si="283"/>
        <v>791.03555000000006</v>
      </c>
      <c r="U3619" s="7">
        <f t="shared" si="284"/>
        <v>162.29166666666666</v>
      </c>
      <c r="V3619" s="4">
        <v>205</v>
      </c>
      <c r="W3619" s="1">
        <f t="shared" si="285"/>
        <v>6210.9063889330637</v>
      </c>
      <c r="X3619">
        <v>2</v>
      </c>
      <c r="Y3619">
        <v>5</v>
      </c>
      <c r="Z3619" t="s">
        <v>520</v>
      </c>
      <c r="AA3619" s="2">
        <v>27988</v>
      </c>
      <c r="AB3619">
        <v>0.17</v>
      </c>
      <c r="AC3619" s="2">
        <v>164635</v>
      </c>
    </row>
    <row r="3620" spans="1:29" x14ac:dyDescent="0.2">
      <c r="A3620" t="s">
        <v>4716</v>
      </c>
      <c r="B3620" t="s">
        <v>125</v>
      </c>
      <c r="C3620" s="1">
        <v>1850000</v>
      </c>
      <c r="D3620">
        <v>12</v>
      </c>
      <c r="E3620">
        <v>7</v>
      </c>
      <c r="F3620">
        <v>4719</v>
      </c>
      <c r="G3620" t="s">
        <v>82</v>
      </c>
      <c r="H3620" t="s">
        <v>55</v>
      </c>
      <c r="I3620">
        <v>11220</v>
      </c>
      <c r="J3620" t="s">
        <v>104</v>
      </c>
      <c r="K3620" t="s">
        <v>105</v>
      </c>
      <c r="L3620">
        <v>-74.008191499999995</v>
      </c>
      <c r="M3620">
        <v>40.639582599999997</v>
      </c>
      <c r="N3620">
        <v>7.63</v>
      </c>
      <c r="O3620" s="1">
        <f t="shared" si="281"/>
        <v>370000</v>
      </c>
      <c r="P3620" s="3">
        <v>6.7500000000000004E-2</v>
      </c>
      <c r="Q3620">
        <v>30</v>
      </c>
      <c r="R3620" s="1">
        <v>1480000</v>
      </c>
      <c r="S3620" s="8">
        <f t="shared" si="282"/>
        <v>-11999.064786511981</v>
      </c>
      <c r="T3620" s="1">
        <f t="shared" si="283"/>
        <v>1878.5825000000002</v>
      </c>
      <c r="U3620" s="7">
        <f t="shared" si="284"/>
        <v>385.41666666666669</v>
      </c>
      <c r="V3620" s="4">
        <v>1400</v>
      </c>
      <c r="W3620" s="1">
        <f t="shared" si="285"/>
        <v>15663.063953178647</v>
      </c>
      <c r="X3620">
        <v>24</v>
      </c>
      <c r="Y3620">
        <v>13</v>
      </c>
      <c r="Z3620" t="s">
        <v>106</v>
      </c>
      <c r="AA3620" s="2">
        <v>79731</v>
      </c>
      <c r="AB3620">
        <v>1.71</v>
      </c>
      <c r="AC3620" s="2">
        <v>46626</v>
      </c>
    </row>
    <row r="3621" spans="1:29" x14ac:dyDescent="0.2">
      <c r="A3621" t="s">
        <v>4717</v>
      </c>
      <c r="B3621" t="s">
        <v>30</v>
      </c>
      <c r="C3621" s="1">
        <v>9975000</v>
      </c>
      <c r="D3621">
        <v>3</v>
      </c>
      <c r="E3621">
        <v>3</v>
      </c>
      <c r="F3621">
        <v>2241</v>
      </c>
      <c r="G3621" t="s">
        <v>4718</v>
      </c>
      <c r="H3621" t="s">
        <v>32</v>
      </c>
      <c r="I3621">
        <v>10023</v>
      </c>
      <c r="J3621" t="s">
        <v>215</v>
      </c>
      <c r="K3621" t="s">
        <v>39</v>
      </c>
      <c r="L3621">
        <v>-73.981074599999999</v>
      </c>
      <c r="M3621">
        <v>40.769718900000001</v>
      </c>
      <c r="N3621">
        <v>1.46</v>
      </c>
      <c r="O3621" s="1">
        <f t="shared" si="281"/>
        <v>1995000</v>
      </c>
      <c r="P3621" s="3">
        <v>6.7500000000000004E-2</v>
      </c>
      <c r="Q3621">
        <v>30</v>
      </c>
      <c r="R3621" s="1">
        <v>7980000</v>
      </c>
      <c r="S3621" s="8">
        <f t="shared" si="282"/>
        <v>-64697.66013267947</v>
      </c>
      <c r="T3621" s="1">
        <f t="shared" si="283"/>
        <v>10129.11375</v>
      </c>
      <c r="U3621" s="7">
        <f t="shared" si="284"/>
        <v>2078.125</v>
      </c>
      <c r="V3621" s="4">
        <v>600</v>
      </c>
      <c r="W3621" s="1">
        <f t="shared" si="285"/>
        <v>77504.898882679467</v>
      </c>
      <c r="X3621">
        <v>6</v>
      </c>
      <c r="Y3621">
        <v>11</v>
      </c>
      <c r="Z3621" t="s">
        <v>216</v>
      </c>
      <c r="AA3621" s="2">
        <v>61207</v>
      </c>
      <c r="AB3621">
        <v>1.76</v>
      </c>
      <c r="AC3621" s="2">
        <v>34777</v>
      </c>
    </row>
    <row r="3622" spans="1:29" x14ac:dyDescent="0.2">
      <c r="A3622" t="s">
        <v>4719</v>
      </c>
      <c r="B3622" t="s">
        <v>50</v>
      </c>
      <c r="C3622" s="1">
        <v>925000</v>
      </c>
      <c r="D3622">
        <v>3</v>
      </c>
      <c r="E3622">
        <v>2</v>
      </c>
      <c r="F3622" s="2">
        <v>1875</v>
      </c>
      <c r="G3622" t="s">
        <v>4720</v>
      </c>
      <c r="H3622" t="s">
        <v>84</v>
      </c>
      <c r="I3622">
        <v>11365</v>
      </c>
      <c r="J3622" t="s">
        <v>375</v>
      </c>
      <c r="K3622" t="s">
        <v>34</v>
      </c>
      <c r="L3622">
        <v>-73.800190299999997</v>
      </c>
      <c r="M3622">
        <v>40.731893200000002</v>
      </c>
      <c r="N3622">
        <v>9.7899999999999991</v>
      </c>
      <c r="O3622" s="1">
        <f t="shared" si="281"/>
        <v>185000</v>
      </c>
      <c r="P3622" s="3">
        <v>6.7500000000000004E-2</v>
      </c>
      <c r="Q3622">
        <v>30</v>
      </c>
      <c r="R3622" s="1">
        <v>740000</v>
      </c>
      <c r="S3622" s="8">
        <f t="shared" si="282"/>
        <v>-5999.5323932559904</v>
      </c>
      <c r="T3622" s="1">
        <f t="shared" si="283"/>
        <v>939.2912500000001</v>
      </c>
      <c r="U3622" s="7">
        <f t="shared" si="284"/>
        <v>192.70833333333334</v>
      </c>
      <c r="V3622" s="4">
        <v>550</v>
      </c>
      <c r="W3622" s="1">
        <f t="shared" si="285"/>
        <v>7681.5319765893237</v>
      </c>
      <c r="X3622">
        <v>6</v>
      </c>
      <c r="Y3622">
        <v>12</v>
      </c>
      <c r="Z3622" t="s">
        <v>376</v>
      </c>
      <c r="AA3622" s="2">
        <v>17812</v>
      </c>
      <c r="AB3622">
        <v>2.2799999999999998</v>
      </c>
      <c r="AC3622" s="2">
        <v>7812</v>
      </c>
    </row>
    <row r="3623" spans="1:29" x14ac:dyDescent="0.2">
      <c r="A3623" t="s">
        <v>4721</v>
      </c>
      <c r="B3623" t="s">
        <v>68</v>
      </c>
      <c r="C3623" s="1">
        <v>360000</v>
      </c>
      <c r="D3623">
        <v>1</v>
      </c>
      <c r="E3623">
        <v>1</v>
      </c>
      <c r="F3623" s="2">
        <v>2184</v>
      </c>
      <c r="G3623" t="s">
        <v>48</v>
      </c>
      <c r="H3623" t="s">
        <v>32</v>
      </c>
      <c r="I3623">
        <v>10075</v>
      </c>
      <c r="J3623" t="s">
        <v>52</v>
      </c>
      <c r="K3623" t="s">
        <v>39</v>
      </c>
      <c r="L3623">
        <v>-73.951664600000001</v>
      </c>
      <c r="M3623">
        <v>40.771191100000003</v>
      </c>
      <c r="N3623">
        <v>2.35</v>
      </c>
      <c r="O3623" s="1">
        <f t="shared" si="281"/>
        <v>72000</v>
      </c>
      <c r="P3623" s="3">
        <v>6.7500000000000004E-2</v>
      </c>
      <c r="Q3623">
        <v>30</v>
      </c>
      <c r="R3623" s="1">
        <v>288000</v>
      </c>
      <c r="S3623" s="8">
        <f t="shared" si="282"/>
        <v>-2334.953147645575</v>
      </c>
      <c r="T3623" s="1">
        <f t="shared" si="283"/>
        <v>365.56200000000007</v>
      </c>
      <c r="U3623" s="7">
        <f t="shared" si="284"/>
        <v>75</v>
      </c>
      <c r="V3623" s="4">
        <v>600</v>
      </c>
      <c r="W3623" s="1">
        <f t="shared" si="285"/>
        <v>3375.5151476455749</v>
      </c>
      <c r="X3623">
        <v>2</v>
      </c>
      <c r="Y3623">
        <v>18</v>
      </c>
      <c r="Z3623" t="s">
        <v>53</v>
      </c>
      <c r="AA3623" s="2">
        <v>61207</v>
      </c>
      <c r="AB3623">
        <v>1.76</v>
      </c>
      <c r="AC3623" s="2">
        <v>34777</v>
      </c>
    </row>
    <row r="3624" spans="1:29" x14ac:dyDescent="0.2">
      <c r="A3624" t="s">
        <v>4722</v>
      </c>
      <c r="B3624" t="s">
        <v>68</v>
      </c>
      <c r="C3624" s="1">
        <v>2750000</v>
      </c>
      <c r="D3624">
        <v>2</v>
      </c>
      <c r="E3624">
        <v>2</v>
      </c>
      <c r="F3624" s="2">
        <v>2184</v>
      </c>
      <c r="G3624" t="s">
        <v>48</v>
      </c>
      <c r="H3624" t="s">
        <v>32</v>
      </c>
      <c r="I3624">
        <v>10019</v>
      </c>
      <c r="J3624" t="s">
        <v>38</v>
      </c>
      <c r="K3624" t="s">
        <v>39</v>
      </c>
      <c r="L3624">
        <v>-73.979700800000003</v>
      </c>
      <c r="M3624">
        <v>40.766666700000002</v>
      </c>
      <c r="N3624">
        <v>1.27</v>
      </c>
      <c r="O3624" s="1">
        <f t="shared" si="281"/>
        <v>550000</v>
      </c>
      <c r="P3624" s="3">
        <v>6.7500000000000004E-2</v>
      </c>
      <c r="Q3624">
        <v>30</v>
      </c>
      <c r="R3624" s="1">
        <v>2200000</v>
      </c>
      <c r="S3624" s="8">
        <f t="shared" si="282"/>
        <v>-17836.447655625918</v>
      </c>
      <c r="T3624" s="1">
        <f t="shared" si="283"/>
        <v>2792.4875000000006</v>
      </c>
      <c r="U3624" s="7">
        <f t="shared" si="284"/>
        <v>572.91666666666663</v>
      </c>
      <c r="V3624" s="4">
        <v>600</v>
      </c>
      <c r="W3624" s="1">
        <f t="shared" si="285"/>
        <v>21801.851822292585</v>
      </c>
      <c r="X3624">
        <v>4</v>
      </c>
      <c r="Y3624">
        <v>14</v>
      </c>
      <c r="Z3624" t="s">
        <v>40</v>
      </c>
      <c r="AA3624" s="2">
        <v>70150</v>
      </c>
      <c r="AB3624">
        <v>0.77</v>
      </c>
      <c r="AC3624" s="2">
        <v>91104</v>
      </c>
    </row>
    <row r="3625" spans="1:29" x14ac:dyDescent="0.2">
      <c r="A3625" t="s">
        <v>4723</v>
      </c>
      <c r="B3625" t="s">
        <v>68</v>
      </c>
      <c r="C3625" s="1">
        <v>1450000</v>
      </c>
      <c r="D3625">
        <v>4</v>
      </c>
      <c r="E3625">
        <v>2</v>
      </c>
      <c r="F3625" s="2">
        <v>2184</v>
      </c>
      <c r="G3625" t="s">
        <v>176</v>
      </c>
      <c r="H3625" t="s">
        <v>32</v>
      </c>
      <c r="I3625">
        <v>10016</v>
      </c>
      <c r="J3625" t="s">
        <v>519</v>
      </c>
      <c r="K3625" t="s">
        <v>39</v>
      </c>
      <c r="L3625">
        <v>-73.976813300000003</v>
      </c>
      <c r="M3625">
        <v>40.749438900000001</v>
      </c>
      <c r="N3625">
        <v>0.45</v>
      </c>
      <c r="O3625" s="1">
        <f t="shared" si="281"/>
        <v>290000</v>
      </c>
      <c r="P3625" s="3">
        <v>6.7500000000000004E-2</v>
      </c>
      <c r="Q3625">
        <v>30</v>
      </c>
      <c r="R3625" s="1">
        <v>1160000</v>
      </c>
      <c r="S3625" s="8">
        <f t="shared" si="282"/>
        <v>-9404.672400239122</v>
      </c>
      <c r="T3625" s="1">
        <f t="shared" si="283"/>
        <v>1472.4025000000001</v>
      </c>
      <c r="U3625" s="7">
        <f t="shared" si="284"/>
        <v>302.08333333333331</v>
      </c>
      <c r="V3625" s="4">
        <v>600</v>
      </c>
      <c r="W3625" s="1">
        <f t="shared" si="285"/>
        <v>11779.158233572456</v>
      </c>
      <c r="X3625">
        <v>8</v>
      </c>
      <c r="Y3625">
        <v>14</v>
      </c>
      <c r="Z3625" t="s">
        <v>520</v>
      </c>
      <c r="AA3625" s="2">
        <v>27988</v>
      </c>
      <c r="AB3625">
        <v>0.17</v>
      </c>
      <c r="AC3625" s="2">
        <v>164635</v>
      </c>
    </row>
    <row r="3626" spans="1:29" x14ac:dyDescent="0.2">
      <c r="A3626" t="s">
        <v>4724</v>
      </c>
      <c r="B3626" t="s">
        <v>50</v>
      </c>
      <c r="C3626" s="1">
        <v>3400000</v>
      </c>
      <c r="D3626">
        <v>5</v>
      </c>
      <c r="E3626">
        <v>4</v>
      </c>
      <c r="F3626" s="2">
        <v>4852</v>
      </c>
      <c r="G3626" t="s">
        <v>113</v>
      </c>
      <c r="H3626" t="s">
        <v>32</v>
      </c>
      <c r="I3626">
        <v>10030</v>
      </c>
      <c r="J3626" t="s">
        <v>60</v>
      </c>
      <c r="K3626" t="s">
        <v>61</v>
      </c>
      <c r="L3626">
        <v>-73.942905100000004</v>
      </c>
      <c r="M3626">
        <v>40.818099699999998</v>
      </c>
      <c r="N3626">
        <v>5.28</v>
      </c>
      <c r="O3626" s="1">
        <f t="shared" si="281"/>
        <v>680000</v>
      </c>
      <c r="P3626" s="3">
        <v>6.7500000000000004E-2</v>
      </c>
      <c r="Q3626">
        <v>30</v>
      </c>
      <c r="R3626" s="1">
        <v>2720000</v>
      </c>
      <c r="S3626" s="8">
        <f t="shared" si="282"/>
        <v>-22052.335283319317</v>
      </c>
      <c r="T3626" s="1">
        <f t="shared" si="283"/>
        <v>3452.53</v>
      </c>
      <c r="U3626" s="7">
        <f t="shared" si="284"/>
        <v>708.33333333333337</v>
      </c>
      <c r="V3626" s="4">
        <v>1400</v>
      </c>
      <c r="W3626" s="1">
        <f t="shared" si="285"/>
        <v>27613.198616652648</v>
      </c>
      <c r="X3626">
        <v>10</v>
      </c>
      <c r="Y3626">
        <v>20</v>
      </c>
      <c r="Z3626" t="s">
        <v>62</v>
      </c>
      <c r="AA3626" s="2">
        <v>133184</v>
      </c>
      <c r="AB3626">
        <v>1.96</v>
      </c>
      <c r="AC3626" s="2">
        <v>67951</v>
      </c>
    </row>
    <row r="3627" spans="1:29" x14ac:dyDescent="0.2">
      <c r="A3627" t="s">
        <v>4725</v>
      </c>
      <c r="B3627" t="s">
        <v>68</v>
      </c>
      <c r="C3627" s="1">
        <v>329000</v>
      </c>
      <c r="D3627">
        <v>2</v>
      </c>
      <c r="E3627">
        <v>1</v>
      </c>
      <c r="F3627" s="2">
        <v>2184</v>
      </c>
      <c r="G3627" t="s">
        <v>942</v>
      </c>
      <c r="H3627" t="s">
        <v>84</v>
      </c>
      <c r="I3627">
        <v>11360</v>
      </c>
      <c r="J3627" t="s">
        <v>355</v>
      </c>
      <c r="K3627" t="s">
        <v>39</v>
      </c>
      <c r="L3627">
        <v>-73.774354399999993</v>
      </c>
      <c r="M3627">
        <v>40.7807824</v>
      </c>
      <c r="N3627">
        <v>11.29</v>
      </c>
      <c r="O3627" s="1">
        <f t="shared" si="281"/>
        <v>65800</v>
      </c>
      <c r="P3627" s="3">
        <v>6.7500000000000004E-2</v>
      </c>
      <c r="Q3627">
        <v>30</v>
      </c>
      <c r="R3627" s="1">
        <v>263200</v>
      </c>
      <c r="S3627" s="8">
        <f t="shared" si="282"/>
        <v>-2133.8877377094282</v>
      </c>
      <c r="T3627" s="1">
        <f t="shared" si="283"/>
        <v>334.08305000000001</v>
      </c>
      <c r="U3627" s="7">
        <f t="shared" si="284"/>
        <v>68.541666666666671</v>
      </c>
      <c r="V3627" s="4">
        <v>600</v>
      </c>
      <c r="W3627" s="1">
        <f t="shared" si="285"/>
        <v>3136.5124543760949</v>
      </c>
      <c r="X3627">
        <v>4</v>
      </c>
      <c r="Y3627">
        <v>18</v>
      </c>
      <c r="Z3627" t="s">
        <v>356</v>
      </c>
      <c r="AA3627" s="2">
        <v>43808</v>
      </c>
      <c r="AB3627">
        <v>6.68</v>
      </c>
      <c r="AC3627" s="2">
        <v>6558</v>
      </c>
    </row>
    <row r="3628" spans="1:29" x14ac:dyDescent="0.2">
      <c r="A3628" t="s">
        <v>4726</v>
      </c>
      <c r="B3628" t="s">
        <v>42</v>
      </c>
      <c r="C3628" s="1">
        <v>699000</v>
      </c>
      <c r="D3628">
        <v>3</v>
      </c>
      <c r="E3628">
        <v>2</v>
      </c>
      <c r="F3628" s="2">
        <v>1008</v>
      </c>
      <c r="G3628" t="s">
        <v>404</v>
      </c>
      <c r="H3628" t="s">
        <v>44</v>
      </c>
      <c r="I3628">
        <v>10303</v>
      </c>
      <c r="J3628" t="s">
        <v>118</v>
      </c>
      <c r="K3628" t="s">
        <v>34</v>
      </c>
      <c r="L3628">
        <v>-74.165580700000007</v>
      </c>
      <c r="M3628">
        <v>40.630655099999998</v>
      </c>
      <c r="N3628">
        <v>12.49</v>
      </c>
      <c r="O3628" s="1">
        <f t="shared" si="281"/>
        <v>139800</v>
      </c>
      <c r="P3628" s="3">
        <v>6.7500000000000004E-2</v>
      </c>
      <c r="Q3628">
        <v>30</v>
      </c>
      <c r="R3628" s="1">
        <v>559200</v>
      </c>
      <c r="S3628" s="8">
        <f t="shared" si="282"/>
        <v>-4533.7006950118248</v>
      </c>
      <c r="T3628" s="1">
        <f t="shared" si="283"/>
        <v>709.79955000000007</v>
      </c>
      <c r="U3628" s="7">
        <f t="shared" si="284"/>
        <v>145.625</v>
      </c>
      <c r="V3628" s="4">
        <v>375</v>
      </c>
      <c r="W3628" s="1">
        <f t="shared" si="285"/>
        <v>5764.1252450118245</v>
      </c>
      <c r="X3628">
        <v>6</v>
      </c>
      <c r="Y3628">
        <v>6</v>
      </c>
      <c r="Z3628" t="s">
        <v>119</v>
      </c>
      <c r="AA3628" s="2">
        <v>181200</v>
      </c>
      <c r="AB3628">
        <v>13.5</v>
      </c>
      <c r="AC3628" s="2">
        <v>13422</v>
      </c>
    </row>
    <row r="3629" spans="1:29" x14ac:dyDescent="0.2">
      <c r="A3629" t="s">
        <v>4727</v>
      </c>
      <c r="B3629" t="s">
        <v>125</v>
      </c>
      <c r="C3629" s="1">
        <v>1075000</v>
      </c>
      <c r="D3629">
        <v>7</v>
      </c>
      <c r="E3629">
        <v>3</v>
      </c>
      <c r="F3629" s="2">
        <v>2184</v>
      </c>
      <c r="G3629" t="s">
        <v>230</v>
      </c>
      <c r="H3629" t="s">
        <v>55</v>
      </c>
      <c r="I3629">
        <v>11207</v>
      </c>
      <c r="J3629" t="s">
        <v>149</v>
      </c>
      <c r="K3629" t="s">
        <v>150</v>
      </c>
      <c r="L3629">
        <v>-73.905909100000002</v>
      </c>
      <c r="M3629">
        <v>40.6888948</v>
      </c>
      <c r="N3629">
        <v>5.88</v>
      </c>
      <c r="O3629" s="1">
        <f t="shared" si="281"/>
        <v>215000</v>
      </c>
      <c r="P3629" s="3">
        <v>6.7500000000000004E-2</v>
      </c>
      <c r="Q3629">
        <v>30</v>
      </c>
      <c r="R3629" s="1">
        <v>860000</v>
      </c>
      <c r="S3629" s="8">
        <f t="shared" si="282"/>
        <v>-6972.4295381083139</v>
      </c>
      <c r="T3629" s="1">
        <f t="shared" si="283"/>
        <v>1091.6087500000001</v>
      </c>
      <c r="U3629" s="7">
        <f t="shared" si="284"/>
        <v>223.95833333333334</v>
      </c>
      <c r="V3629" s="4">
        <v>600</v>
      </c>
      <c r="W3629" s="1">
        <f t="shared" si="285"/>
        <v>8887.9966214416472</v>
      </c>
      <c r="X3629">
        <v>14</v>
      </c>
      <c r="Y3629">
        <v>11</v>
      </c>
      <c r="Z3629" t="s">
        <v>151</v>
      </c>
      <c r="AA3629" s="2">
        <v>121301</v>
      </c>
      <c r="AB3629">
        <v>3.96</v>
      </c>
      <c r="AC3629" s="2">
        <v>30632</v>
      </c>
    </row>
    <row r="3630" spans="1:29" x14ac:dyDescent="0.2">
      <c r="A3630" t="s">
        <v>4728</v>
      </c>
      <c r="B3630" t="s">
        <v>125</v>
      </c>
      <c r="C3630" s="1">
        <v>790000</v>
      </c>
      <c r="D3630">
        <v>4</v>
      </c>
      <c r="E3630">
        <v>3</v>
      </c>
      <c r="F3630" s="2">
        <v>1784</v>
      </c>
      <c r="G3630" t="s">
        <v>4729</v>
      </c>
      <c r="H3630" t="s">
        <v>70</v>
      </c>
      <c r="I3630">
        <v>10461</v>
      </c>
      <c r="J3630" t="s">
        <v>839</v>
      </c>
      <c r="K3630" t="s">
        <v>34</v>
      </c>
      <c r="L3630">
        <v>-73.853394399999999</v>
      </c>
      <c r="M3630">
        <v>40.851019700000002</v>
      </c>
      <c r="N3630">
        <v>9.8800000000000008</v>
      </c>
      <c r="O3630" s="1">
        <f t="shared" si="281"/>
        <v>158000</v>
      </c>
      <c r="P3630" s="3">
        <v>6.7500000000000004E-2</v>
      </c>
      <c r="Q3630">
        <v>30</v>
      </c>
      <c r="R3630" s="1">
        <v>632000</v>
      </c>
      <c r="S3630" s="8">
        <f t="shared" si="282"/>
        <v>-5123.9249628889002</v>
      </c>
      <c r="T3630" s="1">
        <f t="shared" si="283"/>
        <v>802.20550000000003</v>
      </c>
      <c r="U3630" s="7">
        <f t="shared" si="284"/>
        <v>164.58333333333334</v>
      </c>
      <c r="V3630" s="4">
        <v>550</v>
      </c>
      <c r="W3630" s="1">
        <f t="shared" si="285"/>
        <v>6640.7137962222332</v>
      </c>
      <c r="X3630">
        <v>8</v>
      </c>
      <c r="Y3630">
        <v>9</v>
      </c>
      <c r="Z3630" t="s">
        <v>840</v>
      </c>
      <c r="AA3630" s="2">
        <v>26583</v>
      </c>
      <c r="AB3630">
        <v>0.71</v>
      </c>
      <c r="AC3630" s="2">
        <v>37441</v>
      </c>
    </row>
    <row r="3631" spans="1:29" x14ac:dyDescent="0.2">
      <c r="A3631" t="s">
        <v>4730</v>
      </c>
      <c r="B3631" t="s">
        <v>30</v>
      </c>
      <c r="C3631" s="1">
        <v>7750000</v>
      </c>
      <c r="D3631">
        <v>5</v>
      </c>
      <c r="E3631">
        <v>6</v>
      </c>
      <c r="F3631" s="2">
        <v>3701</v>
      </c>
      <c r="G3631" t="s">
        <v>37</v>
      </c>
      <c r="H3631" t="s">
        <v>55</v>
      </c>
      <c r="I3631">
        <v>11201</v>
      </c>
      <c r="J3631" t="s">
        <v>428</v>
      </c>
      <c r="K3631" t="s">
        <v>39</v>
      </c>
      <c r="L3631">
        <v>-74.000881500000006</v>
      </c>
      <c r="M3631">
        <v>40.692915999999997</v>
      </c>
      <c r="N3631">
        <v>3.94</v>
      </c>
      <c r="O3631" s="1">
        <f t="shared" si="281"/>
        <v>1550000</v>
      </c>
      <c r="P3631" s="3">
        <v>6.7500000000000004E-2</v>
      </c>
      <c r="Q3631">
        <v>30</v>
      </c>
      <c r="R3631" s="1">
        <v>6200000</v>
      </c>
      <c r="S3631" s="8">
        <f t="shared" si="282"/>
        <v>-50266.352484036681</v>
      </c>
      <c r="T3631" s="1">
        <f t="shared" si="283"/>
        <v>7869.7375000000002</v>
      </c>
      <c r="U3631" s="7">
        <f t="shared" si="284"/>
        <v>1614.5833333333333</v>
      </c>
      <c r="V3631" s="4">
        <v>1000</v>
      </c>
      <c r="W3631" s="1">
        <f t="shared" si="285"/>
        <v>60750.67331737002</v>
      </c>
      <c r="X3631">
        <v>10</v>
      </c>
      <c r="Y3631">
        <v>12</v>
      </c>
      <c r="Z3631" t="s">
        <v>429</v>
      </c>
      <c r="AA3631" s="2">
        <v>22887</v>
      </c>
      <c r="AB3631">
        <v>0.34</v>
      </c>
      <c r="AC3631" s="2">
        <v>67315</v>
      </c>
    </row>
    <row r="3632" spans="1:29" x14ac:dyDescent="0.2">
      <c r="A3632" t="s">
        <v>4731</v>
      </c>
      <c r="B3632" t="s">
        <v>50</v>
      </c>
      <c r="C3632" s="1">
        <v>19995000</v>
      </c>
      <c r="D3632">
        <v>6</v>
      </c>
      <c r="E3632">
        <v>8</v>
      </c>
      <c r="F3632" s="2">
        <v>8757</v>
      </c>
      <c r="G3632" t="s">
        <v>37</v>
      </c>
      <c r="H3632" t="s">
        <v>32</v>
      </c>
      <c r="I3632">
        <v>10011</v>
      </c>
      <c r="J3632" t="s">
        <v>38</v>
      </c>
      <c r="K3632" t="s">
        <v>39</v>
      </c>
      <c r="L3632">
        <v>-73.999989099999993</v>
      </c>
      <c r="M3632">
        <v>40.7318882</v>
      </c>
      <c r="N3632">
        <v>1.4</v>
      </c>
      <c r="O3632" s="1">
        <f t="shared" si="281"/>
        <v>3999000</v>
      </c>
      <c r="P3632" s="3">
        <v>6.7500000000000004E-2</v>
      </c>
      <c r="Q3632">
        <v>30</v>
      </c>
      <c r="R3632" s="1">
        <v>15996000</v>
      </c>
      <c r="S3632" s="8">
        <f t="shared" si="282"/>
        <v>-129687.18940881464</v>
      </c>
      <c r="T3632" s="1">
        <f t="shared" si="283"/>
        <v>20303.922750000002</v>
      </c>
      <c r="U3632" s="7">
        <f t="shared" si="284"/>
        <v>4165.625</v>
      </c>
      <c r="V3632" s="4">
        <f>(5*$F3632)/12</f>
        <v>3648.75</v>
      </c>
      <c r="W3632" s="1">
        <f t="shared" si="285"/>
        <v>157805.48715881465</v>
      </c>
      <c r="X3632">
        <v>12</v>
      </c>
      <c r="Y3632">
        <v>22</v>
      </c>
      <c r="Z3632" t="s">
        <v>40</v>
      </c>
      <c r="AA3632" s="2">
        <v>70150</v>
      </c>
      <c r="AB3632">
        <v>0.77</v>
      </c>
      <c r="AC3632" s="2">
        <v>91104</v>
      </c>
    </row>
    <row r="3633" spans="1:29" x14ac:dyDescent="0.2">
      <c r="A3633" t="s">
        <v>4732</v>
      </c>
      <c r="B3633" t="s">
        <v>68</v>
      </c>
      <c r="C3633" s="1">
        <v>3375000</v>
      </c>
      <c r="D3633">
        <v>3</v>
      </c>
      <c r="E3633">
        <v>3</v>
      </c>
      <c r="F3633" s="2">
        <v>2184</v>
      </c>
      <c r="G3633" t="s">
        <v>51</v>
      </c>
      <c r="H3633" t="s">
        <v>32</v>
      </c>
      <c r="I3633">
        <v>10029</v>
      </c>
      <c r="J3633" t="s">
        <v>315</v>
      </c>
      <c r="K3633" t="s">
        <v>61</v>
      </c>
      <c r="L3633">
        <v>-73.954586500000005</v>
      </c>
      <c r="M3633">
        <v>40.788895199999999</v>
      </c>
      <c r="N3633">
        <v>3.2</v>
      </c>
      <c r="O3633" s="1">
        <f t="shared" si="281"/>
        <v>675000</v>
      </c>
      <c r="P3633" s="3">
        <v>6.7500000000000004E-2</v>
      </c>
      <c r="Q3633">
        <v>30</v>
      </c>
      <c r="R3633" s="1">
        <v>2700000</v>
      </c>
      <c r="S3633" s="8">
        <f t="shared" si="282"/>
        <v>-21890.185759177264</v>
      </c>
      <c r="T3633" s="1">
        <f t="shared" si="283"/>
        <v>3427.1437500000006</v>
      </c>
      <c r="U3633" s="7">
        <f t="shared" si="284"/>
        <v>703.125</v>
      </c>
      <c r="V3633" s="4">
        <v>600</v>
      </c>
      <c r="W3633" s="1">
        <f t="shared" si="285"/>
        <v>26620.454509177263</v>
      </c>
      <c r="X3633">
        <v>6</v>
      </c>
      <c r="Y3633">
        <v>11</v>
      </c>
      <c r="Z3633" t="s">
        <v>316</v>
      </c>
      <c r="AA3633" s="2">
        <v>115921</v>
      </c>
      <c r="AB3633">
        <v>1.54</v>
      </c>
      <c r="AC3633" s="2">
        <v>75273</v>
      </c>
    </row>
    <row r="3634" spans="1:29" x14ac:dyDescent="0.2">
      <c r="A3634" t="s">
        <v>4733</v>
      </c>
      <c r="B3634" t="s">
        <v>42</v>
      </c>
      <c r="C3634" s="1">
        <v>1175000</v>
      </c>
      <c r="D3634">
        <v>3</v>
      </c>
      <c r="E3634">
        <v>2.5</v>
      </c>
      <c r="F3634" s="2">
        <v>2184</v>
      </c>
      <c r="G3634" t="s">
        <v>4734</v>
      </c>
      <c r="H3634" t="s">
        <v>55</v>
      </c>
      <c r="I3634">
        <v>11235</v>
      </c>
      <c r="J3634" t="s">
        <v>219</v>
      </c>
      <c r="K3634" t="s">
        <v>34</v>
      </c>
      <c r="L3634">
        <v>-73.961250500000006</v>
      </c>
      <c r="M3634">
        <v>40.579060599999998</v>
      </c>
      <c r="N3634">
        <v>11.78</v>
      </c>
      <c r="O3634" s="1">
        <f t="shared" si="281"/>
        <v>235000</v>
      </c>
      <c r="P3634" s="3">
        <v>6.7500000000000004E-2</v>
      </c>
      <c r="Q3634">
        <v>30</v>
      </c>
      <c r="R3634" s="1">
        <v>940000</v>
      </c>
      <c r="S3634" s="8">
        <f t="shared" si="282"/>
        <v>-7621.0276346765295</v>
      </c>
      <c r="T3634" s="1">
        <f t="shared" si="283"/>
        <v>1193.1537500000002</v>
      </c>
      <c r="U3634" s="7">
        <f t="shared" si="284"/>
        <v>244.79166666666666</v>
      </c>
      <c r="V3634" s="4">
        <v>600</v>
      </c>
      <c r="W3634" s="1">
        <f t="shared" si="285"/>
        <v>9658.973051343195</v>
      </c>
      <c r="X3634">
        <v>6</v>
      </c>
      <c r="Y3634">
        <v>12</v>
      </c>
      <c r="Z3634" t="s">
        <v>220</v>
      </c>
      <c r="AA3634" s="2">
        <v>35547</v>
      </c>
      <c r="AB3634">
        <v>0.73</v>
      </c>
      <c r="AC3634" s="2">
        <v>48695</v>
      </c>
    </row>
    <row r="3635" spans="1:29" x14ac:dyDescent="0.2">
      <c r="A3635" t="s">
        <v>4735</v>
      </c>
      <c r="B3635" t="s">
        <v>68</v>
      </c>
      <c r="C3635" s="1">
        <v>3150000</v>
      </c>
      <c r="D3635">
        <v>4</v>
      </c>
      <c r="E3635">
        <v>3</v>
      </c>
      <c r="F3635" s="2">
        <v>2184</v>
      </c>
      <c r="G3635" t="s">
        <v>93</v>
      </c>
      <c r="H3635" t="s">
        <v>32</v>
      </c>
      <c r="I3635">
        <v>10024</v>
      </c>
      <c r="J3635" t="s">
        <v>215</v>
      </c>
      <c r="K3635" t="s">
        <v>39</v>
      </c>
      <c r="L3635">
        <v>-73.974818299999995</v>
      </c>
      <c r="M3635">
        <v>40.783514699999998</v>
      </c>
      <c r="N3635">
        <v>2.46</v>
      </c>
      <c r="O3635" s="1">
        <f t="shared" si="281"/>
        <v>630000</v>
      </c>
      <c r="P3635" s="3">
        <v>6.7500000000000004E-2</v>
      </c>
      <c r="Q3635">
        <v>30</v>
      </c>
      <c r="R3635" s="1">
        <v>2520000</v>
      </c>
      <c r="S3635" s="8">
        <f t="shared" si="282"/>
        <v>-20430.84004189878</v>
      </c>
      <c r="T3635" s="1">
        <f t="shared" si="283"/>
        <v>3198.6675</v>
      </c>
      <c r="U3635" s="7">
        <f t="shared" si="284"/>
        <v>656.25</v>
      </c>
      <c r="V3635" s="4">
        <v>600</v>
      </c>
      <c r="W3635" s="1">
        <f t="shared" si="285"/>
        <v>24885.75754189878</v>
      </c>
      <c r="X3635">
        <v>8</v>
      </c>
      <c r="Y3635">
        <v>11</v>
      </c>
      <c r="Z3635" t="s">
        <v>216</v>
      </c>
      <c r="AA3635" s="2">
        <v>61207</v>
      </c>
      <c r="AB3635">
        <v>1.76</v>
      </c>
      <c r="AC3635" s="2">
        <v>34777</v>
      </c>
    </row>
    <row r="3636" spans="1:29" x14ac:dyDescent="0.2">
      <c r="A3636" t="s">
        <v>4736</v>
      </c>
      <c r="B3636" t="s">
        <v>68</v>
      </c>
      <c r="C3636" s="1">
        <v>15000000</v>
      </c>
      <c r="D3636">
        <v>4</v>
      </c>
      <c r="E3636">
        <v>6</v>
      </c>
      <c r="F3636" s="2">
        <v>2184</v>
      </c>
      <c r="G3636" t="s">
        <v>214</v>
      </c>
      <c r="H3636" t="s">
        <v>32</v>
      </c>
      <c r="I3636">
        <v>10065</v>
      </c>
      <c r="J3636" t="s">
        <v>52</v>
      </c>
      <c r="K3636" t="s">
        <v>39</v>
      </c>
      <c r="L3636">
        <v>-73.970745699999995</v>
      </c>
      <c r="M3636">
        <v>40.766841900000003</v>
      </c>
      <c r="N3636">
        <v>1.46</v>
      </c>
      <c r="O3636" s="1">
        <f t="shared" si="281"/>
        <v>3000000</v>
      </c>
      <c r="P3636" s="3">
        <v>6.7500000000000004E-2</v>
      </c>
      <c r="Q3636">
        <v>30</v>
      </c>
      <c r="R3636" s="1">
        <v>12000000</v>
      </c>
      <c r="S3636" s="8">
        <f t="shared" si="282"/>
        <v>-97289.714485232296</v>
      </c>
      <c r="T3636" s="1">
        <f t="shared" si="283"/>
        <v>15231.750000000002</v>
      </c>
      <c r="U3636" s="7">
        <f t="shared" si="284"/>
        <v>3125</v>
      </c>
      <c r="V3636" s="4">
        <v>600</v>
      </c>
      <c r="W3636" s="1">
        <f t="shared" si="285"/>
        <v>116246.4644852323</v>
      </c>
      <c r="X3636">
        <v>8</v>
      </c>
      <c r="Y3636">
        <v>7</v>
      </c>
      <c r="Z3636" t="s">
        <v>53</v>
      </c>
      <c r="AA3636" s="2">
        <v>61207</v>
      </c>
      <c r="AB3636">
        <v>1.76</v>
      </c>
      <c r="AC3636" s="2">
        <v>34777</v>
      </c>
    </row>
    <row r="3637" spans="1:29" x14ac:dyDescent="0.2">
      <c r="A3637" t="s">
        <v>4737</v>
      </c>
      <c r="B3637" t="s">
        <v>68</v>
      </c>
      <c r="C3637" s="1">
        <v>3150000</v>
      </c>
      <c r="D3637">
        <v>4</v>
      </c>
      <c r="E3637">
        <v>4</v>
      </c>
      <c r="F3637" s="2">
        <v>2184</v>
      </c>
      <c r="G3637" t="s">
        <v>59</v>
      </c>
      <c r="H3637" t="s">
        <v>32</v>
      </c>
      <c r="I3637">
        <v>10065</v>
      </c>
      <c r="J3637" t="s">
        <v>52</v>
      </c>
      <c r="K3637" t="s">
        <v>39</v>
      </c>
      <c r="L3637">
        <v>-73.968603299999998</v>
      </c>
      <c r="M3637">
        <v>40.769940400000003</v>
      </c>
      <c r="N3637">
        <v>1.7</v>
      </c>
      <c r="O3637" s="1">
        <f t="shared" si="281"/>
        <v>630000</v>
      </c>
      <c r="P3637" s="3">
        <v>6.7500000000000004E-2</v>
      </c>
      <c r="Q3637">
        <v>30</v>
      </c>
      <c r="R3637" s="1">
        <v>2520000</v>
      </c>
      <c r="S3637" s="8">
        <f t="shared" si="282"/>
        <v>-20430.84004189878</v>
      </c>
      <c r="T3637" s="1">
        <f t="shared" si="283"/>
        <v>3198.6675</v>
      </c>
      <c r="U3637" s="7">
        <f t="shared" si="284"/>
        <v>656.25</v>
      </c>
      <c r="V3637" s="4">
        <v>600</v>
      </c>
      <c r="W3637" s="1">
        <f t="shared" si="285"/>
        <v>24885.75754189878</v>
      </c>
      <c r="X3637">
        <v>8</v>
      </c>
      <c r="Y3637">
        <v>9</v>
      </c>
      <c r="Z3637" t="s">
        <v>53</v>
      </c>
      <c r="AA3637" s="2">
        <v>61207</v>
      </c>
      <c r="AB3637">
        <v>1.76</v>
      </c>
      <c r="AC3637" s="2">
        <v>34777</v>
      </c>
    </row>
    <row r="3638" spans="1:29" x14ac:dyDescent="0.2">
      <c r="A3638" t="s">
        <v>4738</v>
      </c>
      <c r="B3638" t="s">
        <v>68</v>
      </c>
      <c r="C3638" s="1">
        <v>825000</v>
      </c>
      <c r="D3638">
        <v>2</v>
      </c>
      <c r="E3638">
        <v>1</v>
      </c>
      <c r="F3638" s="2">
        <v>2184</v>
      </c>
      <c r="G3638" t="s">
        <v>59</v>
      </c>
      <c r="H3638" t="s">
        <v>84</v>
      </c>
      <c r="I3638">
        <v>11372</v>
      </c>
      <c r="J3638" t="s">
        <v>85</v>
      </c>
      <c r="K3638" t="s">
        <v>61</v>
      </c>
      <c r="L3638">
        <v>-73.893387599999997</v>
      </c>
      <c r="M3638">
        <v>40.754278399999997</v>
      </c>
      <c r="N3638">
        <v>4.84</v>
      </c>
      <c r="O3638" s="1">
        <f t="shared" si="281"/>
        <v>165000</v>
      </c>
      <c r="P3638" s="3">
        <v>6.7500000000000004E-2</v>
      </c>
      <c r="Q3638">
        <v>30</v>
      </c>
      <c r="R3638" s="1">
        <v>660000</v>
      </c>
      <c r="S3638" s="8">
        <f t="shared" si="282"/>
        <v>-5350.9342966877757</v>
      </c>
      <c r="T3638" s="1">
        <f t="shared" si="283"/>
        <v>837.74625000000015</v>
      </c>
      <c r="U3638" s="7">
        <f t="shared" si="284"/>
        <v>171.875</v>
      </c>
      <c r="V3638" s="4">
        <v>600</v>
      </c>
      <c r="W3638" s="1">
        <f t="shared" si="285"/>
        <v>6960.5555466877759</v>
      </c>
      <c r="X3638">
        <v>4</v>
      </c>
      <c r="Y3638">
        <v>18</v>
      </c>
      <c r="Z3638" t="s">
        <v>86</v>
      </c>
      <c r="AA3638" s="2">
        <v>108152</v>
      </c>
      <c r="AB3638">
        <v>0.77</v>
      </c>
      <c r="AC3638" s="2">
        <v>140457</v>
      </c>
    </row>
    <row r="3639" spans="1:29" x14ac:dyDescent="0.2">
      <c r="A3639" t="s">
        <v>4739</v>
      </c>
      <c r="B3639" t="s">
        <v>30</v>
      </c>
      <c r="C3639" s="1">
        <v>795000</v>
      </c>
      <c r="D3639">
        <v>1</v>
      </c>
      <c r="E3639">
        <v>1</v>
      </c>
      <c r="F3639">
        <v>860</v>
      </c>
      <c r="G3639" t="s">
        <v>48</v>
      </c>
      <c r="H3639" t="s">
        <v>32</v>
      </c>
      <c r="I3639">
        <v>10065</v>
      </c>
      <c r="J3639" t="s">
        <v>52</v>
      </c>
      <c r="K3639" t="s">
        <v>39</v>
      </c>
      <c r="L3639">
        <v>-73.961061299999997</v>
      </c>
      <c r="M3639">
        <v>40.761480400000003</v>
      </c>
      <c r="N3639">
        <v>1.55</v>
      </c>
      <c r="O3639" s="1">
        <f t="shared" si="281"/>
        <v>159000</v>
      </c>
      <c r="P3639" s="3">
        <v>6.7500000000000004E-2</v>
      </c>
      <c r="Q3639">
        <v>30</v>
      </c>
      <c r="R3639" s="1">
        <v>636000</v>
      </c>
      <c r="S3639" s="8">
        <f t="shared" si="282"/>
        <v>-5156.3548677173112</v>
      </c>
      <c r="T3639" s="1">
        <f t="shared" si="283"/>
        <v>807.28275000000019</v>
      </c>
      <c r="U3639" s="7">
        <f t="shared" si="284"/>
        <v>165.625</v>
      </c>
      <c r="V3639" s="4">
        <v>205</v>
      </c>
      <c r="W3639" s="1">
        <f t="shared" si="285"/>
        <v>6334.2626177173115</v>
      </c>
      <c r="X3639">
        <v>2</v>
      </c>
      <c r="Y3639">
        <v>7</v>
      </c>
      <c r="Z3639" t="s">
        <v>53</v>
      </c>
      <c r="AA3639" s="2">
        <v>61207</v>
      </c>
      <c r="AB3639">
        <v>1.76</v>
      </c>
      <c r="AC3639" s="2">
        <v>34777</v>
      </c>
    </row>
    <row r="3640" spans="1:29" x14ac:dyDescent="0.2">
      <c r="A3640" t="s">
        <v>4740</v>
      </c>
      <c r="B3640" t="s">
        <v>68</v>
      </c>
      <c r="C3640" s="1">
        <v>275000</v>
      </c>
      <c r="D3640">
        <v>1</v>
      </c>
      <c r="E3640">
        <v>1</v>
      </c>
      <c r="F3640">
        <v>880</v>
      </c>
      <c r="G3640" t="s">
        <v>82</v>
      </c>
      <c r="H3640" t="s">
        <v>55</v>
      </c>
      <c r="I3640">
        <v>11230</v>
      </c>
      <c r="J3640" t="s">
        <v>75</v>
      </c>
      <c r="K3640" t="s">
        <v>34</v>
      </c>
      <c r="L3640">
        <v>-73.970927399999994</v>
      </c>
      <c r="M3640">
        <v>40.632963400000001</v>
      </c>
      <c r="N3640">
        <v>8.0299999999999994</v>
      </c>
      <c r="O3640" s="1">
        <f t="shared" si="281"/>
        <v>55000</v>
      </c>
      <c r="P3640" s="3">
        <v>6.7500000000000004E-2</v>
      </c>
      <c r="Q3640">
        <v>30</v>
      </c>
      <c r="R3640" s="1">
        <v>220000</v>
      </c>
      <c r="S3640" s="8">
        <f t="shared" si="282"/>
        <v>-1783.6447655625918</v>
      </c>
      <c r="T3640" s="1">
        <f t="shared" si="283"/>
        <v>279.24875000000003</v>
      </c>
      <c r="U3640" s="7">
        <f t="shared" si="284"/>
        <v>57.291666666666664</v>
      </c>
      <c r="V3640" s="4">
        <v>205</v>
      </c>
      <c r="W3640" s="1">
        <f t="shared" si="285"/>
        <v>2325.1851822292583</v>
      </c>
      <c r="X3640">
        <v>2</v>
      </c>
      <c r="Y3640">
        <v>7</v>
      </c>
      <c r="Z3640" t="s">
        <v>76</v>
      </c>
      <c r="AA3640" s="2">
        <v>106357</v>
      </c>
      <c r="AB3640">
        <v>2.25</v>
      </c>
      <c r="AC3640" s="2">
        <v>47270</v>
      </c>
    </row>
    <row r="3641" spans="1:29" x14ac:dyDescent="0.2">
      <c r="A3641" t="s">
        <v>4741</v>
      </c>
      <c r="B3641" t="s">
        <v>125</v>
      </c>
      <c r="C3641" s="1">
        <v>775000</v>
      </c>
      <c r="D3641">
        <v>6</v>
      </c>
      <c r="E3641">
        <v>2</v>
      </c>
      <c r="F3641">
        <v>2910</v>
      </c>
      <c r="G3641" t="s">
        <v>570</v>
      </c>
      <c r="H3641" t="s">
        <v>70</v>
      </c>
      <c r="I3641">
        <v>10462</v>
      </c>
      <c r="J3641" t="s">
        <v>526</v>
      </c>
      <c r="K3641" t="s">
        <v>61</v>
      </c>
      <c r="L3641">
        <v>-73.866988500000005</v>
      </c>
      <c r="M3641">
        <v>40.850127100000002</v>
      </c>
      <c r="N3641">
        <v>9.35</v>
      </c>
      <c r="O3641" s="1">
        <f t="shared" si="281"/>
        <v>155000</v>
      </c>
      <c r="P3641" s="3">
        <v>6.7500000000000004E-2</v>
      </c>
      <c r="Q3641">
        <v>30</v>
      </c>
      <c r="R3641" s="1">
        <v>620000</v>
      </c>
      <c r="S3641" s="8">
        <f t="shared" si="282"/>
        <v>-5026.6352484036679</v>
      </c>
      <c r="T3641" s="1">
        <f t="shared" si="283"/>
        <v>786.97375000000011</v>
      </c>
      <c r="U3641" s="7">
        <f t="shared" si="284"/>
        <v>161.45833333333334</v>
      </c>
      <c r="V3641" s="4">
        <v>600</v>
      </c>
      <c r="W3641" s="1">
        <f t="shared" si="285"/>
        <v>6575.067331737001</v>
      </c>
      <c r="X3641">
        <v>12</v>
      </c>
      <c r="Y3641">
        <v>18</v>
      </c>
      <c r="Z3641" t="s">
        <v>527</v>
      </c>
      <c r="AA3641" s="2">
        <v>53686</v>
      </c>
      <c r="AB3641">
        <v>0.75</v>
      </c>
      <c r="AC3641" s="2">
        <v>71581</v>
      </c>
    </row>
    <row r="3642" spans="1:29" x14ac:dyDescent="0.2">
      <c r="A3642" t="s">
        <v>4742</v>
      </c>
      <c r="B3642" t="s">
        <v>42</v>
      </c>
      <c r="C3642" s="1">
        <v>2150000</v>
      </c>
      <c r="D3642">
        <v>2</v>
      </c>
      <c r="E3642">
        <v>2</v>
      </c>
      <c r="F3642">
        <v>2184</v>
      </c>
      <c r="G3642" t="s">
        <v>59</v>
      </c>
      <c r="H3642" t="s">
        <v>32</v>
      </c>
      <c r="I3642">
        <v>10016</v>
      </c>
      <c r="J3642" t="s">
        <v>519</v>
      </c>
      <c r="K3642" t="s">
        <v>39</v>
      </c>
      <c r="L3642">
        <v>-73.972838899999999</v>
      </c>
      <c r="M3642">
        <v>40.7479844</v>
      </c>
      <c r="N3642">
        <v>0.66</v>
      </c>
      <c r="O3642" s="1">
        <f t="shared" si="281"/>
        <v>430000</v>
      </c>
      <c r="P3642" s="3">
        <v>6.7500000000000004E-2</v>
      </c>
      <c r="Q3642">
        <v>30</v>
      </c>
      <c r="R3642" s="1">
        <v>1720000</v>
      </c>
      <c r="S3642" s="8">
        <f t="shared" si="282"/>
        <v>-13944.859076216628</v>
      </c>
      <c r="T3642" s="1">
        <f t="shared" si="283"/>
        <v>2183.2175000000002</v>
      </c>
      <c r="U3642" s="7">
        <f t="shared" si="284"/>
        <v>447.91666666666669</v>
      </c>
      <c r="V3642" s="4">
        <v>600</v>
      </c>
      <c r="W3642" s="1">
        <f t="shared" si="285"/>
        <v>17175.993242883294</v>
      </c>
      <c r="X3642">
        <v>4</v>
      </c>
      <c r="Y3642">
        <v>14</v>
      </c>
      <c r="Z3642" t="s">
        <v>520</v>
      </c>
      <c r="AA3642" s="2">
        <v>27988</v>
      </c>
      <c r="AB3642">
        <v>0.17</v>
      </c>
      <c r="AC3642" s="2">
        <v>164635</v>
      </c>
    </row>
    <row r="3643" spans="1:29" x14ac:dyDescent="0.2">
      <c r="A3643" t="s">
        <v>4743</v>
      </c>
      <c r="B3643" t="s">
        <v>42</v>
      </c>
      <c r="C3643" s="1">
        <v>899000</v>
      </c>
      <c r="D3643">
        <v>3</v>
      </c>
      <c r="E3643">
        <v>1</v>
      </c>
      <c r="F3643" s="2">
        <v>2184</v>
      </c>
      <c r="G3643" t="s">
        <v>2284</v>
      </c>
      <c r="H3643" t="s">
        <v>84</v>
      </c>
      <c r="I3643">
        <v>11377</v>
      </c>
      <c r="J3643" t="s">
        <v>100</v>
      </c>
      <c r="K3643" t="s">
        <v>34</v>
      </c>
      <c r="L3643">
        <v>-73.907794699999997</v>
      </c>
      <c r="M3643">
        <v>40.754361299999999</v>
      </c>
      <c r="N3643">
        <v>4.09</v>
      </c>
      <c r="O3643" s="1">
        <f t="shared" si="281"/>
        <v>179800</v>
      </c>
      <c r="P3643" s="3">
        <v>6.7500000000000004E-2</v>
      </c>
      <c r="Q3643">
        <v>30</v>
      </c>
      <c r="R3643" s="1">
        <v>719200</v>
      </c>
      <c r="S3643" s="8">
        <f t="shared" si="282"/>
        <v>-5830.8968881482551</v>
      </c>
      <c r="T3643" s="1">
        <f t="shared" si="283"/>
        <v>912.88954999999999</v>
      </c>
      <c r="U3643" s="7">
        <f t="shared" si="284"/>
        <v>187.29166666666666</v>
      </c>
      <c r="V3643" s="4">
        <v>600</v>
      </c>
      <c r="W3643" s="1">
        <f t="shared" si="285"/>
        <v>7531.078104814922</v>
      </c>
      <c r="X3643">
        <v>6</v>
      </c>
      <c r="Y3643">
        <v>18</v>
      </c>
      <c r="Z3643" t="s">
        <v>101</v>
      </c>
      <c r="AA3643" s="2">
        <v>45099</v>
      </c>
      <c r="AB3643">
        <v>1.86</v>
      </c>
      <c r="AC3643" s="2">
        <v>24247</v>
      </c>
    </row>
    <row r="3644" spans="1:29" x14ac:dyDescent="0.2">
      <c r="A3644" t="s">
        <v>4744</v>
      </c>
      <c r="B3644" t="s">
        <v>42</v>
      </c>
      <c r="C3644" s="1">
        <v>699000</v>
      </c>
      <c r="D3644">
        <v>5</v>
      </c>
      <c r="E3644">
        <v>4</v>
      </c>
      <c r="F3644" s="2">
        <v>1838</v>
      </c>
      <c r="G3644" t="s">
        <v>4745</v>
      </c>
      <c r="H3644" t="s">
        <v>70</v>
      </c>
      <c r="I3644">
        <v>10458</v>
      </c>
      <c r="J3644" t="s">
        <v>379</v>
      </c>
      <c r="K3644" t="s">
        <v>61</v>
      </c>
      <c r="L3644">
        <v>-73.884959499999994</v>
      </c>
      <c r="M3644">
        <v>40.867728200000002</v>
      </c>
      <c r="N3644">
        <v>9.75</v>
      </c>
      <c r="O3644" s="1">
        <f t="shared" si="281"/>
        <v>139800</v>
      </c>
      <c r="P3644" s="3">
        <v>6.7500000000000004E-2</v>
      </c>
      <c r="Q3644">
        <v>30</v>
      </c>
      <c r="R3644" s="1">
        <v>559200</v>
      </c>
      <c r="S3644" s="8">
        <f t="shared" si="282"/>
        <v>-4533.7006950118248</v>
      </c>
      <c r="T3644" s="1">
        <f t="shared" si="283"/>
        <v>709.79955000000007</v>
      </c>
      <c r="U3644" s="7">
        <f t="shared" si="284"/>
        <v>145.625</v>
      </c>
      <c r="V3644" s="4">
        <v>550</v>
      </c>
      <c r="W3644" s="1">
        <f t="shared" si="285"/>
        <v>5939.1252450118245</v>
      </c>
      <c r="X3644">
        <v>10</v>
      </c>
      <c r="Y3644">
        <v>8</v>
      </c>
      <c r="Z3644" t="s">
        <v>380</v>
      </c>
      <c r="AA3644" s="2">
        <v>82677</v>
      </c>
      <c r="AB3644">
        <v>0.64</v>
      </c>
      <c r="AC3644" s="2">
        <v>129183</v>
      </c>
    </row>
    <row r="3645" spans="1:29" x14ac:dyDescent="0.2">
      <c r="A3645" t="s">
        <v>4746</v>
      </c>
      <c r="B3645" t="s">
        <v>125</v>
      </c>
      <c r="C3645" s="1">
        <v>904000</v>
      </c>
      <c r="D3645">
        <v>4</v>
      </c>
      <c r="E3645">
        <v>3</v>
      </c>
      <c r="F3645" s="2">
        <v>2184</v>
      </c>
      <c r="G3645" t="s">
        <v>1850</v>
      </c>
      <c r="H3645" t="s">
        <v>84</v>
      </c>
      <c r="I3645">
        <v>11366</v>
      </c>
      <c r="J3645" t="s">
        <v>1135</v>
      </c>
      <c r="K3645" t="s">
        <v>110</v>
      </c>
      <c r="L3645">
        <v>-73.8094885</v>
      </c>
      <c r="M3645">
        <v>40.723630800000002</v>
      </c>
      <c r="N3645">
        <v>9.4</v>
      </c>
      <c r="O3645" s="1">
        <f t="shared" si="281"/>
        <v>180800</v>
      </c>
      <c r="P3645" s="3">
        <v>6.7500000000000004E-2</v>
      </c>
      <c r="Q3645">
        <v>30</v>
      </c>
      <c r="R3645" s="1">
        <v>723200</v>
      </c>
      <c r="S3645" s="8">
        <f t="shared" si="282"/>
        <v>-5863.3267929766653</v>
      </c>
      <c r="T3645" s="1">
        <f t="shared" si="283"/>
        <v>917.96680000000015</v>
      </c>
      <c r="U3645" s="7">
        <f t="shared" si="284"/>
        <v>188.33333333333334</v>
      </c>
      <c r="V3645" s="4">
        <v>600</v>
      </c>
      <c r="W3645" s="1">
        <f t="shared" si="285"/>
        <v>7569.6269263099985</v>
      </c>
      <c r="X3645">
        <v>8</v>
      </c>
      <c r="Y3645">
        <v>11</v>
      </c>
      <c r="Z3645" t="s">
        <v>1136</v>
      </c>
      <c r="AA3645" s="2">
        <v>17812</v>
      </c>
      <c r="AB3645">
        <v>2.2799999999999998</v>
      </c>
      <c r="AC3645" s="2">
        <v>7812</v>
      </c>
    </row>
    <row r="3646" spans="1:29" x14ac:dyDescent="0.2">
      <c r="A3646" t="s">
        <v>4747</v>
      </c>
      <c r="B3646" t="s">
        <v>42</v>
      </c>
      <c r="C3646" s="1">
        <v>669000</v>
      </c>
      <c r="D3646">
        <v>3</v>
      </c>
      <c r="E3646">
        <v>1</v>
      </c>
      <c r="F3646" s="2">
        <v>2184</v>
      </c>
      <c r="G3646" t="s">
        <v>4748</v>
      </c>
      <c r="H3646" t="s">
        <v>84</v>
      </c>
      <c r="I3646">
        <v>11421</v>
      </c>
      <c r="J3646" t="s">
        <v>173</v>
      </c>
      <c r="K3646" t="s">
        <v>34</v>
      </c>
      <c r="L3646">
        <v>-73.8484421</v>
      </c>
      <c r="M3646">
        <v>40.689962199999997</v>
      </c>
      <c r="N3646">
        <v>8.26</v>
      </c>
      <c r="O3646" s="1">
        <f t="shared" si="281"/>
        <v>133800</v>
      </c>
      <c r="P3646" s="3">
        <v>6.7500000000000004E-2</v>
      </c>
      <c r="Q3646">
        <v>30</v>
      </c>
      <c r="R3646" s="1">
        <v>535200</v>
      </c>
      <c r="S3646" s="8">
        <f t="shared" si="282"/>
        <v>-4339.1212660413594</v>
      </c>
      <c r="T3646" s="1">
        <f t="shared" si="283"/>
        <v>679.33605</v>
      </c>
      <c r="U3646" s="7">
        <f t="shared" si="284"/>
        <v>139.375</v>
      </c>
      <c r="V3646" s="4">
        <v>600</v>
      </c>
      <c r="W3646" s="1">
        <f t="shared" si="285"/>
        <v>5757.8323160413593</v>
      </c>
      <c r="X3646">
        <v>6</v>
      </c>
      <c r="Y3646">
        <v>18</v>
      </c>
      <c r="Z3646" t="s">
        <v>174</v>
      </c>
      <c r="AA3646" s="2">
        <v>56674</v>
      </c>
      <c r="AB3646">
        <v>1.9</v>
      </c>
      <c r="AC3646" s="2">
        <v>29828</v>
      </c>
    </row>
    <row r="3647" spans="1:29" x14ac:dyDescent="0.2">
      <c r="A3647" t="s">
        <v>4749</v>
      </c>
      <c r="B3647" t="s">
        <v>68</v>
      </c>
      <c r="C3647" s="1">
        <v>279000</v>
      </c>
      <c r="D3647">
        <v>1</v>
      </c>
      <c r="E3647">
        <v>1</v>
      </c>
      <c r="F3647" s="2">
        <v>2184</v>
      </c>
      <c r="G3647" t="s">
        <v>3871</v>
      </c>
      <c r="H3647" t="s">
        <v>84</v>
      </c>
      <c r="I3647">
        <v>11374</v>
      </c>
      <c r="J3647" t="s">
        <v>114</v>
      </c>
      <c r="K3647" t="s">
        <v>105</v>
      </c>
      <c r="L3647">
        <v>-73.857730000000004</v>
      </c>
      <c r="M3647">
        <v>40.7312899</v>
      </c>
      <c r="N3647">
        <v>6.81</v>
      </c>
      <c r="O3647" s="1">
        <f t="shared" si="281"/>
        <v>55800</v>
      </c>
      <c r="P3647" s="3">
        <v>6.7500000000000004E-2</v>
      </c>
      <c r="Q3647">
        <v>30</v>
      </c>
      <c r="R3647" s="1">
        <v>223200</v>
      </c>
      <c r="S3647" s="8">
        <f t="shared" si="282"/>
        <v>-1809.5886894253206</v>
      </c>
      <c r="T3647" s="1">
        <f t="shared" si="283"/>
        <v>283.31055000000003</v>
      </c>
      <c r="U3647" s="7">
        <f t="shared" si="284"/>
        <v>58.125</v>
      </c>
      <c r="V3647" s="4">
        <v>600</v>
      </c>
      <c r="W3647" s="1">
        <f t="shared" si="285"/>
        <v>2751.0242394253205</v>
      </c>
      <c r="X3647">
        <v>2</v>
      </c>
      <c r="Y3647">
        <v>18</v>
      </c>
      <c r="Z3647" t="s">
        <v>115</v>
      </c>
      <c r="AA3647" s="2">
        <v>28260</v>
      </c>
      <c r="AB3647">
        <v>1.61</v>
      </c>
      <c r="AC3647" s="2">
        <v>17553</v>
      </c>
    </row>
    <row r="3648" spans="1:29" x14ac:dyDescent="0.2">
      <c r="A3648" t="s">
        <v>4750</v>
      </c>
      <c r="B3648" t="s">
        <v>68</v>
      </c>
      <c r="C3648" s="1">
        <v>330000</v>
      </c>
      <c r="D3648">
        <v>1</v>
      </c>
      <c r="E3648">
        <v>1</v>
      </c>
      <c r="F3648">
        <v>656</v>
      </c>
      <c r="G3648" t="s">
        <v>1075</v>
      </c>
      <c r="H3648" t="s">
        <v>84</v>
      </c>
      <c r="I3648">
        <v>11360</v>
      </c>
      <c r="J3648" t="s">
        <v>355</v>
      </c>
      <c r="K3648" t="s">
        <v>39</v>
      </c>
      <c r="L3648">
        <v>-73.776196200000001</v>
      </c>
      <c r="M3648">
        <v>40.784301200000002</v>
      </c>
      <c r="N3648">
        <v>11.25</v>
      </c>
      <c r="O3648" s="1">
        <f t="shared" si="281"/>
        <v>66000</v>
      </c>
      <c r="P3648" s="3">
        <v>6.7500000000000004E-2</v>
      </c>
      <c r="Q3648">
        <v>30</v>
      </c>
      <c r="R3648" s="1">
        <v>264000</v>
      </c>
      <c r="S3648" s="8">
        <f t="shared" si="282"/>
        <v>-2140.3737186751105</v>
      </c>
      <c r="T3648" s="1">
        <f t="shared" si="283"/>
        <v>335.0985</v>
      </c>
      <c r="U3648" s="7">
        <f t="shared" si="284"/>
        <v>68.75</v>
      </c>
      <c r="V3648" s="4">
        <v>205</v>
      </c>
      <c r="W3648" s="1">
        <f t="shared" si="285"/>
        <v>2749.2222186751105</v>
      </c>
      <c r="X3648">
        <v>2</v>
      </c>
      <c r="Y3648">
        <v>5</v>
      </c>
      <c r="Z3648" t="s">
        <v>356</v>
      </c>
      <c r="AA3648" s="2">
        <v>43808</v>
      </c>
      <c r="AB3648">
        <v>6.68</v>
      </c>
      <c r="AC3648" s="2">
        <v>6558</v>
      </c>
    </row>
    <row r="3649" spans="1:29" x14ac:dyDescent="0.2">
      <c r="A3649" t="s">
        <v>4751</v>
      </c>
      <c r="B3649" t="s">
        <v>68</v>
      </c>
      <c r="C3649" s="1">
        <v>399000</v>
      </c>
      <c r="D3649">
        <v>3</v>
      </c>
      <c r="E3649">
        <v>1</v>
      </c>
      <c r="F3649" s="2">
        <v>2184</v>
      </c>
      <c r="G3649" t="s">
        <v>637</v>
      </c>
      <c r="H3649" t="s">
        <v>32</v>
      </c>
      <c r="I3649">
        <v>10021</v>
      </c>
      <c r="J3649" t="s">
        <v>52</v>
      </c>
      <c r="K3649" t="s">
        <v>39</v>
      </c>
      <c r="L3649">
        <v>-73.959012599999994</v>
      </c>
      <c r="M3649">
        <v>40.769729699999999</v>
      </c>
      <c r="N3649">
        <v>2</v>
      </c>
      <c r="O3649" s="1">
        <f t="shared" si="281"/>
        <v>79800</v>
      </c>
      <c r="P3649" s="3">
        <v>6.7500000000000004E-2</v>
      </c>
      <c r="Q3649">
        <v>30</v>
      </c>
      <c r="R3649" s="1">
        <v>319200</v>
      </c>
      <c r="S3649" s="8">
        <f t="shared" si="282"/>
        <v>-2587.9064053071788</v>
      </c>
      <c r="T3649" s="1">
        <f t="shared" si="283"/>
        <v>405.16455000000002</v>
      </c>
      <c r="U3649" s="7">
        <f t="shared" si="284"/>
        <v>83.125</v>
      </c>
      <c r="V3649" s="4">
        <v>600</v>
      </c>
      <c r="W3649" s="1">
        <f t="shared" si="285"/>
        <v>3676.1959553071788</v>
      </c>
      <c r="X3649">
        <v>6</v>
      </c>
      <c r="Y3649">
        <v>18</v>
      </c>
      <c r="Z3649" t="s">
        <v>53</v>
      </c>
      <c r="AA3649" s="2">
        <v>61207</v>
      </c>
      <c r="AB3649">
        <v>1.76</v>
      </c>
      <c r="AC3649" s="2">
        <v>34777</v>
      </c>
    </row>
    <row r="3650" spans="1:29" x14ac:dyDescent="0.2">
      <c r="A3650" t="s">
        <v>4752</v>
      </c>
      <c r="B3650" t="s">
        <v>68</v>
      </c>
      <c r="C3650" s="1">
        <v>740000</v>
      </c>
      <c r="D3650">
        <v>2</v>
      </c>
      <c r="E3650">
        <v>1</v>
      </c>
      <c r="F3650">
        <v>2184</v>
      </c>
      <c r="G3650" t="s">
        <v>93</v>
      </c>
      <c r="H3650" t="s">
        <v>32</v>
      </c>
      <c r="I3650">
        <v>10024</v>
      </c>
      <c r="J3650" t="s">
        <v>215</v>
      </c>
      <c r="K3650" t="s">
        <v>39</v>
      </c>
      <c r="L3650">
        <v>-73.970009099999999</v>
      </c>
      <c r="M3650">
        <v>40.788708399999997</v>
      </c>
      <c r="N3650">
        <v>2.87</v>
      </c>
      <c r="O3650" s="1">
        <f t="shared" si="281"/>
        <v>148000</v>
      </c>
      <c r="P3650" s="3">
        <v>6.7500000000000004E-2</v>
      </c>
      <c r="Q3650">
        <v>30</v>
      </c>
      <c r="R3650" s="1">
        <v>592000</v>
      </c>
      <c r="S3650" s="8">
        <f t="shared" si="282"/>
        <v>-4799.6259146047933</v>
      </c>
      <c r="T3650" s="1">
        <f t="shared" si="283"/>
        <v>751.43300000000011</v>
      </c>
      <c r="U3650" s="7">
        <f t="shared" si="284"/>
        <v>154.16666666666666</v>
      </c>
      <c r="V3650" s="4">
        <v>600</v>
      </c>
      <c r="W3650" s="1">
        <f t="shared" si="285"/>
        <v>6305.2255812714602</v>
      </c>
      <c r="X3650">
        <v>4</v>
      </c>
      <c r="Y3650">
        <v>18</v>
      </c>
      <c r="Z3650" t="s">
        <v>216</v>
      </c>
      <c r="AA3650" s="2">
        <v>61207</v>
      </c>
      <c r="AB3650">
        <v>1.76</v>
      </c>
      <c r="AC3650" s="2">
        <v>34777</v>
      </c>
    </row>
    <row r="3651" spans="1:29" x14ac:dyDescent="0.2">
      <c r="A3651" t="s">
        <v>4753</v>
      </c>
      <c r="B3651" t="s">
        <v>42</v>
      </c>
      <c r="C3651" s="1">
        <v>590000</v>
      </c>
      <c r="D3651">
        <v>5</v>
      </c>
      <c r="E3651">
        <v>3</v>
      </c>
      <c r="F3651" s="2">
        <v>1152</v>
      </c>
      <c r="G3651" t="s">
        <v>2912</v>
      </c>
      <c r="H3651" t="s">
        <v>84</v>
      </c>
      <c r="I3651">
        <v>11691</v>
      </c>
      <c r="J3651" t="s">
        <v>339</v>
      </c>
      <c r="K3651" t="s">
        <v>90</v>
      </c>
      <c r="L3651">
        <v>-73.758715499999994</v>
      </c>
      <c r="M3651">
        <v>40.6019328</v>
      </c>
      <c r="N3651">
        <v>15.64</v>
      </c>
      <c r="O3651" s="1">
        <f t="shared" ref="O3651:O3714" si="286">$C3651*0.2</f>
        <v>118000</v>
      </c>
      <c r="P3651" s="3">
        <v>6.7500000000000004E-2</v>
      </c>
      <c r="Q3651">
        <v>30</v>
      </c>
      <c r="R3651" s="1">
        <v>472000</v>
      </c>
      <c r="S3651" s="8">
        <f t="shared" ref="S3651:S3714" si="287">PMT(($P3651/12),(30*12),$C3651)</f>
        <v>-3826.7287697524694</v>
      </c>
      <c r="T3651" s="1">
        <f t="shared" ref="T3651:T3714" si="288">(($C3651* 6%) * 20.309%)/12</f>
        <v>599.1155</v>
      </c>
      <c r="U3651" s="7">
        <f t="shared" ref="U3651:U3714" si="289">($C3651*0.0025)/12</f>
        <v>122.91666666666667</v>
      </c>
      <c r="V3651" s="4">
        <v>375</v>
      </c>
      <c r="W3651" s="1">
        <f t="shared" ref="W3651:W3714" si="290">SUM(($S3651*-1),$T3651,$U3651,$V3651)</f>
        <v>4923.7609364191367</v>
      </c>
      <c r="X3651">
        <v>10</v>
      </c>
      <c r="Y3651">
        <v>6</v>
      </c>
      <c r="Z3651" t="s">
        <v>340</v>
      </c>
      <c r="AA3651" s="2">
        <v>50058</v>
      </c>
      <c r="AB3651">
        <v>11.5</v>
      </c>
      <c r="AC3651" s="2">
        <v>4353</v>
      </c>
    </row>
    <row r="3652" spans="1:29" x14ac:dyDescent="0.2">
      <c r="A3652" t="s">
        <v>4754</v>
      </c>
      <c r="B3652" t="s">
        <v>42</v>
      </c>
      <c r="C3652" s="1">
        <v>1250000</v>
      </c>
      <c r="D3652">
        <v>3</v>
      </c>
      <c r="E3652">
        <v>2</v>
      </c>
      <c r="F3652" s="2">
        <v>2049</v>
      </c>
      <c r="G3652" t="s">
        <v>4755</v>
      </c>
      <c r="H3652" t="s">
        <v>55</v>
      </c>
      <c r="I3652">
        <v>11203</v>
      </c>
      <c r="J3652" t="s">
        <v>282</v>
      </c>
      <c r="K3652" t="s">
        <v>34</v>
      </c>
      <c r="L3652">
        <v>-73.945109400000007</v>
      </c>
      <c r="M3652">
        <v>40.652097099999999</v>
      </c>
      <c r="N3652">
        <v>7</v>
      </c>
      <c r="O3652" s="1">
        <f t="shared" si="286"/>
        <v>250000</v>
      </c>
      <c r="P3652" s="3">
        <v>6.7500000000000004E-2</v>
      </c>
      <c r="Q3652">
        <v>30</v>
      </c>
      <c r="R3652" s="1">
        <v>1000000</v>
      </c>
      <c r="S3652" s="8">
        <f t="shared" si="287"/>
        <v>-8107.4762071026908</v>
      </c>
      <c r="T3652" s="1">
        <f t="shared" si="288"/>
        <v>1269.3125000000002</v>
      </c>
      <c r="U3652" s="7">
        <f t="shared" si="289"/>
        <v>260.41666666666669</v>
      </c>
      <c r="V3652" s="4">
        <v>600</v>
      </c>
      <c r="W3652" s="1">
        <f t="shared" si="290"/>
        <v>10237.205373769357</v>
      </c>
      <c r="X3652">
        <v>6</v>
      </c>
      <c r="Y3652">
        <v>13</v>
      </c>
      <c r="Z3652" t="s">
        <v>283</v>
      </c>
      <c r="AA3652" s="2">
        <v>156159</v>
      </c>
      <c r="AB3652">
        <v>2.4</v>
      </c>
      <c r="AC3652" s="2">
        <v>65066</v>
      </c>
    </row>
    <row r="3653" spans="1:29" x14ac:dyDescent="0.2">
      <c r="A3653" t="s">
        <v>4756</v>
      </c>
      <c r="B3653" t="s">
        <v>68</v>
      </c>
      <c r="C3653" s="1">
        <v>975000</v>
      </c>
      <c r="D3653">
        <v>2</v>
      </c>
      <c r="E3653">
        <v>2</v>
      </c>
      <c r="F3653" s="2">
        <v>1270</v>
      </c>
      <c r="G3653" t="s">
        <v>48</v>
      </c>
      <c r="H3653" t="s">
        <v>32</v>
      </c>
      <c r="I3653">
        <v>10032</v>
      </c>
      <c r="J3653" t="s">
        <v>336</v>
      </c>
      <c r="K3653" t="s">
        <v>34</v>
      </c>
      <c r="L3653">
        <v>-73.947794799999997</v>
      </c>
      <c r="M3653">
        <v>40.837033099999999</v>
      </c>
      <c r="N3653">
        <v>6.4</v>
      </c>
      <c r="O3653" s="1">
        <f t="shared" si="286"/>
        <v>195000</v>
      </c>
      <c r="P3653" s="3">
        <v>6.7500000000000004E-2</v>
      </c>
      <c r="Q3653">
        <v>30</v>
      </c>
      <c r="R3653" s="1">
        <v>780000</v>
      </c>
      <c r="S3653" s="8">
        <f t="shared" si="287"/>
        <v>-6323.8314415400991</v>
      </c>
      <c r="T3653" s="1">
        <f t="shared" si="288"/>
        <v>990.06375000000014</v>
      </c>
      <c r="U3653" s="7">
        <f t="shared" si="289"/>
        <v>203.125</v>
      </c>
      <c r="V3653" s="4">
        <v>375</v>
      </c>
      <c r="W3653" s="1">
        <f t="shared" si="290"/>
        <v>7892.0201915400994</v>
      </c>
      <c r="X3653">
        <v>4</v>
      </c>
      <c r="Y3653">
        <v>8</v>
      </c>
      <c r="Z3653" t="s">
        <v>337</v>
      </c>
      <c r="AA3653" s="2">
        <v>151574</v>
      </c>
      <c r="AB3653">
        <v>1.64</v>
      </c>
      <c r="AC3653" s="2">
        <v>92423</v>
      </c>
    </row>
    <row r="3654" spans="1:29" x14ac:dyDescent="0.2">
      <c r="A3654" t="s">
        <v>4757</v>
      </c>
      <c r="B3654" t="s">
        <v>30</v>
      </c>
      <c r="C3654" s="1">
        <v>849000</v>
      </c>
      <c r="D3654">
        <v>3</v>
      </c>
      <c r="E3654">
        <v>2</v>
      </c>
      <c r="F3654" s="2">
        <v>2184</v>
      </c>
      <c r="G3654" t="s">
        <v>93</v>
      </c>
      <c r="H3654" t="s">
        <v>32</v>
      </c>
      <c r="I3654">
        <v>10023</v>
      </c>
      <c r="J3654" t="s">
        <v>215</v>
      </c>
      <c r="K3654" t="s">
        <v>39</v>
      </c>
      <c r="L3654">
        <v>-73.980242799999999</v>
      </c>
      <c r="M3654">
        <v>40.7719831</v>
      </c>
      <c r="N3654">
        <v>1.62</v>
      </c>
      <c r="O3654" s="1">
        <f t="shared" si="286"/>
        <v>169800</v>
      </c>
      <c r="P3654" s="3">
        <v>6.7500000000000004E-2</v>
      </c>
      <c r="Q3654">
        <v>30</v>
      </c>
      <c r="R3654" s="1">
        <v>679200</v>
      </c>
      <c r="S3654" s="8">
        <f t="shared" si="287"/>
        <v>-5506.5978398641473</v>
      </c>
      <c r="T3654" s="1">
        <f t="shared" si="288"/>
        <v>862.11705000000018</v>
      </c>
      <c r="U3654" s="7">
        <f t="shared" si="289"/>
        <v>176.875</v>
      </c>
      <c r="V3654" s="4">
        <v>600</v>
      </c>
      <c r="W3654" s="1">
        <f t="shared" si="290"/>
        <v>7145.5898898641472</v>
      </c>
      <c r="X3654">
        <v>6</v>
      </c>
      <c r="Y3654">
        <v>14</v>
      </c>
      <c r="Z3654" t="s">
        <v>216</v>
      </c>
      <c r="AA3654" s="2">
        <v>61207</v>
      </c>
      <c r="AB3654">
        <v>1.76</v>
      </c>
      <c r="AC3654" s="2">
        <v>34777</v>
      </c>
    </row>
    <row r="3655" spans="1:29" x14ac:dyDescent="0.2">
      <c r="A3655" t="s">
        <v>4758</v>
      </c>
      <c r="B3655" t="s">
        <v>42</v>
      </c>
      <c r="C3655" s="1">
        <v>1699000</v>
      </c>
      <c r="D3655">
        <v>3</v>
      </c>
      <c r="E3655">
        <v>2</v>
      </c>
      <c r="F3655" s="2">
        <v>2200</v>
      </c>
      <c r="G3655" t="s">
        <v>93</v>
      </c>
      <c r="H3655" t="s">
        <v>55</v>
      </c>
      <c r="I3655">
        <v>11238</v>
      </c>
      <c r="J3655" t="s">
        <v>56</v>
      </c>
      <c r="K3655" t="s">
        <v>39</v>
      </c>
      <c r="L3655">
        <v>-73.958464899999996</v>
      </c>
      <c r="M3655">
        <v>40.687072800000003</v>
      </c>
      <c r="N3655">
        <v>4.49</v>
      </c>
      <c r="O3655" s="1">
        <f t="shared" si="286"/>
        <v>339800</v>
      </c>
      <c r="P3655" s="3">
        <v>6.7500000000000004E-2</v>
      </c>
      <c r="Q3655">
        <v>30</v>
      </c>
      <c r="R3655" s="1">
        <v>1359200</v>
      </c>
      <c r="S3655" s="8">
        <f t="shared" si="287"/>
        <v>-11019.681660693977</v>
      </c>
      <c r="T3655" s="1">
        <f t="shared" si="288"/>
        <v>1725.2495500000002</v>
      </c>
      <c r="U3655" s="7">
        <f t="shared" si="289"/>
        <v>353.95833333333331</v>
      </c>
      <c r="V3655" s="4">
        <v>600</v>
      </c>
      <c r="W3655" s="1">
        <f t="shared" si="290"/>
        <v>13698.889544027312</v>
      </c>
      <c r="X3655">
        <v>6</v>
      </c>
      <c r="Y3655">
        <v>14</v>
      </c>
      <c r="Z3655" t="s">
        <v>57</v>
      </c>
      <c r="AA3655" s="2">
        <v>34791</v>
      </c>
      <c r="AB3655">
        <v>0.79</v>
      </c>
      <c r="AC3655" s="2">
        <v>44039</v>
      </c>
    </row>
    <row r="3656" spans="1:29" x14ac:dyDescent="0.2">
      <c r="A3656" t="s">
        <v>4759</v>
      </c>
      <c r="B3656" t="s">
        <v>68</v>
      </c>
      <c r="C3656" s="1">
        <v>1195000</v>
      </c>
      <c r="D3656">
        <v>2</v>
      </c>
      <c r="E3656">
        <v>2</v>
      </c>
      <c r="F3656" s="2">
        <v>2184</v>
      </c>
      <c r="G3656" t="s">
        <v>93</v>
      </c>
      <c r="H3656" t="s">
        <v>32</v>
      </c>
      <c r="I3656">
        <v>10028</v>
      </c>
      <c r="J3656" t="s">
        <v>52</v>
      </c>
      <c r="K3656" t="s">
        <v>39</v>
      </c>
      <c r="L3656">
        <v>-73.948886400000006</v>
      </c>
      <c r="M3656">
        <v>40.774749999999997</v>
      </c>
      <c r="N3656">
        <v>2.62</v>
      </c>
      <c r="O3656" s="1">
        <f t="shared" si="286"/>
        <v>239000</v>
      </c>
      <c r="P3656" s="3">
        <v>6.7500000000000004E-2</v>
      </c>
      <c r="Q3656">
        <v>30</v>
      </c>
      <c r="R3656" s="1">
        <v>956000</v>
      </c>
      <c r="S3656" s="8">
        <f t="shared" si="287"/>
        <v>-7750.7472539901719</v>
      </c>
      <c r="T3656" s="1">
        <f t="shared" si="288"/>
        <v>1213.4627500000001</v>
      </c>
      <c r="U3656" s="7">
        <f t="shared" si="289"/>
        <v>248.95833333333334</v>
      </c>
      <c r="V3656" s="4">
        <v>600</v>
      </c>
      <c r="W3656" s="1">
        <f t="shared" si="290"/>
        <v>9813.1683373235064</v>
      </c>
      <c r="X3656">
        <v>4</v>
      </c>
      <c r="Y3656">
        <v>14</v>
      </c>
      <c r="Z3656" t="s">
        <v>53</v>
      </c>
      <c r="AA3656" s="2">
        <v>61207</v>
      </c>
      <c r="AB3656">
        <v>1.76</v>
      </c>
      <c r="AC3656" s="2">
        <v>34777</v>
      </c>
    </row>
    <row r="3657" spans="1:29" x14ac:dyDescent="0.2">
      <c r="A3657" t="s">
        <v>4760</v>
      </c>
      <c r="B3657" t="s">
        <v>68</v>
      </c>
      <c r="C3657" s="1">
        <v>190000</v>
      </c>
      <c r="D3657">
        <v>3</v>
      </c>
      <c r="E3657">
        <v>1</v>
      </c>
      <c r="F3657">
        <v>500</v>
      </c>
      <c r="G3657" t="s">
        <v>113</v>
      </c>
      <c r="H3657" t="s">
        <v>84</v>
      </c>
      <c r="I3657">
        <v>11432</v>
      </c>
      <c r="J3657" t="s">
        <v>133</v>
      </c>
      <c r="K3657" t="s">
        <v>61</v>
      </c>
      <c r="L3657">
        <v>-73.788510000000002</v>
      </c>
      <c r="M3657">
        <v>40.712249900000003</v>
      </c>
      <c r="N3657">
        <v>10.64</v>
      </c>
      <c r="O3657" s="1">
        <f t="shared" si="286"/>
        <v>38000</v>
      </c>
      <c r="P3657" s="3">
        <v>6.7500000000000004E-2</v>
      </c>
      <c r="Q3657">
        <v>30</v>
      </c>
      <c r="R3657" s="1">
        <v>152000</v>
      </c>
      <c r="S3657" s="8">
        <f t="shared" si="287"/>
        <v>-1232.3363834796089</v>
      </c>
      <c r="T3657" s="1">
        <f t="shared" si="288"/>
        <v>192.93550000000002</v>
      </c>
      <c r="U3657" s="7">
        <f t="shared" si="289"/>
        <v>39.583333333333336</v>
      </c>
      <c r="V3657" s="4">
        <v>205</v>
      </c>
      <c r="W3657" s="1">
        <f t="shared" si="290"/>
        <v>1669.8552168129422</v>
      </c>
      <c r="X3657">
        <v>6</v>
      </c>
      <c r="Y3657">
        <v>4</v>
      </c>
      <c r="Z3657" t="s">
        <v>134</v>
      </c>
      <c r="AA3657" s="2">
        <v>217706</v>
      </c>
      <c r="AB3657">
        <v>2.66</v>
      </c>
      <c r="AC3657" s="2">
        <v>81844</v>
      </c>
    </row>
    <row r="3658" spans="1:29" x14ac:dyDescent="0.2">
      <c r="A3658" t="s">
        <v>4761</v>
      </c>
      <c r="B3658" t="s">
        <v>68</v>
      </c>
      <c r="C3658" s="1">
        <v>405000</v>
      </c>
      <c r="D3658">
        <v>3</v>
      </c>
      <c r="E3658">
        <v>1</v>
      </c>
      <c r="F3658">
        <v>550</v>
      </c>
      <c r="G3658" t="s">
        <v>454</v>
      </c>
      <c r="H3658" t="s">
        <v>32</v>
      </c>
      <c r="I3658">
        <v>10028</v>
      </c>
      <c r="J3658" t="s">
        <v>52</v>
      </c>
      <c r="K3658" t="s">
        <v>39</v>
      </c>
      <c r="L3658">
        <v>-73.952298900000002</v>
      </c>
      <c r="M3658">
        <v>40.774066599999998</v>
      </c>
      <c r="N3658">
        <v>2.46</v>
      </c>
      <c r="O3658" s="1">
        <f t="shared" si="286"/>
        <v>81000</v>
      </c>
      <c r="P3658" s="3">
        <v>6.7500000000000004E-2</v>
      </c>
      <c r="Q3658">
        <v>30</v>
      </c>
      <c r="R3658" s="1">
        <v>324000</v>
      </c>
      <c r="S3658" s="8">
        <f t="shared" si="287"/>
        <v>-2626.8222911012717</v>
      </c>
      <c r="T3658" s="1">
        <f t="shared" si="288"/>
        <v>411.25725000000006</v>
      </c>
      <c r="U3658" s="7">
        <f t="shared" si="289"/>
        <v>84.375</v>
      </c>
      <c r="V3658" s="4">
        <v>205</v>
      </c>
      <c r="W3658" s="1">
        <f t="shared" si="290"/>
        <v>3327.4545411012718</v>
      </c>
      <c r="X3658">
        <v>6</v>
      </c>
      <c r="Y3658">
        <v>5</v>
      </c>
      <c r="Z3658" t="s">
        <v>53</v>
      </c>
      <c r="AA3658" s="2">
        <v>61207</v>
      </c>
      <c r="AB3658">
        <v>1.76</v>
      </c>
      <c r="AC3658" s="2">
        <v>34777</v>
      </c>
    </row>
    <row r="3659" spans="1:29" x14ac:dyDescent="0.2">
      <c r="A3659" t="s">
        <v>4762</v>
      </c>
      <c r="B3659" t="s">
        <v>68</v>
      </c>
      <c r="C3659" s="1">
        <v>169500</v>
      </c>
      <c r="D3659">
        <v>1</v>
      </c>
      <c r="E3659">
        <v>1</v>
      </c>
      <c r="F3659">
        <v>2184</v>
      </c>
      <c r="G3659" t="s">
        <v>4763</v>
      </c>
      <c r="H3659" t="s">
        <v>70</v>
      </c>
      <c r="I3659">
        <v>10462</v>
      </c>
      <c r="J3659" t="s">
        <v>526</v>
      </c>
      <c r="K3659" t="s">
        <v>61</v>
      </c>
      <c r="L3659">
        <v>-73.863623700000005</v>
      </c>
      <c r="M3659">
        <v>40.853102100000001</v>
      </c>
      <c r="N3659">
        <v>9.6199999999999992</v>
      </c>
      <c r="O3659" s="1">
        <f t="shared" si="286"/>
        <v>33900</v>
      </c>
      <c r="P3659" s="3">
        <v>6.7500000000000004E-2</v>
      </c>
      <c r="Q3659">
        <v>30</v>
      </c>
      <c r="R3659" s="1">
        <v>135600</v>
      </c>
      <c r="S3659" s="8">
        <f t="shared" si="287"/>
        <v>-1099.3737736831249</v>
      </c>
      <c r="T3659" s="1">
        <f t="shared" si="288"/>
        <v>172.11877500000003</v>
      </c>
      <c r="U3659" s="7">
        <f t="shared" si="289"/>
        <v>35.3125</v>
      </c>
      <c r="V3659" s="4">
        <v>600</v>
      </c>
      <c r="W3659" s="1">
        <f t="shared" si="290"/>
        <v>1906.8050486831248</v>
      </c>
      <c r="X3659">
        <v>2</v>
      </c>
      <c r="Y3659">
        <v>18</v>
      </c>
      <c r="Z3659" t="s">
        <v>527</v>
      </c>
      <c r="AA3659" s="2">
        <v>53686</v>
      </c>
      <c r="AB3659">
        <v>0.75</v>
      </c>
      <c r="AC3659" s="2">
        <v>71581</v>
      </c>
    </row>
    <row r="3660" spans="1:29" x14ac:dyDescent="0.2">
      <c r="A3660" t="s">
        <v>4764</v>
      </c>
      <c r="B3660" t="s">
        <v>42</v>
      </c>
      <c r="C3660" s="1">
        <v>738280</v>
      </c>
      <c r="D3660">
        <v>3</v>
      </c>
      <c r="E3660">
        <v>2.5</v>
      </c>
      <c r="F3660">
        <v>1302</v>
      </c>
      <c r="G3660" t="s">
        <v>596</v>
      </c>
      <c r="H3660" t="s">
        <v>84</v>
      </c>
      <c r="I3660">
        <v>11413</v>
      </c>
      <c r="J3660" t="s">
        <v>331</v>
      </c>
      <c r="K3660" t="s">
        <v>34</v>
      </c>
      <c r="L3660">
        <v>-73.7548417</v>
      </c>
      <c r="M3660">
        <v>40.6619508</v>
      </c>
      <c r="N3660">
        <v>13.51</v>
      </c>
      <c r="O3660" s="1">
        <f t="shared" si="286"/>
        <v>147656</v>
      </c>
      <c r="P3660" s="3">
        <v>6.7500000000000004E-2</v>
      </c>
      <c r="Q3660">
        <v>30</v>
      </c>
      <c r="R3660" s="1">
        <v>590624</v>
      </c>
      <c r="S3660" s="8">
        <f t="shared" si="287"/>
        <v>-4788.4700273438193</v>
      </c>
      <c r="T3660" s="1">
        <f t="shared" si="288"/>
        <v>749.6864260000001</v>
      </c>
      <c r="U3660" s="7">
        <f t="shared" si="289"/>
        <v>153.80833333333334</v>
      </c>
      <c r="V3660" s="4">
        <v>375</v>
      </c>
      <c r="W3660" s="1">
        <f t="shared" si="290"/>
        <v>6066.9647866771529</v>
      </c>
      <c r="X3660">
        <v>6</v>
      </c>
      <c r="Y3660">
        <v>7</v>
      </c>
      <c r="Z3660" t="s">
        <v>332</v>
      </c>
      <c r="AA3660" s="2">
        <v>45541</v>
      </c>
      <c r="AB3660">
        <v>0.69</v>
      </c>
      <c r="AC3660" s="2">
        <v>66483</v>
      </c>
    </row>
    <row r="3661" spans="1:29" x14ac:dyDescent="0.2">
      <c r="A3661" t="s">
        <v>4765</v>
      </c>
      <c r="B3661" t="s">
        <v>125</v>
      </c>
      <c r="C3661" s="1">
        <v>950000</v>
      </c>
      <c r="D3661">
        <v>5</v>
      </c>
      <c r="E3661">
        <v>2</v>
      </c>
      <c r="F3661" s="2">
        <v>1660</v>
      </c>
      <c r="G3661" t="s">
        <v>82</v>
      </c>
      <c r="H3661" t="s">
        <v>55</v>
      </c>
      <c r="I3661">
        <v>11235</v>
      </c>
      <c r="J3661" t="s">
        <v>219</v>
      </c>
      <c r="K3661" t="s">
        <v>34</v>
      </c>
      <c r="L3661">
        <v>-73.960343499999993</v>
      </c>
      <c r="M3661">
        <v>40.5792869</v>
      </c>
      <c r="N3661">
        <v>11.77</v>
      </c>
      <c r="O3661" s="1">
        <f t="shared" si="286"/>
        <v>190000</v>
      </c>
      <c r="P3661" s="3">
        <v>6.7500000000000004E-2</v>
      </c>
      <c r="Q3661">
        <v>30</v>
      </c>
      <c r="R3661" s="1">
        <v>760000</v>
      </c>
      <c r="S3661" s="8">
        <f t="shared" si="287"/>
        <v>-6161.6819173980448</v>
      </c>
      <c r="T3661" s="1">
        <f t="shared" si="288"/>
        <v>964.67750000000012</v>
      </c>
      <c r="U3661" s="7">
        <f t="shared" si="289"/>
        <v>197.91666666666666</v>
      </c>
      <c r="V3661" s="4">
        <v>550</v>
      </c>
      <c r="W3661" s="1">
        <f t="shared" si="290"/>
        <v>7874.2760840647115</v>
      </c>
      <c r="X3661">
        <v>10</v>
      </c>
      <c r="Y3661">
        <v>10</v>
      </c>
      <c r="Z3661" t="s">
        <v>220</v>
      </c>
      <c r="AA3661" s="2">
        <v>35547</v>
      </c>
      <c r="AB3661">
        <v>0.73</v>
      </c>
      <c r="AC3661" s="2">
        <v>48695</v>
      </c>
    </row>
    <row r="3662" spans="1:29" x14ac:dyDescent="0.2">
      <c r="A3662" t="s">
        <v>4766</v>
      </c>
      <c r="B3662" t="s">
        <v>30</v>
      </c>
      <c r="C3662" s="1">
        <v>800000</v>
      </c>
      <c r="D3662">
        <v>3</v>
      </c>
      <c r="E3662">
        <v>1</v>
      </c>
      <c r="F3662">
        <v>916</v>
      </c>
      <c r="G3662" t="s">
        <v>427</v>
      </c>
      <c r="H3662" t="s">
        <v>32</v>
      </c>
      <c r="I3662">
        <v>10005</v>
      </c>
      <c r="J3662" t="s">
        <v>477</v>
      </c>
      <c r="K3662" t="s">
        <v>39</v>
      </c>
      <c r="L3662">
        <v>-74.010457000000002</v>
      </c>
      <c r="M3662">
        <v>40.706711400000003</v>
      </c>
      <c r="N3662">
        <v>3.19</v>
      </c>
      <c r="O3662" s="1">
        <f t="shared" si="286"/>
        <v>160000</v>
      </c>
      <c r="P3662" s="3">
        <v>6.7500000000000004E-2</v>
      </c>
      <c r="Q3662">
        <v>30</v>
      </c>
      <c r="R3662" s="1">
        <v>640000</v>
      </c>
      <c r="S3662" s="8">
        <f t="shared" si="287"/>
        <v>-5188.7847725457223</v>
      </c>
      <c r="T3662" s="1">
        <f t="shared" si="288"/>
        <v>812.36000000000013</v>
      </c>
      <c r="U3662" s="7">
        <f t="shared" si="289"/>
        <v>166.66666666666666</v>
      </c>
      <c r="V3662" s="4">
        <v>205</v>
      </c>
      <c r="W3662" s="1">
        <f t="shared" si="290"/>
        <v>6372.8114392123889</v>
      </c>
      <c r="X3662">
        <v>6</v>
      </c>
      <c r="Y3662">
        <v>8</v>
      </c>
      <c r="Z3662" t="s">
        <v>478</v>
      </c>
      <c r="AA3662" s="2">
        <v>64511</v>
      </c>
      <c r="AB3662">
        <v>0.33</v>
      </c>
      <c r="AC3662" s="2">
        <v>195488</v>
      </c>
    </row>
    <row r="3663" spans="1:29" x14ac:dyDescent="0.2">
      <c r="A3663" t="s">
        <v>4767</v>
      </c>
      <c r="B3663" t="s">
        <v>30</v>
      </c>
      <c r="C3663" s="1">
        <v>359000</v>
      </c>
      <c r="D3663">
        <v>2</v>
      </c>
      <c r="E3663">
        <v>1</v>
      </c>
      <c r="F3663">
        <v>920</v>
      </c>
      <c r="G3663" t="s">
        <v>4768</v>
      </c>
      <c r="H3663" t="s">
        <v>55</v>
      </c>
      <c r="I3663">
        <v>11207</v>
      </c>
      <c r="J3663" t="s">
        <v>149</v>
      </c>
      <c r="K3663" t="s">
        <v>150</v>
      </c>
      <c r="L3663">
        <v>-73.884769700000007</v>
      </c>
      <c r="M3663">
        <v>40.654871</v>
      </c>
      <c r="N3663">
        <v>8.36</v>
      </c>
      <c r="O3663" s="1">
        <f t="shared" si="286"/>
        <v>71800</v>
      </c>
      <c r="P3663" s="3">
        <v>6.7500000000000004E-2</v>
      </c>
      <c r="Q3663">
        <v>30</v>
      </c>
      <c r="R3663" s="1">
        <v>287200</v>
      </c>
      <c r="S3663" s="8">
        <f t="shared" si="287"/>
        <v>-2328.4671666798927</v>
      </c>
      <c r="T3663" s="1">
        <f t="shared" si="288"/>
        <v>364.54655000000002</v>
      </c>
      <c r="U3663" s="7">
        <f t="shared" si="289"/>
        <v>74.791666666666671</v>
      </c>
      <c r="V3663" s="4">
        <v>205</v>
      </c>
      <c r="W3663" s="1">
        <f t="shared" si="290"/>
        <v>2972.8053833465592</v>
      </c>
      <c r="X3663">
        <v>4</v>
      </c>
      <c r="Y3663">
        <v>8</v>
      </c>
      <c r="Z3663" t="s">
        <v>151</v>
      </c>
      <c r="AA3663" s="2">
        <v>121301</v>
      </c>
      <c r="AB3663">
        <v>3.96</v>
      </c>
      <c r="AC3663" s="2">
        <v>30632</v>
      </c>
    </row>
    <row r="3664" spans="1:29" x14ac:dyDescent="0.2">
      <c r="A3664" t="s">
        <v>4769</v>
      </c>
      <c r="B3664" t="s">
        <v>68</v>
      </c>
      <c r="C3664" s="1">
        <v>1950000</v>
      </c>
      <c r="D3664">
        <v>2</v>
      </c>
      <c r="E3664">
        <v>3</v>
      </c>
      <c r="F3664">
        <v>2184</v>
      </c>
      <c r="G3664" t="s">
        <v>454</v>
      </c>
      <c r="H3664" t="s">
        <v>32</v>
      </c>
      <c r="I3664">
        <v>10065</v>
      </c>
      <c r="J3664" t="s">
        <v>52</v>
      </c>
      <c r="K3664" t="s">
        <v>39</v>
      </c>
      <c r="L3664">
        <v>-73.968877300000003</v>
      </c>
      <c r="M3664">
        <v>40.769595600000002</v>
      </c>
      <c r="N3664">
        <v>1.68</v>
      </c>
      <c r="O3664" s="1">
        <f t="shared" si="286"/>
        <v>390000</v>
      </c>
      <c r="P3664" s="3">
        <v>6.7500000000000004E-2</v>
      </c>
      <c r="Q3664">
        <v>30</v>
      </c>
      <c r="R3664" s="1">
        <v>1560000</v>
      </c>
      <c r="S3664" s="8">
        <f t="shared" si="287"/>
        <v>-12647.662883080198</v>
      </c>
      <c r="T3664" s="1">
        <f t="shared" si="288"/>
        <v>1980.1275000000003</v>
      </c>
      <c r="U3664" s="7">
        <f t="shared" si="289"/>
        <v>406.25</v>
      </c>
      <c r="V3664" s="4">
        <v>600</v>
      </c>
      <c r="W3664" s="1">
        <f t="shared" si="290"/>
        <v>15634.040383080199</v>
      </c>
      <c r="X3664">
        <v>4</v>
      </c>
      <c r="Y3664">
        <v>11</v>
      </c>
      <c r="Z3664" t="s">
        <v>53</v>
      </c>
      <c r="AA3664" s="2">
        <v>61207</v>
      </c>
      <c r="AB3664">
        <v>1.76</v>
      </c>
      <c r="AC3664" s="2">
        <v>34777</v>
      </c>
    </row>
    <row r="3665" spans="1:29" x14ac:dyDescent="0.2">
      <c r="A3665" t="s">
        <v>4770</v>
      </c>
      <c r="B3665" t="s">
        <v>50</v>
      </c>
      <c r="C3665" s="1">
        <v>999000</v>
      </c>
      <c r="D3665">
        <v>7</v>
      </c>
      <c r="E3665">
        <v>4</v>
      </c>
      <c r="F3665">
        <v>2184</v>
      </c>
      <c r="G3665" t="s">
        <v>1639</v>
      </c>
      <c r="H3665" t="s">
        <v>55</v>
      </c>
      <c r="I3665">
        <v>11207</v>
      </c>
      <c r="J3665" t="s">
        <v>149</v>
      </c>
      <c r="K3665" t="s">
        <v>150</v>
      </c>
      <c r="L3665">
        <v>-73.891648599999996</v>
      </c>
      <c r="M3665">
        <v>40.665678499999999</v>
      </c>
      <c r="N3665">
        <v>7.56</v>
      </c>
      <c r="O3665" s="1">
        <f t="shared" si="286"/>
        <v>199800</v>
      </c>
      <c r="P3665" s="3">
        <v>6.7500000000000004E-2</v>
      </c>
      <c r="Q3665">
        <v>30</v>
      </c>
      <c r="R3665" s="1">
        <v>799200</v>
      </c>
      <c r="S3665" s="8">
        <f t="shared" si="287"/>
        <v>-6479.4949847164698</v>
      </c>
      <c r="T3665" s="1">
        <f t="shared" si="288"/>
        <v>1014.4345500000001</v>
      </c>
      <c r="U3665" s="7">
        <f t="shared" si="289"/>
        <v>208.125</v>
      </c>
      <c r="V3665" s="4">
        <v>600</v>
      </c>
      <c r="W3665" s="1">
        <f t="shared" si="290"/>
        <v>8302.0545347164698</v>
      </c>
      <c r="X3665">
        <v>14</v>
      </c>
      <c r="Y3665">
        <v>9</v>
      </c>
      <c r="Z3665" t="s">
        <v>151</v>
      </c>
      <c r="AA3665" s="2">
        <v>121301</v>
      </c>
      <c r="AB3665">
        <v>3.96</v>
      </c>
      <c r="AC3665" s="2">
        <v>30632</v>
      </c>
    </row>
    <row r="3666" spans="1:29" x14ac:dyDescent="0.2">
      <c r="A3666" t="s">
        <v>4771</v>
      </c>
      <c r="B3666" t="s">
        <v>68</v>
      </c>
      <c r="C3666" s="1">
        <v>1950000</v>
      </c>
      <c r="D3666">
        <v>2</v>
      </c>
      <c r="E3666">
        <v>2</v>
      </c>
      <c r="F3666">
        <v>960</v>
      </c>
      <c r="G3666" t="s">
        <v>93</v>
      </c>
      <c r="H3666" t="s">
        <v>32</v>
      </c>
      <c r="I3666">
        <v>10014</v>
      </c>
      <c r="J3666" t="s">
        <v>94</v>
      </c>
      <c r="K3666" t="s">
        <v>39</v>
      </c>
      <c r="L3666">
        <v>-74.006316900000002</v>
      </c>
      <c r="M3666">
        <v>40.7373507</v>
      </c>
      <c r="N3666">
        <v>1.35</v>
      </c>
      <c r="O3666" s="1">
        <f t="shared" si="286"/>
        <v>390000</v>
      </c>
      <c r="P3666" s="3">
        <v>6.7500000000000004E-2</v>
      </c>
      <c r="Q3666">
        <v>30</v>
      </c>
      <c r="R3666" s="1">
        <v>1560000</v>
      </c>
      <c r="S3666" s="8">
        <f t="shared" si="287"/>
        <v>-12647.662883080198</v>
      </c>
      <c r="T3666" s="1">
        <f t="shared" si="288"/>
        <v>1980.1275000000003</v>
      </c>
      <c r="U3666" s="7">
        <f t="shared" si="289"/>
        <v>406.25</v>
      </c>
      <c r="V3666" s="4">
        <v>205</v>
      </c>
      <c r="W3666" s="1">
        <f t="shared" si="290"/>
        <v>15239.040383080199</v>
      </c>
      <c r="X3666">
        <v>4</v>
      </c>
      <c r="Y3666">
        <v>6</v>
      </c>
      <c r="Z3666" t="s">
        <v>95</v>
      </c>
      <c r="AA3666" s="2">
        <v>42742</v>
      </c>
      <c r="AB3666">
        <v>0.26</v>
      </c>
      <c r="AC3666" s="2">
        <v>164392</v>
      </c>
    </row>
    <row r="3667" spans="1:29" x14ac:dyDescent="0.2">
      <c r="A3667" t="s">
        <v>4772</v>
      </c>
      <c r="B3667" t="s">
        <v>30</v>
      </c>
      <c r="C3667" s="1">
        <v>649000</v>
      </c>
      <c r="D3667">
        <v>1</v>
      </c>
      <c r="E3667">
        <v>1</v>
      </c>
      <c r="F3667" s="2">
        <v>2184</v>
      </c>
      <c r="G3667" t="s">
        <v>159</v>
      </c>
      <c r="H3667" t="s">
        <v>32</v>
      </c>
      <c r="I3667">
        <v>10027</v>
      </c>
      <c r="J3667" t="s">
        <v>60</v>
      </c>
      <c r="K3667" t="s">
        <v>61</v>
      </c>
      <c r="L3667">
        <v>-73.952353500000001</v>
      </c>
      <c r="M3667">
        <v>40.812168399999997</v>
      </c>
      <c r="N3667">
        <v>4.7</v>
      </c>
      <c r="O3667" s="1">
        <f t="shared" si="286"/>
        <v>129800</v>
      </c>
      <c r="P3667" s="3">
        <v>6.7500000000000004E-2</v>
      </c>
      <c r="Q3667">
        <v>30</v>
      </c>
      <c r="R3667" s="1">
        <v>519200</v>
      </c>
      <c r="S3667" s="8">
        <f t="shared" si="287"/>
        <v>-4209.401646727717</v>
      </c>
      <c r="T3667" s="1">
        <f t="shared" si="288"/>
        <v>659.02705000000003</v>
      </c>
      <c r="U3667" s="7">
        <f t="shared" si="289"/>
        <v>135.20833333333334</v>
      </c>
      <c r="V3667" s="4">
        <v>600</v>
      </c>
      <c r="W3667" s="1">
        <f t="shared" si="290"/>
        <v>5603.6370300610497</v>
      </c>
      <c r="X3667">
        <v>2</v>
      </c>
      <c r="Y3667">
        <v>18</v>
      </c>
      <c r="Z3667" t="s">
        <v>62</v>
      </c>
      <c r="AA3667" s="2">
        <v>133184</v>
      </c>
      <c r="AB3667">
        <v>1.96</v>
      </c>
      <c r="AC3667" s="2">
        <v>67951</v>
      </c>
    </row>
    <row r="3668" spans="1:29" x14ac:dyDescent="0.2">
      <c r="A3668" t="s">
        <v>4773</v>
      </c>
      <c r="B3668" t="s">
        <v>30</v>
      </c>
      <c r="C3668" s="1">
        <v>1175000</v>
      </c>
      <c r="D3668">
        <v>4</v>
      </c>
      <c r="E3668">
        <v>2</v>
      </c>
      <c r="F3668">
        <v>2184</v>
      </c>
      <c r="G3668" t="s">
        <v>178</v>
      </c>
      <c r="H3668" t="s">
        <v>84</v>
      </c>
      <c r="I3668">
        <v>11357</v>
      </c>
      <c r="J3668" t="s">
        <v>244</v>
      </c>
      <c r="K3668" t="s">
        <v>39</v>
      </c>
      <c r="L3668">
        <v>-73.795177899999999</v>
      </c>
      <c r="M3668">
        <v>40.793292100000002</v>
      </c>
      <c r="N3668">
        <v>10.44</v>
      </c>
      <c r="O3668" s="1">
        <f t="shared" si="286"/>
        <v>235000</v>
      </c>
      <c r="P3668" s="3">
        <v>6.7500000000000004E-2</v>
      </c>
      <c r="Q3668">
        <v>30</v>
      </c>
      <c r="R3668" s="1">
        <v>940000</v>
      </c>
      <c r="S3668" s="8">
        <f t="shared" si="287"/>
        <v>-7621.0276346765295</v>
      </c>
      <c r="T3668" s="1">
        <f t="shared" si="288"/>
        <v>1193.1537500000002</v>
      </c>
      <c r="U3668" s="7">
        <f t="shared" si="289"/>
        <v>244.79166666666666</v>
      </c>
      <c r="V3668" s="4">
        <v>600</v>
      </c>
      <c r="W3668" s="1">
        <f t="shared" si="290"/>
        <v>9658.973051343195</v>
      </c>
      <c r="X3668">
        <v>8</v>
      </c>
      <c r="Y3668">
        <v>14</v>
      </c>
      <c r="Z3668" t="s">
        <v>245</v>
      </c>
      <c r="AA3668" s="2">
        <v>30773</v>
      </c>
      <c r="AB3668">
        <v>2.6</v>
      </c>
      <c r="AC3668" s="2">
        <v>11836</v>
      </c>
    </row>
    <row r="3669" spans="1:29" x14ac:dyDescent="0.2">
      <c r="A3669" t="s">
        <v>4774</v>
      </c>
      <c r="B3669" t="s">
        <v>42</v>
      </c>
      <c r="C3669" s="1">
        <v>799000</v>
      </c>
      <c r="D3669">
        <v>4</v>
      </c>
      <c r="E3669">
        <v>2</v>
      </c>
      <c r="F3669" s="2">
        <v>2184</v>
      </c>
      <c r="G3669" t="s">
        <v>4775</v>
      </c>
      <c r="H3669" t="s">
        <v>84</v>
      </c>
      <c r="I3669">
        <v>11417</v>
      </c>
      <c r="J3669" t="s">
        <v>328</v>
      </c>
      <c r="K3669" t="s">
        <v>90</v>
      </c>
      <c r="L3669">
        <v>-73.836162700000003</v>
      </c>
      <c r="M3669">
        <v>40.675784899999996</v>
      </c>
      <c r="N3669">
        <v>9.32</v>
      </c>
      <c r="O3669" s="1">
        <f t="shared" si="286"/>
        <v>159800</v>
      </c>
      <c r="P3669" s="3">
        <v>6.7500000000000004E-2</v>
      </c>
      <c r="Q3669">
        <v>30</v>
      </c>
      <c r="R3669" s="1">
        <v>639200</v>
      </c>
      <c r="S3669" s="8">
        <f t="shared" si="287"/>
        <v>-5182.2987915800395</v>
      </c>
      <c r="T3669" s="1">
        <f t="shared" si="288"/>
        <v>811.34455000000014</v>
      </c>
      <c r="U3669" s="7">
        <f t="shared" si="289"/>
        <v>166.45833333333334</v>
      </c>
      <c r="V3669" s="4">
        <v>600</v>
      </c>
      <c r="W3669" s="1">
        <f t="shared" si="290"/>
        <v>6760.1016749133723</v>
      </c>
      <c r="X3669">
        <v>8</v>
      </c>
      <c r="Y3669">
        <v>14</v>
      </c>
      <c r="Z3669" t="s">
        <v>329</v>
      </c>
      <c r="AA3669" s="2">
        <v>97254</v>
      </c>
      <c r="AB3669">
        <v>3.4</v>
      </c>
      <c r="AC3669" s="2">
        <v>28604</v>
      </c>
    </row>
    <row r="3670" spans="1:29" x14ac:dyDescent="0.2">
      <c r="A3670" t="s">
        <v>4776</v>
      </c>
      <c r="B3670" t="s">
        <v>30</v>
      </c>
      <c r="C3670" s="1">
        <v>2950000</v>
      </c>
      <c r="D3670">
        <v>3</v>
      </c>
      <c r="E3670">
        <v>2</v>
      </c>
      <c r="F3670" s="2">
        <v>1709</v>
      </c>
      <c r="G3670" t="s">
        <v>48</v>
      </c>
      <c r="H3670" t="s">
        <v>55</v>
      </c>
      <c r="I3670">
        <v>11201</v>
      </c>
      <c r="J3670" t="s">
        <v>428</v>
      </c>
      <c r="K3670" t="s">
        <v>39</v>
      </c>
      <c r="L3670">
        <v>-74.000261800000004</v>
      </c>
      <c r="M3670">
        <v>40.693534200000002</v>
      </c>
      <c r="N3670">
        <v>3.89</v>
      </c>
      <c r="O3670" s="1">
        <f t="shared" si="286"/>
        <v>590000</v>
      </c>
      <c r="P3670" s="3">
        <v>6.7500000000000004E-2</v>
      </c>
      <c r="Q3670">
        <v>30</v>
      </c>
      <c r="R3670" s="1">
        <v>2360000</v>
      </c>
      <c r="S3670" s="8">
        <f t="shared" si="287"/>
        <v>-19133.643848762349</v>
      </c>
      <c r="T3670" s="1">
        <f t="shared" si="288"/>
        <v>2995.5774999999999</v>
      </c>
      <c r="U3670" s="7">
        <f t="shared" si="289"/>
        <v>614.58333333333337</v>
      </c>
      <c r="V3670" s="4">
        <v>550</v>
      </c>
      <c r="W3670" s="1">
        <f t="shared" si="290"/>
        <v>23293.804682095681</v>
      </c>
      <c r="X3670">
        <v>6</v>
      </c>
      <c r="Y3670">
        <v>11</v>
      </c>
      <c r="Z3670" t="s">
        <v>429</v>
      </c>
      <c r="AA3670" s="2">
        <v>22887</v>
      </c>
      <c r="AB3670">
        <v>0.34</v>
      </c>
      <c r="AC3670" s="2">
        <v>67315</v>
      </c>
    </row>
    <row r="3671" spans="1:29" x14ac:dyDescent="0.2">
      <c r="A3671" t="s">
        <v>4777</v>
      </c>
      <c r="B3671" t="s">
        <v>68</v>
      </c>
      <c r="C3671" s="1">
        <v>189999</v>
      </c>
      <c r="D3671">
        <v>1</v>
      </c>
      <c r="E3671">
        <v>1</v>
      </c>
      <c r="F3671" s="2">
        <v>2184</v>
      </c>
      <c r="G3671" t="s">
        <v>268</v>
      </c>
      <c r="H3671" t="s">
        <v>84</v>
      </c>
      <c r="I3671">
        <v>11415</v>
      </c>
      <c r="J3671" t="s">
        <v>468</v>
      </c>
      <c r="K3671" t="s">
        <v>110</v>
      </c>
      <c r="L3671">
        <v>-73.832559000000003</v>
      </c>
      <c r="M3671">
        <v>40.704718999999997</v>
      </c>
      <c r="N3671">
        <v>8.58</v>
      </c>
      <c r="O3671" s="1">
        <f t="shared" si="286"/>
        <v>37999.800000000003</v>
      </c>
      <c r="P3671" s="3">
        <v>6.7500000000000004E-2</v>
      </c>
      <c r="Q3671">
        <v>30</v>
      </c>
      <c r="R3671" s="1">
        <v>151999.20000000001</v>
      </c>
      <c r="S3671" s="8">
        <f t="shared" si="287"/>
        <v>-1232.3298974986433</v>
      </c>
      <c r="T3671" s="1">
        <f t="shared" si="288"/>
        <v>192.93448454999998</v>
      </c>
      <c r="U3671" s="7">
        <f t="shared" si="289"/>
        <v>39.583125000000003</v>
      </c>
      <c r="V3671" s="4">
        <v>600</v>
      </c>
      <c r="W3671" s="1">
        <f t="shared" si="290"/>
        <v>2064.8475070486434</v>
      </c>
      <c r="X3671">
        <v>2</v>
      </c>
      <c r="Y3671">
        <v>18</v>
      </c>
      <c r="Z3671" t="s">
        <v>469</v>
      </c>
      <c r="AA3671" s="2">
        <v>23278</v>
      </c>
      <c r="AB3671">
        <v>1.03</v>
      </c>
      <c r="AC3671" s="2">
        <v>22600</v>
      </c>
    </row>
    <row r="3672" spans="1:29" x14ac:dyDescent="0.2">
      <c r="A3672" t="s">
        <v>4778</v>
      </c>
      <c r="B3672" t="s">
        <v>125</v>
      </c>
      <c r="C3672" s="1">
        <v>675999</v>
      </c>
      <c r="D3672">
        <v>3</v>
      </c>
      <c r="E3672">
        <v>2</v>
      </c>
      <c r="F3672" s="2">
        <v>2070</v>
      </c>
      <c r="G3672" t="s">
        <v>168</v>
      </c>
      <c r="H3672" t="s">
        <v>70</v>
      </c>
      <c r="I3672">
        <v>10466</v>
      </c>
      <c r="J3672" t="s">
        <v>255</v>
      </c>
      <c r="K3672" t="s">
        <v>61</v>
      </c>
      <c r="L3672">
        <v>-73.842790800000003</v>
      </c>
      <c r="M3672">
        <v>40.897403599999997</v>
      </c>
      <c r="N3672">
        <v>12.69</v>
      </c>
      <c r="O3672" s="1">
        <f t="shared" si="286"/>
        <v>135199.80000000002</v>
      </c>
      <c r="P3672" s="3">
        <v>6.7500000000000004E-2</v>
      </c>
      <c r="Q3672">
        <v>30</v>
      </c>
      <c r="R3672" s="1">
        <v>540799.19999999995</v>
      </c>
      <c r="S3672" s="8">
        <f t="shared" si="287"/>
        <v>-4384.5166468201696</v>
      </c>
      <c r="T3672" s="1">
        <f t="shared" si="288"/>
        <v>686.44318454999996</v>
      </c>
      <c r="U3672" s="7">
        <f t="shared" si="289"/>
        <v>140.833125</v>
      </c>
      <c r="V3672" s="4">
        <v>600</v>
      </c>
      <c r="W3672" s="1">
        <f t="shared" si="290"/>
        <v>5811.79295637017</v>
      </c>
      <c r="X3672">
        <v>6</v>
      </c>
      <c r="Y3672">
        <v>13</v>
      </c>
      <c r="Z3672" t="s">
        <v>256</v>
      </c>
      <c r="AA3672" s="2">
        <v>34517</v>
      </c>
      <c r="AB3672">
        <v>1.5</v>
      </c>
      <c r="AC3672" s="2">
        <v>23011</v>
      </c>
    </row>
    <row r="3673" spans="1:29" x14ac:dyDescent="0.2">
      <c r="A3673" t="s">
        <v>4779</v>
      </c>
      <c r="B3673" t="s">
        <v>30</v>
      </c>
      <c r="C3673" s="1">
        <v>380000</v>
      </c>
      <c r="D3673">
        <v>3</v>
      </c>
      <c r="E3673">
        <v>1</v>
      </c>
      <c r="F3673">
        <v>393</v>
      </c>
      <c r="G3673" t="s">
        <v>4780</v>
      </c>
      <c r="H3673" t="s">
        <v>55</v>
      </c>
      <c r="I3673">
        <v>11228</v>
      </c>
      <c r="J3673" t="s">
        <v>456</v>
      </c>
      <c r="K3673" t="s">
        <v>39</v>
      </c>
      <c r="L3673">
        <v>-74.000150700000006</v>
      </c>
      <c r="M3673">
        <v>40.618484299999999</v>
      </c>
      <c r="N3673">
        <v>9.0299999999999994</v>
      </c>
      <c r="O3673" s="1">
        <f t="shared" si="286"/>
        <v>76000</v>
      </c>
      <c r="P3673" s="3">
        <v>6.7500000000000004E-2</v>
      </c>
      <c r="Q3673">
        <v>30</v>
      </c>
      <c r="R3673" s="1">
        <v>304000</v>
      </c>
      <c r="S3673" s="8">
        <f t="shared" si="287"/>
        <v>-2464.6727669592178</v>
      </c>
      <c r="T3673" s="1">
        <f t="shared" si="288"/>
        <v>385.87100000000004</v>
      </c>
      <c r="U3673" s="7">
        <f t="shared" si="289"/>
        <v>79.166666666666671</v>
      </c>
      <c r="V3673" s="4">
        <v>160</v>
      </c>
      <c r="W3673" s="1">
        <f t="shared" si="290"/>
        <v>3089.7104336258844</v>
      </c>
      <c r="X3673">
        <v>6</v>
      </c>
      <c r="Y3673">
        <v>3</v>
      </c>
      <c r="Z3673" t="s">
        <v>457</v>
      </c>
      <c r="AA3673" s="2">
        <v>42419</v>
      </c>
      <c r="AB3673">
        <v>1.43</v>
      </c>
      <c r="AC3673" s="2">
        <v>29664</v>
      </c>
    </row>
    <row r="3674" spans="1:29" x14ac:dyDescent="0.2">
      <c r="A3674" t="s">
        <v>4781</v>
      </c>
      <c r="B3674" t="s">
        <v>68</v>
      </c>
      <c r="C3674" s="1">
        <v>379000</v>
      </c>
      <c r="D3674">
        <v>2</v>
      </c>
      <c r="E3674">
        <v>1</v>
      </c>
      <c r="F3674" s="2">
        <v>2184</v>
      </c>
      <c r="G3674" t="s">
        <v>1218</v>
      </c>
      <c r="H3674" t="s">
        <v>84</v>
      </c>
      <c r="I3674">
        <v>11374</v>
      </c>
      <c r="J3674" t="s">
        <v>114</v>
      </c>
      <c r="K3674" t="s">
        <v>105</v>
      </c>
      <c r="L3674">
        <v>-73.858509999999995</v>
      </c>
      <c r="M3674">
        <v>40.733409899999998</v>
      </c>
      <c r="N3674">
        <v>6.75</v>
      </c>
      <c r="O3674" s="1">
        <f t="shared" si="286"/>
        <v>75800</v>
      </c>
      <c r="P3674" s="3">
        <v>6.7500000000000004E-2</v>
      </c>
      <c r="Q3674">
        <v>30</v>
      </c>
      <c r="R3674" s="1">
        <v>303200</v>
      </c>
      <c r="S3674" s="8">
        <f t="shared" si="287"/>
        <v>-2458.1867859935355</v>
      </c>
      <c r="T3674" s="1">
        <f t="shared" si="288"/>
        <v>384.85555000000005</v>
      </c>
      <c r="U3674" s="7">
        <f t="shared" si="289"/>
        <v>78.958333333333329</v>
      </c>
      <c r="V3674" s="4">
        <v>600</v>
      </c>
      <c r="W3674" s="1">
        <f t="shared" si="290"/>
        <v>3522.0006693268692</v>
      </c>
      <c r="X3674">
        <v>4</v>
      </c>
      <c r="Y3674">
        <v>18</v>
      </c>
      <c r="Z3674" t="s">
        <v>115</v>
      </c>
      <c r="AA3674" s="2">
        <v>28260</v>
      </c>
      <c r="AB3674">
        <v>1.61</v>
      </c>
      <c r="AC3674" s="2">
        <v>17553</v>
      </c>
    </row>
    <row r="3675" spans="1:29" x14ac:dyDescent="0.2">
      <c r="A3675" t="s">
        <v>4782</v>
      </c>
      <c r="B3675" t="s">
        <v>68</v>
      </c>
      <c r="C3675" s="1">
        <v>995000</v>
      </c>
      <c r="D3675">
        <v>2</v>
      </c>
      <c r="E3675">
        <v>2</v>
      </c>
      <c r="F3675">
        <v>2184</v>
      </c>
      <c r="G3675" t="s">
        <v>454</v>
      </c>
      <c r="H3675" t="s">
        <v>32</v>
      </c>
      <c r="I3675">
        <v>10021</v>
      </c>
      <c r="J3675" t="s">
        <v>52</v>
      </c>
      <c r="K3675" t="s">
        <v>39</v>
      </c>
      <c r="L3675">
        <v>-73.961713399999994</v>
      </c>
      <c r="M3675">
        <v>40.769924799999998</v>
      </c>
      <c r="N3675">
        <v>1.92</v>
      </c>
      <c r="O3675" s="1">
        <f t="shared" si="286"/>
        <v>199000</v>
      </c>
      <c r="P3675" s="3">
        <v>6.7500000000000004E-2</v>
      </c>
      <c r="Q3675">
        <v>30</v>
      </c>
      <c r="R3675" s="1">
        <v>796000</v>
      </c>
      <c r="S3675" s="8">
        <f t="shared" si="287"/>
        <v>-6453.5510608537415</v>
      </c>
      <c r="T3675" s="1">
        <f t="shared" si="288"/>
        <v>1010.3727500000001</v>
      </c>
      <c r="U3675" s="7">
        <f t="shared" si="289"/>
        <v>207.29166666666666</v>
      </c>
      <c r="V3675" s="4">
        <v>600</v>
      </c>
      <c r="W3675" s="1">
        <f t="shared" si="290"/>
        <v>8271.215477520409</v>
      </c>
      <c r="X3675">
        <v>4</v>
      </c>
      <c r="Y3675">
        <v>14</v>
      </c>
      <c r="Z3675" t="s">
        <v>53</v>
      </c>
      <c r="AA3675" s="2">
        <v>61207</v>
      </c>
      <c r="AB3675">
        <v>1.76</v>
      </c>
      <c r="AC3675" s="2">
        <v>34777</v>
      </c>
    </row>
    <row r="3676" spans="1:29" x14ac:dyDescent="0.2">
      <c r="A3676" t="s">
        <v>4783</v>
      </c>
      <c r="B3676" t="s">
        <v>30</v>
      </c>
      <c r="C3676" s="1">
        <v>649000</v>
      </c>
      <c r="D3676">
        <v>3</v>
      </c>
      <c r="E3676">
        <v>2</v>
      </c>
      <c r="F3676" s="2">
        <v>1150</v>
      </c>
      <c r="G3676" t="s">
        <v>1221</v>
      </c>
      <c r="H3676" t="s">
        <v>55</v>
      </c>
      <c r="I3676">
        <v>11234</v>
      </c>
      <c r="J3676" t="s">
        <v>275</v>
      </c>
      <c r="K3676" t="s">
        <v>39</v>
      </c>
      <c r="L3676">
        <v>-73.915581200000005</v>
      </c>
      <c r="M3676">
        <v>40.628006800000001</v>
      </c>
      <c r="N3676">
        <v>9.11</v>
      </c>
      <c r="O3676" s="1">
        <f t="shared" si="286"/>
        <v>129800</v>
      </c>
      <c r="P3676" s="3">
        <v>6.7500000000000004E-2</v>
      </c>
      <c r="Q3676">
        <v>30</v>
      </c>
      <c r="R3676" s="1">
        <v>519200</v>
      </c>
      <c r="S3676" s="8">
        <f t="shared" si="287"/>
        <v>-4209.401646727717</v>
      </c>
      <c r="T3676" s="1">
        <f t="shared" si="288"/>
        <v>659.02705000000003</v>
      </c>
      <c r="U3676" s="7">
        <f t="shared" si="289"/>
        <v>135.20833333333334</v>
      </c>
      <c r="V3676" s="4">
        <v>375</v>
      </c>
      <c r="W3676" s="1">
        <f t="shared" si="290"/>
        <v>5378.6370300610497</v>
      </c>
      <c r="X3676">
        <v>6</v>
      </c>
      <c r="Y3676">
        <v>7</v>
      </c>
      <c r="Z3676" t="s">
        <v>276</v>
      </c>
      <c r="AA3676" s="2">
        <v>83693</v>
      </c>
      <c r="AB3676">
        <v>3.13</v>
      </c>
      <c r="AC3676" s="2">
        <v>26739</v>
      </c>
    </row>
    <row r="3677" spans="1:29" x14ac:dyDescent="0.2">
      <c r="A3677" t="s">
        <v>4784</v>
      </c>
      <c r="B3677" t="s">
        <v>30</v>
      </c>
      <c r="C3677" s="1">
        <v>475000</v>
      </c>
      <c r="D3677">
        <v>1</v>
      </c>
      <c r="E3677">
        <v>1</v>
      </c>
      <c r="F3677">
        <v>739</v>
      </c>
      <c r="G3677" t="s">
        <v>82</v>
      </c>
      <c r="H3677" t="s">
        <v>55</v>
      </c>
      <c r="I3677">
        <v>11235</v>
      </c>
      <c r="J3677" t="s">
        <v>219</v>
      </c>
      <c r="K3677" t="s">
        <v>34</v>
      </c>
      <c r="L3677">
        <v>-73.963214300000004</v>
      </c>
      <c r="M3677">
        <v>40.5789422</v>
      </c>
      <c r="N3677">
        <v>11.78</v>
      </c>
      <c r="O3677" s="1">
        <f t="shared" si="286"/>
        <v>95000</v>
      </c>
      <c r="P3677" s="3">
        <v>6.7500000000000004E-2</v>
      </c>
      <c r="Q3677">
        <v>30</v>
      </c>
      <c r="R3677" s="1">
        <v>380000</v>
      </c>
      <c r="S3677" s="8">
        <f t="shared" si="287"/>
        <v>-3080.8409586990224</v>
      </c>
      <c r="T3677" s="1">
        <f t="shared" si="288"/>
        <v>482.33875000000006</v>
      </c>
      <c r="U3677" s="7">
        <f t="shared" si="289"/>
        <v>98.958333333333329</v>
      </c>
      <c r="V3677" s="4">
        <v>205</v>
      </c>
      <c r="W3677" s="1">
        <f t="shared" si="290"/>
        <v>3867.1380420323558</v>
      </c>
      <c r="X3677">
        <v>2</v>
      </c>
      <c r="Y3677">
        <v>6</v>
      </c>
      <c r="Z3677" t="s">
        <v>220</v>
      </c>
      <c r="AA3677" s="2">
        <v>35547</v>
      </c>
      <c r="AB3677">
        <v>0.73</v>
      </c>
      <c r="AC3677" s="2">
        <v>48695</v>
      </c>
    </row>
    <row r="3678" spans="1:29" x14ac:dyDescent="0.2">
      <c r="A3678" t="s">
        <v>4785</v>
      </c>
      <c r="B3678" t="s">
        <v>68</v>
      </c>
      <c r="C3678" s="1">
        <v>450000</v>
      </c>
      <c r="D3678">
        <v>2</v>
      </c>
      <c r="E3678">
        <v>1</v>
      </c>
      <c r="F3678" s="2">
        <v>2184</v>
      </c>
      <c r="G3678" t="s">
        <v>113</v>
      </c>
      <c r="H3678" t="s">
        <v>84</v>
      </c>
      <c r="I3678">
        <v>11372</v>
      </c>
      <c r="J3678" t="s">
        <v>85</v>
      </c>
      <c r="K3678" t="s">
        <v>61</v>
      </c>
      <c r="L3678">
        <v>-73.879689499999998</v>
      </c>
      <c r="M3678">
        <v>40.749415999999997</v>
      </c>
      <c r="N3678">
        <v>5.55</v>
      </c>
      <c r="O3678" s="1">
        <f t="shared" si="286"/>
        <v>90000</v>
      </c>
      <c r="P3678" s="3">
        <v>6.7500000000000004E-2</v>
      </c>
      <c r="Q3678">
        <v>30</v>
      </c>
      <c r="R3678" s="1">
        <v>360000</v>
      </c>
      <c r="S3678" s="8">
        <f t="shared" si="287"/>
        <v>-2918.6914345569685</v>
      </c>
      <c r="T3678" s="1">
        <f t="shared" si="288"/>
        <v>456.95250000000004</v>
      </c>
      <c r="U3678" s="7">
        <f t="shared" si="289"/>
        <v>93.75</v>
      </c>
      <c r="V3678" s="4">
        <v>600</v>
      </c>
      <c r="W3678" s="1">
        <f t="shared" si="290"/>
        <v>4069.3939345569684</v>
      </c>
      <c r="X3678">
        <v>4</v>
      </c>
      <c r="Y3678">
        <v>18</v>
      </c>
      <c r="Z3678" t="s">
        <v>86</v>
      </c>
      <c r="AA3678" s="2">
        <v>108152</v>
      </c>
      <c r="AB3678">
        <v>0.77</v>
      </c>
      <c r="AC3678" s="2">
        <v>140457</v>
      </c>
    </row>
    <row r="3679" spans="1:29" x14ac:dyDescent="0.2">
      <c r="A3679" t="s">
        <v>4786</v>
      </c>
      <c r="B3679" t="s">
        <v>50</v>
      </c>
      <c r="C3679" s="1">
        <v>7250000</v>
      </c>
      <c r="D3679">
        <v>1</v>
      </c>
      <c r="E3679">
        <v>2.5</v>
      </c>
      <c r="F3679">
        <v>4930</v>
      </c>
      <c r="G3679" t="s">
        <v>48</v>
      </c>
      <c r="H3679" t="s">
        <v>32</v>
      </c>
      <c r="I3679">
        <v>10013</v>
      </c>
      <c r="J3679" t="s">
        <v>199</v>
      </c>
      <c r="K3679" t="s">
        <v>39</v>
      </c>
      <c r="L3679">
        <v>-74.008558800000003</v>
      </c>
      <c r="M3679">
        <v>40.716818400000001</v>
      </c>
      <c r="N3679">
        <v>2.52</v>
      </c>
      <c r="O3679" s="1">
        <f t="shared" si="286"/>
        <v>1450000</v>
      </c>
      <c r="P3679" s="3">
        <v>6.7500000000000004E-2</v>
      </c>
      <c r="Q3679">
        <v>30</v>
      </c>
      <c r="R3679" s="1">
        <v>5800000</v>
      </c>
      <c r="S3679" s="8">
        <f t="shared" si="287"/>
        <v>-47023.362001195601</v>
      </c>
      <c r="T3679" s="1">
        <f t="shared" si="288"/>
        <v>7362.0125000000007</v>
      </c>
      <c r="U3679" s="7">
        <f t="shared" si="289"/>
        <v>1510.4166666666667</v>
      </c>
      <c r="V3679" s="4">
        <v>1400</v>
      </c>
      <c r="W3679" s="1">
        <f t="shared" si="290"/>
        <v>57295.79116786227</v>
      </c>
      <c r="X3679">
        <v>2</v>
      </c>
      <c r="Y3679">
        <v>27</v>
      </c>
      <c r="Z3679" t="s">
        <v>200</v>
      </c>
      <c r="AA3679" s="2">
        <v>42742</v>
      </c>
      <c r="AB3679">
        <v>0.9</v>
      </c>
      <c r="AC3679" s="2">
        <v>47491</v>
      </c>
    </row>
    <row r="3680" spans="1:29" x14ac:dyDescent="0.2">
      <c r="A3680" t="s">
        <v>4787</v>
      </c>
      <c r="B3680" t="s">
        <v>125</v>
      </c>
      <c r="C3680" s="1">
        <v>1799000</v>
      </c>
      <c r="D3680">
        <v>11</v>
      </c>
      <c r="E3680">
        <v>6</v>
      </c>
      <c r="F3680" s="2">
        <v>5031</v>
      </c>
      <c r="G3680" t="s">
        <v>82</v>
      </c>
      <c r="H3680" t="s">
        <v>55</v>
      </c>
      <c r="I3680">
        <v>11214</v>
      </c>
      <c r="J3680" t="s">
        <v>138</v>
      </c>
      <c r="K3680" t="s">
        <v>110</v>
      </c>
      <c r="L3680">
        <v>-73.990325900000002</v>
      </c>
      <c r="M3680">
        <v>40.608347999999999</v>
      </c>
      <c r="N3680">
        <v>9.6999999999999993</v>
      </c>
      <c r="O3680" s="1">
        <f t="shared" si="286"/>
        <v>359800</v>
      </c>
      <c r="P3680" s="3">
        <v>6.7500000000000004E-2</v>
      </c>
      <c r="Q3680">
        <v>30</v>
      </c>
      <c r="R3680" s="1">
        <v>1439200</v>
      </c>
      <c r="S3680" s="8">
        <f t="shared" si="287"/>
        <v>-11668.279757262191</v>
      </c>
      <c r="T3680" s="1">
        <f t="shared" si="288"/>
        <v>1826.7945500000003</v>
      </c>
      <c r="U3680" s="7">
        <f t="shared" si="289"/>
        <v>374.79166666666669</v>
      </c>
      <c r="V3680" s="4">
        <v>1700</v>
      </c>
      <c r="W3680" s="1">
        <f t="shared" si="290"/>
        <v>15569.865973928858</v>
      </c>
      <c r="X3680">
        <v>22</v>
      </c>
      <c r="Y3680">
        <v>16</v>
      </c>
      <c r="Z3680" t="s">
        <v>139</v>
      </c>
      <c r="AA3680" s="2">
        <v>29436</v>
      </c>
      <c r="AB3680">
        <v>1.46</v>
      </c>
      <c r="AC3680" s="2">
        <v>20162</v>
      </c>
    </row>
    <row r="3681" spans="1:29" x14ac:dyDescent="0.2">
      <c r="A3681" t="s">
        <v>4788</v>
      </c>
      <c r="B3681" t="s">
        <v>42</v>
      </c>
      <c r="C3681" s="1">
        <v>1500000</v>
      </c>
      <c r="D3681">
        <v>8</v>
      </c>
      <c r="E3681">
        <v>5</v>
      </c>
      <c r="F3681" s="2">
        <v>2184</v>
      </c>
      <c r="G3681" t="s">
        <v>361</v>
      </c>
      <c r="H3681" t="s">
        <v>70</v>
      </c>
      <c r="I3681">
        <v>10463</v>
      </c>
      <c r="J3681" t="s">
        <v>109</v>
      </c>
      <c r="K3681" t="s">
        <v>110</v>
      </c>
      <c r="L3681">
        <v>-73.908028000000002</v>
      </c>
      <c r="M3681">
        <v>40.883888200000001</v>
      </c>
      <c r="N3681">
        <v>10.17</v>
      </c>
      <c r="O3681" s="1">
        <f t="shared" si="286"/>
        <v>300000</v>
      </c>
      <c r="P3681" s="3">
        <v>6.7500000000000004E-2</v>
      </c>
      <c r="Q3681">
        <v>30</v>
      </c>
      <c r="R3681" s="1">
        <v>1200000</v>
      </c>
      <c r="S3681" s="8">
        <f t="shared" si="287"/>
        <v>-9728.9714485232271</v>
      </c>
      <c r="T3681" s="1">
        <f t="shared" si="288"/>
        <v>1523.1750000000002</v>
      </c>
      <c r="U3681" s="7">
        <f t="shared" si="289"/>
        <v>312.5</v>
      </c>
      <c r="V3681" s="4">
        <v>600</v>
      </c>
      <c r="W3681" s="1">
        <f t="shared" si="290"/>
        <v>12164.646448523228</v>
      </c>
      <c r="X3681">
        <v>16</v>
      </c>
      <c r="Y3681">
        <v>8</v>
      </c>
      <c r="Z3681" t="s">
        <v>111</v>
      </c>
      <c r="AA3681" s="2">
        <v>27860</v>
      </c>
      <c r="AB3681">
        <v>3.52</v>
      </c>
      <c r="AC3681" s="2">
        <v>7915</v>
      </c>
    </row>
    <row r="3682" spans="1:29" x14ac:dyDescent="0.2">
      <c r="A3682" t="s">
        <v>4789</v>
      </c>
      <c r="B3682" t="s">
        <v>30</v>
      </c>
      <c r="C3682" s="1">
        <v>3995000</v>
      </c>
      <c r="D3682">
        <v>3</v>
      </c>
      <c r="E3682">
        <v>4</v>
      </c>
      <c r="F3682" s="2">
        <v>2456</v>
      </c>
      <c r="G3682" t="s">
        <v>93</v>
      </c>
      <c r="H3682" t="s">
        <v>32</v>
      </c>
      <c r="I3682">
        <v>10128</v>
      </c>
      <c r="J3682" t="s">
        <v>52</v>
      </c>
      <c r="K3682" t="s">
        <v>39</v>
      </c>
      <c r="L3682">
        <v>-73.948909400000005</v>
      </c>
      <c r="M3682">
        <v>40.778167199999999</v>
      </c>
      <c r="N3682">
        <v>2.79</v>
      </c>
      <c r="O3682" s="1">
        <f t="shared" si="286"/>
        <v>799000</v>
      </c>
      <c r="P3682" s="3">
        <v>6.7500000000000004E-2</v>
      </c>
      <c r="Q3682">
        <v>30</v>
      </c>
      <c r="R3682" s="1">
        <v>3196000</v>
      </c>
      <c r="S3682" s="8">
        <f t="shared" si="287"/>
        <v>-25911.493957900198</v>
      </c>
      <c r="T3682" s="1">
        <f t="shared" si="288"/>
        <v>4056.7227500000004</v>
      </c>
      <c r="U3682" s="7">
        <f t="shared" si="289"/>
        <v>832.29166666666663</v>
      </c>
      <c r="V3682" s="4">
        <v>600</v>
      </c>
      <c r="W3682" s="1">
        <f t="shared" si="290"/>
        <v>31400.508374566867</v>
      </c>
      <c r="X3682">
        <v>6</v>
      </c>
      <c r="Y3682">
        <v>10</v>
      </c>
      <c r="Z3682" t="s">
        <v>53</v>
      </c>
      <c r="AA3682" s="2">
        <v>61207</v>
      </c>
      <c r="AB3682">
        <v>1.76</v>
      </c>
      <c r="AC3682" s="2">
        <v>34777</v>
      </c>
    </row>
    <row r="3683" spans="1:29" x14ac:dyDescent="0.2">
      <c r="A3683" t="s">
        <v>4790</v>
      </c>
      <c r="B3683" t="s">
        <v>50</v>
      </c>
      <c r="C3683" s="1">
        <v>2299000</v>
      </c>
      <c r="D3683">
        <v>7</v>
      </c>
      <c r="E3683">
        <v>6</v>
      </c>
      <c r="F3683" s="2">
        <v>2184</v>
      </c>
      <c r="G3683" t="s">
        <v>419</v>
      </c>
      <c r="H3683" t="s">
        <v>32</v>
      </c>
      <c r="I3683">
        <v>10035</v>
      </c>
      <c r="J3683" t="s">
        <v>315</v>
      </c>
      <c r="K3683" t="s">
        <v>61</v>
      </c>
      <c r="L3683">
        <v>-73.939036099999996</v>
      </c>
      <c r="M3683">
        <v>40.8066101</v>
      </c>
      <c r="N3683">
        <v>4.67</v>
      </c>
      <c r="O3683" s="1">
        <f t="shared" si="286"/>
        <v>459800</v>
      </c>
      <c r="P3683" s="3">
        <v>6.7500000000000004E-2</v>
      </c>
      <c r="Q3683">
        <v>30</v>
      </c>
      <c r="R3683" s="1">
        <v>1839200</v>
      </c>
      <c r="S3683" s="8">
        <f t="shared" si="287"/>
        <v>-14911.270240103267</v>
      </c>
      <c r="T3683" s="1">
        <f t="shared" si="288"/>
        <v>2334.5195500000004</v>
      </c>
      <c r="U3683" s="7">
        <f t="shared" si="289"/>
        <v>478.95833333333331</v>
      </c>
      <c r="V3683" s="4">
        <v>600</v>
      </c>
      <c r="W3683" s="1">
        <f t="shared" si="290"/>
        <v>18324.748123436599</v>
      </c>
      <c r="X3683">
        <v>14</v>
      </c>
      <c r="Y3683">
        <v>7</v>
      </c>
      <c r="Z3683" t="s">
        <v>316</v>
      </c>
      <c r="AA3683" s="2">
        <v>115921</v>
      </c>
      <c r="AB3683">
        <v>1.54</v>
      </c>
      <c r="AC3683" s="2">
        <v>75273</v>
      </c>
    </row>
    <row r="3684" spans="1:29" x14ac:dyDescent="0.2">
      <c r="A3684" t="s">
        <v>4791</v>
      </c>
      <c r="B3684" t="s">
        <v>625</v>
      </c>
      <c r="C3684" s="1">
        <v>210000</v>
      </c>
      <c r="D3684">
        <v>1</v>
      </c>
      <c r="E3684">
        <v>1</v>
      </c>
      <c r="F3684">
        <v>850</v>
      </c>
      <c r="G3684" t="s">
        <v>93</v>
      </c>
      <c r="H3684" t="s">
        <v>55</v>
      </c>
      <c r="I3684">
        <v>11218</v>
      </c>
      <c r="J3684" t="s">
        <v>226</v>
      </c>
      <c r="K3684" t="s">
        <v>90</v>
      </c>
      <c r="L3684">
        <v>-73.974095599999998</v>
      </c>
      <c r="M3684">
        <v>40.646676599999999</v>
      </c>
      <c r="N3684">
        <v>7.07</v>
      </c>
      <c r="O3684" s="1">
        <f t="shared" si="286"/>
        <v>42000</v>
      </c>
      <c r="P3684" s="3">
        <v>6.7500000000000004E-2</v>
      </c>
      <c r="Q3684">
        <v>30</v>
      </c>
      <c r="R3684" s="1">
        <v>168000</v>
      </c>
      <c r="S3684" s="8">
        <f t="shared" si="287"/>
        <v>-1362.056002793252</v>
      </c>
      <c r="T3684" s="1">
        <f t="shared" si="288"/>
        <v>213.24450000000002</v>
      </c>
      <c r="U3684" s="7">
        <f t="shared" si="289"/>
        <v>43.75</v>
      </c>
      <c r="V3684" s="4">
        <v>205</v>
      </c>
      <c r="W3684" s="1">
        <f t="shared" si="290"/>
        <v>1824.050502793252</v>
      </c>
      <c r="X3684">
        <v>2</v>
      </c>
      <c r="Y3684">
        <v>7</v>
      </c>
      <c r="Z3684" t="s">
        <v>227</v>
      </c>
      <c r="AA3684" s="2">
        <v>106357</v>
      </c>
      <c r="AB3684">
        <v>2.25</v>
      </c>
      <c r="AC3684" s="2">
        <v>47270</v>
      </c>
    </row>
    <row r="3685" spans="1:29" x14ac:dyDescent="0.2">
      <c r="A3685" t="s">
        <v>4792</v>
      </c>
      <c r="B3685" t="s">
        <v>68</v>
      </c>
      <c r="C3685" s="1">
        <v>3200000</v>
      </c>
      <c r="D3685">
        <v>3</v>
      </c>
      <c r="E3685">
        <v>4</v>
      </c>
      <c r="F3685" s="2">
        <v>1825</v>
      </c>
      <c r="G3685" t="s">
        <v>51</v>
      </c>
      <c r="H3685" t="s">
        <v>32</v>
      </c>
      <c r="I3685">
        <v>10019</v>
      </c>
      <c r="J3685" t="s">
        <v>38</v>
      </c>
      <c r="K3685" t="s">
        <v>39</v>
      </c>
      <c r="L3685">
        <v>-73.980471499999993</v>
      </c>
      <c r="M3685">
        <v>40.770300499999998</v>
      </c>
      <c r="N3685">
        <v>1.51</v>
      </c>
      <c r="O3685" s="1">
        <f t="shared" si="286"/>
        <v>640000</v>
      </c>
      <c r="P3685" s="3">
        <v>6.7500000000000004E-2</v>
      </c>
      <c r="Q3685">
        <v>30</v>
      </c>
      <c r="R3685" s="1">
        <v>2560000</v>
      </c>
      <c r="S3685" s="8">
        <f t="shared" si="287"/>
        <v>-20755.139090182889</v>
      </c>
      <c r="T3685" s="1">
        <f t="shared" si="288"/>
        <v>3249.4400000000005</v>
      </c>
      <c r="U3685" s="7">
        <f t="shared" si="289"/>
        <v>666.66666666666663</v>
      </c>
      <c r="V3685" s="4">
        <v>550</v>
      </c>
      <c r="W3685" s="1">
        <f t="shared" si="290"/>
        <v>25221.245756849556</v>
      </c>
      <c r="X3685">
        <v>6</v>
      </c>
      <c r="Y3685">
        <v>8</v>
      </c>
      <c r="Z3685" t="s">
        <v>40</v>
      </c>
      <c r="AA3685" s="2">
        <v>70150</v>
      </c>
      <c r="AB3685">
        <v>0.77</v>
      </c>
      <c r="AC3685" s="2">
        <v>91104</v>
      </c>
    </row>
    <row r="3686" spans="1:29" x14ac:dyDescent="0.2">
      <c r="A3686" t="s">
        <v>4793</v>
      </c>
      <c r="B3686" t="s">
        <v>68</v>
      </c>
      <c r="C3686" s="1">
        <v>579000</v>
      </c>
      <c r="D3686">
        <v>3</v>
      </c>
      <c r="E3686">
        <v>2</v>
      </c>
      <c r="F3686">
        <v>1200</v>
      </c>
      <c r="G3686" t="s">
        <v>4794</v>
      </c>
      <c r="H3686" t="s">
        <v>84</v>
      </c>
      <c r="I3686">
        <v>11374</v>
      </c>
      <c r="J3686" t="s">
        <v>114</v>
      </c>
      <c r="K3686" t="s">
        <v>105</v>
      </c>
      <c r="L3686">
        <v>-73.8602384</v>
      </c>
      <c r="M3686">
        <v>40.734633899999999</v>
      </c>
      <c r="N3686">
        <v>6.64</v>
      </c>
      <c r="O3686" s="1">
        <f t="shared" si="286"/>
        <v>115800</v>
      </c>
      <c r="P3686" s="3">
        <v>6.7500000000000004E-2</v>
      </c>
      <c r="Q3686">
        <v>30</v>
      </c>
      <c r="R3686" s="1">
        <v>463200</v>
      </c>
      <c r="S3686" s="8">
        <f t="shared" si="287"/>
        <v>-3755.3829791299659</v>
      </c>
      <c r="T3686" s="1">
        <f t="shared" si="288"/>
        <v>587.94555000000003</v>
      </c>
      <c r="U3686" s="7">
        <f t="shared" si="289"/>
        <v>120.625</v>
      </c>
      <c r="V3686" s="4">
        <v>375</v>
      </c>
      <c r="W3686" s="1">
        <f t="shared" si="290"/>
        <v>4838.9535291299662</v>
      </c>
      <c r="X3686">
        <v>6</v>
      </c>
      <c r="Y3686">
        <v>8</v>
      </c>
      <c r="Z3686" t="s">
        <v>115</v>
      </c>
      <c r="AA3686" s="2">
        <v>28260</v>
      </c>
      <c r="AB3686">
        <v>1.61</v>
      </c>
      <c r="AC3686" s="2">
        <v>17553</v>
      </c>
    </row>
    <row r="3687" spans="1:29" x14ac:dyDescent="0.2">
      <c r="A3687" t="s">
        <v>4795</v>
      </c>
      <c r="B3687" t="s">
        <v>42</v>
      </c>
      <c r="C3687" s="1">
        <v>1175000</v>
      </c>
      <c r="D3687">
        <v>3</v>
      </c>
      <c r="E3687">
        <v>2.5</v>
      </c>
      <c r="F3687" s="2">
        <v>2184</v>
      </c>
      <c r="G3687" t="s">
        <v>4734</v>
      </c>
      <c r="H3687" t="s">
        <v>55</v>
      </c>
      <c r="I3687">
        <v>11235</v>
      </c>
      <c r="J3687" t="s">
        <v>219</v>
      </c>
      <c r="K3687" t="s">
        <v>34</v>
      </c>
      <c r="L3687">
        <v>-73.963247800000005</v>
      </c>
      <c r="M3687">
        <v>40.577734999999997</v>
      </c>
      <c r="N3687">
        <v>11.86</v>
      </c>
      <c r="O3687" s="1">
        <f t="shared" si="286"/>
        <v>235000</v>
      </c>
      <c r="P3687" s="3">
        <v>6.7500000000000004E-2</v>
      </c>
      <c r="Q3687">
        <v>30</v>
      </c>
      <c r="R3687" s="1">
        <v>940000</v>
      </c>
      <c r="S3687" s="8">
        <f t="shared" si="287"/>
        <v>-7621.0276346765295</v>
      </c>
      <c r="T3687" s="1">
        <f t="shared" si="288"/>
        <v>1193.1537500000002</v>
      </c>
      <c r="U3687" s="7">
        <f t="shared" si="289"/>
        <v>244.79166666666666</v>
      </c>
      <c r="V3687" s="4">
        <v>600</v>
      </c>
      <c r="W3687" s="1">
        <f t="shared" si="290"/>
        <v>9658.973051343195</v>
      </c>
      <c r="X3687">
        <v>6</v>
      </c>
      <c r="Y3687">
        <v>12</v>
      </c>
      <c r="Z3687" t="s">
        <v>220</v>
      </c>
      <c r="AA3687" s="2">
        <v>35547</v>
      </c>
      <c r="AB3687">
        <v>0.73</v>
      </c>
      <c r="AC3687" s="2">
        <v>48695</v>
      </c>
    </row>
    <row r="3688" spans="1:29" x14ac:dyDescent="0.2">
      <c r="A3688" t="s">
        <v>4796</v>
      </c>
      <c r="B3688" t="s">
        <v>30</v>
      </c>
      <c r="C3688" s="1">
        <v>648888</v>
      </c>
      <c r="D3688">
        <v>2</v>
      </c>
      <c r="E3688">
        <v>2</v>
      </c>
      <c r="F3688">
        <v>950</v>
      </c>
      <c r="G3688" t="s">
        <v>2264</v>
      </c>
      <c r="H3688" t="s">
        <v>84</v>
      </c>
      <c r="I3688">
        <v>11367</v>
      </c>
      <c r="J3688" t="s">
        <v>160</v>
      </c>
      <c r="K3688" t="s">
        <v>34</v>
      </c>
      <c r="L3688">
        <v>-73.811121700000001</v>
      </c>
      <c r="M3688">
        <v>40.718869400000003</v>
      </c>
      <c r="N3688">
        <v>9.3800000000000008</v>
      </c>
      <c r="O3688" s="1">
        <f t="shared" si="286"/>
        <v>129777.60000000001</v>
      </c>
      <c r="P3688" s="3">
        <v>6.7500000000000004E-2</v>
      </c>
      <c r="Q3688">
        <v>30</v>
      </c>
      <c r="R3688" s="1">
        <v>519110.40000000002</v>
      </c>
      <c r="S3688" s="8">
        <f t="shared" si="287"/>
        <v>-4208.6752168595604</v>
      </c>
      <c r="T3688" s="1">
        <f t="shared" si="288"/>
        <v>658.91331960000002</v>
      </c>
      <c r="U3688" s="7">
        <f t="shared" si="289"/>
        <v>135.185</v>
      </c>
      <c r="V3688" s="4">
        <v>205</v>
      </c>
      <c r="W3688" s="1">
        <f t="shared" si="290"/>
        <v>5207.773536459561</v>
      </c>
      <c r="X3688">
        <v>4</v>
      </c>
      <c r="Y3688">
        <v>6</v>
      </c>
      <c r="Z3688" t="s">
        <v>161</v>
      </c>
      <c r="AA3688" s="2">
        <v>230183</v>
      </c>
      <c r="AB3688">
        <v>2.0299999999999998</v>
      </c>
      <c r="AC3688" s="2">
        <v>113391</v>
      </c>
    </row>
    <row r="3689" spans="1:29" x14ac:dyDescent="0.2">
      <c r="A3689" t="s">
        <v>4797</v>
      </c>
      <c r="B3689" t="s">
        <v>125</v>
      </c>
      <c r="C3689" s="1">
        <v>989000</v>
      </c>
      <c r="D3689">
        <v>7</v>
      </c>
      <c r="E3689">
        <v>5</v>
      </c>
      <c r="F3689" s="2">
        <v>3978</v>
      </c>
      <c r="G3689" t="s">
        <v>1765</v>
      </c>
      <c r="H3689" t="s">
        <v>84</v>
      </c>
      <c r="I3689">
        <v>11414</v>
      </c>
      <c r="J3689" t="s">
        <v>397</v>
      </c>
      <c r="K3689" t="s">
        <v>34</v>
      </c>
      <c r="L3689">
        <v>-73.854748000000001</v>
      </c>
      <c r="M3689">
        <v>40.665901099999999</v>
      </c>
      <c r="N3689">
        <v>8.93</v>
      </c>
      <c r="O3689" s="1">
        <f t="shared" si="286"/>
        <v>197800</v>
      </c>
      <c r="P3689" s="3">
        <v>6.7500000000000004E-2</v>
      </c>
      <c r="Q3689">
        <v>30</v>
      </c>
      <c r="R3689" s="1">
        <v>791200</v>
      </c>
      <c r="S3689" s="8">
        <f t="shared" si="287"/>
        <v>-6414.6351750596486</v>
      </c>
      <c r="T3689" s="1">
        <f t="shared" si="288"/>
        <v>1004.2800500000002</v>
      </c>
      <c r="U3689" s="7">
        <f t="shared" si="289"/>
        <v>206.04166666666666</v>
      </c>
      <c r="V3689" s="4">
        <v>1000</v>
      </c>
      <c r="W3689" s="1">
        <f t="shared" si="290"/>
        <v>8624.9568917263168</v>
      </c>
      <c r="X3689">
        <v>14</v>
      </c>
      <c r="Y3689">
        <v>14</v>
      </c>
      <c r="Z3689" t="s">
        <v>398</v>
      </c>
      <c r="AA3689" s="2">
        <v>26148</v>
      </c>
      <c r="AB3689">
        <v>2.66</v>
      </c>
      <c r="AC3689" s="2">
        <v>9830</v>
      </c>
    </row>
    <row r="3690" spans="1:29" x14ac:dyDescent="0.2">
      <c r="A3690" t="s">
        <v>4798</v>
      </c>
      <c r="B3690" t="s">
        <v>68</v>
      </c>
      <c r="C3690" s="1">
        <v>995000</v>
      </c>
      <c r="D3690">
        <v>1</v>
      </c>
      <c r="E3690">
        <v>1</v>
      </c>
      <c r="F3690">
        <v>2184</v>
      </c>
      <c r="G3690" t="s">
        <v>48</v>
      </c>
      <c r="H3690" t="s">
        <v>32</v>
      </c>
      <c r="I3690">
        <v>10011</v>
      </c>
      <c r="J3690" t="s">
        <v>38</v>
      </c>
      <c r="K3690" t="s">
        <v>39</v>
      </c>
      <c r="L3690">
        <v>-73.998038899999997</v>
      </c>
      <c r="M3690">
        <v>40.744049699999998</v>
      </c>
      <c r="N3690">
        <v>0.74</v>
      </c>
      <c r="O3690" s="1">
        <f t="shared" si="286"/>
        <v>199000</v>
      </c>
      <c r="P3690" s="3">
        <v>6.7500000000000004E-2</v>
      </c>
      <c r="Q3690">
        <v>30</v>
      </c>
      <c r="R3690" s="1">
        <v>796000</v>
      </c>
      <c r="S3690" s="8">
        <f t="shared" si="287"/>
        <v>-6453.5510608537415</v>
      </c>
      <c r="T3690" s="1">
        <f t="shared" si="288"/>
        <v>1010.3727500000001</v>
      </c>
      <c r="U3690" s="7">
        <f t="shared" si="289"/>
        <v>207.29166666666666</v>
      </c>
      <c r="V3690" s="4">
        <v>600</v>
      </c>
      <c r="W3690" s="1">
        <f t="shared" si="290"/>
        <v>8271.215477520409</v>
      </c>
      <c r="X3690">
        <v>2</v>
      </c>
      <c r="Y3690">
        <v>18</v>
      </c>
      <c r="Z3690" t="s">
        <v>40</v>
      </c>
      <c r="AA3690" s="2">
        <v>70150</v>
      </c>
      <c r="AB3690">
        <v>0.77</v>
      </c>
      <c r="AC3690" s="2">
        <v>91104</v>
      </c>
    </row>
    <row r="3691" spans="1:29" x14ac:dyDescent="0.2">
      <c r="A3691" t="s">
        <v>4799</v>
      </c>
      <c r="B3691" t="s">
        <v>68</v>
      </c>
      <c r="C3691" s="1">
        <v>154900</v>
      </c>
      <c r="D3691">
        <v>1</v>
      </c>
      <c r="E3691">
        <v>1</v>
      </c>
      <c r="F3691">
        <v>700</v>
      </c>
      <c r="G3691" t="s">
        <v>4800</v>
      </c>
      <c r="H3691" t="s">
        <v>70</v>
      </c>
      <c r="I3691">
        <v>10468</v>
      </c>
      <c r="J3691" t="s">
        <v>1757</v>
      </c>
      <c r="K3691" t="s">
        <v>1758</v>
      </c>
      <c r="L3691">
        <v>-73.9082145</v>
      </c>
      <c r="M3691">
        <v>40.8646563</v>
      </c>
      <c r="N3691">
        <v>8.9600000000000009</v>
      </c>
      <c r="O3691" s="1">
        <f t="shared" si="286"/>
        <v>30980</v>
      </c>
      <c r="P3691" s="3">
        <v>6.7500000000000004E-2</v>
      </c>
      <c r="Q3691">
        <v>30</v>
      </c>
      <c r="R3691" s="1">
        <v>123920</v>
      </c>
      <c r="S3691" s="8">
        <f t="shared" si="287"/>
        <v>-1004.6784515841654</v>
      </c>
      <c r="T3691" s="1">
        <f t="shared" si="288"/>
        <v>157.29320500000003</v>
      </c>
      <c r="U3691" s="7">
        <f t="shared" si="289"/>
        <v>32.270833333333336</v>
      </c>
      <c r="V3691" s="4">
        <v>205</v>
      </c>
      <c r="W3691" s="1">
        <f t="shared" si="290"/>
        <v>1399.2424899174987</v>
      </c>
      <c r="X3691">
        <v>2</v>
      </c>
      <c r="Y3691">
        <v>6</v>
      </c>
      <c r="Z3691" t="s">
        <v>1759</v>
      </c>
      <c r="AA3691" s="2">
        <v>82677</v>
      </c>
      <c r="AB3691">
        <v>0.64</v>
      </c>
      <c r="AC3691" s="2">
        <v>129183</v>
      </c>
    </row>
    <row r="3692" spans="1:29" x14ac:dyDescent="0.2">
      <c r="A3692" t="s">
        <v>4801</v>
      </c>
      <c r="B3692" t="s">
        <v>30</v>
      </c>
      <c r="C3692" s="1">
        <v>399000</v>
      </c>
      <c r="D3692">
        <v>1</v>
      </c>
      <c r="E3692">
        <v>1</v>
      </c>
      <c r="F3692">
        <v>577</v>
      </c>
      <c r="G3692" t="s">
        <v>4802</v>
      </c>
      <c r="H3692" t="s">
        <v>55</v>
      </c>
      <c r="I3692">
        <v>11220</v>
      </c>
      <c r="J3692" t="s">
        <v>104</v>
      </c>
      <c r="K3692" t="s">
        <v>105</v>
      </c>
      <c r="L3692">
        <v>-74.027222399999999</v>
      </c>
      <c r="M3692">
        <v>40.637358499999998</v>
      </c>
      <c r="N3692">
        <v>8</v>
      </c>
      <c r="O3692" s="1">
        <f t="shared" si="286"/>
        <v>79800</v>
      </c>
      <c r="P3692" s="3">
        <v>6.7500000000000004E-2</v>
      </c>
      <c r="Q3692">
        <v>30</v>
      </c>
      <c r="R3692" s="1">
        <v>319200</v>
      </c>
      <c r="S3692" s="8">
        <f t="shared" si="287"/>
        <v>-2587.9064053071788</v>
      </c>
      <c r="T3692" s="1">
        <f t="shared" si="288"/>
        <v>405.16455000000002</v>
      </c>
      <c r="U3692" s="7">
        <f t="shared" si="289"/>
        <v>83.125</v>
      </c>
      <c r="V3692" s="4">
        <v>205</v>
      </c>
      <c r="W3692" s="1">
        <f t="shared" si="290"/>
        <v>3281.1959553071788</v>
      </c>
      <c r="X3692">
        <v>2</v>
      </c>
      <c r="Y3692">
        <v>5</v>
      </c>
      <c r="Z3692" t="s">
        <v>106</v>
      </c>
      <c r="AA3692" s="2">
        <v>79731</v>
      </c>
      <c r="AB3692">
        <v>1.71</v>
      </c>
      <c r="AC3692" s="2">
        <v>46626</v>
      </c>
    </row>
    <row r="3693" spans="1:29" x14ac:dyDescent="0.2">
      <c r="A3693" t="s">
        <v>4803</v>
      </c>
      <c r="B3693" t="s">
        <v>68</v>
      </c>
      <c r="C3693" s="1">
        <v>565000</v>
      </c>
      <c r="D3693">
        <v>2</v>
      </c>
      <c r="E3693">
        <v>2</v>
      </c>
      <c r="F3693">
        <v>1238</v>
      </c>
      <c r="G3693" t="s">
        <v>4804</v>
      </c>
      <c r="H3693" t="s">
        <v>44</v>
      </c>
      <c r="I3693">
        <v>10312</v>
      </c>
      <c r="J3693" t="s">
        <v>45</v>
      </c>
      <c r="K3693" t="s">
        <v>34</v>
      </c>
      <c r="L3693">
        <v>-74.174421699999996</v>
      </c>
      <c r="M3693">
        <v>40.549320700000003</v>
      </c>
      <c r="N3693">
        <v>16.97</v>
      </c>
      <c r="O3693" s="1">
        <f t="shared" si="286"/>
        <v>113000</v>
      </c>
      <c r="P3693" s="3">
        <v>6.7500000000000004E-2</v>
      </c>
      <c r="Q3693">
        <v>30</v>
      </c>
      <c r="R3693" s="1">
        <v>452000</v>
      </c>
      <c r="S3693" s="8">
        <f t="shared" si="287"/>
        <v>-3664.5792456104164</v>
      </c>
      <c r="T3693" s="1">
        <f t="shared" si="288"/>
        <v>573.72925000000009</v>
      </c>
      <c r="U3693" s="7">
        <f t="shared" si="289"/>
        <v>117.70833333333333</v>
      </c>
      <c r="V3693" s="4">
        <v>375</v>
      </c>
      <c r="W3693" s="1">
        <f t="shared" si="290"/>
        <v>4731.0168289437497</v>
      </c>
      <c r="X3693">
        <v>4</v>
      </c>
      <c r="Y3693">
        <v>8</v>
      </c>
      <c r="Z3693" t="s">
        <v>46</v>
      </c>
      <c r="AA3693" s="2">
        <v>167500</v>
      </c>
      <c r="AB3693">
        <v>21.5</v>
      </c>
      <c r="AC3693" s="2">
        <v>7791</v>
      </c>
    </row>
    <row r="3694" spans="1:29" x14ac:dyDescent="0.2">
      <c r="A3694" t="s">
        <v>4805</v>
      </c>
      <c r="B3694" t="s">
        <v>50</v>
      </c>
      <c r="C3694" s="1">
        <v>760000</v>
      </c>
      <c r="D3694">
        <v>2</v>
      </c>
      <c r="E3694">
        <v>2.5</v>
      </c>
      <c r="F3694">
        <v>2337</v>
      </c>
      <c r="G3694" t="s">
        <v>798</v>
      </c>
      <c r="H3694" t="s">
        <v>44</v>
      </c>
      <c r="I3694">
        <v>10309</v>
      </c>
      <c r="J3694" t="s">
        <v>45</v>
      </c>
      <c r="K3694" t="s">
        <v>34</v>
      </c>
      <c r="L3694">
        <v>-74.203252899999995</v>
      </c>
      <c r="M3694">
        <v>40.514855900000001</v>
      </c>
      <c r="N3694">
        <v>19.79</v>
      </c>
      <c r="O3694" s="1">
        <f t="shared" si="286"/>
        <v>152000</v>
      </c>
      <c r="P3694" s="3">
        <v>6.7500000000000004E-2</v>
      </c>
      <c r="Q3694">
        <v>30</v>
      </c>
      <c r="R3694" s="1">
        <v>608000</v>
      </c>
      <c r="S3694" s="8">
        <f t="shared" si="287"/>
        <v>-4929.3455339184356</v>
      </c>
      <c r="T3694" s="1">
        <f t="shared" si="288"/>
        <v>771.74200000000008</v>
      </c>
      <c r="U3694" s="7">
        <f t="shared" si="289"/>
        <v>158.33333333333334</v>
      </c>
      <c r="V3694" s="4">
        <v>600</v>
      </c>
      <c r="W3694" s="1">
        <f t="shared" si="290"/>
        <v>6459.4208672517689</v>
      </c>
      <c r="X3694">
        <v>4</v>
      </c>
      <c r="Y3694">
        <v>13</v>
      </c>
      <c r="Z3694" t="s">
        <v>46</v>
      </c>
      <c r="AA3694" s="2">
        <v>167500</v>
      </c>
      <c r="AB3694">
        <v>21.5</v>
      </c>
      <c r="AC3694" s="2">
        <v>7791</v>
      </c>
    </row>
    <row r="3695" spans="1:29" x14ac:dyDescent="0.2">
      <c r="A3695" t="s">
        <v>4806</v>
      </c>
      <c r="B3695" t="s">
        <v>30</v>
      </c>
      <c r="C3695" s="1">
        <v>3795000</v>
      </c>
      <c r="D3695">
        <v>3</v>
      </c>
      <c r="E3695">
        <v>3</v>
      </c>
      <c r="F3695" s="2">
        <v>2250</v>
      </c>
      <c r="G3695" t="s">
        <v>93</v>
      </c>
      <c r="H3695" t="s">
        <v>32</v>
      </c>
      <c r="I3695">
        <v>10075</v>
      </c>
      <c r="J3695" t="s">
        <v>52</v>
      </c>
      <c r="K3695" t="s">
        <v>39</v>
      </c>
      <c r="L3695">
        <v>-73.956106700000007</v>
      </c>
      <c r="M3695">
        <v>40.774751899999998</v>
      </c>
      <c r="N3695">
        <v>2.36</v>
      </c>
      <c r="O3695" s="1">
        <f t="shared" si="286"/>
        <v>759000</v>
      </c>
      <c r="P3695" s="3">
        <v>6.7500000000000004E-2</v>
      </c>
      <c r="Q3695">
        <v>30</v>
      </c>
      <c r="R3695" s="1">
        <v>3036000</v>
      </c>
      <c r="S3695" s="8">
        <f t="shared" si="287"/>
        <v>-24614.297764763767</v>
      </c>
      <c r="T3695" s="1">
        <f t="shared" si="288"/>
        <v>3853.6327500000007</v>
      </c>
      <c r="U3695" s="7">
        <f t="shared" si="289"/>
        <v>790.625</v>
      </c>
      <c r="V3695" s="4">
        <v>600</v>
      </c>
      <c r="W3695" s="1">
        <f t="shared" si="290"/>
        <v>29858.555514763768</v>
      </c>
      <c r="X3695">
        <v>6</v>
      </c>
      <c r="Y3695">
        <v>11</v>
      </c>
      <c r="Z3695" t="s">
        <v>53</v>
      </c>
      <c r="AA3695" s="2">
        <v>61207</v>
      </c>
      <c r="AB3695">
        <v>1.76</v>
      </c>
      <c r="AC3695" s="2">
        <v>34777</v>
      </c>
    </row>
    <row r="3696" spans="1:29" x14ac:dyDescent="0.2">
      <c r="A3696" t="s">
        <v>4807</v>
      </c>
      <c r="B3696" t="s">
        <v>68</v>
      </c>
      <c r="C3696" s="1">
        <v>199999</v>
      </c>
      <c r="D3696">
        <v>3</v>
      </c>
      <c r="E3696">
        <v>1</v>
      </c>
      <c r="F3696">
        <v>471</v>
      </c>
      <c r="G3696" t="s">
        <v>82</v>
      </c>
      <c r="H3696" t="s">
        <v>84</v>
      </c>
      <c r="I3696">
        <v>11375</v>
      </c>
      <c r="J3696" t="s">
        <v>122</v>
      </c>
      <c r="K3696" t="s">
        <v>39</v>
      </c>
      <c r="L3696">
        <v>-73.841530000000006</v>
      </c>
      <c r="M3696">
        <v>40.722309899999999</v>
      </c>
      <c r="N3696">
        <v>7.77</v>
      </c>
      <c r="O3696" s="1">
        <f t="shared" si="286"/>
        <v>39999.800000000003</v>
      </c>
      <c r="P3696" s="3">
        <v>6.7500000000000004E-2</v>
      </c>
      <c r="Q3696">
        <v>30</v>
      </c>
      <c r="R3696" s="1">
        <v>159999.20000000001</v>
      </c>
      <c r="S3696" s="8">
        <f t="shared" si="287"/>
        <v>-1297.1897071554647</v>
      </c>
      <c r="T3696" s="1">
        <f t="shared" si="288"/>
        <v>203.08898454999999</v>
      </c>
      <c r="U3696" s="7">
        <f t="shared" si="289"/>
        <v>41.666458333333331</v>
      </c>
      <c r="V3696" s="4">
        <v>160</v>
      </c>
      <c r="W3696" s="1">
        <f t="shared" si="290"/>
        <v>1701.9451500387981</v>
      </c>
      <c r="X3696">
        <v>6</v>
      </c>
      <c r="Y3696">
        <v>4</v>
      </c>
      <c r="Z3696" t="s">
        <v>123</v>
      </c>
      <c r="AA3696" s="2">
        <v>83728</v>
      </c>
      <c r="AB3696">
        <v>2.6</v>
      </c>
      <c r="AC3696" s="2">
        <v>32203</v>
      </c>
    </row>
    <row r="3697" spans="1:29" x14ac:dyDescent="0.2">
      <c r="A3697" t="s">
        <v>4808</v>
      </c>
      <c r="B3697" t="s">
        <v>68</v>
      </c>
      <c r="C3697" s="1">
        <v>2500000</v>
      </c>
      <c r="D3697">
        <v>3</v>
      </c>
      <c r="E3697">
        <v>2</v>
      </c>
      <c r="F3697" s="2">
        <v>3200</v>
      </c>
      <c r="G3697" t="s">
        <v>214</v>
      </c>
      <c r="H3697" t="s">
        <v>32</v>
      </c>
      <c r="I3697">
        <v>10001</v>
      </c>
      <c r="J3697" t="s">
        <v>38</v>
      </c>
      <c r="K3697" t="s">
        <v>39</v>
      </c>
      <c r="L3697">
        <v>-73.9910651</v>
      </c>
      <c r="M3697">
        <v>40.746887200000003</v>
      </c>
      <c r="N3697">
        <v>0.32</v>
      </c>
      <c r="O3697" s="1">
        <f t="shared" si="286"/>
        <v>500000</v>
      </c>
      <c r="P3697" s="3">
        <v>6.7500000000000004E-2</v>
      </c>
      <c r="Q3697">
        <v>30</v>
      </c>
      <c r="R3697" s="1">
        <v>2000000</v>
      </c>
      <c r="S3697" s="8">
        <f t="shared" si="287"/>
        <v>-16214.952414205382</v>
      </c>
      <c r="T3697" s="1">
        <f t="shared" si="288"/>
        <v>2538.6250000000005</v>
      </c>
      <c r="U3697" s="7">
        <f t="shared" si="289"/>
        <v>520.83333333333337</v>
      </c>
      <c r="V3697" s="4">
        <v>1000</v>
      </c>
      <c r="W3697" s="1">
        <f t="shared" si="290"/>
        <v>20274.410747538714</v>
      </c>
      <c r="X3697">
        <v>6</v>
      </c>
      <c r="Y3697">
        <v>20</v>
      </c>
      <c r="Z3697" t="s">
        <v>40</v>
      </c>
      <c r="AA3697" s="2">
        <v>70150</v>
      </c>
      <c r="AB3697">
        <v>0.77</v>
      </c>
      <c r="AC3697" s="2">
        <v>91104</v>
      </c>
    </row>
    <row r="3698" spans="1:29" x14ac:dyDescent="0.2">
      <c r="A3698" t="s">
        <v>4809</v>
      </c>
      <c r="B3698" t="s">
        <v>42</v>
      </c>
      <c r="C3698" s="1">
        <v>749999</v>
      </c>
      <c r="D3698">
        <v>3</v>
      </c>
      <c r="E3698">
        <v>2</v>
      </c>
      <c r="F3698">
        <v>2184</v>
      </c>
      <c r="G3698" t="s">
        <v>4810</v>
      </c>
      <c r="H3698" t="s">
        <v>55</v>
      </c>
      <c r="I3698">
        <v>11203</v>
      </c>
      <c r="J3698" t="s">
        <v>282</v>
      </c>
      <c r="K3698" t="s">
        <v>34</v>
      </c>
      <c r="L3698">
        <v>-73.9292272</v>
      </c>
      <c r="M3698">
        <v>40.648543500000002</v>
      </c>
      <c r="N3698">
        <v>7.52</v>
      </c>
      <c r="O3698" s="1">
        <f t="shared" si="286"/>
        <v>149999.80000000002</v>
      </c>
      <c r="P3698" s="3">
        <v>6.7500000000000004E-2</v>
      </c>
      <c r="Q3698">
        <v>30</v>
      </c>
      <c r="R3698" s="1">
        <v>599999.19999999995</v>
      </c>
      <c r="S3698" s="8">
        <f t="shared" si="287"/>
        <v>-4864.479238280649</v>
      </c>
      <c r="T3698" s="1">
        <f t="shared" si="288"/>
        <v>761.58648455000002</v>
      </c>
      <c r="U3698" s="7">
        <f t="shared" si="289"/>
        <v>156.24979166666665</v>
      </c>
      <c r="V3698" s="4">
        <v>600</v>
      </c>
      <c r="W3698" s="1">
        <f t="shared" si="290"/>
        <v>6382.3155144973161</v>
      </c>
      <c r="X3698">
        <v>6</v>
      </c>
      <c r="Y3698">
        <v>14</v>
      </c>
      <c r="Z3698" t="s">
        <v>283</v>
      </c>
      <c r="AA3698" s="2">
        <v>156159</v>
      </c>
      <c r="AB3698">
        <v>2.4</v>
      </c>
      <c r="AC3698" s="2">
        <v>65066</v>
      </c>
    </row>
    <row r="3699" spans="1:29" x14ac:dyDescent="0.2">
      <c r="A3699" t="s">
        <v>4811</v>
      </c>
      <c r="B3699" t="s">
        <v>68</v>
      </c>
      <c r="C3699" s="1">
        <v>1595000</v>
      </c>
      <c r="D3699">
        <v>2</v>
      </c>
      <c r="E3699">
        <v>2</v>
      </c>
      <c r="F3699" s="2">
        <v>2184</v>
      </c>
      <c r="G3699" t="s">
        <v>48</v>
      </c>
      <c r="H3699" t="s">
        <v>32</v>
      </c>
      <c r="I3699">
        <v>10025</v>
      </c>
      <c r="J3699" t="s">
        <v>215</v>
      </c>
      <c r="K3699" t="s">
        <v>39</v>
      </c>
      <c r="L3699">
        <v>-73.9761618</v>
      </c>
      <c r="M3699">
        <v>40.794210700000001</v>
      </c>
      <c r="N3699">
        <v>3.17</v>
      </c>
      <c r="O3699" s="1">
        <f t="shared" si="286"/>
        <v>319000</v>
      </c>
      <c r="P3699" s="3">
        <v>6.7500000000000004E-2</v>
      </c>
      <c r="Q3699">
        <v>30</v>
      </c>
      <c r="R3699" s="1">
        <v>1276000</v>
      </c>
      <c r="S3699" s="8">
        <f t="shared" si="287"/>
        <v>-10345.139640263033</v>
      </c>
      <c r="T3699" s="1">
        <f t="shared" si="288"/>
        <v>1619.6427500000002</v>
      </c>
      <c r="U3699" s="7">
        <f t="shared" si="289"/>
        <v>332.29166666666669</v>
      </c>
      <c r="V3699" s="4">
        <v>600</v>
      </c>
      <c r="W3699" s="1">
        <f t="shared" si="290"/>
        <v>12897.0740569297</v>
      </c>
      <c r="X3699">
        <v>4</v>
      </c>
      <c r="Y3699">
        <v>14</v>
      </c>
      <c r="Z3699" t="s">
        <v>216</v>
      </c>
      <c r="AA3699" s="2">
        <v>61207</v>
      </c>
      <c r="AB3699">
        <v>1.76</v>
      </c>
      <c r="AC3699" s="2">
        <v>34777</v>
      </c>
    </row>
    <row r="3700" spans="1:29" x14ac:dyDescent="0.2">
      <c r="A3700" t="s">
        <v>4812</v>
      </c>
      <c r="B3700" t="s">
        <v>68</v>
      </c>
      <c r="C3700" s="1">
        <v>258000</v>
      </c>
      <c r="D3700">
        <v>3</v>
      </c>
      <c r="E3700">
        <v>1</v>
      </c>
      <c r="F3700">
        <v>500</v>
      </c>
      <c r="G3700" t="s">
        <v>3728</v>
      </c>
      <c r="H3700" t="s">
        <v>84</v>
      </c>
      <c r="I3700">
        <v>11354</v>
      </c>
      <c r="J3700" t="s">
        <v>160</v>
      </c>
      <c r="K3700" t="s">
        <v>34</v>
      </c>
      <c r="L3700">
        <v>-73.815761100000003</v>
      </c>
      <c r="M3700">
        <v>40.766601600000001</v>
      </c>
      <c r="N3700">
        <v>8.99</v>
      </c>
      <c r="O3700" s="1">
        <f t="shared" si="286"/>
        <v>51600</v>
      </c>
      <c r="P3700" s="3">
        <v>6.7500000000000004E-2</v>
      </c>
      <c r="Q3700">
        <v>30</v>
      </c>
      <c r="R3700" s="1">
        <v>206400</v>
      </c>
      <c r="S3700" s="8">
        <f t="shared" si="287"/>
        <v>-1673.3830891459954</v>
      </c>
      <c r="T3700" s="1">
        <f t="shared" si="288"/>
        <v>261.98610000000002</v>
      </c>
      <c r="U3700" s="7">
        <f t="shared" si="289"/>
        <v>53.75</v>
      </c>
      <c r="V3700" s="4">
        <v>205</v>
      </c>
      <c r="W3700" s="1">
        <f t="shared" si="290"/>
        <v>2194.1191891459957</v>
      </c>
      <c r="X3700">
        <v>6</v>
      </c>
      <c r="Y3700">
        <v>4</v>
      </c>
      <c r="Z3700" t="s">
        <v>161</v>
      </c>
      <c r="AA3700" s="2">
        <v>230183</v>
      </c>
      <c r="AB3700">
        <v>2.0299999999999998</v>
      </c>
      <c r="AC3700" s="2">
        <v>113391</v>
      </c>
    </row>
    <row r="3701" spans="1:29" x14ac:dyDescent="0.2">
      <c r="A3701" t="s">
        <v>4813</v>
      </c>
      <c r="B3701" t="s">
        <v>42</v>
      </c>
      <c r="C3701" s="1">
        <v>685000</v>
      </c>
      <c r="D3701">
        <v>3</v>
      </c>
      <c r="E3701">
        <v>2</v>
      </c>
      <c r="F3701" s="2">
        <v>1280</v>
      </c>
      <c r="G3701" t="s">
        <v>1052</v>
      </c>
      <c r="H3701" t="s">
        <v>44</v>
      </c>
      <c r="I3701">
        <v>10312</v>
      </c>
      <c r="J3701" t="s">
        <v>45</v>
      </c>
      <c r="K3701" t="s">
        <v>34</v>
      </c>
      <c r="L3701">
        <v>-74.166027900000003</v>
      </c>
      <c r="M3701">
        <v>40.549191399999998</v>
      </c>
      <c r="N3701">
        <v>16.73</v>
      </c>
      <c r="O3701" s="1">
        <f t="shared" si="286"/>
        <v>137000</v>
      </c>
      <c r="P3701" s="3">
        <v>6.7500000000000004E-2</v>
      </c>
      <c r="Q3701">
        <v>30</v>
      </c>
      <c r="R3701" s="1">
        <v>548000</v>
      </c>
      <c r="S3701" s="8">
        <f t="shared" si="287"/>
        <v>-4442.8969614922744</v>
      </c>
      <c r="T3701" s="1">
        <f t="shared" si="288"/>
        <v>695.58325000000013</v>
      </c>
      <c r="U3701" s="7">
        <f t="shared" si="289"/>
        <v>142.70833333333334</v>
      </c>
      <c r="V3701" s="4">
        <v>375</v>
      </c>
      <c r="W3701" s="1">
        <f t="shared" si="290"/>
        <v>5656.188544825608</v>
      </c>
      <c r="X3701">
        <v>6</v>
      </c>
      <c r="Y3701">
        <v>8</v>
      </c>
      <c r="Z3701" t="s">
        <v>46</v>
      </c>
      <c r="AA3701" s="2">
        <v>167500</v>
      </c>
      <c r="AB3701">
        <v>21.5</v>
      </c>
      <c r="AC3701" s="2">
        <v>7791</v>
      </c>
    </row>
    <row r="3702" spans="1:29" x14ac:dyDescent="0.2">
      <c r="A3702" t="s">
        <v>4814</v>
      </c>
      <c r="B3702" t="s">
        <v>125</v>
      </c>
      <c r="C3702" s="1">
        <v>599000</v>
      </c>
      <c r="D3702">
        <v>5</v>
      </c>
      <c r="E3702">
        <v>2</v>
      </c>
      <c r="F3702">
        <v>2184</v>
      </c>
      <c r="G3702" t="s">
        <v>4815</v>
      </c>
      <c r="H3702" t="s">
        <v>84</v>
      </c>
      <c r="I3702">
        <v>11691</v>
      </c>
      <c r="J3702" t="s">
        <v>339</v>
      </c>
      <c r="K3702" t="s">
        <v>90</v>
      </c>
      <c r="L3702">
        <v>-73.754677999999998</v>
      </c>
      <c r="M3702">
        <v>40.607379000000002</v>
      </c>
      <c r="N3702">
        <v>15.56</v>
      </c>
      <c r="O3702" s="1">
        <f t="shared" si="286"/>
        <v>119800</v>
      </c>
      <c r="P3702" s="3">
        <v>6.7500000000000004E-2</v>
      </c>
      <c r="Q3702">
        <v>30</v>
      </c>
      <c r="R3702" s="1">
        <v>479200</v>
      </c>
      <c r="S3702" s="8">
        <f t="shared" si="287"/>
        <v>-3885.1025984436092</v>
      </c>
      <c r="T3702" s="1">
        <f t="shared" si="288"/>
        <v>608.25454999999999</v>
      </c>
      <c r="U3702" s="7">
        <f t="shared" si="289"/>
        <v>124.79166666666667</v>
      </c>
      <c r="V3702" s="4">
        <v>600</v>
      </c>
      <c r="W3702" s="1">
        <f t="shared" si="290"/>
        <v>5218.1488151102758</v>
      </c>
      <c r="X3702">
        <v>10</v>
      </c>
      <c r="Y3702">
        <v>14</v>
      </c>
      <c r="Z3702" t="s">
        <v>340</v>
      </c>
      <c r="AA3702" s="2">
        <v>50058</v>
      </c>
      <c r="AB3702">
        <v>11.5</v>
      </c>
      <c r="AC3702" s="2">
        <v>4353</v>
      </c>
    </row>
    <row r="3703" spans="1:29" x14ac:dyDescent="0.2">
      <c r="A3703" t="s">
        <v>4816</v>
      </c>
      <c r="B3703" t="s">
        <v>30</v>
      </c>
      <c r="C3703" s="1">
        <v>3250000</v>
      </c>
      <c r="D3703">
        <v>3</v>
      </c>
      <c r="E3703">
        <v>2</v>
      </c>
      <c r="F3703" s="2">
        <v>2292</v>
      </c>
      <c r="G3703" t="s">
        <v>51</v>
      </c>
      <c r="H3703" t="s">
        <v>32</v>
      </c>
      <c r="I3703">
        <v>10002</v>
      </c>
      <c r="J3703" t="s">
        <v>223</v>
      </c>
      <c r="K3703" t="s">
        <v>34</v>
      </c>
      <c r="L3703">
        <v>-73.989958700000003</v>
      </c>
      <c r="M3703">
        <v>40.717536199999998</v>
      </c>
      <c r="N3703">
        <v>2.17</v>
      </c>
      <c r="O3703" s="1">
        <f t="shared" si="286"/>
        <v>650000</v>
      </c>
      <c r="P3703" s="3">
        <v>6.7500000000000004E-2</v>
      </c>
      <c r="Q3703">
        <v>30</v>
      </c>
      <c r="R3703" s="1">
        <v>2600000</v>
      </c>
      <c r="S3703" s="8">
        <f t="shared" si="287"/>
        <v>-21079.438138466994</v>
      </c>
      <c r="T3703" s="1">
        <f t="shared" si="288"/>
        <v>3300.2125000000001</v>
      </c>
      <c r="U3703" s="7">
        <f t="shared" si="289"/>
        <v>677.08333333333337</v>
      </c>
      <c r="V3703" s="4">
        <v>600</v>
      </c>
      <c r="W3703" s="1">
        <f t="shared" si="290"/>
        <v>25656.733971800328</v>
      </c>
      <c r="X3703">
        <v>6</v>
      </c>
      <c r="Y3703">
        <v>14</v>
      </c>
      <c r="Z3703" t="s">
        <v>224</v>
      </c>
      <c r="AA3703" s="2">
        <v>72957</v>
      </c>
      <c r="AB3703">
        <v>0.78</v>
      </c>
      <c r="AC3703" s="2">
        <v>93535</v>
      </c>
    </row>
    <row r="3704" spans="1:29" x14ac:dyDescent="0.2">
      <c r="A3704" t="s">
        <v>4817</v>
      </c>
      <c r="B3704" t="s">
        <v>30</v>
      </c>
      <c r="C3704" s="1">
        <v>245000</v>
      </c>
      <c r="D3704">
        <v>1</v>
      </c>
      <c r="E3704">
        <v>1</v>
      </c>
      <c r="F3704">
        <v>800</v>
      </c>
      <c r="G3704" t="s">
        <v>465</v>
      </c>
      <c r="H3704" t="s">
        <v>44</v>
      </c>
      <c r="I3704">
        <v>10301</v>
      </c>
      <c r="J3704" t="s">
        <v>118</v>
      </c>
      <c r="K3704" t="s">
        <v>34</v>
      </c>
      <c r="L3704">
        <v>-74.107204530000004</v>
      </c>
      <c r="M3704">
        <v>40.619109729999998</v>
      </c>
      <c r="N3704">
        <v>11.01</v>
      </c>
      <c r="O3704" s="1">
        <f t="shared" si="286"/>
        <v>49000</v>
      </c>
      <c r="P3704" s="3">
        <v>6.7500000000000004E-2</v>
      </c>
      <c r="Q3704">
        <v>30</v>
      </c>
      <c r="R3704" s="1">
        <v>196000</v>
      </c>
      <c r="S3704" s="8">
        <f t="shared" si="287"/>
        <v>-1589.0653365921273</v>
      </c>
      <c r="T3704" s="1">
        <f t="shared" si="288"/>
        <v>248.78525000000002</v>
      </c>
      <c r="U3704" s="7">
        <f t="shared" si="289"/>
        <v>51.041666666666664</v>
      </c>
      <c r="V3704" s="4">
        <v>205</v>
      </c>
      <c r="W3704" s="1">
        <f t="shared" si="290"/>
        <v>2093.892253258794</v>
      </c>
      <c r="X3704">
        <v>2</v>
      </c>
      <c r="Y3704">
        <v>7</v>
      </c>
      <c r="Z3704" t="s">
        <v>119</v>
      </c>
      <c r="AA3704" s="2">
        <v>181200</v>
      </c>
      <c r="AB3704">
        <v>13.5</v>
      </c>
      <c r="AC3704" s="2">
        <v>13422</v>
      </c>
    </row>
    <row r="3705" spans="1:29" x14ac:dyDescent="0.2">
      <c r="A3705" t="s">
        <v>4818</v>
      </c>
      <c r="B3705" t="s">
        <v>68</v>
      </c>
      <c r="C3705" s="1">
        <v>729000</v>
      </c>
      <c r="D3705">
        <v>3</v>
      </c>
      <c r="E3705">
        <v>2</v>
      </c>
      <c r="F3705" s="2">
        <v>1400</v>
      </c>
      <c r="G3705" t="s">
        <v>3033</v>
      </c>
      <c r="H3705" t="s">
        <v>70</v>
      </c>
      <c r="I3705">
        <v>10471</v>
      </c>
      <c r="J3705" t="s">
        <v>109</v>
      </c>
      <c r="K3705" t="s">
        <v>110</v>
      </c>
      <c r="L3705">
        <v>-73.909114500000001</v>
      </c>
      <c r="M3705">
        <v>40.892469200000001</v>
      </c>
      <c r="N3705">
        <v>10.69</v>
      </c>
      <c r="O3705" s="1">
        <f t="shared" si="286"/>
        <v>145800</v>
      </c>
      <c r="P3705" s="3">
        <v>6.7500000000000004E-2</v>
      </c>
      <c r="Q3705">
        <v>30</v>
      </c>
      <c r="R3705" s="1">
        <v>583200</v>
      </c>
      <c r="S3705" s="8">
        <f t="shared" si="287"/>
        <v>-4728.2801239822893</v>
      </c>
      <c r="T3705" s="1">
        <f t="shared" si="288"/>
        <v>740.26305000000002</v>
      </c>
      <c r="U3705" s="7">
        <f t="shared" si="289"/>
        <v>151.875</v>
      </c>
      <c r="V3705" s="4">
        <v>375</v>
      </c>
      <c r="W3705" s="1">
        <f t="shared" si="290"/>
        <v>5995.4181739822889</v>
      </c>
      <c r="X3705">
        <v>6</v>
      </c>
      <c r="Y3705">
        <v>9</v>
      </c>
      <c r="Z3705" t="s">
        <v>111</v>
      </c>
      <c r="AA3705" s="2">
        <v>27860</v>
      </c>
      <c r="AB3705">
        <v>3.52</v>
      </c>
      <c r="AC3705" s="2">
        <v>7915</v>
      </c>
    </row>
    <row r="3706" spans="1:29" x14ac:dyDescent="0.2">
      <c r="A3706" t="s">
        <v>4819</v>
      </c>
      <c r="B3706" t="s">
        <v>125</v>
      </c>
      <c r="C3706" s="1">
        <v>779000</v>
      </c>
      <c r="D3706">
        <v>3</v>
      </c>
      <c r="E3706">
        <v>2</v>
      </c>
      <c r="F3706">
        <v>1557</v>
      </c>
      <c r="G3706" t="s">
        <v>4820</v>
      </c>
      <c r="H3706" t="s">
        <v>70</v>
      </c>
      <c r="I3706">
        <v>10461</v>
      </c>
      <c r="J3706" t="s">
        <v>839</v>
      </c>
      <c r="K3706" t="s">
        <v>34</v>
      </c>
      <c r="L3706">
        <v>-73.851577899999995</v>
      </c>
      <c r="M3706">
        <v>40.849443899999997</v>
      </c>
      <c r="N3706">
        <v>9.8699999999999992</v>
      </c>
      <c r="O3706" s="1">
        <f t="shared" si="286"/>
        <v>155800</v>
      </c>
      <c r="P3706" s="3">
        <v>6.7500000000000004E-2</v>
      </c>
      <c r="Q3706">
        <v>30</v>
      </c>
      <c r="R3706" s="1">
        <v>623200</v>
      </c>
      <c r="S3706" s="8">
        <f t="shared" si="287"/>
        <v>-5052.5791722663971</v>
      </c>
      <c r="T3706" s="1">
        <f t="shared" si="288"/>
        <v>791.03555000000006</v>
      </c>
      <c r="U3706" s="7">
        <f t="shared" si="289"/>
        <v>162.29166666666666</v>
      </c>
      <c r="V3706" s="4">
        <v>550</v>
      </c>
      <c r="W3706" s="1">
        <f t="shared" si="290"/>
        <v>6555.9063889330637</v>
      </c>
      <c r="X3706">
        <v>6</v>
      </c>
      <c r="Y3706">
        <v>10</v>
      </c>
      <c r="Z3706" t="s">
        <v>840</v>
      </c>
      <c r="AA3706" s="2">
        <v>26583</v>
      </c>
      <c r="AB3706">
        <v>0.71</v>
      </c>
      <c r="AC3706" s="2">
        <v>37441</v>
      </c>
    </row>
    <row r="3707" spans="1:29" x14ac:dyDescent="0.2">
      <c r="A3707" t="s">
        <v>4821</v>
      </c>
      <c r="B3707" t="s">
        <v>30</v>
      </c>
      <c r="C3707" s="1">
        <v>1090000</v>
      </c>
      <c r="D3707">
        <v>3</v>
      </c>
      <c r="E3707">
        <v>3</v>
      </c>
      <c r="F3707" s="2">
        <v>1295</v>
      </c>
      <c r="G3707" t="s">
        <v>168</v>
      </c>
      <c r="H3707" t="s">
        <v>55</v>
      </c>
      <c r="I3707">
        <v>11204</v>
      </c>
      <c r="J3707" t="s">
        <v>156</v>
      </c>
      <c r="K3707" t="s">
        <v>105</v>
      </c>
      <c r="L3707">
        <v>-73.981507399999998</v>
      </c>
      <c r="M3707">
        <v>40.626094100000003</v>
      </c>
      <c r="N3707">
        <v>8.4700000000000006</v>
      </c>
      <c r="O3707" s="1">
        <f t="shared" si="286"/>
        <v>218000</v>
      </c>
      <c r="P3707" s="3">
        <v>6.7500000000000004E-2</v>
      </c>
      <c r="Q3707">
        <v>30</v>
      </c>
      <c r="R3707" s="1">
        <v>872000</v>
      </c>
      <c r="S3707" s="8">
        <f t="shared" si="287"/>
        <v>-7069.7192525935461</v>
      </c>
      <c r="T3707" s="1">
        <f t="shared" si="288"/>
        <v>1106.8405</v>
      </c>
      <c r="U3707" s="7">
        <f t="shared" si="289"/>
        <v>227.08333333333334</v>
      </c>
      <c r="V3707" s="4">
        <v>375</v>
      </c>
      <c r="W3707" s="1">
        <f t="shared" si="290"/>
        <v>8778.6430859268803</v>
      </c>
      <c r="X3707">
        <v>6</v>
      </c>
      <c r="Y3707">
        <v>6</v>
      </c>
      <c r="Z3707" t="s">
        <v>157</v>
      </c>
      <c r="AA3707" s="2">
        <v>151705</v>
      </c>
      <c r="AB3707">
        <v>2.25</v>
      </c>
      <c r="AC3707" s="2">
        <v>67424</v>
      </c>
    </row>
    <row r="3708" spans="1:29" x14ac:dyDescent="0.2">
      <c r="A3708" t="s">
        <v>4822</v>
      </c>
      <c r="B3708" t="s">
        <v>68</v>
      </c>
      <c r="C3708" s="1">
        <v>365000</v>
      </c>
      <c r="D3708">
        <v>2</v>
      </c>
      <c r="E3708">
        <v>1</v>
      </c>
      <c r="F3708">
        <v>925</v>
      </c>
      <c r="G3708" t="s">
        <v>3180</v>
      </c>
      <c r="H3708" t="s">
        <v>55</v>
      </c>
      <c r="I3708">
        <v>11223</v>
      </c>
      <c r="J3708" t="s">
        <v>156</v>
      </c>
      <c r="K3708" t="s">
        <v>105</v>
      </c>
      <c r="L3708">
        <v>-73.970948800000002</v>
      </c>
      <c r="M3708">
        <v>40.602198999999999</v>
      </c>
      <c r="N3708">
        <v>10.15</v>
      </c>
      <c r="O3708" s="1">
        <f t="shared" si="286"/>
        <v>73000</v>
      </c>
      <c r="P3708" s="3">
        <v>6.7500000000000004E-2</v>
      </c>
      <c r="Q3708">
        <v>30</v>
      </c>
      <c r="R3708" s="1">
        <v>292000</v>
      </c>
      <c r="S3708" s="8">
        <f t="shared" si="287"/>
        <v>-2367.3830524739856</v>
      </c>
      <c r="T3708" s="1">
        <f t="shared" si="288"/>
        <v>370.63925</v>
      </c>
      <c r="U3708" s="7">
        <f t="shared" si="289"/>
        <v>76.041666666666671</v>
      </c>
      <c r="V3708" s="4">
        <v>205</v>
      </c>
      <c r="W3708" s="1">
        <f t="shared" si="290"/>
        <v>3019.0639691406523</v>
      </c>
      <c r="X3708">
        <v>4</v>
      </c>
      <c r="Y3708">
        <v>8</v>
      </c>
      <c r="Z3708" t="s">
        <v>157</v>
      </c>
      <c r="AA3708" s="2">
        <v>151705</v>
      </c>
      <c r="AB3708">
        <v>2.25</v>
      </c>
      <c r="AC3708" s="2">
        <v>67424</v>
      </c>
    </row>
    <row r="3709" spans="1:29" x14ac:dyDescent="0.2">
      <c r="A3709" t="s">
        <v>4823</v>
      </c>
      <c r="B3709" t="s">
        <v>209</v>
      </c>
      <c r="C3709" s="1">
        <v>1099000</v>
      </c>
      <c r="D3709">
        <v>1</v>
      </c>
      <c r="E3709">
        <v>1</v>
      </c>
      <c r="F3709">
        <v>715</v>
      </c>
      <c r="G3709" t="s">
        <v>48</v>
      </c>
      <c r="H3709" t="s">
        <v>55</v>
      </c>
      <c r="I3709">
        <v>11249</v>
      </c>
      <c r="J3709" t="s">
        <v>163</v>
      </c>
      <c r="K3709" t="s">
        <v>105</v>
      </c>
      <c r="L3709">
        <v>-73.964264299999996</v>
      </c>
      <c r="M3709">
        <v>40.719752999999997</v>
      </c>
      <c r="N3709">
        <v>2.29</v>
      </c>
      <c r="O3709" s="1">
        <f t="shared" si="286"/>
        <v>219800</v>
      </c>
      <c r="P3709" s="3">
        <v>6.7500000000000004E-2</v>
      </c>
      <c r="Q3709">
        <v>30</v>
      </c>
      <c r="R3709" s="1">
        <v>879200</v>
      </c>
      <c r="S3709" s="8">
        <f t="shared" si="287"/>
        <v>-7128.0930812846846</v>
      </c>
      <c r="T3709" s="1">
        <f t="shared" si="288"/>
        <v>1115.9795500000002</v>
      </c>
      <c r="U3709" s="7">
        <f t="shared" si="289"/>
        <v>228.95833333333334</v>
      </c>
      <c r="V3709" s="4">
        <v>205</v>
      </c>
      <c r="W3709" s="1">
        <f t="shared" si="290"/>
        <v>8678.0309646180194</v>
      </c>
      <c r="X3709">
        <v>2</v>
      </c>
      <c r="Y3709">
        <v>6</v>
      </c>
      <c r="Z3709" t="s">
        <v>164</v>
      </c>
      <c r="AA3709" s="2">
        <v>151308</v>
      </c>
      <c r="AB3709">
        <v>2.91</v>
      </c>
      <c r="AC3709" s="2">
        <v>51996</v>
      </c>
    </row>
    <row r="3710" spans="1:29" x14ac:dyDescent="0.2">
      <c r="A3710" t="s">
        <v>4824</v>
      </c>
      <c r="B3710" t="s">
        <v>50</v>
      </c>
      <c r="C3710" s="1">
        <v>12495000</v>
      </c>
      <c r="D3710">
        <v>4</v>
      </c>
      <c r="E3710">
        <v>4</v>
      </c>
      <c r="F3710">
        <v>6310</v>
      </c>
      <c r="G3710" t="s">
        <v>59</v>
      </c>
      <c r="H3710" t="s">
        <v>32</v>
      </c>
      <c r="I3710">
        <v>10028</v>
      </c>
      <c r="J3710" t="s">
        <v>52</v>
      </c>
      <c r="K3710" t="s">
        <v>39</v>
      </c>
      <c r="L3710">
        <v>-73.960056499999993</v>
      </c>
      <c r="M3710">
        <v>40.777756599999996</v>
      </c>
      <c r="N3710">
        <v>2.4</v>
      </c>
      <c r="O3710" s="1">
        <f t="shared" si="286"/>
        <v>2499000</v>
      </c>
      <c r="P3710" s="3">
        <v>6.7500000000000004E-2</v>
      </c>
      <c r="Q3710">
        <v>30</v>
      </c>
      <c r="R3710" s="1">
        <v>9996000</v>
      </c>
      <c r="S3710" s="8">
        <f t="shared" si="287"/>
        <v>-81042.332166198496</v>
      </c>
      <c r="T3710" s="1">
        <f t="shared" si="288"/>
        <v>12688.04775</v>
      </c>
      <c r="U3710" s="7">
        <f t="shared" si="289"/>
        <v>2603.125</v>
      </c>
      <c r="V3710" s="4">
        <v>2000</v>
      </c>
      <c r="W3710" s="1">
        <f t="shared" si="290"/>
        <v>98333.504916198493</v>
      </c>
      <c r="X3710">
        <v>8</v>
      </c>
      <c r="Y3710">
        <v>26</v>
      </c>
      <c r="Z3710" t="s">
        <v>53</v>
      </c>
      <c r="AA3710" s="2">
        <v>61207</v>
      </c>
      <c r="AB3710">
        <v>1.76</v>
      </c>
      <c r="AC3710" s="2">
        <v>34777</v>
      </c>
    </row>
    <row r="3711" spans="1:29" x14ac:dyDescent="0.2">
      <c r="A3711" t="s">
        <v>4825</v>
      </c>
      <c r="B3711" t="s">
        <v>30</v>
      </c>
      <c r="C3711" s="1">
        <v>1990000</v>
      </c>
      <c r="D3711">
        <v>2</v>
      </c>
      <c r="E3711">
        <v>2</v>
      </c>
      <c r="F3711">
        <v>1309</v>
      </c>
      <c r="G3711" t="s">
        <v>4826</v>
      </c>
      <c r="H3711" t="s">
        <v>32</v>
      </c>
      <c r="I3711">
        <v>10011</v>
      </c>
      <c r="J3711" t="s">
        <v>38</v>
      </c>
      <c r="K3711" t="s">
        <v>39</v>
      </c>
      <c r="L3711">
        <v>-73.993705199999994</v>
      </c>
      <c r="M3711">
        <v>40.743922900000001</v>
      </c>
      <c r="N3711">
        <v>0.55000000000000004</v>
      </c>
      <c r="O3711" s="1">
        <f t="shared" si="286"/>
        <v>398000</v>
      </c>
      <c r="P3711" s="3">
        <v>6.7500000000000004E-2</v>
      </c>
      <c r="Q3711">
        <v>30</v>
      </c>
      <c r="R3711" s="1">
        <v>1592000</v>
      </c>
      <c r="S3711" s="8">
        <f t="shared" si="287"/>
        <v>-12907.102121707483</v>
      </c>
      <c r="T3711" s="1">
        <f t="shared" si="288"/>
        <v>2020.7455000000002</v>
      </c>
      <c r="U3711" s="7">
        <f t="shared" si="289"/>
        <v>414.58333333333331</v>
      </c>
      <c r="V3711" s="4">
        <v>375</v>
      </c>
      <c r="W3711" s="1">
        <f t="shared" si="290"/>
        <v>15717.430955040818</v>
      </c>
      <c r="X3711">
        <v>4</v>
      </c>
      <c r="Y3711">
        <v>8</v>
      </c>
      <c r="Z3711" t="s">
        <v>40</v>
      </c>
      <c r="AA3711" s="2">
        <v>70150</v>
      </c>
      <c r="AB3711">
        <v>0.77</v>
      </c>
      <c r="AC3711" s="2">
        <v>91104</v>
      </c>
    </row>
    <row r="3712" spans="1:29" x14ac:dyDescent="0.2">
      <c r="A3712" t="s">
        <v>4827</v>
      </c>
      <c r="B3712" t="s">
        <v>125</v>
      </c>
      <c r="C3712" s="1">
        <v>1200000</v>
      </c>
      <c r="D3712">
        <v>6</v>
      </c>
      <c r="E3712">
        <v>4</v>
      </c>
      <c r="F3712" s="2">
        <v>2808</v>
      </c>
      <c r="G3712" t="s">
        <v>168</v>
      </c>
      <c r="H3712" t="s">
        <v>70</v>
      </c>
      <c r="I3712">
        <v>10466</v>
      </c>
      <c r="J3712" t="s">
        <v>255</v>
      </c>
      <c r="K3712" t="s">
        <v>61</v>
      </c>
      <c r="L3712">
        <v>-73.834807499999997</v>
      </c>
      <c r="M3712">
        <v>40.892824300000001</v>
      </c>
      <c r="N3712">
        <v>12.69</v>
      </c>
      <c r="O3712" s="1">
        <f t="shared" si="286"/>
        <v>240000</v>
      </c>
      <c r="P3712" s="3">
        <v>6.7500000000000004E-2</v>
      </c>
      <c r="Q3712">
        <v>30</v>
      </c>
      <c r="R3712" s="1">
        <v>960000</v>
      </c>
      <c r="S3712" s="8">
        <f t="shared" si="287"/>
        <v>-7783.177158818582</v>
      </c>
      <c r="T3712" s="1">
        <f t="shared" si="288"/>
        <v>1218.5400000000002</v>
      </c>
      <c r="U3712" s="7">
        <f t="shared" si="289"/>
        <v>250</v>
      </c>
      <c r="V3712" s="4">
        <v>600</v>
      </c>
      <c r="W3712" s="1">
        <f t="shared" si="290"/>
        <v>9851.7171588185829</v>
      </c>
      <c r="X3712">
        <v>12</v>
      </c>
      <c r="Y3712">
        <v>12</v>
      </c>
      <c r="Z3712" t="s">
        <v>256</v>
      </c>
      <c r="AA3712" s="2">
        <v>34517</v>
      </c>
      <c r="AB3712">
        <v>1.5</v>
      </c>
      <c r="AC3712" s="2">
        <v>23011</v>
      </c>
    </row>
    <row r="3713" spans="1:29" x14ac:dyDescent="0.2">
      <c r="A3713" t="s">
        <v>4828</v>
      </c>
      <c r="B3713" t="s">
        <v>68</v>
      </c>
      <c r="C3713" s="1">
        <v>473000</v>
      </c>
      <c r="D3713">
        <v>2</v>
      </c>
      <c r="E3713">
        <v>1</v>
      </c>
      <c r="F3713" s="2">
        <v>1000</v>
      </c>
      <c r="G3713" t="s">
        <v>4829</v>
      </c>
      <c r="H3713" t="s">
        <v>55</v>
      </c>
      <c r="I3713">
        <v>11235</v>
      </c>
      <c r="J3713" t="s">
        <v>219</v>
      </c>
      <c r="K3713" t="s">
        <v>34</v>
      </c>
      <c r="L3713">
        <v>-73.953478500000003</v>
      </c>
      <c r="M3713">
        <v>40.578253599999996</v>
      </c>
      <c r="N3713">
        <v>11.89</v>
      </c>
      <c r="O3713" s="1">
        <f t="shared" si="286"/>
        <v>94600</v>
      </c>
      <c r="P3713" s="3">
        <v>6.7500000000000004E-2</v>
      </c>
      <c r="Q3713">
        <v>30</v>
      </c>
      <c r="R3713" s="1">
        <v>378400</v>
      </c>
      <c r="S3713" s="8">
        <f t="shared" si="287"/>
        <v>-3067.8689967676582</v>
      </c>
      <c r="T3713" s="1">
        <f t="shared" si="288"/>
        <v>480.30785000000009</v>
      </c>
      <c r="U3713" s="7">
        <f t="shared" si="289"/>
        <v>98.541666666666671</v>
      </c>
      <c r="V3713" s="4">
        <v>375</v>
      </c>
      <c r="W3713" s="1">
        <f t="shared" si="290"/>
        <v>4021.7185134343249</v>
      </c>
      <c r="X3713">
        <v>4</v>
      </c>
      <c r="Y3713">
        <v>8</v>
      </c>
      <c r="Z3713" t="s">
        <v>220</v>
      </c>
      <c r="AA3713" s="2">
        <v>35547</v>
      </c>
      <c r="AB3713">
        <v>0.73</v>
      </c>
      <c r="AC3713" s="2">
        <v>48695</v>
      </c>
    </row>
    <row r="3714" spans="1:29" x14ac:dyDescent="0.2">
      <c r="A3714" t="s">
        <v>4830</v>
      </c>
      <c r="B3714" t="s">
        <v>68</v>
      </c>
      <c r="C3714" s="1">
        <v>2348000</v>
      </c>
      <c r="D3714">
        <v>3</v>
      </c>
      <c r="E3714">
        <v>4</v>
      </c>
      <c r="F3714" s="2">
        <v>2184</v>
      </c>
      <c r="G3714" t="s">
        <v>48</v>
      </c>
      <c r="H3714" t="s">
        <v>32</v>
      </c>
      <c r="I3714">
        <v>10017</v>
      </c>
      <c r="J3714" t="s">
        <v>33</v>
      </c>
      <c r="K3714" t="s">
        <v>34</v>
      </c>
      <c r="L3714">
        <v>-73.965876600000001</v>
      </c>
      <c r="M3714">
        <v>40.752626300000003</v>
      </c>
      <c r="N3714">
        <v>1.06</v>
      </c>
      <c r="O3714" s="1">
        <f t="shared" si="286"/>
        <v>469600</v>
      </c>
      <c r="P3714" s="3">
        <v>6.7500000000000004E-2</v>
      </c>
      <c r="Q3714">
        <v>30</v>
      </c>
      <c r="R3714" s="1">
        <v>1878400</v>
      </c>
      <c r="S3714" s="8">
        <f t="shared" si="287"/>
        <v>-15229.083307421693</v>
      </c>
      <c r="T3714" s="1">
        <f t="shared" si="288"/>
        <v>2384.2766000000001</v>
      </c>
      <c r="U3714" s="7">
        <f t="shared" si="289"/>
        <v>489.16666666666669</v>
      </c>
      <c r="V3714" s="4">
        <v>600</v>
      </c>
      <c r="W3714" s="1">
        <f t="shared" si="290"/>
        <v>18702.526574088362</v>
      </c>
      <c r="X3714">
        <v>6</v>
      </c>
      <c r="Y3714">
        <v>9</v>
      </c>
      <c r="Z3714" t="s">
        <v>35</v>
      </c>
      <c r="AA3714" s="2">
        <v>27988</v>
      </c>
      <c r="AB3714">
        <v>0.17</v>
      </c>
      <c r="AC3714" s="2">
        <v>164635</v>
      </c>
    </row>
    <row r="3715" spans="1:29" x14ac:dyDescent="0.2">
      <c r="A3715" t="s">
        <v>4831</v>
      </c>
      <c r="B3715" t="s">
        <v>30</v>
      </c>
      <c r="C3715" s="1">
        <v>25000000</v>
      </c>
      <c r="D3715">
        <v>5</v>
      </c>
      <c r="E3715">
        <v>6</v>
      </c>
      <c r="F3715" s="2">
        <v>4089</v>
      </c>
      <c r="G3715" t="s">
        <v>3364</v>
      </c>
      <c r="H3715" t="s">
        <v>32</v>
      </c>
      <c r="I3715">
        <v>10011</v>
      </c>
      <c r="J3715" t="s">
        <v>38</v>
      </c>
      <c r="K3715" t="s">
        <v>39</v>
      </c>
      <c r="L3715">
        <v>-74.006940999999998</v>
      </c>
      <c r="M3715">
        <v>40.748193299999997</v>
      </c>
      <c r="N3715">
        <v>1.1299999999999999</v>
      </c>
      <c r="O3715" s="1">
        <f t="shared" ref="O3715:O3778" si="291">$C3715*0.2</f>
        <v>5000000</v>
      </c>
      <c r="P3715" s="3">
        <v>6.7500000000000004E-2</v>
      </c>
      <c r="Q3715">
        <v>30</v>
      </c>
      <c r="R3715" s="1">
        <v>20000000</v>
      </c>
      <c r="S3715" s="8">
        <f t="shared" ref="S3715:S3778" si="292">PMT(($P3715/12),(30*12),$C3715)</f>
        <v>-162149.52414205382</v>
      </c>
      <c r="T3715" s="1">
        <f t="shared" ref="T3715:T3778" si="293">(($C3715* 6%) * 20.309%)/12</f>
        <v>25386.250000000004</v>
      </c>
      <c r="U3715" s="7">
        <f t="shared" ref="U3715:U3778" si="294">($C3715*0.0025)/12</f>
        <v>5208.333333333333</v>
      </c>
      <c r="V3715" s="4">
        <v>1400</v>
      </c>
      <c r="W3715" s="1">
        <f t="shared" ref="W3715:W3778" si="295">SUM(($S3715*-1),$T3715,$U3715,$V3715)</f>
        <v>194144.10747538717</v>
      </c>
      <c r="X3715">
        <v>10</v>
      </c>
      <c r="Y3715">
        <v>13</v>
      </c>
      <c r="Z3715" t="s">
        <v>40</v>
      </c>
      <c r="AA3715" s="2">
        <v>70150</v>
      </c>
      <c r="AB3715">
        <v>0.77</v>
      </c>
      <c r="AC3715" s="2">
        <v>91104</v>
      </c>
    </row>
    <row r="3716" spans="1:29" x14ac:dyDescent="0.2">
      <c r="A3716" t="s">
        <v>4832</v>
      </c>
      <c r="B3716" t="s">
        <v>30</v>
      </c>
      <c r="C3716" s="1">
        <v>995000</v>
      </c>
      <c r="D3716">
        <v>1</v>
      </c>
      <c r="E3716">
        <v>1</v>
      </c>
      <c r="F3716" s="2">
        <v>2184</v>
      </c>
      <c r="G3716" t="s">
        <v>176</v>
      </c>
      <c r="H3716" t="s">
        <v>32</v>
      </c>
      <c r="I3716">
        <v>10003</v>
      </c>
      <c r="J3716" t="s">
        <v>676</v>
      </c>
      <c r="K3716" t="s">
        <v>105</v>
      </c>
      <c r="L3716">
        <v>-73.983632499999999</v>
      </c>
      <c r="M3716">
        <v>40.734415599999998</v>
      </c>
      <c r="N3716">
        <v>1</v>
      </c>
      <c r="O3716" s="1">
        <f t="shared" si="291"/>
        <v>199000</v>
      </c>
      <c r="P3716" s="3">
        <v>6.7500000000000004E-2</v>
      </c>
      <c r="Q3716">
        <v>30</v>
      </c>
      <c r="R3716" s="1">
        <v>796000</v>
      </c>
      <c r="S3716" s="8">
        <f t="shared" si="292"/>
        <v>-6453.5510608537415</v>
      </c>
      <c r="T3716" s="1">
        <f t="shared" si="293"/>
        <v>1010.3727500000001</v>
      </c>
      <c r="U3716" s="7">
        <f t="shared" si="294"/>
        <v>207.29166666666666</v>
      </c>
      <c r="V3716" s="4">
        <v>600</v>
      </c>
      <c r="W3716" s="1">
        <f t="shared" si="295"/>
        <v>8271.215477520409</v>
      </c>
      <c r="X3716">
        <v>2</v>
      </c>
      <c r="Y3716">
        <v>18</v>
      </c>
      <c r="Z3716" t="s">
        <v>677</v>
      </c>
      <c r="AA3716" s="2">
        <v>44136</v>
      </c>
      <c r="AB3716">
        <v>0.94</v>
      </c>
      <c r="AC3716" s="2">
        <v>46953</v>
      </c>
    </row>
    <row r="3717" spans="1:29" x14ac:dyDescent="0.2">
      <c r="A3717" t="s">
        <v>4833</v>
      </c>
      <c r="B3717" t="s">
        <v>209</v>
      </c>
      <c r="C3717" s="1">
        <v>850000</v>
      </c>
      <c r="D3717">
        <v>8</v>
      </c>
      <c r="E3717">
        <v>3</v>
      </c>
      <c r="F3717" s="2">
        <v>1976</v>
      </c>
      <c r="G3717" t="s">
        <v>82</v>
      </c>
      <c r="H3717" t="s">
        <v>55</v>
      </c>
      <c r="I3717">
        <v>11233</v>
      </c>
      <c r="J3717" t="s">
        <v>236</v>
      </c>
      <c r="K3717" t="s">
        <v>237</v>
      </c>
      <c r="L3717">
        <v>-73.920711699999998</v>
      </c>
      <c r="M3717">
        <v>40.672962900000002</v>
      </c>
      <c r="N3717">
        <v>6.24</v>
      </c>
      <c r="O3717" s="1">
        <f t="shared" si="291"/>
        <v>170000</v>
      </c>
      <c r="P3717" s="3">
        <v>6.7500000000000004E-2</v>
      </c>
      <c r="Q3717">
        <v>30</v>
      </c>
      <c r="R3717" s="1">
        <v>680000</v>
      </c>
      <c r="S3717" s="8">
        <f t="shared" si="292"/>
        <v>-5513.0838208298292</v>
      </c>
      <c r="T3717" s="1">
        <f t="shared" si="293"/>
        <v>863.13250000000005</v>
      </c>
      <c r="U3717" s="7">
        <f t="shared" si="294"/>
        <v>177.08333333333334</v>
      </c>
      <c r="V3717" s="4">
        <v>550</v>
      </c>
      <c r="W3717" s="1">
        <f t="shared" si="295"/>
        <v>7103.2996541631619</v>
      </c>
      <c r="X3717">
        <v>16</v>
      </c>
      <c r="Y3717">
        <v>10</v>
      </c>
      <c r="Z3717" t="s">
        <v>238</v>
      </c>
      <c r="AA3717" s="2">
        <v>70713</v>
      </c>
      <c r="AB3717">
        <v>2.97</v>
      </c>
      <c r="AC3717" s="2">
        <v>23809</v>
      </c>
    </row>
    <row r="3718" spans="1:29" x14ac:dyDescent="0.2">
      <c r="A3718" t="s">
        <v>4834</v>
      </c>
      <c r="B3718" t="s">
        <v>50</v>
      </c>
      <c r="C3718" s="1">
        <v>2950000</v>
      </c>
      <c r="D3718">
        <v>4</v>
      </c>
      <c r="E3718">
        <v>4</v>
      </c>
      <c r="F3718" s="2">
        <v>2184</v>
      </c>
      <c r="G3718" t="s">
        <v>48</v>
      </c>
      <c r="H3718" t="s">
        <v>55</v>
      </c>
      <c r="I3718">
        <v>11231</v>
      </c>
      <c r="J3718" t="s">
        <v>202</v>
      </c>
      <c r="K3718" t="s">
        <v>39</v>
      </c>
      <c r="L3718">
        <v>-74.001332899999994</v>
      </c>
      <c r="M3718">
        <v>40.677357499999999</v>
      </c>
      <c r="N3718">
        <v>5</v>
      </c>
      <c r="O3718" s="1">
        <f t="shared" si="291"/>
        <v>590000</v>
      </c>
      <c r="P3718" s="3">
        <v>6.7500000000000004E-2</v>
      </c>
      <c r="Q3718">
        <v>30</v>
      </c>
      <c r="R3718" s="1">
        <v>2360000</v>
      </c>
      <c r="S3718" s="8">
        <f t="shared" si="292"/>
        <v>-19133.643848762349</v>
      </c>
      <c r="T3718" s="1">
        <f t="shared" si="293"/>
        <v>2995.5774999999999</v>
      </c>
      <c r="U3718" s="7">
        <f t="shared" si="294"/>
        <v>614.58333333333337</v>
      </c>
      <c r="V3718" s="4">
        <v>600</v>
      </c>
      <c r="W3718" s="1">
        <f t="shared" si="295"/>
        <v>23343.804682095681</v>
      </c>
      <c r="X3718">
        <v>8</v>
      </c>
      <c r="Y3718">
        <v>9</v>
      </c>
      <c r="Z3718" t="s">
        <v>203</v>
      </c>
      <c r="AA3718" s="2">
        <v>38353</v>
      </c>
      <c r="AB3718">
        <v>0.78</v>
      </c>
      <c r="AC3718" s="2">
        <v>49171</v>
      </c>
    </row>
    <row r="3719" spans="1:29" x14ac:dyDescent="0.2">
      <c r="A3719" t="s">
        <v>4835</v>
      </c>
      <c r="B3719" t="s">
        <v>68</v>
      </c>
      <c r="C3719" s="1">
        <v>133000</v>
      </c>
      <c r="D3719">
        <v>1</v>
      </c>
      <c r="E3719">
        <v>1</v>
      </c>
      <c r="F3719">
        <v>630</v>
      </c>
      <c r="G3719" t="s">
        <v>4836</v>
      </c>
      <c r="H3719" t="s">
        <v>70</v>
      </c>
      <c r="I3719">
        <v>10467</v>
      </c>
      <c r="J3719" t="s">
        <v>324</v>
      </c>
      <c r="K3719" t="s">
        <v>237</v>
      </c>
      <c r="L3719">
        <v>-73.8695302</v>
      </c>
      <c r="M3719">
        <v>40.872029099999999</v>
      </c>
      <c r="N3719">
        <v>10.45</v>
      </c>
      <c r="O3719" s="1">
        <f t="shared" si="291"/>
        <v>26600</v>
      </c>
      <c r="P3719" s="3">
        <v>6.7500000000000004E-2</v>
      </c>
      <c r="Q3719">
        <v>30</v>
      </c>
      <c r="R3719" s="1">
        <v>106400</v>
      </c>
      <c r="S3719" s="8">
        <f t="shared" si="292"/>
        <v>-862.63546843572635</v>
      </c>
      <c r="T3719" s="1">
        <f t="shared" si="293"/>
        <v>135.05485000000002</v>
      </c>
      <c r="U3719" s="7">
        <f t="shared" si="294"/>
        <v>27.708333333333332</v>
      </c>
      <c r="V3719" s="4">
        <v>205</v>
      </c>
      <c r="W3719" s="1">
        <f t="shared" si="295"/>
        <v>1230.3986517690596</v>
      </c>
      <c r="X3719">
        <v>2</v>
      </c>
      <c r="Y3719">
        <v>5</v>
      </c>
      <c r="Z3719" t="s">
        <v>325</v>
      </c>
      <c r="AA3719" s="2">
        <v>82677</v>
      </c>
      <c r="AB3719">
        <v>0.64</v>
      </c>
      <c r="AC3719" s="2">
        <v>129183</v>
      </c>
    </row>
    <row r="3720" spans="1:29" x14ac:dyDescent="0.2">
      <c r="A3720" t="s">
        <v>4837</v>
      </c>
      <c r="B3720" t="s">
        <v>125</v>
      </c>
      <c r="C3720" s="1">
        <v>1548000</v>
      </c>
      <c r="D3720">
        <v>9</v>
      </c>
      <c r="E3720">
        <v>4</v>
      </c>
      <c r="F3720" s="2">
        <v>4539</v>
      </c>
      <c r="G3720" t="s">
        <v>4838</v>
      </c>
      <c r="H3720" t="s">
        <v>84</v>
      </c>
      <c r="I3720">
        <v>11368</v>
      </c>
      <c r="J3720" t="s">
        <v>506</v>
      </c>
      <c r="K3720" t="s">
        <v>61</v>
      </c>
      <c r="L3720">
        <v>-73.862881099999996</v>
      </c>
      <c r="M3720">
        <v>40.753419299999997</v>
      </c>
      <c r="N3720">
        <v>6.44</v>
      </c>
      <c r="O3720" s="1">
        <f t="shared" si="291"/>
        <v>309600</v>
      </c>
      <c r="P3720" s="3">
        <v>6.7500000000000004E-2</v>
      </c>
      <c r="Q3720">
        <v>30</v>
      </c>
      <c r="R3720" s="1">
        <v>1238400</v>
      </c>
      <c r="S3720" s="8">
        <f t="shared" si="292"/>
        <v>-10040.298534875972</v>
      </c>
      <c r="T3720" s="1">
        <f t="shared" si="293"/>
        <v>1571.9166000000002</v>
      </c>
      <c r="U3720" s="7">
        <f t="shared" si="294"/>
        <v>322.5</v>
      </c>
      <c r="V3720" s="4">
        <v>1400</v>
      </c>
      <c r="W3720" s="1">
        <f t="shared" si="295"/>
        <v>13334.715134875973</v>
      </c>
      <c r="X3720">
        <v>18</v>
      </c>
      <c r="Y3720">
        <v>19</v>
      </c>
      <c r="Z3720" t="s">
        <v>507</v>
      </c>
      <c r="AA3720" s="2">
        <v>109695</v>
      </c>
      <c r="AB3720">
        <v>2.25</v>
      </c>
      <c r="AC3720" s="2">
        <v>48753</v>
      </c>
    </row>
    <row r="3721" spans="1:29" x14ac:dyDescent="0.2">
      <c r="A3721" t="s">
        <v>4839</v>
      </c>
      <c r="B3721" t="s">
        <v>209</v>
      </c>
      <c r="C3721" s="1">
        <v>468000</v>
      </c>
      <c r="D3721">
        <v>3</v>
      </c>
      <c r="E3721">
        <v>1</v>
      </c>
      <c r="F3721">
        <v>2184</v>
      </c>
      <c r="G3721" t="s">
        <v>1694</v>
      </c>
      <c r="H3721" t="s">
        <v>32</v>
      </c>
      <c r="I3721">
        <v>10023</v>
      </c>
      <c r="J3721" t="s">
        <v>215</v>
      </c>
      <c r="K3721" t="s">
        <v>39</v>
      </c>
      <c r="L3721">
        <v>-73.984346900000006</v>
      </c>
      <c r="M3721">
        <v>40.776763699999997</v>
      </c>
      <c r="N3721">
        <v>1.93</v>
      </c>
      <c r="O3721" s="1">
        <f t="shared" si="291"/>
        <v>93600</v>
      </c>
      <c r="P3721" s="3">
        <v>6.7500000000000004E-2</v>
      </c>
      <c r="Q3721">
        <v>30</v>
      </c>
      <c r="R3721" s="1">
        <v>374400</v>
      </c>
      <c r="S3721" s="8">
        <f t="shared" si="292"/>
        <v>-3035.4390919392476</v>
      </c>
      <c r="T3721" s="1">
        <f t="shared" si="293"/>
        <v>475.23060000000004</v>
      </c>
      <c r="U3721" s="7">
        <f t="shared" si="294"/>
        <v>97.5</v>
      </c>
      <c r="V3721" s="4">
        <v>600</v>
      </c>
      <c r="W3721" s="1">
        <f t="shared" si="295"/>
        <v>4208.1696919392471</v>
      </c>
      <c r="X3721">
        <v>6</v>
      </c>
      <c r="Y3721">
        <v>18</v>
      </c>
      <c r="Z3721" t="s">
        <v>216</v>
      </c>
      <c r="AA3721" s="2">
        <v>61207</v>
      </c>
      <c r="AB3721">
        <v>1.76</v>
      </c>
      <c r="AC3721" s="2">
        <v>34777</v>
      </c>
    </row>
    <row r="3722" spans="1:29" x14ac:dyDescent="0.2">
      <c r="A3722" t="s">
        <v>4840</v>
      </c>
      <c r="B3722" t="s">
        <v>125</v>
      </c>
      <c r="C3722" s="1">
        <v>850000</v>
      </c>
      <c r="D3722">
        <v>5</v>
      </c>
      <c r="E3722">
        <v>3</v>
      </c>
      <c r="F3722" s="2">
        <v>3024</v>
      </c>
      <c r="G3722" t="s">
        <v>574</v>
      </c>
      <c r="H3722" t="s">
        <v>70</v>
      </c>
      <c r="I3722">
        <v>10469</v>
      </c>
      <c r="J3722" t="s">
        <v>292</v>
      </c>
      <c r="K3722" t="s">
        <v>61</v>
      </c>
      <c r="L3722">
        <v>-73.858561199999997</v>
      </c>
      <c r="M3722">
        <v>40.8770223</v>
      </c>
      <c r="N3722">
        <v>11.07</v>
      </c>
      <c r="O3722" s="1">
        <f t="shared" si="291"/>
        <v>170000</v>
      </c>
      <c r="P3722" s="3">
        <v>6.7500000000000004E-2</v>
      </c>
      <c r="Q3722">
        <v>30</v>
      </c>
      <c r="R3722" s="1">
        <v>680000</v>
      </c>
      <c r="S3722" s="8">
        <f t="shared" si="292"/>
        <v>-5513.0838208298292</v>
      </c>
      <c r="T3722" s="1">
        <f t="shared" si="293"/>
        <v>863.13250000000005</v>
      </c>
      <c r="U3722" s="7">
        <f t="shared" si="294"/>
        <v>177.08333333333334</v>
      </c>
      <c r="V3722" s="4">
        <v>1000</v>
      </c>
      <c r="W3722" s="1">
        <f t="shared" si="295"/>
        <v>7553.2996541631619</v>
      </c>
      <c r="X3722">
        <v>10</v>
      </c>
      <c r="Y3722">
        <v>15</v>
      </c>
      <c r="Z3722" t="s">
        <v>293</v>
      </c>
      <c r="AA3722" s="2">
        <v>28903</v>
      </c>
      <c r="AB3722">
        <v>0.77</v>
      </c>
      <c r="AC3722" s="2">
        <v>37536</v>
      </c>
    </row>
    <row r="3723" spans="1:29" x14ac:dyDescent="0.2">
      <c r="A3723" t="s">
        <v>4841</v>
      </c>
      <c r="B3723" t="s">
        <v>125</v>
      </c>
      <c r="C3723" s="1">
        <v>995000</v>
      </c>
      <c r="D3723">
        <v>6</v>
      </c>
      <c r="E3723">
        <v>3</v>
      </c>
      <c r="F3723" s="2">
        <v>2125</v>
      </c>
      <c r="G3723" t="s">
        <v>82</v>
      </c>
      <c r="H3723" t="s">
        <v>55</v>
      </c>
      <c r="I3723">
        <v>11214</v>
      </c>
      <c r="J3723" t="s">
        <v>138</v>
      </c>
      <c r="K3723" t="s">
        <v>110</v>
      </c>
      <c r="L3723">
        <v>-73.985516700000005</v>
      </c>
      <c r="M3723">
        <v>40.589507300000001</v>
      </c>
      <c r="N3723">
        <v>10.99</v>
      </c>
      <c r="O3723" s="1">
        <f t="shared" si="291"/>
        <v>199000</v>
      </c>
      <c r="P3723" s="3">
        <v>6.7500000000000004E-2</v>
      </c>
      <c r="Q3723">
        <v>30</v>
      </c>
      <c r="R3723" s="1">
        <v>796000</v>
      </c>
      <c r="S3723" s="8">
        <f t="shared" si="292"/>
        <v>-6453.5510608537415</v>
      </c>
      <c r="T3723" s="1">
        <f t="shared" si="293"/>
        <v>1010.3727500000001</v>
      </c>
      <c r="U3723" s="7">
        <f t="shared" si="294"/>
        <v>207.29166666666666</v>
      </c>
      <c r="V3723" s="4">
        <v>600</v>
      </c>
      <c r="W3723" s="1">
        <f t="shared" si="295"/>
        <v>8271.215477520409</v>
      </c>
      <c r="X3723">
        <v>12</v>
      </c>
      <c r="Y3723">
        <v>11</v>
      </c>
      <c r="Z3723" t="s">
        <v>139</v>
      </c>
      <c r="AA3723" s="2">
        <v>29436</v>
      </c>
      <c r="AB3723">
        <v>1.46</v>
      </c>
      <c r="AC3723" s="2">
        <v>20162</v>
      </c>
    </row>
    <row r="3724" spans="1:29" x14ac:dyDescent="0.2">
      <c r="A3724" t="s">
        <v>4842</v>
      </c>
      <c r="B3724" t="s">
        <v>68</v>
      </c>
      <c r="C3724" s="1">
        <v>1850000</v>
      </c>
      <c r="D3724">
        <v>3</v>
      </c>
      <c r="E3724">
        <v>2</v>
      </c>
      <c r="F3724" s="2">
        <v>2184</v>
      </c>
      <c r="G3724" t="s">
        <v>48</v>
      </c>
      <c r="H3724" t="s">
        <v>32</v>
      </c>
      <c r="I3724">
        <v>10010</v>
      </c>
      <c r="J3724" t="s">
        <v>264</v>
      </c>
      <c r="K3724" t="s">
        <v>39</v>
      </c>
      <c r="L3724">
        <v>-73.9819095</v>
      </c>
      <c r="M3724">
        <v>40.7377082</v>
      </c>
      <c r="N3724">
        <v>0.79</v>
      </c>
      <c r="O3724" s="1">
        <f t="shared" si="291"/>
        <v>370000</v>
      </c>
      <c r="P3724" s="3">
        <v>6.7500000000000004E-2</v>
      </c>
      <c r="Q3724">
        <v>30</v>
      </c>
      <c r="R3724" s="1">
        <v>1480000</v>
      </c>
      <c r="S3724" s="8">
        <f t="shared" si="292"/>
        <v>-11999.064786511981</v>
      </c>
      <c r="T3724" s="1">
        <f t="shared" si="293"/>
        <v>1878.5825000000002</v>
      </c>
      <c r="U3724" s="7">
        <f t="shared" si="294"/>
        <v>385.41666666666669</v>
      </c>
      <c r="V3724" s="4">
        <v>600</v>
      </c>
      <c r="W3724" s="1">
        <f t="shared" si="295"/>
        <v>14863.063953178647</v>
      </c>
      <c r="X3724">
        <v>6</v>
      </c>
      <c r="Y3724">
        <v>14</v>
      </c>
      <c r="Z3724" t="s">
        <v>265</v>
      </c>
      <c r="AA3724" s="2">
        <v>27988</v>
      </c>
      <c r="AB3724">
        <v>0.17</v>
      </c>
      <c r="AC3724" s="2">
        <v>164635</v>
      </c>
    </row>
    <row r="3725" spans="1:29" x14ac:dyDescent="0.2">
      <c r="A3725" t="s">
        <v>4843</v>
      </c>
      <c r="B3725" t="s">
        <v>42</v>
      </c>
      <c r="C3725" s="1">
        <v>2800000</v>
      </c>
      <c r="D3725">
        <v>2</v>
      </c>
      <c r="E3725">
        <v>1</v>
      </c>
      <c r="F3725" s="2">
        <v>1800</v>
      </c>
      <c r="G3725" t="s">
        <v>897</v>
      </c>
      <c r="H3725" t="s">
        <v>44</v>
      </c>
      <c r="I3725">
        <v>10312</v>
      </c>
      <c r="J3725" t="s">
        <v>45</v>
      </c>
      <c r="K3725" t="s">
        <v>34</v>
      </c>
      <c r="L3725">
        <v>-74.171050300000005</v>
      </c>
      <c r="M3725">
        <v>40.5240723</v>
      </c>
      <c r="N3725">
        <v>18.32</v>
      </c>
      <c r="O3725" s="1">
        <f t="shared" si="291"/>
        <v>560000</v>
      </c>
      <c r="P3725" s="3">
        <v>6.7500000000000004E-2</v>
      </c>
      <c r="Q3725">
        <v>30</v>
      </c>
      <c r="R3725" s="1">
        <v>2240000</v>
      </c>
      <c r="S3725" s="8">
        <f t="shared" si="292"/>
        <v>-18160.746703910027</v>
      </c>
      <c r="T3725" s="1">
        <f t="shared" si="293"/>
        <v>2843.26</v>
      </c>
      <c r="U3725" s="7">
        <f t="shared" si="294"/>
        <v>583.33333333333337</v>
      </c>
      <c r="V3725" s="4">
        <v>550</v>
      </c>
      <c r="W3725" s="1">
        <f t="shared" si="295"/>
        <v>22137.340037243357</v>
      </c>
      <c r="X3725">
        <v>4</v>
      </c>
      <c r="Y3725">
        <v>15</v>
      </c>
      <c r="Z3725" t="s">
        <v>46</v>
      </c>
      <c r="AA3725" s="2">
        <v>167500</v>
      </c>
      <c r="AB3725">
        <v>21.5</v>
      </c>
      <c r="AC3725" s="2">
        <v>7791</v>
      </c>
    </row>
    <row r="3726" spans="1:29" x14ac:dyDescent="0.2">
      <c r="A3726" t="s">
        <v>4844</v>
      </c>
      <c r="B3726" t="s">
        <v>30</v>
      </c>
      <c r="C3726" s="1">
        <v>4995000</v>
      </c>
      <c r="D3726">
        <v>3</v>
      </c>
      <c r="E3726">
        <v>2</v>
      </c>
      <c r="F3726" s="2">
        <v>2803</v>
      </c>
      <c r="G3726" t="s">
        <v>48</v>
      </c>
      <c r="H3726" t="s">
        <v>32</v>
      </c>
      <c r="I3726">
        <v>10011</v>
      </c>
      <c r="J3726" t="s">
        <v>38</v>
      </c>
      <c r="K3726" t="s">
        <v>39</v>
      </c>
      <c r="L3726">
        <v>-73.996790000000004</v>
      </c>
      <c r="M3726">
        <v>40.736840999999998</v>
      </c>
      <c r="N3726">
        <v>1.02</v>
      </c>
      <c r="O3726" s="1">
        <f t="shared" si="291"/>
        <v>999000</v>
      </c>
      <c r="P3726" s="3">
        <v>6.7500000000000004E-2</v>
      </c>
      <c r="Q3726">
        <v>30</v>
      </c>
      <c r="R3726" s="1">
        <v>3996000</v>
      </c>
      <c r="S3726" s="8">
        <f t="shared" si="292"/>
        <v>-32397.474923582347</v>
      </c>
      <c r="T3726" s="1">
        <f t="shared" si="293"/>
        <v>5072.1727500000006</v>
      </c>
      <c r="U3726" s="7">
        <f t="shared" si="294"/>
        <v>1040.625</v>
      </c>
      <c r="V3726" s="4">
        <v>600</v>
      </c>
      <c r="W3726" s="1">
        <f t="shared" si="295"/>
        <v>39110.272673582345</v>
      </c>
      <c r="X3726">
        <v>6</v>
      </c>
      <c r="Y3726">
        <v>18</v>
      </c>
      <c r="Z3726" t="s">
        <v>40</v>
      </c>
      <c r="AA3726" s="2">
        <v>70150</v>
      </c>
      <c r="AB3726">
        <v>0.77</v>
      </c>
      <c r="AC3726" s="2">
        <v>91104</v>
      </c>
    </row>
    <row r="3727" spans="1:29" x14ac:dyDescent="0.2">
      <c r="A3727" t="s">
        <v>4845</v>
      </c>
      <c r="B3727" t="s">
        <v>68</v>
      </c>
      <c r="C3727" s="1">
        <v>398800</v>
      </c>
      <c r="D3727">
        <v>1</v>
      </c>
      <c r="E3727">
        <v>1</v>
      </c>
      <c r="F3727" s="2">
        <v>2184</v>
      </c>
      <c r="G3727" t="s">
        <v>82</v>
      </c>
      <c r="H3727" t="s">
        <v>84</v>
      </c>
      <c r="I3727">
        <v>11372</v>
      </c>
      <c r="J3727" t="s">
        <v>85</v>
      </c>
      <c r="K3727" t="s">
        <v>61</v>
      </c>
      <c r="L3727">
        <v>-73.884760200000002</v>
      </c>
      <c r="M3727">
        <v>40.750581599999997</v>
      </c>
      <c r="N3727">
        <v>5.28</v>
      </c>
      <c r="O3727" s="1">
        <f t="shared" si="291"/>
        <v>79760</v>
      </c>
      <c r="P3727" s="3">
        <v>6.7500000000000004E-2</v>
      </c>
      <c r="Q3727">
        <v>30</v>
      </c>
      <c r="R3727" s="1">
        <v>319040</v>
      </c>
      <c r="S3727" s="8">
        <f t="shared" si="292"/>
        <v>-2586.6092091140422</v>
      </c>
      <c r="T3727" s="1">
        <f t="shared" si="293"/>
        <v>404.96146000000005</v>
      </c>
      <c r="U3727" s="7">
        <f t="shared" si="294"/>
        <v>83.083333333333329</v>
      </c>
      <c r="V3727" s="4">
        <v>600</v>
      </c>
      <c r="W3727" s="1">
        <f t="shared" si="295"/>
        <v>3674.6540024473757</v>
      </c>
      <c r="X3727">
        <v>2</v>
      </c>
      <c r="Y3727">
        <v>18</v>
      </c>
      <c r="Z3727" t="s">
        <v>86</v>
      </c>
      <c r="AA3727" s="2">
        <v>108152</v>
      </c>
      <c r="AB3727">
        <v>0.77</v>
      </c>
      <c r="AC3727" s="2">
        <v>140457</v>
      </c>
    </row>
    <row r="3728" spans="1:29" x14ac:dyDescent="0.2">
      <c r="A3728" t="s">
        <v>4846</v>
      </c>
      <c r="B3728" t="s">
        <v>68</v>
      </c>
      <c r="C3728" s="1">
        <v>142500</v>
      </c>
      <c r="D3728">
        <v>3</v>
      </c>
      <c r="E3728">
        <v>1</v>
      </c>
      <c r="F3728" s="2">
        <v>2184</v>
      </c>
      <c r="G3728" t="s">
        <v>1331</v>
      </c>
      <c r="H3728" t="s">
        <v>84</v>
      </c>
      <c r="I3728">
        <v>11432</v>
      </c>
      <c r="J3728" t="s">
        <v>133</v>
      </c>
      <c r="K3728" t="s">
        <v>61</v>
      </c>
      <c r="L3728">
        <v>-73.802238900000006</v>
      </c>
      <c r="M3728">
        <v>40.704844700000002</v>
      </c>
      <c r="N3728">
        <v>10.08</v>
      </c>
      <c r="O3728" s="1">
        <f t="shared" si="291"/>
        <v>28500</v>
      </c>
      <c r="P3728" s="3">
        <v>6.7500000000000004E-2</v>
      </c>
      <c r="Q3728">
        <v>30</v>
      </c>
      <c r="R3728" s="1">
        <v>114000</v>
      </c>
      <c r="S3728" s="8">
        <f t="shared" si="292"/>
        <v>-924.25228760970674</v>
      </c>
      <c r="T3728" s="1">
        <f t="shared" si="293"/>
        <v>144.70162500000001</v>
      </c>
      <c r="U3728" s="7">
        <f t="shared" si="294"/>
        <v>29.6875</v>
      </c>
      <c r="V3728" s="4">
        <v>600</v>
      </c>
      <c r="W3728" s="1">
        <f t="shared" si="295"/>
        <v>1698.6414126097068</v>
      </c>
      <c r="X3728">
        <v>6</v>
      </c>
      <c r="Y3728">
        <v>18</v>
      </c>
      <c r="Z3728" t="s">
        <v>134</v>
      </c>
      <c r="AA3728" s="2">
        <v>217706</v>
      </c>
      <c r="AB3728">
        <v>2.66</v>
      </c>
      <c r="AC3728" s="2">
        <v>81844</v>
      </c>
    </row>
    <row r="3729" spans="1:29" x14ac:dyDescent="0.2">
      <c r="A3729" t="s">
        <v>4847</v>
      </c>
      <c r="B3729" t="s">
        <v>42</v>
      </c>
      <c r="C3729" s="1">
        <v>2570000</v>
      </c>
      <c r="D3729">
        <v>5</v>
      </c>
      <c r="E3729">
        <v>2</v>
      </c>
      <c r="F3729" s="2">
        <v>2000</v>
      </c>
      <c r="G3729" t="s">
        <v>74</v>
      </c>
      <c r="H3729" t="s">
        <v>55</v>
      </c>
      <c r="I3729">
        <v>11209</v>
      </c>
      <c r="J3729" t="s">
        <v>104</v>
      </c>
      <c r="K3729" t="s">
        <v>105</v>
      </c>
      <c r="L3729">
        <v>-74.035336400000006</v>
      </c>
      <c r="M3729">
        <v>40.619387500000002</v>
      </c>
      <c r="N3729">
        <v>9.31</v>
      </c>
      <c r="O3729" s="1">
        <f t="shared" si="291"/>
        <v>514000</v>
      </c>
      <c r="P3729" s="3">
        <v>6.7500000000000004E-2</v>
      </c>
      <c r="Q3729">
        <v>30</v>
      </c>
      <c r="R3729" s="1">
        <v>2056000</v>
      </c>
      <c r="S3729" s="8">
        <f t="shared" si="292"/>
        <v>-16668.971081803131</v>
      </c>
      <c r="T3729" s="1">
        <f t="shared" si="293"/>
        <v>2609.7065000000002</v>
      </c>
      <c r="U3729" s="7">
        <f t="shared" si="294"/>
        <v>535.41666666666663</v>
      </c>
      <c r="V3729" s="4">
        <v>600</v>
      </c>
      <c r="W3729" s="1">
        <f t="shared" si="295"/>
        <v>20414.094248469799</v>
      </c>
      <c r="X3729">
        <v>10</v>
      </c>
      <c r="Y3729">
        <v>13</v>
      </c>
      <c r="Z3729" t="s">
        <v>106</v>
      </c>
      <c r="AA3729" s="2">
        <v>79731</v>
      </c>
      <c r="AB3729">
        <v>1.71</v>
      </c>
      <c r="AC3729" s="2">
        <v>46626</v>
      </c>
    </row>
    <row r="3730" spans="1:29" x14ac:dyDescent="0.2">
      <c r="A3730" t="s">
        <v>4848</v>
      </c>
      <c r="B3730" t="s">
        <v>68</v>
      </c>
      <c r="C3730" s="1">
        <v>225000</v>
      </c>
      <c r="D3730">
        <v>1</v>
      </c>
      <c r="E3730">
        <v>1</v>
      </c>
      <c r="F3730">
        <v>900</v>
      </c>
      <c r="G3730" t="s">
        <v>753</v>
      </c>
      <c r="H3730" t="s">
        <v>70</v>
      </c>
      <c r="I3730">
        <v>10467</v>
      </c>
      <c r="J3730" t="s">
        <v>324</v>
      </c>
      <c r="K3730" t="s">
        <v>237</v>
      </c>
      <c r="L3730">
        <v>-73.870884799999999</v>
      </c>
      <c r="M3730">
        <v>40.8574263</v>
      </c>
      <c r="N3730">
        <v>9.6</v>
      </c>
      <c r="O3730" s="1">
        <f t="shared" si="291"/>
        <v>45000</v>
      </c>
      <c r="P3730" s="3">
        <v>6.7500000000000004E-2</v>
      </c>
      <c r="Q3730">
        <v>30</v>
      </c>
      <c r="R3730" s="1">
        <v>180000</v>
      </c>
      <c r="S3730" s="8">
        <f t="shared" si="292"/>
        <v>-1459.3457172784842</v>
      </c>
      <c r="T3730" s="1">
        <f t="shared" si="293"/>
        <v>228.47625000000002</v>
      </c>
      <c r="U3730" s="7">
        <f t="shared" si="294"/>
        <v>46.875</v>
      </c>
      <c r="V3730" s="4">
        <v>205</v>
      </c>
      <c r="W3730" s="1">
        <f t="shared" si="295"/>
        <v>1939.6969672784842</v>
      </c>
      <c r="X3730">
        <v>2</v>
      </c>
      <c r="Y3730">
        <v>8</v>
      </c>
      <c r="Z3730" t="s">
        <v>325</v>
      </c>
      <c r="AA3730" s="2">
        <v>82677</v>
      </c>
      <c r="AB3730">
        <v>0.64</v>
      </c>
      <c r="AC3730" s="2">
        <v>129183</v>
      </c>
    </row>
    <row r="3731" spans="1:29" x14ac:dyDescent="0.2">
      <c r="A3731" t="s">
        <v>4849</v>
      </c>
      <c r="B3731" t="s">
        <v>68</v>
      </c>
      <c r="C3731" s="1">
        <v>345000</v>
      </c>
      <c r="D3731">
        <v>1</v>
      </c>
      <c r="E3731">
        <v>1</v>
      </c>
      <c r="F3731">
        <v>900</v>
      </c>
      <c r="G3731" t="s">
        <v>178</v>
      </c>
      <c r="H3731" t="s">
        <v>84</v>
      </c>
      <c r="I3731">
        <v>11355</v>
      </c>
      <c r="J3731" t="s">
        <v>160</v>
      </c>
      <c r="K3731" t="s">
        <v>34</v>
      </c>
      <c r="L3731">
        <v>-73.822265799999997</v>
      </c>
      <c r="M3731">
        <v>40.760602300000002</v>
      </c>
      <c r="N3731">
        <v>8.6</v>
      </c>
      <c r="O3731" s="1">
        <f t="shared" si="291"/>
        <v>69000</v>
      </c>
      <c r="P3731" s="3">
        <v>6.7500000000000004E-2</v>
      </c>
      <c r="Q3731">
        <v>30</v>
      </c>
      <c r="R3731" s="1">
        <v>276000</v>
      </c>
      <c r="S3731" s="8">
        <f t="shared" si="292"/>
        <v>-2237.6634331603423</v>
      </c>
      <c r="T3731" s="1">
        <f t="shared" si="293"/>
        <v>350.33025000000004</v>
      </c>
      <c r="U3731" s="7">
        <f t="shared" si="294"/>
        <v>71.875</v>
      </c>
      <c r="V3731" s="4">
        <v>205</v>
      </c>
      <c r="W3731" s="1">
        <f t="shared" si="295"/>
        <v>2864.8686831603422</v>
      </c>
      <c r="X3731">
        <v>2</v>
      </c>
      <c r="Y3731">
        <v>8</v>
      </c>
      <c r="Z3731" t="s">
        <v>161</v>
      </c>
      <c r="AA3731" s="2">
        <v>230183</v>
      </c>
      <c r="AB3731">
        <v>2.0299999999999998</v>
      </c>
      <c r="AC3731" s="2">
        <v>113391</v>
      </c>
    </row>
    <row r="3732" spans="1:29" x14ac:dyDescent="0.2">
      <c r="A3732" t="s">
        <v>4850</v>
      </c>
      <c r="B3732" t="s">
        <v>42</v>
      </c>
      <c r="C3732" s="1">
        <v>875000</v>
      </c>
      <c r="D3732">
        <v>5</v>
      </c>
      <c r="E3732">
        <v>2</v>
      </c>
      <c r="F3732">
        <v>1974</v>
      </c>
      <c r="G3732" t="s">
        <v>82</v>
      </c>
      <c r="H3732" t="s">
        <v>55</v>
      </c>
      <c r="I3732">
        <v>11234</v>
      </c>
      <c r="J3732" t="s">
        <v>275</v>
      </c>
      <c r="K3732" t="s">
        <v>39</v>
      </c>
      <c r="L3732">
        <v>-73.923111399999996</v>
      </c>
      <c r="M3732">
        <v>40.617471799999997</v>
      </c>
      <c r="N3732">
        <v>9.64</v>
      </c>
      <c r="O3732" s="1">
        <f t="shared" si="291"/>
        <v>175000</v>
      </c>
      <c r="P3732" s="3">
        <v>6.7500000000000004E-2</v>
      </c>
      <c r="Q3732">
        <v>30</v>
      </c>
      <c r="R3732" s="1">
        <v>700000</v>
      </c>
      <c r="S3732" s="8">
        <f t="shared" si="292"/>
        <v>-5675.2333449718835</v>
      </c>
      <c r="T3732" s="1">
        <f t="shared" si="293"/>
        <v>888.51875000000007</v>
      </c>
      <c r="U3732" s="7">
        <f t="shared" si="294"/>
        <v>182.29166666666666</v>
      </c>
      <c r="V3732" s="4">
        <v>550</v>
      </c>
      <c r="W3732" s="1">
        <f t="shared" si="295"/>
        <v>7296.0437616385507</v>
      </c>
      <c r="X3732">
        <v>10</v>
      </c>
      <c r="Y3732">
        <v>12</v>
      </c>
      <c r="Z3732" t="s">
        <v>276</v>
      </c>
      <c r="AA3732" s="2">
        <v>83693</v>
      </c>
      <c r="AB3732">
        <v>3.13</v>
      </c>
      <c r="AC3732" s="2">
        <v>26739</v>
      </c>
    </row>
    <row r="3733" spans="1:29" x14ac:dyDescent="0.2">
      <c r="A3733" t="s">
        <v>4851</v>
      </c>
      <c r="B3733" t="s">
        <v>68</v>
      </c>
      <c r="C3733" s="1">
        <v>1188000</v>
      </c>
      <c r="D3733">
        <v>7</v>
      </c>
      <c r="E3733">
        <v>2</v>
      </c>
      <c r="F3733">
        <v>2184</v>
      </c>
      <c r="G3733" t="s">
        <v>1911</v>
      </c>
      <c r="H3733" t="s">
        <v>84</v>
      </c>
      <c r="I3733">
        <v>11418</v>
      </c>
      <c r="J3733" t="s">
        <v>192</v>
      </c>
      <c r="K3733" t="s">
        <v>34</v>
      </c>
      <c r="L3733">
        <v>-73.842495999999997</v>
      </c>
      <c r="M3733">
        <v>40.696809000000002</v>
      </c>
      <c r="N3733">
        <v>8.32</v>
      </c>
      <c r="O3733" s="1">
        <f t="shared" si="291"/>
        <v>237600</v>
      </c>
      <c r="P3733" s="3">
        <v>6.7500000000000004E-2</v>
      </c>
      <c r="Q3733">
        <v>30</v>
      </c>
      <c r="R3733" s="1">
        <v>950400</v>
      </c>
      <c r="S3733" s="8">
        <f t="shared" si="292"/>
        <v>-7705.3453872303962</v>
      </c>
      <c r="T3733" s="1">
        <f t="shared" si="293"/>
        <v>1206.3546000000001</v>
      </c>
      <c r="U3733" s="7">
        <f t="shared" si="294"/>
        <v>247.5</v>
      </c>
      <c r="V3733" s="4">
        <v>600</v>
      </c>
      <c r="W3733" s="1">
        <f t="shared" si="295"/>
        <v>9759.1999872303968</v>
      </c>
      <c r="X3733">
        <v>14</v>
      </c>
      <c r="Y3733">
        <v>14</v>
      </c>
      <c r="Z3733" t="s">
        <v>193</v>
      </c>
      <c r="AA3733" s="2">
        <v>62982</v>
      </c>
      <c r="AB3733">
        <v>1.1399999999999999</v>
      </c>
      <c r="AC3733" s="2">
        <v>55247</v>
      </c>
    </row>
    <row r="3734" spans="1:29" x14ac:dyDescent="0.2">
      <c r="A3734" t="s">
        <v>4852</v>
      </c>
      <c r="B3734" t="s">
        <v>68</v>
      </c>
      <c r="C3734" s="1">
        <v>694000</v>
      </c>
      <c r="D3734">
        <v>2</v>
      </c>
      <c r="E3734">
        <v>1</v>
      </c>
      <c r="F3734" s="2">
        <v>2184</v>
      </c>
      <c r="G3734" t="s">
        <v>48</v>
      </c>
      <c r="H3734" t="s">
        <v>55</v>
      </c>
      <c r="I3734">
        <v>11225</v>
      </c>
      <c r="J3734" t="s">
        <v>1212</v>
      </c>
      <c r="K3734" t="s">
        <v>39</v>
      </c>
      <c r="L3734">
        <v>-73.952765799999995</v>
      </c>
      <c r="M3734">
        <v>40.665795899999999</v>
      </c>
      <c r="N3734">
        <v>5.98</v>
      </c>
      <c r="O3734" s="1">
        <f t="shared" si="291"/>
        <v>138800</v>
      </c>
      <c r="P3734" s="3">
        <v>6.7500000000000004E-2</v>
      </c>
      <c r="Q3734">
        <v>30</v>
      </c>
      <c r="R3734" s="1">
        <v>555200</v>
      </c>
      <c r="S3734" s="8">
        <f t="shared" si="292"/>
        <v>-4501.2707901834137</v>
      </c>
      <c r="T3734" s="1">
        <f t="shared" si="293"/>
        <v>704.72230000000002</v>
      </c>
      <c r="U3734" s="7">
        <f t="shared" si="294"/>
        <v>144.58333333333334</v>
      </c>
      <c r="V3734" s="4">
        <v>600</v>
      </c>
      <c r="W3734" s="1">
        <f t="shared" si="295"/>
        <v>5950.5764235167471</v>
      </c>
      <c r="X3734">
        <v>4</v>
      </c>
      <c r="Y3734">
        <v>18</v>
      </c>
      <c r="Z3734" t="s">
        <v>1213</v>
      </c>
      <c r="AA3734" s="2">
        <v>156159</v>
      </c>
      <c r="AB3734">
        <v>2.4</v>
      </c>
      <c r="AC3734" s="2">
        <v>65066</v>
      </c>
    </row>
    <row r="3735" spans="1:29" x14ac:dyDescent="0.2">
      <c r="A3735" t="s">
        <v>4853</v>
      </c>
      <c r="B3735" t="s">
        <v>68</v>
      </c>
      <c r="C3735" s="1">
        <v>495000</v>
      </c>
      <c r="D3735">
        <v>1</v>
      </c>
      <c r="E3735">
        <v>1</v>
      </c>
      <c r="F3735" s="2">
        <v>2184</v>
      </c>
      <c r="G3735" t="s">
        <v>59</v>
      </c>
      <c r="H3735" t="s">
        <v>32</v>
      </c>
      <c r="I3735">
        <v>10065</v>
      </c>
      <c r="J3735" t="s">
        <v>52</v>
      </c>
      <c r="K3735" t="s">
        <v>39</v>
      </c>
      <c r="L3735">
        <v>-73.968223100000003</v>
      </c>
      <c r="M3735">
        <v>40.767256000000003</v>
      </c>
      <c r="N3735">
        <v>1.56</v>
      </c>
      <c r="O3735" s="1">
        <f t="shared" si="291"/>
        <v>99000</v>
      </c>
      <c r="P3735" s="3">
        <v>6.7500000000000004E-2</v>
      </c>
      <c r="Q3735">
        <v>30</v>
      </c>
      <c r="R3735" s="1">
        <v>396000</v>
      </c>
      <c r="S3735" s="8">
        <f t="shared" si="292"/>
        <v>-3210.5605780126657</v>
      </c>
      <c r="T3735" s="1">
        <f t="shared" si="293"/>
        <v>502.64775000000009</v>
      </c>
      <c r="U3735" s="7">
        <f t="shared" si="294"/>
        <v>103.125</v>
      </c>
      <c r="V3735" s="4">
        <v>600</v>
      </c>
      <c r="W3735" s="1">
        <f t="shared" si="295"/>
        <v>4416.3333280126662</v>
      </c>
      <c r="X3735">
        <v>2</v>
      </c>
      <c r="Y3735">
        <v>18</v>
      </c>
      <c r="Z3735" t="s">
        <v>53</v>
      </c>
      <c r="AA3735" s="2">
        <v>61207</v>
      </c>
      <c r="AB3735">
        <v>1.76</v>
      </c>
      <c r="AC3735" s="2">
        <v>34777</v>
      </c>
    </row>
    <row r="3736" spans="1:29" x14ac:dyDescent="0.2">
      <c r="A3736" t="s">
        <v>4854</v>
      </c>
      <c r="B3736" t="s">
        <v>68</v>
      </c>
      <c r="C3736" s="1">
        <v>649000</v>
      </c>
      <c r="D3736">
        <v>1</v>
      </c>
      <c r="E3736">
        <v>1</v>
      </c>
      <c r="F3736">
        <v>687</v>
      </c>
      <c r="G3736" t="s">
        <v>93</v>
      </c>
      <c r="H3736" t="s">
        <v>32</v>
      </c>
      <c r="I3736">
        <v>10022</v>
      </c>
      <c r="J3736" t="s">
        <v>33</v>
      </c>
      <c r="K3736" t="s">
        <v>34</v>
      </c>
      <c r="L3736">
        <v>-73.963078300000006</v>
      </c>
      <c r="M3736">
        <v>40.757111100000003</v>
      </c>
      <c r="N3736">
        <v>1.3</v>
      </c>
      <c r="O3736" s="1">
        <f t="shared" si="291"/>
        <v>129800</v>
      </c>
      <c r="P3736" s="3">
        <v>6.7500000000000004E-2</v>
      </c>
      <c r="Q3736">
        <v>30</v>
      </c>
      <c r="R3736" s="1">
        <v>519200</v>
      </c>
      <c r="S3736" s="8">
        <f t="shared" si="292"/>
        <v>-4209.401646727717</v>
      </c>
      <c r="T3736" s="1">
        <f t="shared" si="293"/>
        <v>659.02705000000003</v>
      </c>
      <c r="U3736" s="7">
        <f t="shared" si="294"/>
        <v>135.20833333333334</v>
      </c>
      <c r="V3736" s="4">
        <v>205</v>
      </c>
      <c r="W3736" s="1">
        <f t="shared" si="295"/>
        <v>5208.6370300610497</v>
      </c>
      <c r="X3736">
        <v>2</v>
      </c>
      <c r="Y3736">
        <v>6</v>
      </c>
      <c r="Z3736" t="s">
        <v>35</v>
      </c>
      <c r="AA3736" s="2">
        <v>27988</v>
      </c>
      <c r="AB3736">
        <v>0.17</v>
      </c>
      <c r="AC3736" s="2">
        <v>164635</v>
      </c>
    </row>
    <row r="3737" spans="1:29" x14ac:dyDescent="0.2">
      <c r="A3737" t="s">
        <v>4855</v>
      </c>
      <c r="B3737" t="s">
        <v>30</v>
      </c>
      <c r="C3737" s="1">
        <v>659000</v>
      </c>
      <c r="D3737">
        <v>2</v>
      </c>
      <c r="E3737">
        <v>1</v>
      </c>
      <c r="F3737">
        <v>714</v>
      </c>
      <c r="G3737" t="s">
        <v>59</v>
      </c>
      <c r="H3737" t="s">
        <v>55</v>
      </c>
      <c r="I3737">
        <v>11218</v>
      </c>
      <c r="J3737" t="s">
        <v>226</v>
      </c>
      <c r="K3737" t="s">
        <v>90</v>
      </c>
      <c r="L3737">
        <v>-73.967437700000005</v>
      </c>
      <c r="M3737">
        <v>40.648630900000001</v>
      </c>
      <c r="N3737">
        <v>6.98</v>
      </c>
      <c r="O3737" s="1">
        <f t="shared" si="291"/>
        <v>131800</v>
      </c>
      <c r="P3737" s="3">
        <v>6.7500000000000004E-2</v>
      </c>
      <c r="Q3737">
        <v>30</v>
      </c>
      <c r="R3737" s="1">
        <v>527200</v>
      </c>
      <c r="S3737" s="8">
        <f t="shared" si="292"/>
        <v>-4274.2614563845382</v>
      </c>
      <c r="T3737" s="1">
        <f t="shared" si="293"/>
        <v>669.18155000000013</v>
      </c>
      <c r="U3737" s="7">
        <f t="shared" si="294"/>
        <v>137.29166666666666</v>
      </c>
      <c r="V3737" s="4">
        <v>205</v>
      </c>
      <c r="W3737" s="1">
        <f t="shared" si="295"/>
        <v>5285.7346730512054</v>
      </c>
      <c r="X3737">
        <v>4</v>
      </c>
      <c r="Y3737">
        <v>6</v>
      </c>
      <c r="Z3737" t="s">
        <v>227</v>
      </c>
      <c r="AA3737" s="2">
        <v>106357</v>
      </c>
      <c r="AB3737">
        <v>2.25</v>
      </c>
      <c r="AC3737" s="2">
        <v>47270</v>
      </c>
    </row>
    <row r="3738" spans="1:29" x14ac:dyDescent="0.2">
      <c r="A3738" t="s">
        <v>4856</v>
      </c>
      <c r="B3738" t="s">
        <v>68</v>
      </c>
      <c r="C3738" s="1">
        <v>429000</v>
      </c>
      <c r="D3738">
        <v>2</v>
      </c>
      <c r="E3738">
        <v>1</v>
      </c>
      <c r="F3738">
        <v>850</v>
      </c>
      <c r="G3738" t="s">
        <v>4857</v>
      </c>
      <c r="H3738" t="s">
        <v>55</v>
      </c>
      <c r="I3738">
        <v>11209</v>
      </c>
      <c r="J3738" t="s">
        <v>104</v>
      </c>
      <c r="K3738" t="s">
        <v>105</v>
      </c>
      <c r="L3738">
        <v>-74.031133499999996</v>
      </c>
      <c r="M3738">
        <v>40.634366700000001</v>
      </c>
      <c r="N3738">
        <v>8.25</v>
      </c>
      <c r="O3738" s="1">
        <f t="shared" si="291"/>
        <v>85800</v>
      </c>
      <c r="P3738" s="3">
        <v>6.7500000000000004E-2</v>
      </c>
      <c r="Q3738">
        <v>30</v>
      </c>
      <c r="R3738" s="1">
        <v>343200</v>
      </c>
      <c r="S3738" s="8">
        <f t="shared" si="292"/>
        <v>-2782.4858342776433</v>
      </c>
      <c r="T3738" s="1">
        <f t="shared" si="293"/>
        <v>435.62805000000003</v>
      </c>
      <c r="U3738" s="7">
        <f t="shared" si="294"/>
        <v>89.375</v>
      </c>
      <c r="V3738" s="4">
        <v>205</v>
      </c>
      <c r="W3738" s="1">
        <f t="shared" si="295"/>
        <v>3512.4888842776436</v>
      </c>
      <c r="X3738">
        <v>4</v>
      </c>
      <c r="Y3738">
        <v>7</v>
      </c>
      <c r="Z3738" t="s">
        <v>106</v>
      </c>
      <c r="AA3738" s="2">
        <v>79731</v>
      </c>
      <c r="AB3738">
        <v>1.71</v>
      </c>
      <c r="AC3738" s="2">
        <v>46626</v>
      </c>
    </row>
    <row r="3739" spans="1:29" x14ac:dyDescent="0.2">
      <c r="A3739" t="s">
        <v>4858</v>
      </c>
      <c r="B3739" t="s">
        <v>42</v>
      </c>
      <c r="C3739" s="1">
        <v>959000</v>
      </c>
      <c r="D3739">
        <v>2</v>
      </c>
      <c r="E3739">
        <v>2</v>
      </c>
      <c r="F3739">
        <v>1719</v>
      </c>
      <c r="G3739" t="s">
        <v>371</v>
      </c>
      <c r="H3739" t="s">
        <v>84</v>
      </c>
      <c r="I3739">
        <v>11005</v>
      </c>
      <c r="J3739" t="s">
        <v>372</v>
      </c>
      <c r="K3739" t="s">
        <v>39</v>
      </c>
      <c r="L3739">
        <v>-73.721200800000005</v>
      </c>
      <c r="M3739">
        <v>40.7564761</v>
      </c>
      <c r="N3739">
        <v>13.88</v>
      </c>
      <c r="O3739" s="1">
        <f t="shared" si="291"/>
        <v>191800</v>
      </c>
      <c r="P3739" s="3">
        <v>6.7500000000000004E-2</v>
      </c>
      <c r="Q3739">
        <v>30</v>
      </c>
      <c r="R3739" s="1">
        <v>767200</v>
      </c>
      <c r="S3739" s="8">
        <f t="shared" si="292"/>
        <v>-6220.0557460891832</v>
      </c>
      <c r="T3739" s="1">
        <f t="shared" si="293"/>
        <v>973.81655000000012</v>
      </c>
      <c r="U3739" s="7">
        <f t="shared" si="294"/>
        <v>199.79166666666666</v>
      </c>
      <c r="V3739" s="4">
        <v>550</v>
      </c>
      <c r="W3739" s="1">
        <f t="shared" si="295"/>
        <v>7943.6639627558507</v>
      </c>
      <c r="X3739">
        <v>4</v>
      </c>
      <c r="Y3739">
        <v>11</v>
      </c>
      <c r="Z3739" t="s">
        <v>373</v>
      </c>
      <c r="AA3739" s="2">
        <v>22571</v>
      </c>
      <c r="AB3739">
        <v>0.56000000000000005</v>
      </c>
      <c r="AC3739" s="2">
        <v>40305</v>
      </c>
    </row>
    <row r="3740" spans="1:29" x14ac:dyDescent="0.2">
      <c r="A3740" t="s">
        <v>4859</v>
      </c>
      <c r="B3740" t="s">
        <v>125</v>
      </c>
      <c r="C3740" s="1">
        <v>1299999</v>
      </c>
      <c r="D3740">
        <v>12</v>
      </c>
      <c r="E3740">
        <v>6</v>
      </c>
      <c r="F3740">
        <v>4125</v>
      </c>
      <c r="G3740" t="s">
        <v>4860</v>
      </c>
      <c r="H3740" t="s">
        <v>55</v>
      </c>
      <c r="I3740">
        <v>11237</v>
      </c>
      <c r="J3740" t="s">
        <v>240</v>
      </c>
      <c r="K3740" t="s">
        <v>105</v>
      </c>
      <c r="L3740">
        <v>-73.925074800000004</v>
      </c>
      <c r="M3740">
        <v>40.7009355</v>
      </c>
      <c r="N3740">
        <v>4.58</v>
      </c>
      <c r="O3740" s="1">
        <f t="shared" si="291"/>
        <v>259999.80000000002</v>
      </c>
      <c r="P3740" s="3">
        <v>6.7500000000000004E-2</v>
      </c>
      <c r="Q3740">
        <v>30</v>
      </c>
      <c r="R3740" s="1">
        <v>1039999.2</v>
      </c>
      <c r="S3740" s="8">
        <f t="shared" si="292"/>
        <v>-8431.7687694058332</v>
      </c>
      <c r="T3740" s="1">
        <f t="shared" si="293"/>
        <v>1320.0839845500002</v>
      </c>
      <c r="U3740" s="7">
        <f t="shared" si="294"/>
        <v>270.833125</v>
      </c>
      <c r="V3740" s="4">
        <v>1400</v>
      </c>
      <c r="W3740" s="1">
        <f t="shared" si="295"/>
        <v>11422.685878955832</v>
      </c>
      <c r="X3740">
        <v>24</v>
      </c>
      <c r="Y3740">
        <v>13</v>
      </c>
      <c r="Z3740" t="s">
        <v>241</v>
      </c>
      <c r="AA3740" s="2">
        <v>69317</v>
      </c>
      <c r="AB3740">
        <v>2.4500000000000002</v>
      </c>
      <c r="AC3740" s="2">
        <v>28293</v>
      </c>
    </row>
    <row r="3741" spans="1:29" x14ac:dyDescent="0.2">
      <c r="A3741" t="s">
        <v>4861</v>
      </c>
      <c r="B3741" t="s">
        <v>30</v>
      </c>
      <c r="C3741" s="1">
        <v>368000</v>
      </c>
      <c r="D3741">
        <v>3</v>
      </c>
      <c r="E3741">
        <v>1</v>
      </c>
      <c r="F3741" s="2">
        <v>2184</v>
      </c>
      <c r="G3741" t="s">
        <v>59</v>
      </c>
      <c r="H3741" t="s">
        <v>84</v>
      </c>
      <c r="I3741">
        <v>11360</v>
      </c>
      <c r="J3741" t="s">
        <v>355</v>
      </c>
      <c r="K3741" t="s">
        <v>39</v>
      </c>
      <c r="L3741">
        <v>-73.782075000000006</v>
      </c>
      <c r="M3741">
        <v>40.778148799999997</v>
      </c>
      <c r="N3741">
        <v>10.86</v>
      </c>
      <c r="O3741" s="1">
        <f t="shared" si="291"/>
        <v>73600</v>
      </c>
      <c r="P3741" s="3">
        <v>6.7500000000000004E-2</v>
      </c>
      <c r="Q3741">
        <v>30</v>
      </c>
      <c r="R3741" s="1">
        <v>294400</v>
      </c>
      <c r="S3741" s="8">
        <f t="shared" si="292"/>
        <v>-2386.840995371032</v>
      </c>
      <c r="T3741" s="1">
        <f t="shared" si="293"/>
        <v>373.68560000000002</v>
      </c>
      <c r="U3741" s="7">
        <f t="shared" si="294"/>
        <v>76.666666666666671</v>
      </c>
      <c r="V3741" s="4">
        <v>600</v>
      </c>
      <c r="W3741" s="1">
        <f t="shared" si="295"/>
        <v>3437.1932620376988</v>
      </c>
      <c r="X3741">
        <v>6</v>
      </c>
      <c r="Y3741">
        <v>18</v>
      </c>
      <c r="Z3741" t="s">
        <v>356</v>
      </c>
      <c r="AA3741" s="2">
        <v>43808</v>
      </c>
      <c r="AB3741">
        <v>6.68</v>
      </c>
      <c r="AC3741" s="2">
        <v>6558</v>
      </c>
    </row>
    <row r="3742" spans="1:29" x14ac:dyDescent="0.2">
      <c r="A3742" t="s">
        <v>4862</v>
      </c>
      <c r="B3742" t="s">
        <v>42</v>
      </c>
      <c r="C3742" s="1">
        <v>758800</v>
      </c>
      <c r="D3742">
        <v>3</v>
      </c>
      <c r="E3742">
        <v>2</v>
      </c>
      <c r="F3742" s="2">
        <v>1633</v>
      </c>
      <c r="G3742" t="s">
        <v>205</v>
      </c>
      <c r="H3742" t="s">
        <v>44</v>
      </c>
      <c r="I3742">
        <v>10305</v>
      </c>
      <c r="J3742" t="s">
        <v>118</v>
      </c>
      <c r="K3742" t="s">
        <v>34</v>
      </c>
      <c r="L3742">
        <v>-74.080105900000007</v>
      </c>
      <c r="M3742">
        <v>40.591079200000003</v>
      </c>
      <c r="N3742">
        <v>11.97</v>
      </c>
      <c r="O3742" s="1">
        <f t="shared" si="291"/>
        <v>151760</v>
      </c>
      <c r="P3742" s="3">
        <v>6.7500000000000004E-2</v>
      </c>
      <c r="Q3742">
        <v>30</v>
      </c>
      <c r="R3742" s="1">
        <v>607040</v>
      </c>
      <c r="S3742" s="8">
        <f t="shared" si="292"/>
        <v>-4921.5623567596167</v>
      </c>
      <c r="T3742" s="1">
        <f t="shared" si="293"/>
        <v>770.52346</v>
      </c>
      <c r="U3742" s="7">
        <f t="shared" si="294"/>
        <v>158.08333333333334</v>
      </c>
      <c r="V3742" s="4">
        <v>550</v>
      </c>
      <c r="W3742" s="1">
        <f t="shared" si="295"/>
        <v>6400.1691500929501</v>
      </c>
      <c r="X3742">
        <v>6</v>
      </c>
      <c r="Y3742">
        <v>10</v>
      </c>
      <c r="Z3742" t="s">
        <v>119</v>
      </c>
      <c r="AA3742" s="2">
        <v>181200</v>
      </c>
      <c r="AB3742">
        <v>13.5</v>
      </c>
      <c r="AC3742" s="2">
        <v>13422</v>
      </c>
    </row>
    <row r="3743" spans="1:29" x14ac:dyDescent="0.2">
      <c r="A3743" t="s">
        <v>4863</v>
      </c>
      <c r="B3743" t="s">
        <v>30</v>
      </c>
      <c r="C3743" s="1">
        <v>1795000</v>
      </c>
      <c r="D3743">
        <v>2</v>
      </c>
      <c r="E3743">
        <v>2</v>
      </c>
      <c r="F3743" s="2">
        <v>1245</v>
      </c>
      <c r="G3743" t="s">
        <v>37</v>
      </c>
      <c r="H3743" t="s">
        <v>55</v>
      </c>
      <c r="I3743">
        <v>11201</v>
      </c>
      <c r="J3743" t="s">
        <v>428</v>
      </c>
      <c r="K3743" t="s">
        <v>39</v>
      </c>
      <c r="L3743">
        <v>-73.985409700000005</v>
      </c>
      <c r="M3743">
        <v>40.702261100000001</v>
      </c>
      <c r="N3743">
        <v>3.21</v>
      </c>
      <c r="O3743" s="1">
        <f t="shared" si="291"/>
        <v>359000</v>
      </c>
      <c r="P3743" s="3">
        <v>6.7500000000000004E-2</v>
      </c>
      <c r="Q3743">
        <v>30</v>
      </c>
      <c r="R3743" s="1">
        <v>1436000</v>
      </c>
      <c r="S3743" s="8">
        <f t="shared" si="292"/>
        <v>-11642.335833399464</v>
      </c>
      <c r="T3743" s="1">
        <f t="shared" si="293"/>
        <v>1822.7327500000001</v>
      </c>
      <c r="U3743" s="7">
        <f t="shared" si="294"/>
        <v>373.95833333333331</v>
      </c>
      <c r="V3743" s="4">
        <v>375</v>
      </c>
      <c r="W3743" s="1">
        <f t="shared" si="295"/>
        <v>14214.026916732799</v>
      </c>
      <c r="X3743">
        <v>4</v>
      </c>
      <c r="Y3743">
        <v>8</v>
      </c>
      <c r="Z3743" t="s">
        <v>429</v>
      </c>
      <c r="AA3743" s="2">
        <v>22887</v>
      </c>
      <c r="AB3743">
        <v>0.34</v>
      </c>
      <c r="AC3743" s="2">
        <v>67315</v>
      </c>
    </row>
    <row r="3744" spans="1:29" x14ac:dyDescent="0.2">
      <c r="A3744" t="s">
        <v>4864</v>
      </c>
      <c r="B3744" t="s">
        <v>30</v>
      </c>
      <c r="C3744" s="1">
        <v>21500000</v>
      </c>
      <c r="D3744">
        <v>5</v>
      </c>
      <c r="E3744">
        <v>2.5</v>
      </c>
      <c r="F3744" s="2">
        <v>4179</v>
      </c>
      <c r="G3744" t="s">
        <v>93</v>
      </c>
      <c r="H3744" t="s">
        <v>32</v>
      </c>
      <c r="I3744">
        <v>10128</v>
      </c>
      <c r="J3744" t="s">
        <v>52</v>
      </c>
      <c r="K3744" t="s">
        <v>39</v>
      </c>
      <c r="L3744">
        <v>-73.955659699999998</v>
      </c>
      <c r="M3744">
        <v>40.784797699999999</v>
      </c>
      <c r="N3744">
        <v>2.93</v>
      </c>
      <c r="O3744" s="1">
        <f t="shared" si="291"/>
        <v>4300000</v>
      </c>
      <c r="P3744" s="3">
        <v>6.7500000000000004E-2</v>
      </c>
      <c r="Q3744">
        <v>30</v>
      </c>
      <c r="R3744" s="1">
        <v>17200000</v>
      </c>
      <c r="S3744" s="8">
        <f t="shared" si="292"/>
        <v>-139448.59076216628</v>
      </c>
      <c r="T3744" s="1">
        <f t="shared" si="293"/>
        <v>21832.175000000003</v>
      </c>
      <c r="U3744" s="7">
        <f t="shared" si="294"/>
        <v>4479.166666666667</v>
      </c>
      <c r="V3744" s="4">
        <v>1400</v>
      </c>
      <c r="W3744" s="1">
        <f t="shared" si="295"/>
        <v>167159.93242883295</v>
      </c>
      <c r="X3744">
        <v>10</v>
      </c>
      <c r="Y3744">
        <v>23</v>
      </c>
      <c r="Z3744" t="s">
        <v>53</v>
      </c>
      <c r="AA3744" s="2">
        <v>61207</v>
      </c>
      <c r="AB3744">
        <v>1.76</v>
      </c>
      <c r="AC3744" s="2">
        <v>34777</v>
      </c>
    </row>
    <row r="3745" spans="1:29" x14ac:dyDescent="0.2">
      <c r="A3745" t="s">
        <v>4865</v>
      </c>
      <c r="B3745" t="s">
        <v>125</v>
      </c>
      <c r="C3745" s="1">
        <v>1595000</v>
      </c>
      <c r="D3745">
        <v>5</v>
      </c>
      <c r="E3745">
        <v>3</v>
      </c>
      <c r="F3745" s="2">
        <v>2184</v>
      </c>
      <c r="G3745" t="s">
        <v>82</v>
      </c>
      <c r="H3745" t="s">
        <v>84</v>
      </c>
      <c r="I3745">
        <v>11377</v>
      </c>
      <c r="J3745" t="s">
        <v>100</v>
      </c>
      <c r="K3745" t="s">
        <v>34</v>
      </c>
      <c r="L3745">
        <v>-73.896471700000006</v>
      </c>
      <c r="M3745">
        <v>40.743579699999998</v>
      </c>
      <c r="N3745">
        <v>4.68</v>
      </c>
      <c r="O3745" s="1">
        <f t="shared" si="291"/>
        <v>319000</v>
      </c>
      <c r="P3745" s="3">
        <v>6.7500000000000004E-2</v>
      </c>
      <c r="Q3745">
        <v>30</v>
      </c>
      <c r="R3745" s="1">
        <v>1276000</v>
      </c>
      <c r="S3745" s="8">
        <f t="shared" si="292"/>
        <v>-10345.139640263033</v>
      </c>
      <c r="T3745" s="1">
        <f t="shared" si="293"/>
        <v>1619.6427500000002</v>
      </c>
      <c r="U3745" s="7">
        <f t="shared" si="294"/>
        <v>332.29166666666669</v>
      </c>
      <c r="V3745" s="4">
        <v>600</v>
      </c>
      <c r="W3745" s="1">
        <f t="shared" si="295"/>
        <v>12897.0740569297</v>
      </c>
      <c r="X3745">
        <v>10</v>
      </c>
      <c r="Y3745">
        <v>11</v>
      </c>
      <c r="Z3745" t="s">
        <v>101</v>
      </c>
      <c r="AA3745" s="2">
        <v>45099</v>
      </c>
      <c r="AB3745">
        <v>1.86</v>
      </c>
      <c r="AC3745" s="2">
        <v>24247</v>
      </c>
    </row>
    <row r="3746" spans="1:29" x14ac:dyDescent="0.2">
      <c r="A3746" t="s">
        <v>4866</v>
      </c>
      <c r="B3746" t="s">
        <v>50</v>
      </c>
      <c r="C3746" s="1">
        <v>6500000</v>
      </c>
      <c r="D3746">
        <v>7</v>
      </c>
      <c r="E3746">
        <v>5</v>
      </c>
      <c r="F3746" s="2">
        <v>2184</v>
      </c>
      <c r="G3746" t="s">
        <v>4867</v>
      </c>
      <c r="H3746" t="s">
        <v>32</v>
      </c>
      <c r="I3746">
        <v>10021</v>
      </c>
      <c r="J3746" t="s">
        <v>52</v>
      </c>
      <c r="K3746" t="s">
        <v>39</v>
      </c>
      <c r="L3746">
        <v>-73.962199799999993</v>
      </c>
      <c r="M3746">
        <v>40.769307599999998</v>
      </c>
      <c r="N3746">
        <v>1.87</v>
      </c>
      <c r="O3746" s="1">
        <f t="shared" si="291"/>
        <v>1300000</v>
      </c>
      <c r="P3746" s="3">
        <v>6.7500000000000004E-2</v>
      </c>
      <c r="Q3746">
        <v>30</v>
      </c>
      <c r="R3746" s="1">
        <v>5200000</v>
      </c>
      <c r="S3746" s="8">
        <f t="shared" si="292"/>
        <v>-42158.876276933988</v>
      </c>
      <c r="T3746" s="1">
        <f t="shared" si="293"/>
        <v>6600.4250000000002</v>
      </c>
      <c r="U3746" s="7">
        <f t="shared" si="294"/>
        <v>1354.1666666666667</v>
      </c>
      <c r="V3746" s="4">
        <v>600</v>
      </c>
      <c r="W3746" s="1">
        <f t="shared" si="295"/>
        <v>50713.467943600655</v>
      </c>
      <c r="X3746">
        <v>14</v>
      </c>
      <c r="Y3746">
        <v>8</v>
      </c>
      <c r="Z3746" t="s">
        <v>53</v>
      </c>
      <c r="AA3746" s="2">
        <v>61207</v>
      </c>
      <c r="AB3746">
        <v>1.76</v>
      </c>
      <c r="AC3746" s="2">
        <v>34777</v>
      </c>
    </row>
    <row r="3747" spans="1:29" x14ac:dyDescent="0.2">
      <c r="A3747" t="s">
        <v>4868</v>
      </c>
      <c r="B3747" t="s">
        <v>125</v>
      </c>
      <c r="C3747" s="1">
        <v>1089000</v>
      </c>
      <c r="D3747">
        <v>4</v>
      </c>
      <c r="E3747">
        <v>3</v>
      </c>
      <c r="F3747" s="2">
        <v>2184</v>
      </c>
      <c r="G3747" t="s">
        <v>74</v>
      </c>
      <c r="H3747" t="s">
        <v>84</v>
      </c>
      <c r="I3747">
        <v>11423</v>
      </c>
      <c r="J3747" t="s">
        <v>1122</v>
      </c>
      <c r="K3747" t="s">
        <v>34</v>
      </c>
      <c r="L3747">
        <v>-73.762655800000005</v>
      </c>
      <c r="M3747">
        <v>40.709950499999998</v>
      </c>
      <c r="N3747">
        <v>12</v>
      </c>
      <c r="O3747" s="1">
        <f t="shared" si="291"/>
        <v>217800</v>
      </c>
      <c r="P3747" s="3">
        <v>6.7500000000000004E-2</v>
      </c>
      <c r="Q3747">
        <v>30</v>
      </c>
      <c r="R3747" s="1">
        <v>871200</v>
      </c>
      <c r="S3747" s="8">
        <f t="shared" si="292"/>
        <v>-7063.2332716278634</v>
      </c>
      <c r="T3747" s="1">
        <f t="shared" si="293"/>
        <v>1105.8250500000001</v>
      </c>
      <c r="U3747" s="7">
        <f t="shared" si="294"/>
        <v>226.875</v>
      </c>
      <c r="V3747" s="4">
        <v>600</v>
      </c>
      <c r="W3747" s="1">
        <f t="shared" si="295"/>
        <v>8995.9333216278646</v>
      </c>
      <c r="X3747">
        <v>8</v>
      </c>
      <c r="Y3747">
        <v>11</v>
      </c>
      <c r="Z3747" t="s">
        <v>1123</v>
      </c>
      <c r="AA3747" s="2">
        <v>217706</v>
      </c>
      <c r="AB3747">
        <v>2.66</v>
      </c>
      <c r="AC3747" s="2">
        <v>81844</v>
      </c>
    </row>
    <row r="3748" spans="1:29" x14ac:dyDescent="0.2">
      <c r="A3748" t="s">
        <v>4869</v>
      </c>
      <c r="B3748" t="s">
        <v>30</v>
      </c>
      <c r="C3748" s="1">
        <v>735000</v>
      </c>
      <c r="D3748">
        <v>1</v>
      </c>
      <c r="E3748">
        <v>1</v>
      </c>
      <c r="F3748" s="2">
        <v>2184</v>
      </c>
      <c r="G3748" t="s">
        <v>2334</v>
      </c>
      <c r="H3748" t="s">
        <v>84</v>
      </c>
      <c r="I3748">
        <v>11101</v>
      </c>
      <c r="J3748" t="s">
        <v>1410</v>
      </c>
      <c r="K3748" t="s">
        <v>105</v>
      </c>
      <c r="L3748">
        <v>-73.940603800000005</v>
      </c>
      <c r="M3748">
        <v>40.749166199999998</v>
      </c>
      <c r="N3748">
        <v>2.35</v>
      </c>
      <c r="O3748" s="1">
        <f t="shared" si="291"/>
        <v>147000</v>
      </c>
      <c r="P3748" s="3">
        <v>6.7500000000000004E-2</v>
      </c>
      <c r="Q3748">
        <v>30</v>
      </c>
      <c r="R3748" s="1">
        <v>588000</v>
      </c>
      <c r="S3748" s="8">
        <f t="shared" si="292"/>
        <v>-4767.1960097763822</v>
      </c>
      <c r="T3748" s="1">
        <f t="shared" si="293"/>
        <v>746.35575000000006</v>
      </c>
      <c r="U3748" s="7">
        <f t="shared" si="294"/>
        <v>153.125</v>
      </c>
      <c r="V3748" s="4">
        <v>600</v>
      </c>
      <c r="W3748" s="1">
        <f t="shared" si="295"/>
        <v>6266.6767597763819</v>
      </c>
      <c r="X3748">
        <v>2</v>
      </c>
      <c r="Y3748">
        <v>18</v>
      </c>
      <c r="Z3748" t="s">
        <v>1411</v>
      </c>
      <c r="AA3748" s="2">
        <v>63271</v>
      </c>
      <c r="AB3748">
        <v>0.62</v>
      </c>
      <c r="AC3748" s="2">
        <v>102050</v>
      </c>
    </row>
    <row r="3749" spans="1:29" x14ac:dyDescent="0.2">
      <c r="A3749" t="s">
        <v>4870</v>
      </c>
      <c r="B3749" t="s">
        <v>209</v>
      </c>
      <c r="C3749" s="1">
        <v>559900</v>
      </c>
      <c r="D3749">
        <v>2</v>
      </c>
      <c r="E3749">
        <v>1</v>
      </c>
      <c r="F3749" s="2">
        <v>1217</v>
      </c>
      <c r="G3749" t="s">
        <v>3270</v>
      </c>
      <c r="H3749" t="s">
        <v>84</v>
      </c>
      <c r="I3749">
        <v>11414</v>
      </c>
      <c r="J3749" t="s">
        <v>397</v>
      </c>
      <c r="K3749" t="s">
        <v>34</v>
      </c>
      <c r="L3749">
        <v>-73.8371049</v>
      </c>
      <c r="M3749">
        <v>40.660902299999997</v>
      </c>
      <c r="N3749">
        <v>9.8699999999999992</v>
      </c>
      <c r="O3749" s="1">
        <f t="shared" si="291"/>
        <v>111980</v>
      </c>
      <c r="P3749" s="3">
        <v>6.7500000000000004E-2</v>
      </c>
      <c r="Q3749">
        <v>30</v>
      </c>
      <c r="R3749" s="1">
        <v>447920</v>
      </c>
      <c r="S3749" s="8">
        <f t="shared" si="292"/>
        <v>-3631.5007426854368</v>
      </c>
      <c r="T3749" s="1">
        <f t="shared" si="293"/>
        <v>568.55045500000006</v>
      </c>
      <c r="U3749" s="7">
        <f t="shared" si="294"/>
        <v>116.64583333333333</v>
      </c>
      <c r="V3749" s="4">
        <v>375</v>
      </c>
      <c r="W3749" s="1">
        <f t="shared" si="295"/>
        <v>4691.6970310187698</v>
      </c>
      <c r="X3749">
        <v>4</v>
      </c>
      <c r="Y3749">
        <v>10</v>
      </c>
      <c r="Z3749" t="s">
        <v>398</v>
      </c>
      <c r="AA3749" s="2">
        <v>26148</v>
      </c>
      <c r="AB3749">
        <v>2.66</v>
      </c>
      <c r="AC3749" s="2">
        <v>9830</v>
      </c>
    </row>
    <row r="3750" spans="1:29" x14ac:dyDescent="0.2">
      <c r="A3750" t="s">
        <v>4871</v>
      </c>
      <c r="B3750" t="s">
        <v>68</v>
      </c>
      <c r="C3750" s="1">
        <v>350000</v>
      </c>
      <c r="D3750">
        <v>1</v>
      </c>
      <c r="E3750">
        <v>1</v>
      </c>
      <c r="F3750" s="2">
        <v>2184</v>
      </c>
      <c r="G3750" t="s">
        <v>48</v>
      </c>
      <c r="H3750" t="s">
        <v>32</v>
      </c>
      <c r="I3750">
        <v>10033</v>
      </c>
      <c r="J3750" t="s">
        <v>336</v>
      </c>
      <c r="K3750" t="s">
        <v>34</v>
      </c>
      <c r="L3750">
        <v>-73.941656100000003</v>
      </c>
      <c r="M3750">
        <v>40.851031499999998</v>
      </c>
      <c r="N3750">
        <v>7.42</v>
      </c>
      <c r="O3750" s="1">
        <f t="shared" si="291"/>
        <v>70000</v>
      </c>
      <c r="P3750" s="3">
        <v>6.7500000000000004E-2</v>
      </c>
      <c r="Q3750">
        <v>30</v>
      </c>
      <c r="R3750" s="1">
        <v>280000</v>
      </c>
      <c r="S3750" s="8">
        <f t="shared" si="292"/>
        <v>-2270.0933379887533</v>
      </c>
      <c r="T3750" s="1">
        <f t="shared" si="293"/>
        <v>355.40750000000003</v>
      </c>
      <c r="U3750" s="7">
        <f t="shared" si="294"/>
        <v>72.916666666666671</v>
      </c>
      <c r="V3750" s="4">
        <v>600</v>
      </c>
      <c r="W3750" s="1">
        <f t="shared" si="295"/>
        <v>3298.4175046554196</v>
      </c>
      <c r="X3750">
        <v>2</v>
      </c>
      <c r="Y3750">
        <v>18</v>
      </c>
      <c r="Z3750" t="s">
        <v>337</v>
      </c>
      <c r="AA3750" s="2">
        <v>151574</v>
      </c>
      <c r="AB3750">
        <v>1.64</v>
      </c>
      <c r="AC3750" s="2">
        <v>92423</v>
      </c>
    </row>
    <row r="3751" spans="1:29" x14ac:dyDescent="0.2">
      <c r="A3751" t="s">
        <v>4872</v>
      </c>
      <c r="B3751" t="s">
        <v>30</v>
      </c>
      <c r="C3751" s="1">
        <v>780000</v>
      </c>
      <c r="D3751">
        <v>3</v>
      </c>
      <c r="E3751">
        <v>3</v>
      </c>
      <c r="F3751" s="2">
        <v>1236</v>
      </c>
      <c r="G3751" t="s">
        <v>942</v>
      </c>
      <c r="H3751" t="s">
        <v>84</v>
      </c>
      <c r="I3751">
        <v>11354</v>
      </c>
      <c r="J3751" t="s">
        <v>160</v>
      </c>
      <c r="K3751" t="s">
        <v>34</v>
      </c>
      <c r="L3751">
        <v>-73.831468599999994</v>
      </c>
      <c r="M3751">
        <v>40.767546000000003</v>
      </c>
      <c r="N3751">
        <v>8.18</v>
      </c>
      <c r="O3751" s="1">
        <f t="shared" si="291"/>
        <v>156000</v>
      </c>
      <c r="P3751" s="3">
        <v>6.7500000000000004E-2</v>
      </c>
      <c r="Q3751">
        <v>30</v>
      </c>
      <c r="R3751" s="1">
        <v>624000</v>
      </c>
      <c r="S3751" s="8">
        <f t="shared" si="292"/>
        <v>-5059.065153232079</v>
      </c>
      <c r="T3751" s="1">
        <f t="shared" si="293"/>
        <v>792.05100000000004</v>
      </c>
      <c r="U3751" s="7">
        <f t="shared" si="294"/>
        <v>162.5</v>
      </c>
      <c r="V3751" s="4">
        <v>375</v>
      </c>
      <c r="W3751" s="1">
        <f t="shared" si="295"/>
        <v>6388.6161532320793</v>
      </c>
      <c r="X3751">
        <v>6</v>
      </c>
      <c r="Y3751">
        <v>6</v>
      </c>
      <c r="Z3751" t="s">
        <v>161</v>
      </c>
      <c r="AA3751" s="2">
        <v>230183</v>
      </c>
      <c r="AB3751">
        <v>2.0299999999999998</v>
      </c>
      <c r="AC3751" s="2">
        <v>113391</v>
      </c>
    </row>
    <row r="3752" spans="1:29" x14ac:dyDescent="0.2">
      <c r="A3752" t="s">
        <v>4873</v>
      </c>
      <c r="B3752" t="s">
        <v>68</v>
      </c>
      <c r="C3752" s="1">
        <v>173000</v>
      </c>
      <c r="D3752">
        <v>3</v>
      </c>
      <c r="E3752">
        <v>1</v>
      </c>
      <c r="F3752">
        <v>500</v>
      </c>
      <c r="G3752" t="s">
        <v>1118</v>
      </c>
      <c r="H3752" t="s">
        <v>84</v>
      </c>
      <c r="I3752">
        <v>11375</v>
      </c>
      <c r="J3752" t="s">
        <v>122</v>
      </c>
      <c r="K3752" t="s">
        <v>39</v>
      </c>
      <c r="L3752">
        <v>-73.833681900000002</v>
      </c>
      <c r="M3752">
        <v>40.717241899999998</v>
      </c>
      <c r="N3752">
        <v>8.26</v>
      </c>
      <c r="O3752" s="1">
        <f t="shared" si="291"/>
        <v>34600</v>
      </c>
      <c r="P3752" s="3">
        <v>6.7500000000000004E-2</v>
      </c>
      <c r="Q3752">
        <v>30</v>
      </c>
      <c r="R3752" s="1">
        <v>138400</v>
      </c>
      <c r="S3752" s="8">
        <f t="shared" si="292"/>
        <v>-1122.0747070630125</v>
      </c>
      <c r="T3752" s="1">
        <f t="shared" si="293"/>
        <v>175.67285000000001</v>
      </c>
      <c r="U3752" s="7">
        <f t="shared" si="294"/>
        <v>36.041666666666664</v>
      </c>
      <c r="V3752" s="4">
        <v>205</v>
      </c>
      <c r="W3752" s="1">
        <f t="shared" si="295"/>
        <v>1538.7892237296792</v>
      </c>
      <c r="X3752">
        <v>6</v>
      </c>
      <c r="Y3752">
        <v>4</v>
      </c>
      <c r="Z3752" t="s">
        <v>123</v>
      </c>
      <c r="AA3752" s="2">
        <v>83728</v>
      </c>
      <c r="AB3752">
        <v>2.6</v>
      </c>
      <c r="AC3752" s="2">
        <v>32203</v>
      </c>
    </row>
    <row r="3753" spans="1:29" x14ac:dyDescent="0.2">
      <c r="A3753" t="s">
        <v>4874</v>
      </c>
      <c r="B3753" t="s">
        <v>42</v>
      </c>
      <c r="C3753" s="1">
        <v>995000</v>
      </c>
      <c r="D3753">
        <v>4</v>
      </c>
      <c r="E3753">
        <v>2</v>
      </c>
      <c r="F3753" s="2">
        <v>2200</v>
      </c>
      <c r="G3753" t="s">
        <v>2728</v>
      </c>
      <c r="H3753" t="s">
        <v>44</v>
      </c>
      <c r="I3753">
        <v>10301</v>
      </c>
      <c r="J3753" t="s">
        <v>118</v>
      </c>
      <c r="K3753" t="s">
        <v>34</v>
      </c>
      <c r="L3753">
        <v>-74.099609700000002</v>
      </c>
      <c r="M3753">
        <v>40.6146934</v>
      </c>
      <c r="N3753">
        <v>11.03</v>
      </c>
      <c r="O3753" s="1">
        <f t="shared" si="291"/>
        <v>199000</v>
      </c>
      <c r="P3753" s="3">
        <v>6.7500000000000004E-2</v>
      </c>
      <c r="Q3753">
        <v>30</v>
      </c>
      <c r="R3753" s="1">
        <v>796000</v>
      </c>
      <c r="S3753" s="8">
        <f t="shared" si="292"/>
        <v>-6453.5510608537415</v>
      </c>
      <c r="T3753" s="1">
        <f t="shared" si="293"/>
        <v>1010.3727500000001</v>
      </c>
      <c r="U3753" s="7">
        <f t="shared" si="294"/>
        <v>207.29166666666666</v>
      </c>
      <c r="V3753" s="4">
        <v>600</v>
      </c>
      <c r="W3753" s="1">
        <f t="shared" si="295"/>
        <v>8271.215477520409</v>
      </c>
      <c r="X3753">
        <v>8</v>
      </c>
      <c r="Y3753">
        <v>14</v>
      </c>
      <c r="Z3753" t="s">
        <v>119</v>
      </c>
      <c r="AA3753" s="2">
        <v>181200</v>
      </c>
      <c r="AB3753">
        <v>13.5</v>
      </c>
      <c r="AC3753" s="2">
        <v>13422</v>
      </c>
    </row>
    <row r="3754" spans="1:29" x14ac:dyDescent="0.2">
      <c r="A3754" t="s">
        <v>4875</v>
      </c>
      <c r="B3754" t="s">
        <v>125</v>
      </c>
      <c r="C3754" s="1">
        <v>775000</v>
      </c>
      <c r="D3754">
        <v>4</v>
      </c>
      <c r="E3754">
        <v>2</v>
      </c>
      <c r="F3754">
        <v>2184</v>
      </c>
      <c r="G3754" t="s">
        <v>928</v>
      </c>
      <c r="H3754" t="s">
        <v>84</v>
      </c>
      <c r="I3754">
        <v>11413</v>
      </c>
      <c r="J3754" t="s">
        <v>331</v>
      </c>
      <c r="K3754" t="s">
        <v>34</v>
      </c>
      <c r="L3754">
        <v>-73.7523889</v>
      </c>
      <c r="M3754">
        <v>40.656902000000002</v>
      </c>
      <c r="N3754">
        <v>13.78</v>
      </c>
      <c r="O3754" s="1">
        <f t="shared" si="291"/>
        <v>155000</v>
      </c>
      <c r="P3754" s="3">
        <v>6.7500000000000004E-2</v>
      </c>
      <c r="Q3754">
        <v>30</v>
      </c>
      <c r="R3754" s="1">
        <v>620000</v>
      </c>
      <c r="S3754" s="8">
        <f t="shared" si="292"/>
        <v>-5026.6352484036679</v>
      </c>
      <c r="T3754" s="1">
        <f t="shared" si="293"/>
        <v>786.97375000000011</v>
      </c>
      <c r="U3754" s="7">
        <f t="shared" si="294"/>
        <v>161.45833333333334</v>
      </c>
      <c r="V3754" s="4">
        <v>600</v>
      </c>
      <c r="W3754" s="1">
        <f t="shared" si="295"/>
        <v>6575.067331737001</v>
      </c>
      <c r="X3754">
        <v>8</v>
      </c>
      <c r="Y3754">
        <v>14</v>
      </c>
      <c r="Z3754" t="s">
        <v>332</v>
      </c>
      <c r="AA3754" s="2">
        <v>45541</v>
      </c>
      <c r="AB3754">
        <v>0.69</v>
      </c>
      <c r="AC3754" s="2">
        <v>66483</v>
      </c>
    </row>
    <row r="3755" spans="1:29" x14ac:dyDescent="0.2">
      <c r="A3755" t="s">
        <v>4876</v>
      </c>
      <c r="B3755" t="s">
        <v>30</v>
      </c>
      <c r="C3755" s="1">
        <v>1649000</v>
      </c>
      <c r="D3755">
        <v>1</v>
      </c>
      <c r="E3755">
        <v>1</v>
      </c>
      <c r="F3755">
        <v>800</v>
      </c>
      <c r="G3755" t="s">
        <v>1690</v>
      </c>
      <c r="H3755" t="s">
        <v>32</v>
      </c>
      <c r="I3755">
        <v>10036</v>
      </c>
      <c r="J3755" t="s">
        <v>603</v>
      </c>
      <c r="K3755" t="s">
        <v>34</v>
      </c>
      <c r="L3755">
        <v>-73.999622799999997</v>
      </c>
      <c r="M3755">
        <v>40.7617008</v>
      </c>
      <c r="N3755">
        <v>1.1599999999999999</v>
      </c>
      <c r="O3755" s="1">
        <f t="shared" si="291"/>
        <v>329800</v>
      </c>
      <c r="P3755" s="3">
        <v>6.7500000000000004E-2</v>
      </c>
      <c r="Q3755">
        <v>30</v>
      </c>
      <c r="R3755" s="1">
        <v>1319200</v>
      </c>
      <c r="S3755" s="8">
        <f t="shared" si="292"/>
        <v>-10695.382612409869</v>
      </c>
      <c r="T3755" s="1">
        <f t="shared" si="293"/>
        <v>1674.4770500000002</v>
      </c>
      <c r="U3755" s="7">
        <f t="shared" si="294"/>
        <v>343.54166666666669</v>
      </c>
      <c r="V3755" s="4">
        <v>205</v>
      </c>
      <c r="W3755" s="1">
        <f t="shared" si="295"/>
        <v>12918.401329076534</v>
      </c>
      <c r="X3755">
        <v>2</v>
      </c>
      <c r="Y3755">
        <v>7</v>
      </c>
      <c r="Z3755" t="s">
        <v>604</v>
      </c>
      <c r="AA3755" s="2">
        <v>70150</v>
      </c>
      <c r="AB3755">
        <v>0.77</v>
      </c>
      <c r="AC3755" s="2">
        <v>91104</v>
      </c>
    </row>
    <row r="3756" spans="1:29" x14ac:dyDescent="0.2">
      <c r="A3756" t="s">
        <v>4877</v>
      </c>
      <c r="B3756" t="s">
        <v>125</v>
      </c>
      <c r="C3756" s="1">
        <v>1290000</v>
      </c>
      <c r="D3756">
        <v>5</v>
      </c>
      <c r="E3756">
        <v>3</v>
      </c>
      <c r="F3756" s="2">
        <v>2184</v>
      </c>
      <c r="G3756" t="s">
        <v>159</v>
      </c>
      <c r="H3756" t="s">
        <v>84</v>
      </c>
      <c r="I3756">
        <v>11377</v>
      </c>
      <c r="J3756" t="s">
        <v>100</v>
      </c>
      <c r="K3756" t="s">
        <v>34</v>
      </c>
      <c r="L3756">
        <v>-73.900899199999998</v>
      </c>
      <c r="M3756">
        <v>40.740445800000003</v>
      </c>
      <c r="N3756">
        <v>4.47</v>
      </c>
      <c r="O3756" s="1">
        <f t="shared" si="291"/>
        <v>258000</v>
      </c>
      <c r="P3756" s="3">
        <v>6.7500000000000004E-2</v>
      </c>
      <c r="Q3756">
        <v>30</v>
      </c>
      <c r="R3756" s="1">
        <v>1032000</v>
      </c>
      <c r="S3756" s="8">
        <f t="shared" si="292"/>
        <v>-8366.9154457299774</v>
      </c>
      <c r="T3756" s="1">
        <f t="shared" si="293"/>
        <v>1309.9305000000002</v>
      </c>
      <c r="U3756" s="7">
        <f t="shared" si="294"/>
        <v>268.75</v>
      </c>
      <c r="V3756" s="4">
        <v>600</v>
      </c>
      <c r="W3756" s="1">
        <f t="shared" si="295"/>
        <v>10545.595945729978</v>
      </c>
      <c r="X3756">
        <v>10</v>
      </c>
      <c r="Y3756">
        <v>11</v>
      </c>
      <c r="Z3756" t="s">
        <v>101</v>
      </c>
      <c r="AA3756" s="2">
        <v>45099</v>
      </c>
      <c r="AB3756">
        <v>1.86</v>
      </c>
      <c r="AC3756" s="2">
        <v>24247</v>
      </c>
    </row>
    <row r="3757" spans="1:29" x14ac:dyDescent="0.2">
      <c r="A3757" t="s">
        <v>4878</v>
      </c>
      <c r="B3757" t="s">
        <v>42</v>
      </c>
      <c r="C3757" s="1">
        <v>575000</v>
      </c>
      <c r="D3757">
        <v>3</v>
      </c>
      <c r="E3757">
        <v>1</v>
      </c>
      <c r="F3757">
        <v>1390</v>
      </c>
      <c r="G3757" t="s">
        <v>471</v>
      </c>
      <c r="H3757" t="s">
        <v>70</v>
      </c>
      <c r="I3757">
        <v>10473</v>
      </c>
      <c r="J3757" t="s">
        <v>71</v>
      </c>
      <c r="K3757" t="s">
        <v>61</v>
      </c>
      <c r="L3757">
        <v>-73.856206700000001</v>
      </c>
      <c r="M3757">
        <v>40.806915500000002</v>
      </c>
      <c r="N3757">
        <v>7.88</v>
      </c>
      <c r="O3757" s="1">
        <f t="shared" si="291"/>
        <v>115000</v>
      </c>
      <c r="P3757" s="3">
        <v>6.7500000000000004E-2</v>
      </c>
      <c r="Q3757">
        <v>30</v>
      </c>
      <c r="R3757" s="1">
        <v>460000</v>
      </c>
      <c r="S3757" s="8">
        <f t="shared" si="292"/>
        <v>-3729.4390552672376</v>
      </c>
      <c r="T3757" s="1">
        <f t="shared" si="293"/>
        <v>583.88375000000008</v>
      </c>
      <c r="U3757" s="7">
        <f t="shared" si="294"/>
        <v>119.79166666666667</v>
      </c>
      <c r="V3757" s="4">
        <v>375</v>
      </c>
      <c r="W3757" s="1">
        <f t="shared" si="295"/>
        <v>4808.1144719339045</v>
      </c>
      <c r="X3757">
        <v>6</v>
      </c>
      <c r="Y3757">
        <v>12</v>
      </c>
      <c r="Z3757" t="s">
        <v>72</v>
      </c>
      <c r="AA3757" s="2">
        <v>53686</v>
      </c>
      <c r="AB3757">
        <v>1.04</v>
      </c>
      <c r="AC3757" s="2">
        <v>51621</v>
      </c>
    </row>
    <row r="3758" spans="1:29" x14ac:dyDescent="0.2">
      <c r="A3758" t="s">
        <v>4879</v>
      </c>
      <c r="B3758" t="s">
        <v>42</v>
      </c>
      <c r="C3758" s="1">
        <v>1499000</v>
      </c>
      <c r="D3758">
        <v>7</v>
      </c>
      <c r="E3758">
        <v>6</v>
      </c>
      <c r="F3758" s="2">
        <v>2184</v>
      </c>
      <c r="G3758" t="s">
        <v>304</v>
      </c>
      <c r="H3758" t="s">
        <v>84</v>
      </c>
      <c r="I3758">
        <v>11356</v>
      </c>
      <c r="J3758" t="s">
        <v>793</v>
      </c>
      <c r="K3758" t="s">
        <v>34</v>
      </c>
      <c r="L3758">
        <v>-73.848322800000005</v>
      </c>
      <c r="M3758">
        <v>40.795228399999999</v>
      </c>
      <c r="N3758">
        <v>7.87</v>
      </c>
      <c r="O3758" s="1">
        <f t="shared" si="291"/>
        <v>299800</v>
      </c>
      <c r="P3758" s="3">
        <v>6.7500000000000004E-2</v>
      </c>
      <c r="Q3758">
        <v>30</v>
      </c>
      <c r="R3758" s="1">
        <v>1199200</v>
      </c>
      <c r="S3758" s="8">
        <f t="shared" si="292"/>
        <v>-9722.4854675575461</v>
      </c>
      <c r="T3758" s="1">
        <f t="shared" si="293"/>
        <v>1522.1595500000001</v>
      </c>
      <c r="U3758" s="7">
        <f t="shared" si="294"/>
        <v>312.29166666666669</v>
      </c>
      <c r="V3758" s="4">
        <v>600</v>
      </c>
      <c r="W3758" s="1">
        <f t="shared" si="295"/>
        <v>12156.936684224213</v>
      </c>
      <c r="X3758">
        <v>14</v>
      </c>
      <c r="Y3758">
        <v>7</v>
      </c>
      <c r="Z3758" t="s">
        <v>794</v>
      </c>
      <c r="AA3758" s="2">
        <v>24275</v>
      </c>
      <c r="AB3758">
        <v>1.4</v>
      </c>
      <c r="AC3758" s="2">
        <v>17339</v>
      </c>
    </row>
    <row r="3759" spans="1:29" x14ac:dyDescent="0.2">
      <c r="A3759" t="s">
        <v>4880</v>
      </c>
      <c r="B3759" t="s">
        <v>68</v>
      </c>
      <c r="C3759" s="1">
        <v>800000</v>
      </c>
      <c r="D3759">
        <v>2</v>
      </c>
      <c r="E3759">
        <v>1</v>
      </c>
      <c r="F3759" s="2">
        <v>1200</v>
      </c>
      <c r="G3759" t="s">
        <v>2534</v>
      </c>
      <c r="H3759" t="s">
        <v>55</v>
      </c>
      <c r="I3759">
        <v>11204</v>
      </c>
      <c r="J3759" t="s">
        <v>156</v>
      </c>
      <c r="K3759" t="s">
        <v>105</v>
      </c>
      <c r="L3759">
        <v>-73.984793499999995</v>
      </c>
      <c r="M3759">
        <v>40.607234599999998</v>
      </c>
      <c r="N3759">
        <v>9.77</v>
      </c>
      <c r="O3759" s="1">
        <f t="shared" si="291"/>
        <v>160000</v>
      </c>
      <c r="P3759" s="3">
        <v>6.7500000000000004E-2</v>
      </c>
      <c r="Q3759">
        <v>30</v>
      </c>
      <c r="R3759" s="1">
        <v>640000</v>
      </c>
      <c r="S3759" s="8">
        <f t="shared" si="292"/>
        <v>-5188.7847725457223</v>
      </c>
      <c r="T3759" s="1">
        <f t="shared" si="293"/>
        <v>812.36000000000013</v>
      </c>
      <c r="U3759" s="7">
        <f t="shared" si="294"/>
        <v>166.66666666666666</v>
      </c>
      <c r="V3759" s="4">
        <v>375</v>
      </c>
      <c r="W3759" s="1">
        <f t="shared" si="295"/>
        <v>6542.8114392123889</v>
      </c>
      <c r="X3759">
        <v>4</v>
      </c>
      <c r="Y3759">
        <v>10</v>
      </c>
      <c r="Z3759" t="s">
        <v>157</v>
      </c>
      <c r="AA3759" s="2">
        <v>151705</v>
      </c>
      <c r="AB3759">
        <v>2.25</v>
      </c>
      <c r="AC3759" s="2">
        <v>67424</v>
      </c>
    </row>
    <row r="3760" spans="1:29" x14ac:dyDescent="0.2">
      <c r="A3760" t="s">
        <v>4881</v>
      </c>
      <c r="B3760" t="s">
        <v>68</v>
      </c>
      <c r="C3760" s="1">
        <v>750000</v>
      </c>
      <c r="D3760">
        <v>1</v>
      </c>
      <c r="E3760">
        <v>1</v>
      </c>
      <c r="F3760" s="2">
        <v>2184</v>
      </c>
      <c r="G3760" t="s">
        <v>113</v>
      </c>
      <c r="H3760" t="s">
        <v>32</v>
      </c>
      <c r="I3760">
        <v>10016</v>
      </c>
      <c r="J3760" t="s">
        <v>519</v>
      </c>
      <c r="K3760" t="s">
        <v>39</v>
      </c>
      <c r="L3760">
        <v>-73.979479299999994</v>
      </c>
      <c r="M3760">
        <v>40.7477728</v>
      </c>
      <c r="N3760">
        <v>0.32</v>
      </c>
      <c r="O3760" s="1">
        <f t="shared" si="291"/>
        <v>150000</v>
      </c>
      <c r="P3760" s="3">
        <v>6.7500000000000004E-2</v>
      </c>
      <c r="Q3760">
        <v>30</v>
      </c>
      <c r="R3760" s="1">
        <v>600000</v>
      </c>
      <c r="S3760" s="8">
        <f t="shared" si="292"/>
        <v>-4864.4857242616135</v>
      </c>
      <c r="T3760" s="1">
        <f t="shared" si="293"/>
        <v>761.58750000000009</v>
      </c>
      <c r="U3760" s="7">
        <f t="shared" si="294"/>
        <v>156.25</v>
      </c>
      <c r="V3760" s="4">
        <v>600</v>
      </c>
      <c r="W3760" s="1">
        <f t="shared" si="295"/>
        <v>6382.3232242616141</v>
      </c>
      <c r="X3760">
        <v>2</v>
      </c>
      <c r="Y3760">
        <v>18</v>
      </c>
      <c r="Z3760" t="s">
        <v>520</v>
      </c>
      <c r="AA3760" s="2">
        <v>27988</v>
      </c>
      <c r="AB3760">
        <v>0.17</v>
      </c>
      <c r="AC3760" s="2">
        <v>164635</v>
      </c>
    </row>
    <row r="3761" spans="1:29" x14ac:dyDescent="0.2">
      <c r="A3761" t="s">
        <v>4882</v>
      </c>
      <c r="B3761" t="s">
        <v>30</v>
      </c>
      <c r="C3761" s="1">
        <v>1750000</v>
      </c>
      <c r="D3761">
        <v>2</v>
      </c>
      <c r="E3761">
        <v>2</v>
      </c>
      <c r="F3761" s="2">
        <v>1320</v>
      </c>
      <c r="G3761" t="s">
        <v>59</v>
      </c>
      <c r="H3761" t="s">
        <v>55</v>
      </c>
      <c r="I3761">
        <v>11231</v>
      </c>
      <c r="J3761" t="s">
        <v>202</v>
      </c>
      <c r="K3761" t="s">
        <v>39</v>
      </c>
      <c r="L3761">
        <v>-74.014799699999998</v>
      </c>
      <c r="M3761">
        <v>40.677484300000003</v>
      </c>
      <c r="N3761">
        <v>5.16</v>
      </c>
      <c r="O3761" s="1">
        <f t="shared" si="291"/>
        <v>350000</v>
      </c>
      <c r="P3761" s="3">
        <v>6.7500000000000004E-2</v>
      </c>
      <c r="Q3761">
        <v>30</v>
      </c>
      <c r="R3761" s="1">
        <v>1400000</v>
      </c>
      <c r="S3761" s="8">
        <f t="shared" si="292"/>
        <v>-11350.466689943767</v>
      </c>
      <c r="T3761" s="1">
        <f t="shared" si="293"/>
        <v>1777.0375000000001</v>
      </c>
      <c r="U3761" s="7">
        <f t="shared" si="294"/>
        <v>364.58333333333331</v>
      </c>
      <c r="V3761" s="4">
        <v>375</v>
      </c>
      <c r="W3761" s="1">
        <f t="shared" si="295"/>
        <v>13867.087523277101</v>
      </c>
      <c r="X3761">
        <v>4</v>
      </c>
      <c r="Y3761">
        <v>8</v>
      </c>
      <c r="Z3761" t="s">
        <v>203</v>
      </c>
      <c r="AA3761" s="2">
        <v>38353</v>
      </c>
      <c r="AB3761">
        <v>0.78</v>
      </c>
      <c r="AC3761" s="2">
        <v>49171</v>
      </c>
    </row>
    <row r="3762" spans="1:29" x14ac:dyDescent="0.2">
      <c r="A3762" t="s">
        <v>4883</v>
      </c>
      <c r="B3762" t="s">
        <v>30</v>
      </c>
      <c r="C3762" s="1">
        <v>2750000</v>
      </c>
      <c r="D3762">
        <v>2</v>
      </c>
      <c r="E3762">
        <v>2</v>
      </c>
      <c r="F3762" s="2">
        <v>1488</v>
      </c>
      <c r="G3762" t="s">
        <v>48</v>
      </c>
      <c r="H3762" t="s">
        <v>32</v>
      </c>
      <c r="I3762">
        <v>10002</v>
      </c>
      <c r="J3762" t="s">
        <v>223</v>
      </c>
      <c r="K3762" t="s">
        <v>34</v>
      </c>
      <c r="L3762">
        <v>-73.991290300000003</v>
      </c>
      <c r="M3762">
        <v>40.7155919</v>
      </c>
      <c r="N3762">
        <v>2.31</v>
      </c>
      <c r="O3762" s="1">
        <f t="shared" si="291"/>
        <v>550000</v>
      </c>
      <c r="P3762" s="3">
        <v>6.7500000000000004E-2</v>
      </c>
      <c r="Q3762">
        <v>30</v>
      </c>
      <c r="R3762" s="1">
        <v>2200000</v>
      </c>
      <c r="S3762" s="8">
        <f t="shared" si="292"/>
        <v>-17836.447655625918</v>
      </c>
      <c r="T3762" s="1">
        <f t="shared" si="293"/>
        <v>2792.4875000000006</v>
      </c>
      <c r="U3762" s="7">
        <f t="shared" si="294"/>
        <v>572.91666666666663</v>
      </c>
      <c r="V3762" s="4">
        <v>375</v>
      </c>
      <c r="W3762" s="1">
        <f t="shared" si="295"/>
        <v>21576.851822292585</v>
      </c>
      <c r="X3762">
        <v>4</v>
      </c>
      <c r="Y3762">
        <v>9</v>
      </c>
      <c r="Z3762" t="s">
        <v>224</v>
      </c>
      <c r="AA3762" s="2">
        <v>72957</v>
      </c>
      <c r="AB3762">
        <v>0.78</v>
      </c>
      <c r="AC3762" s="2">
        <v>93535</v>
      </c>
    </row>
    <row r="3763" spans="1:29" x14ac:dyDescent="0.2">
      <c r="A3763" t="s">
        <v>4884</v>
      </c>
      <c r="B3763" t="s">
        <v>30</v>
      </c>
      <c r="C3763" s="1">
        <v>698000</v>
      </c>
      <c r="D3763">
        <v>1</v>
      </c>
      <c r="E3763">
        <v>1</v>
      </c>
      <c r="F3763" s="2">
        <v>2184</v>
      </c>
      <c r="G3763" t="s">
        <v>48</v>
      </c>
      <c r="H3763" t="s">
        <v>32</v>
      </c>
      <c r="I3763">
        <v>10037</v>
      </c>
      <c r="J3763" t="s">
        <v>60</v>
      </c>
      <c r="K3763" t="s">
        <v>61</v>
      </c>
      <c r="L3763">
        <v>-73.938324199999997</v>
      </c>
      <c r="M3763">
        <v>40.816204200000001</v>
      </c>
      <c r="N3763">
        <v>5.27</v>
      </c>
      <c r="O3763" s="1">
        <f t="shared" si="291"/>
        <v>139600</v>
      </c>
      <c r="P3763" s="3">
        <v>6.7500000000000004E-2</v>
      </c>
      <c r="Q3763">
        <v>30</v>
      </c>
      <c r="R3763" s="1">
        <v>558400</v>
      </c>
      <c r="S3763" s="8">
        <f t="shared" si="292"/>
        <v>-4527.2147140461429</v>
      </c>
      <c r="T3763" s="1">
        <f t="shared" si="293"/>
        <v>708.78409999999997</v>
      </c>
      <c r="U3763" s="7">
        <f t="shared" si="294"/>
        <v>145.41666666666666</v>
      </c>
      <c r="V3763" s="4">
        <v>600</v>
      </c>
      <c r="W3763" s="1">
        <f t="shared" si="295"/>
        <v>5981.4154807128098</v>
      </c>
      <c r="X3763">
        <v>2</v>
      </c>
      <c r="Y3763">
        <v>18</v>
      </c>
      <c r="Z3763" t="s">
        <v>62</v>
      </c>
      <c r="AA3763" s="2">
        <v>133184</v>
      </c>
      <c r="AB3763">
        <v>1.96</v>
      </c>
      <c r="AC3763" s="2">
        <v>67951</v>
      </c>
    </row>
    <row r="3764" spans="1:29" x14ac:dyDescent="0.2">
      <c r="A3764" t="s">
        <v>4885</v>
      </c>
      <c r="B3764" t="s">
        <v>68</v>
      </c>
      <c r="C3764" s="1">
        <v>425000</v>
      </c>
      <c r="D3764">
        <v>1</v>
      </c>
      <c r="E3764">
        <v>1</v>
      </c>
      <c r="F3764" s="2">
        <v>2184</v>
      </c>
      <c r="G3764" t="s">
        <v>59</v>
      </c>
      <c r="H3764" t="s">
        <v>32</v>
      </c>
      <c r="I3764">
        <v>10065</v>
      </c>
      <c r="J3764" t="s">
        <v>52</v>
      </c>
      <c r="K3764" t="s">
        <v>39</v>
      </c>
      <c r="L3764">
        <v>-73.959357800000006</v>
      </c>
      <c r="M3764">
        <v>40.764371099999998</v>
      </c>
      <c r="N3764">
        <v>1.74</v>
      </c>
      <c r="O3764" s="1">
        <f t="shared" si="291"/>
        <v>85000</v>
      </c>
      <c r="P3764" s="3">
        <v>6.7500000000000004E-2</v>
      </c>
      <c r="Q3764">
        <v>30</v>
      </c>
      <c r="R3764" s="1">
        <v>340000</v>
      </c>
      <c r="S3764" s="8">
        <f t="shared" si="292"/>
        <v>-2756.5419104149146</v>
      </c>
      <c r="T3764" s="1">
        <f t="shared" si="293"/>
        <v>431.56625000000003</v>
      </c>
      <c r="U3764" s="7">
        <f t="shared" si="294"/>
        <v>88.541666666666671</v>
      </c>
      <c r="V3764" s="4">
        <v>600</v>
      </c>
      <c r="W3764" s="1">
        <f t="shared" si="295"/>
        <v>3876.649827081581</v>
      </c>
      <c r="X3764">
        <v>2</v>
      </c>
      <c r="Y3764">
        <v>18</v>
      </c>
      <c r="Z3764" t="s">
        <v>53</v>
      </c>
      <c r="AA3764" s="2">
        <v>61207</v>
      </c>
      <c r="AB3764">
        <v>1.76</v>
      </c>
      <c r="AC3764" s="2">
        <v>34777</v>
      </c>
    </row>
    <row r="3765" spans="1:29" x14ac:dyDescent="0.2">
      <c r="A3765" t="s">
        <v>4886</v>
      </c>
      <c r="B3765" t="s">
        <v>30</v>
      </c>
      <c r="C3765" s="1">
        <v>26000000</v>
      </c>
      <c r="D3765">
        <v>5</v>
      </c>
      <c r="E3765">
        <v>6</v>
      </c>
      <c r="F3765" s="2">
        <v>4859</v>
      </c>
      <c r="G3765" t="s">
        <v>1025</v>
      </c>
      <c r="H3765" t="s">
        <v>32</v>
      </c>
      <c r="I3765">
        <v>10013</v>
      </c>
      <c r="J3765" t="s">
        <v>199</v>
      </c>
      <c r="K3765" t="s">
        <v>39</v>
      </c>
      <c r="L3765">
        <v>-74.007644999999997</v>
      </c>
      <c r="M3765">
        <v>40.718294999999998</v>
      </c>
      <c r="N3765">
        <v>2.41</v>
      </c>
      <c r="O3765" s="1">
        <f t="shared" si="291"/>
        <v>5200000</v>
      </c>
      <c r="P3765" s="3">
        <v>6.7500000000000004E-2</v>
      </c>
      <c r="Q3765">
        <v>30</v>
      </c>
      <c r="R3765" s="1">
        <v>20800000</v>
      </c>
      <c r="S3765" s="8">
        <f t="shared" si="292"/>
        <v>-168635.50510773595</v>
      </c>
      <c r="T3765" s="1">
        <f t="shared" si="293"/>
        <v>26401.7</v>
      </c>
      <c r="U3765" s="7">
        <f t="shared" si="294"/>
        <v>5416.666666666667</v>
      </c>
      <c r="V3765" s="4">
        <v>1400</v>
      </c>
      <c r="W3765" s="1">
        <f t="shared" si="295"/>
        <v>201853.87177440262</v>
      </c>
      <c r="X3765">
        <v>10</v>
      </c>
      <c r="Y3765">
        <v>15</v>
      </c>
      <c r="Z3765" t="s">
        <v>200</v>
      </c>
      <c r="AA3765" s="2">
        <v>42742</v>
      </c>
      <c r="AB3765">
        <v>0.9</v>
      </c>
      <c r="AC3765" s="2">
        <v>47491</v>
      </c>
    </row>
    <row r="3766" spans="1:29" x14ac:dyDescent="0.2">
      <c r="A3766" t="s">
        <v>4887</v>
      </c>
      <c r="B3766" t="s">
        <v>30</v>
      </c>
      <c r="C3766" s="1">
        <v>2295000</v>
      </c>
      <c r="D3766">
        <v>3</v>
      </c>
      <c r="E3766">
        <v>3</v>
      </c>
      <c r="F3766" s="2">
        <v>1615</v>
      </c>
      <c r="G3766" t="s">
        <v>1593</v>
      </c>
      <c r="H3766" t="s">
        <v>32</v>
      </c>
      <c r="I3766">
        <v>10065</v>
      </c>
      <c r="J3766" t="s">
        <v>52</v>
      </c>
      <c r="K3766" t="s">
        <v>39</v>
      </c>
      <c r="L3766">
        <v>-73.965182600000006</v>
      </c>
      <c r="M3766">
        <v>40.764114499999998</v>
      </c>
      <c r="N3766">
        <v>1.5</v>
      </c>
      <c r="O3766" s="1">
        <f t="shared" si="291"/>
        <v>459000</v>
      </c>
      <c r="P3766" s="3">
        <v>6.7500000000000004E-2</v>
      </c>
      <c r="Q3766">
        <v>30</v>
      </c>
      <c r="R3766" s="1">
        <v>1836000</v>
      </c>
      <c r="S3766" s="8">
        <f t="shared" si="292"/>
        <v>-14885.326316240538</v>
      </c>
      <c r="T3766" s="1">
        <f t="shared" si="293"/>
        <v>2330.45775</v>
      </c>
      <c r="U3766" s="7">
        <f t="shared" si="294"/>
        <v>478.125</v>
      </c>
      <c r="V3766" s="4">
        <v>550</v>
      </c>
      <c r="W3766" s="1">
        <f t="shared" si="295"/>
        <v>18243.90906624054</v>
      </c>
      <c r="X3766">
        <v>6</v>
      </c>
      <c r="Y3766">
        <v>8</v>
      </c>
      <c r="Z3766" t="s">
        <v>53</v>
      </c>
      <c r="AA3766" s="2">
        <v>61207</v>
      </c>
      <c r="AB3766">
        <v>1.76</v>
      </c>
      <c r="AC3766" s="2">
        <v>34777</v>
      </c>
    </row>
    <row r="3767" spans="1:29" x14ac:dyDescent="0.2">
      <c r="A3767" t="s">
        <v>4888</v>
      </c>
      <c r="B3767" t="s">
        <v>125</v>
      </c>
      <c r="C3767" s="1">
        <v>689900</v>
      </c>
      <c r="D3767">
        <v>3</v>
      </c>
      <c r="E3767">
        <v>4</v>
      </c>
      <c r="F3767" s="2">
        <v>2448</v>
      </c>
      <c r="G3767" t="s">
        <v>82</v>
      </c>
      <c r="H3767" t="s">
        <v>44</v>
      </c>
      <c r="I3767">
        <v>10314</v>
      </c>
      <c r="J3767" t="s">
        <v>65</v>
      </c>
      <c r="K3767" t="s">
        <v>34</v>
      </c>
      <c r="L3767">
        <v>-74.160271300000005</v>
      </c>
      <c r="M3767">
        <v>40.621019199999999</v>
      </c>
      <c r="N3767">
        <v>12.73</v>
      </c>
      <c r="O3767" s="1">
        <f t="shared" si="291"/>
        <v>137980</v>
      </c>
      <c r="P3767" s="3">
        <v>6.7500000000000004E-2</v>
      </c>
      <c r="Q3767">
        <v>30</v>
      </c>
      <c r="R3767" s="1">
        <v>551920</v>
      </c>
      <c r="S3767" s="8">
        <f t="shared" si="292"/>
        <v>-4474.6782682241173</v>
      </c>
      <c r="T3767" s="1">
        <f t="shared" si="293"/>
        <v>700.55895500000008</v>
      </c>
      <c r="U3767" s="7">
        <f t="shared" si="294"/>
        <v>143.72916666666666</v>
      </c>
      <c r="V3767" s="4">
        <v>600</v>
      </c>
      <c r="W3767" s="1">
        <f t="shared" si="295"/>
        <v>5918.9663898907847</v>
      </c>
      <c r="X3767">
        <v>6</v>
      </c>
      <c r="Y3767">
        <v>10</v>
      </c>
      <c r="Z3767" t="s">
        <v>66</v>
      </c>
      <c r="AA3767" s="2">
        <v>145000</v>
      </c>
      <c r="AB3767">
        <v>21.3</v>
      </c>
      <c r="AC3767" s="2">
        <v>6808</v>
      </c>
    </row>
    <row r="3768" spans="1:29" x14ac:dyDescent="0.2">
      <c r="A3768" t="s">
        <v>4889</v>
      </c>
      <c r="B3768" t="s">
        <v>42</v>
      </c>
      <c r="C3768" s="1">
        <v>3850000</v>
      </c>
      <c r="D3768">
        <v>4</v>
      </c>
      <c r="E3768">
        <v>4</v>
      </c>
      <c r="F3768" s="2">
        <v>4374</v>
      </c>
      <c r="G3768" t="s">
        <v>4890</v>
      </c>
      <c r="H3768" t="s">
        <v>55</v>
      </c>
      <c r="I3768">
        <v>11222</v>
      </c>
      <c r="J3768" t="s">
        <v>1704</v>
      </c>
      <c r="K3768" t="s">
        <v>424</v>
      </c>
      <c r="L3768">
        <v>-73.957725999999994</v>
      </c>
      <c r="M3768">
        <v>40.729533199999999</v>
      </c>
      <c r="N3768">
        <v>1.97</v>
      </c>
      <c r="O3768" s="1">
        <f t="shared" si="291"/>
        <v>770000</v>
      </c>
      <c r="P3768" s="3">
        <v>6.7500000000000004E-2</v>
      </c>
      <c r="Q3768">
        <v>30</v>
      </c>
      <c r="R3768" s="1">
        <v>3080000</v>
      </c>
      <c r="S3768" s="8">
        <f t="shared" si="292"/>
        <v>-24971.026717876284</v>
      </c>
      <c r="T3768" s="1">
        <f t="shared" si="293"/>
        <v>3909.4825000000005</v>
      </c>
      <c r="U3768" s="7">
        <f t="shared" si="294"/>
        <v>802.08333333333337</v>
      </c>
      <c r="V3768" s="4">
        <v>1400</v>
      </c>
      <c r="W3768" s="1">
        <f t="shared" si="295"/>
        <v>31082.592551209618</v>
      </c>
      <c r="X3768">
        <v>8</v>
      </c>
      <c r="Y3768">
        <v>18</v>
      </c>
      <c r="Z3768" t="s">
        <v>1705</v>
      </c>
      <c r="AA3768" s="2">
        <v>34719</v>
      </c>
      <c r="AB3768">
        <v>2.91</v>
      </c>
      <c r="AC3768" s="2">
        <v>11931</v>
      </c>
    </row>
    <row r="3769" spans="1:29" x14ac:dyDescent="0.2">
      <c r="A3769" t="s">
        <v>4891</v>
      </c>
      <c r="B3769" t="s">
        <v>68</v>
      </c>
      <c r="C3769" s="1">
        <v>243000</v>
      </c>
      <c r="D3769">
        <v>2</v>
      </c>
      <c r="E3769">
        <v>1</v>
      </c>
      <c r="F3769">
        <v>965</v>
      </c>
      <c r="G3769" t="s">
        <v>168</v>
      </c>
      <c r="H3769" t="s">
        <v>70</v>
      </c>
      <c r="I3769">
        <v>10468</v>
      </c>
      <c r="J3769" t="s">
        <v>1757</v>
      </c>
      <c r="K3769" t="s">
        <v>1758</v>
      </c>
      <c r="L3769">
        <v>-73.907518800000005</v>
      </c>
      <c r="M3769">
        <v>40.864330500000001</v>
      </c>
      <c r="N3769">
        <v>8.9600000000000009</v>
      </c>
      <c r="O3769" s="1">
        <f t="shared" si="291"/>
        <v>48600</v>
      </c>
      <c r="P3769" s="3">
        <v>6.7500000000000004E-2</v>
      </c>
      <c r="Q3769">
        <v>30</v>
      </c>
      <c r="R3769" s="1">
        <v>194400</v>
      </c>
      <c r="S3769" s="8">
        <f t="shared" si="292"/>
        <v>-1576.0933746607629</v>
      </c>
      <c r="T3769" s="1">
        <f t="shared" si="293"/>
        <v>246.75435000000002</v>
      </c>
      <c r="U3769" s="7">
        <f t="shared" si="294"/>
        <v>50.625</v>
      </c>
      <c r="V3769" s="4">
        <v>205</v>
      </c>
      <c r="W3769" s="1">
        <f t="shared" si="295"/>
        <v>2078.4727246607627</v>
      </c>
      <c r="X3769">
        <v>4</v>
      </c>
      <c r="Y3769">
        <v>8</v>
      </c>
      <c r="Z3769" t="s">
        <v>1759</v>
      </c>
      <c r="AA3769" s="2">
        <v>82677</v>
      </c>
      <c r="AB3769">
        <v>0.64</v>
      </c>
      <c r="AC3769" s="2">
        <v>129183</v>
      </c>
    </row>
    <row r="3770" spans="1:29" x14ac:dyDescent="0.2">
      <c r="A3770" t="s">
        <v>4892</v>
      </c>
      <c r="B3770" t="s">
        <v>68</v>
      </c>
      <c r="C3770" s="1">
        <v>1995000</v>
      </c>
      <c r="D3770">
        <v>4</v>
      </c>
      <c r="E3770">
        <v>2</v>
      </c>
      <c r="F3770" s="2">
        <v>2184</v>
      </c>
      <c r="G3770" t="s">
        <v>1010</v>
      </c>
      <c r="H3770" t="s">
        <v>32</v>
      </c>
      <c r="I3770">
        <v>10002</v>
      </c>
      <c r="J3770" t="s">
        <v>223</v>
      </c>
      <c r="K3770" t="s">
        <v>34</v>
      </c>
      <c r="L3770">
        <v>-73.978141500000007</v>
      </c>
      <c r="M3770">
        <v>40.712911300000002</v>
      </c>
      <c r="N3770">
        <v>2.5099999999999998</v>
      </c>
      <c r="O3770" s="1">
        <f t="shared" si="291"/>
        <v>399000</v>
      </c>
      <c r="P3770" s="3">
        <v>6.7500000000000004E-2</v>
      </c>
      <c r="Q3770">
        <v>30</v>
      </c>
      <c r="R3770" s="1">
        <v>1596000</v>
      </c>
      <c r="S3770" s="8">
        <f t="shared" si="292"/>
        <v>-12939.532026535893</v>
      </c>
      <c r="T3770" s="1">
        <f t="shared" si="293"/>
        <v>2025.8227500000003</v>
      </c>
      <c r="U3770" s="7">
        <f t="shared" si="294"/>
        <v>415.625</v>
      </c>
      <c r="V3770" s="4">
        <v>600</v>
      </c>
      <c r="W3770" s="1">
        <f t="shared" si="295"/>
        <v>15980.979776535893</v>
      </c>
      <c r="X3770">
        <v>8</v>
      </c>
      <c r="Y3770">
        <v>14</v>
      </c>
      <c r="Z3770" t="s">
        <v>224</v>
      </c>
      <c r="AA3770" s="2">
        <v>72957</v>
      </c>
      <c r="AB3770">
        <v>0.78</v>
      </c>
      <c r="AC3770" s="2">
        <v>93535</v>
      </c>
    </row>
    <row r="3771" spans="1:29" x14ac:dyDescent="0.2">
      <c r="A3771" t="s">
        <v>4893</v>
      </c>
      <c r="B3771" t="s">
        <v>68</v>
      </c>
      <c r="C3771" s="1">
        <v>250000</v>
      </c>
      <c r="D3771">
        <v>3</v>
      </c>
      <c r="E3771">
        <v>1</v>
      </c>
      <c r="F3771">
        <v>2184</v>
      </c>
      <c r="G3771" t="s">
        <v>113</v>
      </c>
      <c r="H3771" t="s">
        <v>84</v>
      </c>
      <c r="I3771">
        <v>11377</v>
      </c>
      <c r="J3771" t="s">
        <v>100</v>
      </c>
      <c r="K3771" t="s">
        <v>34</v>
      </c>
      <c r="L3771">
        <v>-73.905419499999994</v>
      </c>
      <c r="M3771">
        <v>40.759391299999997</v>
      </c>
      <c r="N3771">
        <v>4.26</v>
      </c>
      <c r="O3771" s="1">
        <f t="shared" si="291"/>
        <v>50000</v>
      </c>
      <c r="P3771" s="3">
        <v>6.7500000000000004E-2</v>
      </c>
      <c r="Q3771">
        <v>30</v>
      </c>
      <c r="R3771" s="1">
        <v>200000</v>
      </c>
      <c r="S3771" s="8">
        <f t="shared" si="292"/>
        <v>-1621.4952414205382</v>
      </c>
      <c r="T3771" s="1">
        <f t="shared" si="293"/>
        <v>253.86250000000004</v>
      </c>
      <c r="U3771" s="7">
        <f t="shared" si="294"/>
        <v>52.083333333333336</v>
      </c>
      <c r="V3771" s="4">
        <v>600</v>
      </c>
      <c r="W3771" s="1">
        <f t="shared" si="295"/>
        <v>2527.4410747538714</v>
      </c>
      <c r="X3771">
        <v>6</v>
      </c>
      <c r="Y3771">
        <v>18</v>
      </c>
      <c r="Z3771" t="s">
        <v>101</v>
      </c>
      <c r="AA3771" s="2">
        <v>45099</v>
      </c>
      <c r="AB3771">
        <v>1.86</v>
      </c>
      <c r="AC3771" s="2">
        <v>24247</v>
      </c>
    </row>
    <row r="3772" spans="1:29" x14ac:dyDescent="0.2">
      <c r="A3772" t="s">
        <v>4894</v>
      </c>
      <c r="B3772" t="s">
        <v>42</v>
      </c>
      <c r="C3772" s="1">
        <v>845000</v>
      </c>
      <c r="D3772">
        <v>4</v>
      </c>
      <c r="E3772">
        <v>2</v>
      </c>
      <c r="F3772" s="2">
        <v>2184</v>
      </c>
      <c r="G3772" t="s">
        <v>4895</v>
      </c>
      <c r="H3772" t="s">
        <v>84</v>
      </c>
      <c r="I3772">
        <v>11423</v>
      </c>
      <c r="J3772" t="s">
        <v>1122</v>
      </c>
      <c r="K3772" t="s">
        <v>34</v>
      </c>
      <c r="L3772">
        <v>-73.757275100000001</v>
      </c>
      <c r="M3772">
        <v>40.710841600000002</v>
      </c>
      <c r="N3772">
        <v>12.26</v>
      </c>
      <c r="O3772" s="1">
        <f t="shared" si="291"/>
        <v>169000</v>
      </c>
      <c r="P3772" s="3">
        <v>6.7500000000000004E-2</v>
      </c>
      <c r="Q3772">
        <v>30</v>
      </c>
      <c r="R3772" s="1">
        <v>676000</v>
      </c>
      <c r="S3772" s="8">
        <f t="shared" si="292"/>
        <v>-5480.6539160014181</v>
      </c>
      <c r="T3772" s="1">
        <f t="shared" si="293"/>
        <v>858.05525</v>
      </c>
      <c r="U3772" s="7">
        <f t="shared" si="294"/>
        <v>176.04166666666666</v>
      </c>
      <c r="V3772" s="4">
        <v>600</v>
      </c>
      <c r="W3772" s="1">
        <f t="shared" si="295"/>
        <v>7114.7508326680854</v>
      </c>
      <c r="X3772">
        <v>8</v>
      </c>
      <c r="Y3772">
        <v>14</v>
      </c>
      <c r="Z3772" t="s">
        <v>1123</v>
      </c>
      <c r="AA3772" s="2">
        <v>217706</v>
      </c>
      <c r="AB3772">
        <v>2.66</v>
      </c>
      <c r="AC3772" s="2">
        <v>81844</v>
      </c>
    </row>
    <row r="3773" spans="1:29" x14ac:dyDescent="0.2">
      <c r="A3773" t="s">
        <v>4896</v>
      </c>
      <c r="B3773" t="s">
        <v>125</v>
      </c>
      <c r="C3773" s="1">
        <v>915000</v>
      </c>
      <c r="D3773">
        <v>8</v>
      </c>
      <c r="E3773">
        <v>3</v>
      </c>
      <c r="F3773" s="2">
        <v>1896</v>
      </c>
      <c r="G3773" t="s">
        <v>4498</v>
      </c>
      <c r="H3773" t="s">
        <v>70</v>
      </c>
      <c r="I3773">
        <v>10462</v>
      </c>
      <c r="J3773" t="s">
        <v>526</v>
      </c>
      <c r="K3773" t="s">
        <v>61</v>
      </c>
      <c r="L3773">
        <v>-73.853507500000006</v>
      </c>
      <c r="M3773">
        <v>40.832934799999997</v>
      </c>
      <c r="N3773">
        <v>9.0299999999999994</v>
      </c>
      <c r="O3773" s="1">
        <f t="shared" si="291"/>
        <v>183000</v>
      </c>
      <c r="P3773" s="3">
        <v>6.7500000000000004E-2</v>
      </c>
      <c r="Q3773">
        <v>30</v>
      </c>
      <c r="R3773" s="1">
        <v>732000</v>
      </c>
      <c r="S3773" s="8">
        <f t="shared" si="292"/>
        <v>-5934.6725835991692</v>
      </c>
      <c r="T3773" s="1">
        <f t="shared" si="293"/>
        <v>929.13675000000012</v>
      </c>
      <c r="U3773" s="7">
        <f t="shared" si="294"/>
        <v>190.625</v>
      </c>
      <c r="V3773" s="4">
        <v>550</v>
      </c>
      <c r="W3773" s="1">
        <f t="shared" si="295"/>
        <v>7604.4343335991689</v>
      </c>
      <c r="X3773">
        <v>16</v>
      </c>
      <c r="Y3773">
        <v>9</v>
      </c>
      <c r="Z3773" t="s">
        <v>527</v>
      </c>
      <c r="AA3773" s="2">
        <v>53686</v>
      </c>
      <c r="AB3773">
        <v>0.75</v>
      </c>
      <c r="AC3773" s="2">
        <v>71581</v>
      </c>
    </row>
    <row r="3774" spans="1:29" x14ac:dyDescent="0.2">
      <c r="A3774" t="s">
        <v>4897</v>
      </c>
      <c r="B3774" t="s">
        <v>30</v>
      </c>
      <c r="C3774" s="1">
        <v>599888</v>
      </c>
      <c r="D3774">
        <v>1</v>
      </c>
      <c r="E3774">
        <v>1</v>
      </c>
      <c r="F3774">
        <v>826</v>
      </c>
      <c r="G3774" t="s">
        <v>476</v>
      </c>
      <c r="H3774" t="s">
        <v>84</v>
      </c>
      <c r="I3774">
        <v>11104</v>
      </c>
      <c r="J3774" t="s">
        <v>1543</v>
      </c>
      <c r="K3774" t="s">
        <v>34</v>
      </c>
      <c r="L3774">
        <v>-73.916415000000001</v>
      </c>
      <c r="M3774">
        <v>40.743634100000001</v>
      </c>
      <c r="N3774">
        <v>3.64</v>
      </c>
      <c r="O3774" s="1">
        <f t="shared" si="291"/>
        <v>119977.60000000001</v>
      </c>
      <c r="P3774" s="3">
        <v>6.7500000000000004E-2</v>
      </c>
      <c r="Q3774">
        <v>30</v>
      </c>
      <c r="R3774" s="1">
        <v>479910.40000000002</v>
      </c>
      <c r="S3774" s="8">
        <f t="shared" si="292"/>
        <v>-3890.8621495411353</v>
      </c>
      <c r="T3774" s="1">
        <f t="shared" si="293"/>
        <v>609.15626959999997</v>
      </c>
      <c r="U3774" s="7">
        <f t="shared" si="294"/>
        <v>124.97666666666667</v>
      </c>
      <c r="V3774" s="4">
        <v>205</v>
      </c>
      <c r="W3774" s="1">
        <f t="shared" si="295"/>
        <v>4829.9950858078018</v>
      </c>
      <c r="X3774">
        <v>2</v>
      </c>
      <c r="Y3774">
        <v>7</v>
      </c>
      <c r="Z3774" t="s">
        <v>1544</v>
      </c>
      <c r="AA3774" s="2">
        <v>63271</v>
      </c>
      <c r="AB3774">
        <v>0.8</v>
      </c>
      <c r="AC3774" s="2">
        <v>79089</v>
      </c>
    </row>
    <row r="3775" spans="1:29" x14ac:dyDescent="0.2">
      <c r="A3775" t="s">
        <v>4898</v>
      </c>
      <c r="B3775" t="s">
        <v>68</v>
      </c>
      <c r="C3775" s="1">
        <v>325000</v>
      </c>
      <c r="D3775">
        <v>2</v>
      </c>
      <c r="E3775">
        <v>1</v>
      </c>
      <c r="F3775" s="2">
        <v>2184</v>
      </c>
      <c r="G3775" t="s">
        <v>159</v>
      </c>
      <c r="H3775" t="s">
        <v>84</v>
      </c>
      <c r="I3775">
        <v>11368</v>
      </c>
      <c r="J3775" t="s">
        <v>506</v>
      </c>
      <c r="K3775" t="s">
        <v>61</v>
      </c>
      <c r="L3775">
        <v>-73.8574251</v>
      </c>
      <c r="M3775">
        <v>40.737358399999998</v>
      </c>
      <c r="N3775">
        <v>6.76</v>
      </c>
      <c r="O3775" s="1">
        <f t="shared" si="291"/>
        <v>65000</v>
      </c>
      <c r="P3775" s="3">
        <v>6.7500000000000004E-2</v>
      </c>
      <c r="Q3775">
        <v>30</v>
      </c>
      <c r="R3775" s="1">
        <v>260000</v>
      </c>
      <c r="S3775" s="8">
        <f t="shared" si="292"/>
        <v>-2107.9438138466994</v>
      </c>
      <c r="T3775" s="1">
        <f t="shared" si="293"/>
        <v>330.02125000000007</v>
      </c>
      <c r="U3775" s="7">
        <f t="shared" si="294"/>
        <v>67.708333333333329</v>
      </c>
      <c r="V3775" s="4">
        <v>600</v>
      </c>
      <c r="W3775" s="1">
        <f t="shared" si="295"/>
        <v>3105.6733971800331</v>
      </c>
      <c r="X3775">
        <v>4</v>
      </c>
      <c r="Y3775">
        <v>18</v>
      </c>
      <c r="Z3775" t="s">
        <v>507</v>
      </c>
      <c r="AA3775" s="2">
        <v>109695</v>
      </c>
      <c r="AB3775">
        <v>2.25</v>
      </c>
      <c r="AC3775" s="2">
        <v>48753</v>
      </c>
    </row>
    <row r="3776" spans="1:29" x14ac:dyDescent="0.2">
      <c r="A3776" t="s">
        <v>4899</v>
      </c>
      <c r="B3776" t="s">
        <v>50</v>
      </c>
      <c r="C3776" s="1">
        <v>999000</v>
      </c>
      <c r="D3776">
        <v>4</v>
      </c>
      <c r="E3776">
        <v>2</v>
      </c>
      <c r="F3776">
        <v>2184</v>
      </c>
      <c r="G3776" t="s">
        <v>4645</v>
      </c>
      <c r="H3776" t="s">
        <v>55</v>
      </c>
      <c r="I3776">
        <v>11221</v>
      </c>
      <c r="J3776" t="s">
        <v>236</v>
      </c>
      <c r="K3776" t="s">
        <v>237</v>
      </c>
      <c r="L3776">
        <v>-73.928324099999998</v>
      </c>
      <c r="M3776">
        <v>40.696444800000002</v>
      </c>
      <c r="N3776">
        <v>4.7</v>
      </c>
      <c r="O3776" s="1">
        <f t="shared" si="291"/>
        <v>199800</v>
      </c>
      <c r="P3776" s="3">
        <v>6.7500000000000004E-2</v>
      </c>
      <c r="Q3776">
        <v>30</v>
      </c>
      <c r="R3776" s="1">
        <v>799200</v>
      </c>
      <c r="S3776" s="8">
        <f t="shared" si="292"/>
        <v>-6479.4949847164698</v>
      </c>
      <c r="T3776" s="1">
        <f t="shared" si="293"/>
        <v>1014.4345500000001</v>
      </c>
      <c r="U3776" s="7">
        <f t="shared" si="294"/>
        <v>208.125</v>
      </c>
      <c r="V3776" s="4">
        <v>600</v>
      </c>
      <c r="W3776" s="1">
        <f t="shared" si="295"/>
        <v>8302.0545347164698</v>
      </c>
      <c r="X3776">
        <v>8</v>
      </c>
      <c r="Y3776">
        <v>14</v>
      </c>
      <c r="Z3776" t="s">
        <v>238</v>
      </c>
      <c r="AA3776" s="2">
        <v>70713</v>
      </c>
      <c r="AB3776">
        <v>2.97</v>
      </c>
      <c r="AC3776" s="2">
        <v>23809</v>
      </c>
    </row>
    <row r="3777" spans="1:29" x14ac:dyDescent="0.2">
      <c r="A3777" t="s">
        <v>4900</v>
      </c>
      <c r="B3777" t="s">
        <v>30</v>
      </c>
      <c r="C3777" s="1">
        <v>688000</v>
      </c>
      <c r="D3777">
        <v>3</v>
      </c>
      <c r="E3777">
        <v>2</v>
      </c>
      <c r="F3777">
        <v>982</v>
      </c>
      <c r="G3777" t="s">
        <v>159</v>
      </c>
      <c r="H3777" t="s">
        <v>55</v>
      </c>
      <c r="I3777">
        <v>11220</v>
      </c>
      <c r="J3777" t="s">
        <v>104</v>
      </c>
      <c r="K3777" t="s">
        <v>105</v>
      </c>
      <c r="L3777">
        <v>-74.002813399999994</v>
      </c>
      <c r="M3777">
        <v>40.640328400000001</v>
      </c>
      <c r="N3777">
        <v>7.54</v>
      </c>
      <c r="O3777" s="1">
        <f t="shared" si="291"/>
        <v>137600</v>
      </c>
      <c r="P3777" s="3">
        <v>6.7500000000000004E-2</v>
      </c>
      <c r="Q3777">
        <v>30</v>
      </c>
      <c r="R3777" s="1">
        <v>550400</v>
      </c>
      <c r="S3777" s="8">
        <f t="shared" si="292"/>
        <v>-4462.3549043893208</v>
      </c>
      <c r="T3777" s="1">
        <f t="shared" si="293"/>
        <v>698.6296000000001</v>
      </c>
      <c r="U3777" s="7">
        <f t="shared" si="294"/>
        <v>143.33333333333334</v>
      </c>
      <c r="V3777" s="4">
        <v>205</v>
      </c>
      <c r="W3777" s="1">
        <f t="shared" si="295"/>
        <v>5509.3178377226541</v>
      </c>
      <c r="X3777">
        <v>6</v>
      </c>
      <c r="Y3777">
        <v>6</v>
      </c>
      <c r="Z3777" t="s">
        <v>106</v>
      </c>
      <c r="AA3777" s="2">
        <v>79731</v>
      </c>
      <c r="AB3777">
        <v>1.71</v>
      </c>
      <c r="AC3777" s="2">
        <v>46626</v>
      </c>
    </row>
    <row r="3778" spans="1:29" x14ac:dyDescent="0.2">
      <c r="A3778" t="s">
        <v>4901</v>
      </c>
      <c r="B3778" t="s">
        <v>42</v>
      </c>
      <c r="C3778" s="1">
        <v>950000</v>
      </c>
      <c r="D3778">
        <v>3</v>
      </c>
      <c r="E3778">
        <v>2</v>
      </c>
      <c r="F3778" s="2">
        <v>1308</v>
      </c>
      <c r="G3778" t="s">
        <v>48</v>
      </c>
      <c r="H3778" t="s">
        <v>70</v>
      </c>
      <c r="I3778">
        <v>10468</v>
      </c>
      <c r="J3778" t="s">
        <v>1757</v>
      </c>
      <c r="K3778" t="s">
        <v>1758</v>
      </c>
      <c r="L3778">
        <v>-73.901180499999995</v>
      </c>
      <c r="M3778">
        <v>40.870496699999997</v>
      </c>
      <c r="N3778">
        <v>9.49</v>
      </c>
      <c r="O3778" s="1">
        <f t="shared" si="291"/>
        <v>190000</v>
      </c>
      <c r="P3778" s="3">
        <v>6.7500000000000004E-2</v>
      </c>
      <c r="Q3778">
        <v>30</v>
      </c>
      <c r="R3778" s="1">
        <v>760000</v>
      </c>
      <c r="S3778" s="8">
        <f t="shared" si="292"/>
        <v>-6161.6819173980448</v>
      </c>
      <c r="T3778" s="1">
        <f t="shared" si="293"/>
        <v>964.67750000000012</v>
      </c>
      <c r="U3778" s="7">
        <f t="shared" si="294"/>
        <v>197.91666666666666</v>
      </c>
      <c r="V3778" s="4">
        <v>375</v>
      </c>
      <c r="W3778" s="1">
        <f t="shared" si="295"/>
        <v>7699.2760840647115</v>
      </c>
      <c r="X3778">
        <v>6</v>
      </c>
      <c r="Y3778">
        <v>8</v>
      </c>
      <c r="Z3778" t="s">
        <v>1759</v>
      </c>
      <c r="AA3778" s="2">
        <v>82677</v>
      </c>
      <c r="AB3778">
        <v>0.64</v>
      </c>
      <c r="AC3778" s="2">
        <v>129183</v>
      </c>
    </row>
    <row r="3779" spans="1:29" x14ac:dyDescent="0.2">
      <c r="A3779" t="s">
        <v>4902</v>
      </c>
      <c r="B3779" t="s">
        <v>68</v>
      </c>
      <c r="C3779" s="1">
        <v>249000</v>
      </c>
      <c r="D3779">
        <v>1</v>
      </c>
      <c r="E3779">
        <v>1</v>
      </c>
      <c r="F3779">
        <v>750</v>
      </c>
      <c r="G3779" t="s">
        <v>454</v>
      </c>
      <c r="H3779" t="s">
        <v>84</v>
      </c>
      <c r="I3779">
        <v>11374</v>
      </c>
      <c r="J3779" t="s">
        <v>114</v>
      </c>
      <c r="K3779" t="s">
        <v>105</v>
      </c>
      <c r="L3779">
        <v>-73.854654699999998</v>
      </c>
      <c r="M3779">
        <v>40.732651799999999</v>
      </c>
      <c r="N3779">
        <v>6.95</v>
      </c>
      <c r="O3779" s="1">
        <f t="shared" ref="O3779:O3842" si="296">$C3779*0.2</f>
        <v>49800</v>
      </c>
      <c r="P3779" s="3">
        <v>6.7500000000000004E-2</v>
      </c>
      <c r="Q3779">
        <v>30</v>
      </c>
      <c r="R3779" s="1">
        <v>199200</v>
      </c>
      <c r="S3779" s="8">
        <f t="shared" ref="S3779:S3842" si="297">PMT(($P3779/12),(30*12),$C3779)</f>
        <v>-1615.0092604548558</v>
      </c>
      <c r="T3779" s="1">
        <f t="shared" ref="T3779:T3842" si="298">(($C3779* 6%) * 20.309%)/12</f>
        <v>252.84705000000005</v>
      </c>
      <c r="U3779" s="7">
        <f t="shared" ref="U3779:U3842" si="299">($C3779*0.0025)/12</f>
        <v>51.875</v>
      </c>
      <c r="V3779" s="4">
        <v>205</v>
      </c>
      <c r="W3779" s="1">
        <f t="shared" ref="W3779:W3842" si="300">SUM(($S3779*-1),$T3779,$U3779,$V3779)</f>
        <v>2124.7313104548557</v>
      </c>
      <c r="X3779">
        <v>2</v>
      </c>
      <c r="Y3779">
        <v>6</v>
      </c>
      <c r="Z3779" t="s">
        <v>115</v>
      </c>
      <c r="AA3779" s="2">
        <v>28260</v>
      </c>
      <c r="AB3779">
        <v>1.61</v>
      </c>
      <c r="AC3779" s="2">
        <v>17553</v>
      </c>
    </row>
    <row r="3780" spans="1:29" x14ac:dyDescent="0.2">
      <c r="A3780" t="s">
        <v>4903</v>
      </c>
      <c r="B3780" t="s">
        <v>68</v>
      </c>
      <c r="C3780" s="1">
        <v>465000</v>
      </c>
      <c r="D3780">
        <v>1</v>
      </c>
      <c r="E3780">
        <v>1</v>
      </c>
      <c r="F3780" s="2">
        <v>2184</v>
      </c>
      <c r="G3780" t="s">
        <v>593</v>
      </c>
      <c r="H3780" t="s">
        <v>32</v>
      </c>
      <c r="I3780">
        <v>10022</v>
      </c>
      <c r="J3780" t="s">
        <v>33</v>
      </c>
      <c r="K3780" t="s">
        <v>34</v>
      </c>
      <c r="L3780">
        <v>-73.963502000000005</v>
      </c>
      <c r="M3780">
        <v>40.754142999999999</v>
      </c>
      <c r="N3780">
        <v>1.21</v>
      </c>
      <c r="O3780" s="1">
        <f t="shared" si="296"/>
        <v>93000</v>
      </c>
      <c r="P3780" s="3">
        <v>6.7500000000000004E-2</v>
      </c>
      <c r="Q3780">
        <v>30</v>
      </c>
      <c r="R3780" s="1">
        <v>372000</v>
      </c>
      <c r="S3780" s="8">
        <f t="shared" si="297"/>
        <v>-3015.9811490422007</v>
      </c>
      <c r="T3780" s="1">
        <f t="shared" si="298"/>
        <v>472.18425000000002</v>
      </c>
      <c r="U3780" s="7">
        <f t="shared" si="299"/>
        <v>96.875</v>
      </c>
      <c r="V3780" s="4">
        <v>600</v>
      </c>
      <c r="W3780" s="1">
        <f t="shared" si="300"/>
        <v>4185.040399042201</v>
      </c>
      <c r="X3780">
        <v>2</v>
      </c>
      <c r="Y3780">
        <v>18</v>
      </c>
      <c r="Z3780" t="s">
        <v>35</v>
      </c>
      <c r="AA3780" s="2">
        <v>27988</v>
      </c>
      <c r="AB3780">
        <v>0.17</v>
      </c>
      <c r="AC3780" s="2">
        <v>164635</v>
      </c>
    </row>
    <row r="3781" spans="1:29" x14ac:dyDescent="0.2">
      <c r="A3781" t="s">
        <v>4904</v>
      </c>
      <c r="B3781" t="s">
        <v>125</v>
      </c>
      <c r="C3781" s="1">
        <v>2499000</v>
      </c>
      <c r="D3781">
        <v>7</v>
      </c>
      <c r="E3781">
        <v>8</v>
      </c>
      <c r="F3781">
        <v>3700</v>
      </c>
      <c r="G3781" t="s">
        <v>82</v>
      </c>
      <c r="H3781" t="s">
        <v>55</v>
      </c>
      <c r="I3781">
        <v>11209</v>
      </c>
      <c r="J3781" t="s">
        <v>104</v>
      </c>
      <c r="K3781" t="s">
        <v>105</v>
      </c>
      <c r="L3781">
        <v>-74.024872000000002</v>
      </c>
      <c r="M3781">
        <v>40.627831899999997</v>
      </c>
      <c r="N3781">
        <v>8.6</v>
      </c>
      <c r="O3781" s="1">
        <f t="shared" si="296"/>
        <v>499800</v>
      </c>
      <c r="P3781" s="3">
        <v>6.7500000000000004E-2</v>
      </c>
      <c r="Q3781">
        <v>30</v>
      </c>
      <c r="R3781" s="1">
        <v>1999200</v>
      </c>
      <c r="S3781" s="8">
        <f t="shared" si="297"/>
        <v>-16208.466433239699</v>
      </c>
      <c r="T3781" s="1">
        <f t="shared" si="298"/>
        <v>2537.6095500000001</v>
      </c>
      <c r="U3781" s="7">
        <f t="shared" si="299"/>
        <v>520.625</v>
      </c>
      <c r="V3781" s="4">
        <v>1000</v>
      </c>
      <c r="W3781" s="1">
        <f t="shared" si="300"/>
        <v>20266.700983239698</v>
      </c>
      <c r="X3781">
        <v>14</v>
      </c>
      <c r="Y3781">
        <v>9</v>
      </c>
      <c r="Z3781" t="s">
        <v>106</v>
      </c>
      <c r="AA3781" s="2">
        <v>79731</v>
      </c>
      <c r="AB3781">
        <v>1.71</v>
      </c>
      <c r="AC3781" s="2">
        <v>46626</v>
      </c>
    </row>
    <row r="3782" spans="1:29" x14ac:dyDescent="0.2">
      <c r="A3782" t="s">
        <v>4905</v>
      </c>
      <c r="B3782" t="s">
        <v>30</v>
      </c>
      <c r="C3782" s="1">
        <v>409000</v>
      </c>
      <c r="D3782">
        <v>1</v>
      </c>
      <c r="E3782">
        <v>1</v>
      </c>
      <c r="F3782">
        <v>559</v>
      </c>
      <c r="G3782" t="s">
        <v>159</v>
      </c>
      <c r="H3782" t="s">
        <v>84</v>
      </c>
      <c r="I3782">
        <v>11355</v>
      </c>
      <c r="J3782" t="s">
        <v>160</v>
      </c>
      <c r="K3782" t="s">
        <v>34</v>
      </c>
      <c r="L3782">
        <v>-73.832430200000005</v>
      </c>
      <c r="M3782">
        <v>40.752313100000002</v>
      </c>
      <c r="N3782">
        <v>8.0299999999999994</v>
      </c>
      <c r="O3782" s="1">
        <f t="shared" si="296"/>
        <v>81800</v>
      </c>
      <c r="P3782" s="3">
        <v>6.7500000000000004E-2</v>
      </c>
      <c r="Q3782">
        <v>30</v>
      </c>
      <c r="R3782" s="1">
        <v>327200</v>
      </c>
      <c r="S3782" s="8">
        <f t="shared" si="297"/>
        <v>-2652.766214964</v>
      </c>
      <c r="T3782" s="1">
        <f t="shared" si="298"/>
        <v>415.31905000000006</v>
      </c>
      <c r="U3782" s="7">
        <f t="shared" si="299"/>
        <v>85.208333333333329</v>
      </c>
      <c r="V3782" s="4">
        <v>205</v>
      </c>
      <c r="W3782" s="1">
        <f t="shared" si="300"/>
        <v>3358.2935982973336</v>
      </c>
      <c r="X3782">
        <v>2</v>
      </c>
      <c r="Y3782">
        <v>5</v>
      </c>
      <c r="Z3782" t="s">
        <v>161</v>
      </c>
      <c r="AA3782" s="2">
        <v>230183</v>
      </c>
      <c r="AB3782">
        <v>2.0299999999999998</v>
      </c>
      <c r="AC3782" s="2">
        <v>113391</v>
      </c>
    </row>
    <row r="3783" spans="1:29" x14ac:dyDescent="0.2">
      <c r="A3783" t="s">
        <v>4906</v>
      </c>
      <c r="B3783" t="s">
        <v>30</v>
      </c>
      <c r="C3783" s="1">
        <v>630000</v>
      </c>
      <c r="D3783">
        <v>2</v>
      </c>
      <c r="E3783">
        <v>2</v>
      </c>
      <c r="F3783">
        <v>750</v>
      </c>
      <c r="G3783" t="s">
        <v>4907</v>
      </c>
      <c r="H3783" t="s">
        <v>84</v>
      </c>
      <c r="I3783">
        <v>11354</v>
      </c>
      <c r="J3783" t="s">
        <v>160</v>
      </c>
      <c r="K3783" t="s">
        <v>34</v>
      </c>
      <c r="L3783">
        <v>-73.826709600000001</v>
      </c>
      <c r="M3783">
        <v>40.762750199999999</v>
      </c>
      <c r="N3783">
        <v>8.3800000000000008</v>
      </c>
      <c r="O3783" s="1">
        <f t="shared" si="296"/>
        <v>126000</v>
      </c>
      <c r="P3783" s="3">
        <v>6.7500000000000004E-2</v>
      </c>
      <c r="Q3783">
        <v>30</v>
      </c>
      <c r="R3783" s="1">
        <v>504000</v>
      </c>
      <c r="S3783" s="8">
        <f t="shared" si="297"/>
        <v>-4086.168008379756</v>
      </c>
      <c r="T3783" s="1">
        <f t="shared" si="298"/>
        <v>639.73350000000005</v>
      </c>
      <c r="U3783" s="7">
        <f t="shared" si="299"/>
        <v>131.25</v>
      </c>
      <c r="V3783" s="4">
        <v>205</v>
      </c>
      <c r="W3783" s="1">
        <f t="shared" si="300"/>
        <v>5062.1515083797558</v>
      </c>
      <c r="X3783">
        <v>4</v>
      </c>
      <c r="Y3783">
        <v>5</v>
      </c>
      <c r="Z3783" t="s">
        <v>161</v>
      </c>
      <c r="AA3783" s="2">
        <v>230183</v>
      </c>
      <c r="AB3783">
        <v>2.0299999999999998</v>
      </c>
      <c r="AC3783" s="2">
        <v>113391</v>
      </c>
    </row>
    <row r="3784" spans="1:29" x14ac:dyDescent="0.2">
      <c r="A3784" t="s">
        <v>4908</v>
      </c>
      <c r="B3784" t="s">
        <v>30</v>
      </c>
      <c r="C3784" s="1">
        <v>874000</v>
      </c>
      <c r="D3784">
        <v>2</v>
      </c>
      <c r="E3784">
        <v>2</v>
      </c>
      <c r="F3784">
        <v>915</v>
      </c>
      <c r="G3784" t="s">
        <v>2062</v>
      </c>
      <c r="H3784" t="s">
        <v>55</v>
      </c>
      <c r="I3784">
        <v>11221</v>
      </c>
      <c r="J3784" t="s">
        <v>236</v>
      </c>
      <c r="K3784" t="s">
        <v>237</v>
      </c>
      <c r="L3784">
        <v>-73.919978</v>
      </c>
      <c r="M3784">
        <v>40.694352000000002</v>
      </c>
      <c r="N3784">
        <v>5.09</v>
      </c>
      <c r="O3784" s="1">
        <f t="shared" si="296"/>
        <v>174800</v>
      </c>
      <c r="P3784" s="3">
        <v>6.7500000000000004E-2</v>
      </c>
      <c r="Q3784">
        <v>30</v>
      </c>
      <c r="R3784" s="1">
        <v>699200</v>
      </c>
      <c r="S3784" s="8">
        <f t="shared" si="297"/>
        <v>-5668.7473640062017</v>
      </c>
      <c r="T3784" s="1">
        <f t="shared" si="298"/>
        <v>887.50330000000019</v>
      </c>
      <c r="U3784" s="7">
        <f t="shared" si="299"/>
        <v>182.08333333333334</v>
      </c>
      <c r="V3784" s="4">
        <v>205</v>
      </c>
      <c r="W3784" s="1">
        <f t="shared" si="300"/>
        <v>6943.333997339535</v>
      </c>
      <c r="X3784">
        <v>4</v>
      </c>
      <c r="Y3784">
        <v>6</v>
      </c>
      <c r="Z3784" t="s">
        <v>238</v>
      </c>
      <c r="AA3784" s="2">
        <v>70713</v>
      </c>
      <c r="AB3784">
        <v>2.97</v>
      </c>
      <c r="AC3784" s="2">
        <v>23809</v>
      </c>
    </row>
    <row r="3785" spans="1:29" x14ac:dyDescent="0.2">
      <c r="A3785" t="s">
        <v>4909</v>
      </c>
      <c r="B3785" t="s">
        <v>30</v>
      </c>
      <c r="C3785" s="1">
        <v>4995000</v>
      </c>
      <c r="D3785">
        <v>4</v>
      </c>
      <c r="E3785">
        <v>4</v>
      </c>
      <c r="F3785">
        <v>2184</v>
      </c>
      <c r="G3785" t="s">
        <v>214</v>
      </c>
      <c r="H3785" t="s">
        <v>32</v>
      </c>
      <c r="I3785">
        <v>10021</v>
      </c>
      <c r="J3785" t="s">
        <v>52</v>
      </c>
      <c r="K3785" t="s">
        <v>39</v>
      </c>
      <c r="L3785">
        <v>-73.963419999999999</v>
      </c>
      <c r="M3785">
        <v>40.774135999999999</v>
      </c>
      <c r="N3785">
        <v>2.09</v>
      </c>
      <c r="O3785" s="1">
        <f t="shared" si="296"/>
        <v>999000</v>
      </c>
      <c r="P3785" s="3">
        <v>6.7500000000000004E-2</v>
      </c>
      <c r="Q3785">
        <v>30</v>
      </c>
      <c r="R3785" s="1">
        <v>3996000</v>
      </c>
      <c r="S3785" s="8">
        <f t="shared" si="297"/>
        <v>-32397.474923582347</v>
      </c>
      <c r="T3785" s="1">
        <f t="shared" si="298"/>
        <v>5072.1727500000006</v>
      </c>
      <c r="U3785" s="7">
        <f t="shared" si="299"/>
        <v>1040.625</v>
      </c>
      <c r="V3785" s="4">
        <v>600</v>
      </c>
      <c r="W3785" s="1">
        <f t="shared" si="300"/>
        <v>39110.272673582345</v>
      </c>
      <c r="X3785">
        <v>8</v>
      </c>
      <c r="Y3785">
        <v>9</v>
      </c>
      <c r="Z3785" t="s">
        <v>53</v>
      </c>
      <c r="AA3785" s="2">
        <v>61207</v>
      </c>
      <c r="AB3785">
        <v>1.76</v>
      </c>
      <c r="AC3785" s="2">
        <v>34777</v>
      </c>
    </row>
    <row r="3786" spans="1:29" x14ac:dyDescent="0.2">
      <c r="A3786" t="s">
        <v>4910</v>
      </c>
      <c r="B3786" t="s">
        <v>68</v>
      </c>
      <c r="C3786" s="1">
        <v>875000</v>
      </c>
      <c r="D3786">
        <v>2</v>
      </c>
      <c r="E3786">
        <v>2</v>
      </c>
      <c r="F3786">
        <v>2184</v>
      </c>
      <c r="G3786" t="s">
        <v>59</v>
      </c>
      <c r="H3786" t="s">
        <v>32</v>
      </c>
      <c r="I3786">
        <v>10128</v>
      </c>
      <c r="J3786" t="s">
        <v>52</v>
      </c>
      <c r="K3786" t="s">
        <v>39</v>
      </c>
      <c r="L3786">
        <v>-73.954419900000005</v>
      </c>
      <c r="M3786">
        <v>40.782114200000002</v>
      </c>
      <c r="N3786">
        <v>2.82</v>
      </c>
      <c r="O3786" s="1">
        <f t="shared" si="296"/>
        <v>175000</v>
      </c>
      <c r="P3786" s="3">
        <v>6.7500000000000004E-2</v>
      </c>
      <c r="Q3786">
        <v>30</v>
      </c>
      <c r="R3786" s="1">
        <v>700000</v>
      </c>
      <c r="S3786" s="8">
        <f t="shared" si="297"/>
        <v>-5675.2333449718835</v>
      </c>
      <c r="T3786" s="1">
        <f t="shared" si="298"/>
        <v>888.51875000000007</v>
      </c>
      <c r="U3786" s="7">
        <f t="shared" si="299"/>
        <v>182.29166666666666</v>
      </c>
      <c r="V3786" s="4">
        <v>600</v>
      </c>
      <c r="W3786" s="1">
        <f t="shared" si="300"/>
        <v>7346.0437616385507</v>
      </c>
      <c r="X3786">
        <v>4</v>
      </c>
      <c r="Y3786">
        <v>14</v>
      </c>
      <c r="Z3786" t="s">
        <v>53</v>
      </c>
      <c r="AA3786" s="2">
        <v>61207</v>
      </c>
      <c r="AB3786">
        <v>1.76</v>
      </c>
      <c r="AC3786" s="2">
        <v>34777</v>
      </c>
    </row>
    <row r="3787" spans="1:29" x14ac:dyDescent="0.2">
      <c r="A3787" t="s">
        <v>4911</v>
      </c>
      <c r="B3787" t="s">
        <v>68</v>
      </c>
      <c r="C3787" s="1">
        <v>975000</v>
      </c>
      <c r="D3787">
        <v>2</v>
      </c>
      <c r="E3787">
        <v>2</v>
      </c>
      <c r="F3787" s="2">
        <v>2184</v>
      </c>
      <c r="G3787" t="s">
        <v>176</v>
      </c>
      <c r="H3787" t="s">
        <v>32</v>
      </c>
      <c r="I3787">
        <v>10023</v>
      </c>
      <c r="J3787" t="s">
        <v>215</v>
      </c>
      <c r="K3787" t="s">
        <v>39</v>
      </c>
      <c r="L3787">
        <v>-73.984889300000006</v>
      </c>
      <c r="M3787">
        <v>40.779554400000002</v>
      </c>
      <c r="N3787">
        <v>2.12</v>
      </c>
      <c r="O3787" s="1">
        <f t="shared" si="296"/>
        <v>195000</v>
      </c>
      <c r="P3787" s="3">
        <v>6.7500000000000004E-2</v>
      </c>
      <c r="Q3787">
        <v>30</v>
      </c>
      <c r="R3787" s="1">
        <v>780000</v>
      </c>
      <c r="S3787" s="8">
        <f t="shared" si="297"/>
        <v>-6323.8314415400991</v>
      </c>
      <c r="T3787" s="1">
        <f t="shared" si="298"/>
        <v>990.06375000000014</v>
      </c>
      <c r="U3787" s="7">
        <f t="shared" si="299"/>
        <v>203.125</v>
      </c>
      <c r="V3787" s="4">
        <v>600</v>
      </c>
      <c r="W3787" s="1">
        <f t="shared" si="300"/>
        <v>8117.0201915400994</v>
      </c>
      <c r="X3787">
        <v>4</v>
      </c>
      <c r="Y3787">
        <v>14</v>
      </c>
      <c r="Z3787" t="s">
        <v>216</v>
      </c>
      <c r="AA3787" s="2">
        <v>61207</v>
      </c>
      <c r="AB3787">
        <v>1.76</v>
      </c>
      <c r="AC3787" s="2">
        <v>34777</v>
      </c>
    </row>
    <row r="3788" spans="1:29" x14ac:dyDescent="0.2">
      <c r="A3788" t="s">
        <v>4912</v>
      </c>
      <c r="B3788" t="s">
        <v>125</v>
      </c>
      <c r="C3788" s="1">
        <v>5975000</v>
      </c>
      <c r="D3788">
        <v>12</v>
      </c>
      <c r="E3788">
        <v>4</v>
      </c>
      <c r="F3788" s="2">
        <v>2184</v>
      </c>
      <c r="G3788" t="s">
        <v>31</v>
      </c>
      <c r="H3788" t="s">
        <v>55</v>
      </c>
      <c r="I3788">
        <v>11215</v>
      </c>
      <c r="J3788" t="s">
        <v>311</v>
      </c>
      <c r="K3788" t="s">
        <v>39</v>
      </c>
      <c r="L3788">
        <v>-73.975541899999996</v>
      </c>
      <c r="M3788">
        <v>40.671988900000002</v>
      </c>
      <c r="N3788">
        <v>5.33</v>
      </c>
      <c r="O3788" s="1">
        <f t="shared" si="296"/>
        <v>1195000</v>
      </c>
      <c r="P3788" s="3">
        <v>6.7500000000000004E-2</v>
      </c>
      <c r="Q3788">
        <v>30</v>
      </c>
      <c r="R3788" s="1">
        <v>4780000</v>
      </c>
      <c r="S3788" s="8">
        <f t="shared" si="297"/>
        <v>-38753.736269950859</v>
      </c>
      <c r="T3788" s="1">
        <f t="shared" si="298"/>
        <v>6067.3137500000012</v>
      </c>
      <c r="U3788" s="7">
        <f t="shared" si="299"/>
        <v>1244.7916666666667</v>
      </c>
      <c r="V3788" s="4">
        <v>600</v>
      </c>
      <c r="W3788" s="1">
        <f t="shared" si="300"/>
        <v>46665.841686617525</v>
      </c>
      <c r="X3788">
        <v>24</v>
      </c>
      <c r="Y3788">
        <v>9</v>
      </c>
      <c r="Z3788" t="s">
        <v>312</v>
      </c>
      <c r="AA3788" s="2">
        <v>67649</v>
      </c>
      <c r="AB3788">
        <v>0.66</v>
      </c>
      <c r="AC3788" s="2">
        <v>102499</v>
      </c>
    </row>
    <row r="3789" spans="1:29" x14ac:dyDescent="0.2">
      <c r="A3789" t="s">
        <v>4913</v>
      </c>
      <c r="B3789" t="s">
        <v>68</v>
      </c>
      <c r="C3789" s="1">
        <v>475000</v>
      </c>
      <c r="D3789">
        <v>3</v>
      </c>
      <c r="E3789">
        <v>1</v>
      </c>
      <c r="F3789" s="2">
        <v>2184</v>
      </c>
      <c r="G3789" t="s">
        <v>31</v>
      </c>
      <c r="H3789" t="s">
        <v>32</v>
      </c>
      <c r="I3789">
        <v>10031</v>
      </c>
      <c r="J3789" t="s">
        <v>319</v>
      </c>
      <c r="K3789" t="s">
        <v>61</v>
      </c>
      <c r="L3789">
        <v>-73.956073000000004</v>
      </c>
      <c r="M3789">
        <v>40.8211783</v>
      </c>
      <c r="N3789">
        <v>5.23</v>
      </c>
      <c r="O3789" s="1">
        <f t="shared" si="296"/>
        <v>95000</v>
      </c>
      <c r="P3789" s="3">
        <v>6.7500000000000004E-2</v>
      </c>
      <c r="Q3789">
        <v>30</v>
      </c>
      <c r="R3789" s="1">
        <v>380000</v>
      </c>
      <c r="S3789" s="8">
        <f t="shared" si="297"/>
        <v>-3080.8409586990224</v>
      </c>
      <c r="T3789" s="1">
        <f t="shared" si="298"/>
        <v>482.33875000000006</v>
      </c>
      <c r="U3789" s="7">
        <f t="shared" si="299"/>
        <v>98.958333333333329</v>
      </c>
      <c r="V3789" s="4">
        <v>600</v>
      </c>
      <c r="W3789" s="1">
        <f t="shared" si="300"/>
        <v>4262.1380420323558</v>
      </c>
      <c r="X3789">
        <v>6</v>
      </c>
      <c r="Y3789">
        <v>18</v>
      </c>
      <c r="Z3789" t="s">
        <v>320</v>
      </c>
      <c r="AA3789" s="2">
        <v>151574</v>
      </c>
      <c r="AB3789">
        <v>1.64</v>
      </c>
      <c r="AC3789" s="2">
        <v>92423</v>
      </c>
    </row>
    <row r="3790" spans="1:29" x14ac:dyDescent="0.2">
      <c r="A3790" t="s">
        <v>4914</v>
      </c>
      <c r="B3790" t="s">
        <v>68</v>
      </c>
      <c r="C3790" s="1">
        <v>975000</v>
      </c>
      <c r="D3790">
        <v>1</v>
      </c>
      <c r="E3790">
        <v>1</v>
      </c>
      <c r="F3790" s="2">
        <v>2184</v>
      </c>
      <c r="G3790" t="s">
        <v>1029</v>
      </c>
      <c r="H3790" t="s">
        <v>32</v>
      </c>
      <c r="I3790">
        <v>10025</v>
      </c>
      <c r="J3790" t="s">
        <v>215</v>
      </c>
      <c r="K3790" t="s">
        <v>39</v>
      </c>
      <c r="L3790">
        <v>-73.974990899999995</v>
      </c>
      <c r="M3790">
        <v>40.793330900000001</v>
      </c>
      <c r="N3790">
        <v>3.12</v>
      </c>
      <c r="O3790" s="1">
        <f t="shared" si="296"/>
        <v>195000</v>
      </c>
      <c r="P3790" s="3">
        <v>6.7500000000000004E-2</v>
      </c>
      <c r="Q3790">
        <v>30</v>
      </c>
      <c r="R3790" s="1">
        <v>780000</v>
      </c>
      <c r="S3790" s="8">
        <f t="shared" si="297"/>
        <v>-6323.8314415400991</v>
      </c>
      <c r="T3790" s="1">
        <f t="shared" si="298"/>
        <v>990.06375000000014</v>
      </c>
      <c r="U3790" s="7">
        <f t="shared" si="299"/>
        <v>203.125</v>
      </c>
      <c r="V3790" s="4">
        <v>600</v>
      </c>
      <c r="W3790" s="1">
        <f t="shared" si="300"/>
        <v>8117.0201915400994</v>
      </c>
      <c r="X3790">
        <v>2</v>
      </c>
      <c r="Y3790">
        <v>18</v>
      </c>
      <c r="Z3790" t="s">
        <v>216</v>
      </c>
      <c r="AA3790" s="2">
        <v>61207</v>
      </c>
      <c r="AB3790">
        <v>1.76</v>
      </c>
      <c r="AC3790" s="2">
        <v>34777</v>
      </c>
    </row>
    <row r="3791" spans="1:29" x14ac:dyDescent="0.2">
      <c r="A3791" t="s">
        <v>4837</v>
      </c>
      <c r="B3791" t="s">
        <v>42</v>
      </c>
      <c r="C3791" s="1">
        <v>1548000</v>
      </c>
      <c r="D3791">
        <v>9</v>
      </c>
      <c r="E3791">
        <v>4</v>
      </c>
      <c r="F3791" s="2">
        <v>2184</v>
      </c>
      <c r="G3791" t="s">
        <v>4838</v>
      </c>
      <c r="H3791" t="s">
        <v>84</v>
      </c>
      <c r="I3791">
        <v>11368</v>
      </c>
      <c r="J3791" t="s">
        <v>506</v>
      </c>
      <c r="K3791" t="s">
        <v>61</v>
      </c>
      <c r="L3791">
        <v>-73.862881099999996</v>
      </c>
      <c r="M3791">
        <v>40.753419299999997</v>
      </c>
      <c r="N3791">
        <v>6.44</v>
      </c>
      <c r="O3791" s="1">
        <f t="shared" si="296"/>
        <v>309600</v>
      </c>
      <c r="P3791" s="3">
        <v>6.7500000000000004E-2</v>
      </c>
      <c r="Q3791">
        <v>30</v>
      </c>
      <c r="R3791" s="1">
        <v>1238400</v>
      </c>
      <c r="S3791" s="8">
        <f t="shared" si="297"/>
        <v>-10040.298534875972</v>
      </c>
      <c r="T3791" s="1">
        <f t="shared" si="298"/>
        <v>1571.9166000000002</v>
      </c>
      <c r="U3791" s="7">
        <f t="shared" si="299"/>
        <v>322.5</v>
      </c>
      <c r="V3791" s="4">
        <v>600</v>
      </c>
      <c r="W3791" s="1">
        <f t="shared" si="300"/>
        <v>12534.715134875973</v>
      </c>
      <c r="X3791">
        <v>18</v>
      </c>
      <c r="Y3791">
        <v>9</v>
      </c>
      <c r="Z3791" t="s">
        <v>507</v>
      </c>
      <c r="AA3791" s="2">
        <v>109695</v>
      </c>
      <c r="AB3791">
        <v>2.25</v>
      </c>
      <c r="AC3791" s="2">
        <v>48753</v>
      </c>
    </row>
    <row r="3792" spans="1:29" x14ac:dyDescent="0.2">
      <c r="A3792" t="s">
        <v>4915</v>
      </c>
      <c r="B3792" t="s">
        <v>68</v>
      </c>
      <c r="C3792" s="1">
        <v>175000</v>
      </c>
      <c r="D3792">
        <v>1</v>
      </c>
      <c r="E3792">
        <v>1</v>
      </c>
      <c r="F3792">
        <v>627</v>
      </c>
      <c r="G3792" t="s">
        <v>4916</v>
      </c>
      <c r="H3792" t="s">
        <v>84</v>
      </c>
      <c r="I3792">
        <v>11432</v>
      </c>
      <c r="J3792" t="s">
        <v>133</v>
      </c>
      <c r="K3792" t="s">
        <v>61</v>
      </c>
      <c r="L3792">
        <v>-73.798849799999999</v>
      </c>
      <c r="M3792">
        <v>40.710157299999999</v>
      </c>
      <c r="N3792">
        <v>10.15</v>
      </c>
      <c r="O3792" s="1">
        <f t="shared" si="296"/>
        <v>35000</v>
      </c>
      <c r="P3792" s="3">
        <v>6.7500000000000004E-2</v>
      </c>
      <c r="Q3792">
        <v>30</v>
      </c>
      <c r="R3792" s="1">
        <v>140000</v>
      </c>
      <c r="S3792" s="8">
        <f t="shared" si="297"/>
        <v>-1135.0466689943767</v>
      </c>
      <c r="T3792" s="1">
        <f t="shared" si="298"/>
        <v>177.70375000000001</v>
      </c>
      <c r="U3792" s="7">
        <f t="shared" si="299"/>
        <v>36.458333333333336</v>
      </c>
      <c r="V3792" s="4">
        <v>205</v>
      </c>
      <c r="W3792" s="1">
        <f t="shared" si="300"/>
        <v>1554.2087523277098</v>
      </c>
      <c r="X3792">
        <v>2</v>
      </c>
      <c r="Y3792">
        <v>5</v>
      </c>
      <c r="Z3792" t="s">
        <v>134</v>
      </c>
      <c r="AA3792" s="2">
        <v>217706</v>
      </c>
      <c r="AB3792">
        <v>2.66</v>
      </c>
      <c r="AC3792" s="2">
        <v>81844</v>
      </c>
    </row>
    <row r="3793" spans="1:29" x14ac:dyDescent="0.2">
      <c r="A3793" t="s">
        <v>4917</v>
      </c>
      <c r="B3793" t="s">
        <v>30</v>
      </c>
      <c r="C3793" s="1">
        <v>3000000</v>
      </c>
      <c r="D3793">
        <v>1</v>
      </c>
      <c r="E3793">
        <v>2</v>
      </c>
      <c r="F3793" s="2">
        <v>1600</v>
      </c>
      <c r="G3793" t="s">
        <v>59</v>
      </c>
      <c r="H3793" t="s">
        <v>55</v>
      </c>
      <c r="I3793">
        <v>11201</v>
      </c>
      <c r="J3793" t="s">
        <v>428</v>
      </c>
      <c r="K3793" t="s">
        <v>39</v>
      </c>
      <c r="L3793">
        <v>-73.995867000000004</v>
      </c>
      <c r="M3793">
        <v>40.701551899999998</v>
      </c>
      <c r="N3793">
        <v>3.31</v>
      </c>
      <c r="O3793" s="1">
        <f t="shared" si="296"/>
        <v>600000</v>
      </c>
      <c r="P3793" s="3">
        <v>6.7500000000000004E-2</v>
      </c>
      <c r="Q3793">
        <v>30</v>
      </c>
      <c r="R3793" s="1">
        <v>2400000</v>
      </c>
      <c r="S3793" s="8">
        <f t="shared" si="297"/>
        <v>-19457.942897046454</v>
      </c>
      <c r="T3793" s="1">
        <f t="shared" si="298"/>
        <v>3046.3500000000004</v>
      </c>
      <c r="U3793" s="7">
        <f t="shared" si="299"/>
        <v>625</v>
      </c>
      <c r="V3793" s="4">
        <v>550</v>
      </c>
      <c r="W3793" s="1">
        <f t="shared" si="300"/>
        <v>23679.292897046456</v>
      </c>
      <c r="X3793">
        <v>2</v>
      </c>
      <c r="Y3793">
        <v>10</v>
      </c>
      <c r="Z3793" t="s">
        <v>429</v>
      </c>
      <c r="AA3793" s="2">
        <v>22887</v>
      </c>
      <c r="AB3793">
        <v>0.34</v>
      </c>
      <c r="AC3793" s="2">
        <v>67315</v>
      </c>
    </row>
    <row r="3794" spans="1:29" x14ac:dyDescent="0.2">
      <c r="A3794" t="s">
        <v>4918</v>
      </c>
      <c r="B3794" t="s">
        <v>30</v>
      </c>
      <c r="C3794" s="1">
        <v>2400000</v>
      </c>
      <c r="D3794">
        <v>1</v>
      </c>
      <c r="E3794">
        <v>2</v>
      </c>
      <c r="F3794">
        <v>1427</v>
      </c>
      <c r="G3794" t="s">
        <v>214</v>
      </c>
      <c r="H3794" t="s">
        <v>32</v>
      </c>
      <c r="I3794">
        <v>10019</v>
      </c>
      <c r="J3794" t="s">
        <v>38</v>
      </c>
      <c r="K3794" t="s">
        <v>39</v>
      </c>
      <c r="L3794">
        <v>-73.977401400000005</v>
      </c>
      <c r="M3794">
        <v>40.761325800000002</v>
      </c>
      <c r="N3794">
        <v>0.96</v>
      </c>
      <c r="O3794" s="1">
        <f t="shared" si="296"/>
        <v>480000</v>
      </c>
      <c r="P3794" s="3">
        <v>6.7500000000000004E-2</v>
      </c>
      <c r="Q3794">
        <v>30</v>
      </c>
      <c r="R3794" s="1">
        <v>1920000</v>
      </c>
      <c r="S3794" s="8">
        <f t="shared" si="297"/>
        <v>-15566.354317637164</v>
      </c>
      <c r="T3794" s="1">
        <f t="shared" si="298"/>
        <v>2437.0800000000004</v>
      </c>
      <c r="U3794" s="7">
        <f t="shared" si="299"/>
        <v>500</v>
      </c>
      <c r="V3794" s="4">
        <v>375</v>
      </c>
      <c r="W3794" s="1">
        <f t="shared" si="300"/>
        <v>18878.434317637166</v>
      </c>
      <c r="X3794">
        <v>2</v>
      </c>
      <c r="Y3794">
        <v>9</v>
      </c>
      <c r="Z3794" t="s">
        <v>40</v>
      </c>
      <c r="AA3794" s="2">
        <v>70150</v>
      </c>
      <c r="AB3794">
        <v>0.77</v>
      </c>
      <c r="AC3794" s="2">
        <v>91104</v>
      </c>
    </row>
    <row r="3795" spans="1:29" x14ac:dyDescent="0.2">
      <c r="A3795" t="s">
        <v>4919</v>
      </c>
      <c r="B3795" t="s">
        <v>50</v>
      </c>
      <c r="C3795" s="1">
        <v>14995000</v>
      </c>
      <c r="D3795">
        <v>5</v>
      </c>
      <c r="E3795">
        <v>2.5</v>
      </c>
      <c r="F3795" s="2">
        <v>6000</v>
      </c>
      <c r="G3795" t="s">
        <v>48</v>
      </c>
      <c r="H3795" t="s">
        <v>32</v>
      </c>
      <c r="I3795">
        <v>10021</v>
      </c>
      <c r="J3795" t="s">
        <v>52</v>
      </c>
      <c r="K3795" t="s">
        <v>39</v>
      </c>
      <c r="L3795">
        <v>-73.960135899999997</v>
      </c>
      <c r="M3795">
        <v>40.771907400000003</v>
      </c>
      <c r="N3795">
        <v>2.0699999999999998</v>
      </c>
      <c r="O3795" s="1">
        <f t="shared" si="296"/>
        <v>2999000</v>
      </c>
      <c r="P3795" s="3">
        <v>6.7500000000000004E-2</v>
      </c>
      <c r="Q3795">
        <v>30</v>
      </c>
      <c r="R3795" s="1">
        <v>11996000</v>
      </c>
      <c r="S3795" s="8">
        <f t="shared" si="297"/>
        <v>-97257.284580403866</v>
      </c>
      <c r="T3795" s="1">
        <f t="shared" si="298"/>
        <v>15226.67275</v>
      </c>
      <c r="U3795" s="7">
        <f t="shared" si="299"/>
        <v>3123.9583333333335</v>
      </c>
      <c r="V3795" s="4">
        <v>2000</v>
      </c>
      <c r="W3795" s="1">
        <f t="shared" si="300"/>
        <v>117607.91566373719</v>
      </c>
      <c r="X3795">
        <v>10</v>
      </c>
      <c r="Y3795">
        <v>33</v>
      </c>
      <c r="Z3795" t="s">
        <v>53</v>
      </c>
      <c r="AA3795" s="2">
        <v>61207</v>
      </c>
      <c r="AB3795">
        <v>1.76</v>
      </c>
      <c r="AC3795" s="2">
        <v>34777</v>
      </c>
    </row>
    <row r="3796" spans="1:29" x14ac:dyDescent="0.2">
      <c r="A3796" t="s">
        <v>4920</v>
      </c>
      <c r="B3796" t="s">
        <v>42</v>
      </c>
      <c r="C3796" s="1">
        <v>988000</v>
      </c>
      <c r="D3796">
        <v>4</v>
      </c>
      <c r="E3796">
        <v>4</v>
      </c>
      <c r="F3796" s="2">
        <v>2184</v>
      </c>
      <c r="G3796" t="s">
        <v>942</v>
      </c>
      <c r="H3796" t="s">
        <v>84</v>
      </c>
      <c r="I3796">
        <v>11360</v>
      </c>
      <c r="J3796" t="s">
        <v>355</v>
      </c>
      <c r="K3796" t="s">
        <v>39</v>
      </c>
      <c r="L3796">
        <v>-73.777944000000005</v>
      </c>
      <c r="M3796">
        <v>40.773646900000003</v>
      </c>
      <c r="N3796">
        <v>11.02</v>
      </c>
      <c r="O3796" s="1">
        <f t="shared" si="296"/>
        <v>197600</v>
      </c>
      <c r="P3796" s="3">
        <v>6.7500000000000004E-2</v>
      </c>
      <c r="Q3796">
        <v>30</v>
      </c>
      <c r="R3796" s="1">
        <v>790400</v>
      </c>
      <c r="S3796" s="8">
        <f t="shared" si="297"/>
        <v>-6408.1491940939668</v>
      </c>
      <c r="T3796" s="1">
        <f t="shared" si="298"/>
        <v>1003.2646000000001</v>
      </c>
      <c r="U3796" s="7">
        <f t="shared" si="299"/>
        <v>205.83333333333334</v>
      </c>
      <c r="V3796" s="4">
        <v>600</v>
      </c>
      <c r="W3796" s="1">
        <f t="shared" si="300"/>
        <v>8217.2471274273012</v>
      </c>
      <c r="X3796">
        <v>8</v>
      </c>
      <c r="Y3796">
        <v>9</v>
      </c>
      <c r="Z3796" t="s">
        <v>356</v>
      </c>
      <c r="AA3796" s="2">
        <v>43808</v>
      </c>
      <c r="AB3796">
        <v>6.68</v>
      </c>
      <c r="AC3796" s="2">
        <v>6558</v>
      </c>
    </row>
    <row r="3797" spans="1:29" x14ac:dyDescent="0.2">
      <c r="A3797" t="s">
        <v>4921</v>
      </c>
      <c r="B3797" t="s">
        <v>68</v>
      </c>
      <c r="C3797" s="1">
        <v>299999</v>
      </c>
      <c r="D3797">
        <v>1</v>
      </c>
      <c r="E3797">
        <v>1</v>
      </c>
      <c r="F3797">
        <v>850</v>
      </c>
      <c r="G3797" t="s">
        <v>168</v>
      </c>
      <c r="H3797" t="s">
        <v>84</v>
      </c>
      <c r="I3797">
        <v>11375</v>
      </c>
      <c r="J3797" t="s">
        <v>122</v>
      </c>
      <c r="K3797" t="s">
        <v>39</v>
      </c>
      <c r="L3797">
        <v>-73.845489999999998</v>
      </c>
      <c r="M3797">
        <v>40.724959900000002</v>
      </c>
      <c r="N3797">
        <v>7.53</v>
      </c>
      <c r="O3797" s="1">
        <f t="shared" si="296"/>
        <v>59999.8</v>
      </c>
      <c r="P3797" s="3">
        <v>6.7500000000000004E-2</v>
      </c>
      <c r="Q3797">
        <v>30</v>
      </c>
      <c r="R3797" s="1">
        <v>239999.2</v>
      </c>
      <c r="S3797" s="8">
        <f t="shared" si="297"/>
        <v>-1945.7878037236799</v>
      </c>
      <c r="T3797" s="1">
        <f t="shared" si="298"/>
        <v>304.63398454999998</v>
      </c>
      <c r="U3797" s="7">
        <f t="shared" si="299"/>
        <v>62.499791666666674</v>
      </c>
      <c r="V3797" s="4">
        <v>205</v>
      </c>
      <c r="W3797" s="1">
        <f t="shared" si="300"/>
        <v>2517.9215799403464</v>
      </c>
      <c r="X3797">
        <v>2</v>
      </c>
      <c r="Y3797">
        <v>7</v>
      </c>
      <c r="Z3797" t="s">
        <v>123</v>
      </c>
      <c r="AA3797" s="2">
        <v>83728</v>
      </c>
      <c r="AB3797">
        <v>2.6</v>
      </c>
      <c r="AC3797" s="2">
        <v>32203</v>
      </c>
    </row>
    <row r="3798" spans="1:29" x14ac:dyDescent="0.2">
      <c r="A3798" t="s">
        <v>4922</v>
      </c>
      <c r="B3798" t="s">
        <v>68</v>
      </c>
      <c r="C3798" s="1">
        <v>120000</v>
      </c>
      <c r="D3798">
        <v>2</v>
      </c>
      <c r="E3798">
        <v>1</v>
      </c>
      <c r="F3798" s="2">
        <v>1100</v>
      </c>
      <c r="G3798" t="s">
        <v>574</v>
      </c>
      <c r="H3798" t="s">
        <v>70</v>
      </c>
      <c r="I3798">
        <v>10456</v>
      </c>
      <c r="J3798" t="s">
        <v>79</v>
      </c>
      <c r="K3798" t="s">
        <v>61</v>
      </c>
      <c r="L3798">
        <v>-73.899836399999998</v>
      </c>
      <c r="M3798">
        <v>40.831061300000002</v>
      </c>
      <c r="N3798">
        <v>7.24</v>
      </c>
      <c r="O3798" s="1">
        <f t="shared" si="296"/>
        <v>24000</v>
      </c>
      <c r="P3798" s="3">
        <v>6.7500000000000004E-2</v>
      </c>
      <c r="Q3798">
        <v>30</v>
      </c>
      <c r="R3798" s="1">
        <v>96000</v>
      </c>
      <c r="S3798" s="8">
        <f t="shared" si="297"/>
        <v>-778.31771588185825</v>
      </c>
      <c r="T3798" s="1">
        <f t="shared" si="298"/>
        <v>121.854</v>
      </c>
      <c r="U3798" s="7">
        <f t="shared" si="299"/>
        <v>25</v>
      </c>
      <c r="V3798" s="4">
        <v>375</v>
      </c>
      <c r="W3798" s="1">
        <f t="shared" si="300"/>
        <v>1300.1717158818583</v>
      </c>
      <c r="X3798">
        <v>4</v>
      </c>
      <c r="Y3798">
        <v>9</v>
      </c>
      <c r="Z3798" t="s">
        <v>80</v>
      </c>
      <c r="AA3798" s="2">
        <v>36663</v>
      </c>
      <c r="AB3798">
        <v>0.52</v>
      </c>
      <c r="AC3798" s="2">
        <v>70506</v>
      </c>
    </row>
    <row r="3799" spans="1:29" x14ac:dyDescent="0.2">
      <c r="A3799" t="s">
        <v>4923</v>
      </c>
      <c r="B3799" t="s">
        <v>30</v>
      </c>
      <c r="C3799" s="1">
        <v>1995000</v>
      </c>
      <c r="D3799">
        <v>3</v>
      </c>
      <c r="E3799">
        <v>2</v>
      </c>
      <c r="F3799">
        <v>1376</v>
      </c>
      <c r="G3799" t="s">
        <v>48</v>
      </c>
      <c r="H3799" t="s">
        <v>32</v>
      </c>
      <c r="I3799">
        <v>10001</v>
      </c>
      <c r="J3799" t="s">
        <v>38</v>
      </c>
      <c r="K3799" t="s">
        <v>39</v>
      </c>
      <c r="L3799">
        <v>-73.992777799999999</v>
      </c>
      <c r="M3799">
        <v>40.7451522</v>
      </c>
      <c r="N3799">
        <v>0.46</v>
      </c>
      <c r="O3799" s="1">
        <f t="shared" si="296"/>
        <v>399000</v>
      </c>
      <c r="P3799" s="3">
        <v>6.7500000000000004E-2</v>
      </c>
      <c r="Q3799">
        <v>30</v>
      </c>
      <c r="R3799" s="1">
        <v>1596000</v>
      </c>
      <c r="S3799" s="8">
        <f t="shared" si="297"/>
        <v>-12939.532026535893</v>
      </c>
      <c r="T3799" s="1">
        <f t="shared" si="298"/>
        <v>2025.8227500000003</v>
      </c>
      <c r="U3799" s="7">
        <f t="shared" si="299"/>
        <v>415.625</v>
      </c>
      <c r="V3799" s="4">
        <v>375</v>
      </c>
      <c r="W3799" s="1">
        <f t="shared" si="300"/>
        <v>15755.979776535893</v>
      </c>
      <c r="X3799">
        <v>6</v>
      </c>
      <c r="Y3799">
        <v>9</v>
      </c>
      <c r="Z3799" t="s">
        <v>40</v>
      </c>
      <c r="AA3799" s="2">
        <v>70150</v>
      </c>
      <c r="AB3799">
        <v>0.77</v>
      </c>
      <c r="AC3799" s="2">
        <v>91104</v>
      </c>
    </row>
    <row r="3800" spans="1:29" x14ac:dyDescent="0.2">
      <c r="A3800" t="s">
        <v>4924</v>
      </c>
      <c r="B3800" t="s">
        <v>50</v>
      </c>
      <c r="C3800" s="1">
        <v>1300000</v>
      </c>
      <c r="D3800">
        <v>3</v>
      </c>
      <c r="E3800">
        <v>2.5</v>
      </c>
      <c r="F3800" s="2">
        <v>2184</v>
      </c>
      <c r="G3800" t="s">
        <v>176</v>
      </c>
      <c r="H3800" t="s">
        <v>32</v>
      </c>
      <c r="I3800">
        <v>10031</v>
      </c>
      <c r="J3800" t="s">
        <v>319</v>
      </c>
      <c r="K3800" t="s">
        <v>61</v>
      </c>
      <c r="L3800">
        <v>-73.943895400000002</v>
      </c>
      <c r="M3800">
        <v>40.8274367</v>
      </c>
      <c r="N3800">
        <v>5.85</v>
      </c>
      <c r="O3800" s="1">
        <f t="shared" si="296"/>
        <v>260000</v>
      </c>
      <c r="P3800" s="3">
        <v>6.7500000000000004E-2</v>
      </c>
      <c r="Q3800">
        <v>30</v>
      </c>
      <c r="R3800" s="1">
        <v>1040000</v>
      </c>
      <c r="S3800" s="8">
        <f t="shared" si="297"/>
        <v>-8431.7752553867977</v>
      </c>
      <c r="T3800" s="1">
        <f t="shared" si="298"/>
        <v>1320.0850000000003</v>
      </c>
      <c r="U3800" s="7">
        <f t="shared" si="299"/>
        <v>270.83333333333331</v>
      </c>
      <c r="V3800" s="4">
        <v>600</v>
      </c>
      <c r="W3800" s="1">
        <f t="shared" si="300"/>
        <v>10622.693588720133</v>
      </c>
      <c r="X3800">
        <v>6</v>
      </c>
      <c r="Y3800">
        <v>12</v>
      </c>
      <c r="Z3800" t="s">
        <v>320</v>
      </c>
      <c r="AA3800" s="2">
        <v>151574</v>
      </c>
      <c r="AB3800">
        <v>1.64</v>
      </c>
      <c r="AC3800" s="2">
        <v>92423</v>
      </c>
    </row>
    <row r="3801" spans="1:29" x14ac:dyDescent="0.2">
      <c r="A3801" t="s">
        <v>4925</v>
      </c>
      <c r="B3801" t="s">
        <v>30</v>
      </c>
      <c r="C3801" s="1">
        <v>1400000</v>
      </c>
      <c r="D3801">
        <v>3</v>
      </c>
      <c r="E3801">
        <v>2</v>
      </c>
      <c r="F3801" s="2">
        <v>1625</v>
      </c>
      <c r="G3801" t="s">
        <v>59</v>
      </c>
      <c r="H3801" t="s">
        <v>84</v>
      </c>
      <c r="I3801">
        <v>11694</v>
      </c>
      <c r="J3801" t="s">
        <v>339</v>
      </c>
      <c r="K3801" t="s">
        <v>90</v>
      </c>
      <c r="L3801">
        <v>-73.836503899999997</v>
      </c>
      <c r="M3801">
        <v>40.578359599999999</v>
      </c>
      <c r="N3801">
        <v>14.13</v>
      </c>
      <c r="O3801" s="1">
        <f t="shared" si="296"/>
        <v>280000</v>
      </c>
      <c r="P3801" s="3">
        <v>6.7500000000000004E-2</v>
      </c>
      <c r="Q3801">
        <v>30</v>
      </c>
      <c r="R3801" s="1">
        <v>1120000</v>
      </c>
      <c r="S3801" s="8">
        <f t="shared" si="297"/>
        <v>-9080.3733519550133</v>
      </c>
      <c r="T3801" s="1">
        <f t="shared" si="298"/>
        <v>1421.63</v>
      </c>
      <c r="U3801" s="7">
        <f t="shared" si="299"/>
        <v>291.66666666666669</v>
      </c>
      <c r="V3801" s="4">
        <v>550</v>
      </c>
      <c r="W3801" s="1">
        <f t="shared" si="300"/>
        <v>11343.670018621679</v>
      </c>
      <c r="X3801">
        <v>6</v>
      </c>
      <c r="Y3801">
        <v>10</v>
      </c>
      <c r="Z3801" t="s">
        <v>340</v>
      </c>
      <c r="AA3801" s="2">
        <v>50058</v>
      </c>
      <c r="AB3801">
        <v>11.5</v>
      </c>
      <c r="AC3801" s="2">
        <v>4353</v>
      </c>
    </row>
    <row r="3802" spans="1:29" x14ac:dyDescent="0.2">
      <c r="A3802" t="s">
        <v>4926</v>
      </c>
      <c r="B3802" t="s">
        <v>30</v>
      </c>
      <c r="C3802" s="1">
        <v>1080000</v>
      </c>
      <c r="D3802">
        <v>1</v>
      </c>
      <c r="E3802">
        <v>2.5</v>
      </c>
      <c r="F3802">
        <v>941</v>
      </c>
      <c r="G3802" t="s">
        <v>93</v>
      </c>
      <c r="H3802" t="s">
        <v>55</v>
      </c>
      <c r="I3802">
        <v>11221</v>
      </c>
      <c r="J3802" t="s">
        <v>236</v>
      </c>
      <c r="K3802" t="s">
        <v>237</v>
      </c>
      <c r="L3802">
        <v>-73.9349974</v>
      </c>
      <c r="M3802">
        <v>40.685975999999997</v>
      </c>
      <c r="N3802">
        <v>5.08</v>
      </c>
      <c r="O3802" s="1">
        <f t="shared" si="296"/>
        <v>216000</v>
      </c>
      <c r="P3802" s="3">
        <v>6.7500000000000004E-2</v>
      </c>
      <c r="Q3802">
        <v>30</v>
      </c>
      <c r="R3802" s="1">
        <v>864000</v>
      </c>
      <c r="S3802" s="8">
        <f t="shared" si="297"/>
        <v>-7004.859442936724</v>
      </c>
      <c r="T3802" s="1">
        <f t="shared" si="298"/>
        <v>1096.6860000000001</v>
      </c>
      <c r="U3802" s="7">
        <f t="shared" si="299"/>
        <v>225</v>
      </c>
      <c r="V3802" s="4">
        <v>205</v>
      </c>
      <c r="W3802" s="1">
        <f t="shared" si="300"/>
        <v>8531.5454429367237</v>
      </c>
      <c r="X3802">
        <v>2</v>
      </c>
      <c r="Y3802">
        <v>5</v>
      </c>
      <c r="Z3802" t="s">
        <v>238</v>
      </c>
      <c r="AA3802" s="2">
        <v>70713</v>
      </c>
      <c r="AB3802">
        <v>2.97</v>
      </c>
      <c r="AC3802" s="2">
        <v>23809</v>
      </c>
    </row>
    <row r="3803" spans="1:29" x14ac:dyDescent="0.2">
      <c r="A3803" t="s">
        <v>4927</v>
      </c>
      <c r="B3803" t="s">
        <v>42</v>
      </c>
      <c r="C3803" s="1">
        <v>1175000</v>
      </c>
      <c r="D3803">
        <v>3</v>
      </c>
      <c r="E3803">
        <v>2.5</v>
      </c>
      <c r="F3803" s="2">
        <v>2184</v>
      </c>
      <c r="G3803" t="s">
        <v>4734</v>
      </c>
      <c r="H3803" t="s">
        <v>55</v>
      </c>
      <c r="I3803">
        <v>11235</v>
      </c>
      <c r="J3803" t="s">
        <v>219</v>
      </c>
      <c r="K3803" t="s">
        <v>34</v>
      </c>
      <c r="L3803">
        <v>-73.961315200000001</v>
      </c>
      <c r="M3803">
        <v>40.5791234</v>
      </c>
      <c r="N3803">
        <v>11.78</v>
      </c>
      <c r="O3803" s="1">
        <f t="shared" si="296"/>
        <v>235000</v>
      </c>
      <c r="P3803" s="3">
        <v>6.7500000000000004E-2</v>
      </c>
      <c r="Q3803">
        <v>30</v>
      </c>
      <c r="R3803" s="1">
        <v>940000</v>
      </c>
      <c r="S3803" s="8">
        <f t="shared" si="297"/>
        <v>-7621.0276346765295</v>
      </c>
      <c r="T3803" s="1">
        <f t="shared" si="298"/>
        <v>1193.1537500000002</v>
      </c>
      <c r="U3803" s="7">
        <f t="shared" si="299"/>
        <v>244.79166666666666</v>
      </c>
      <c r="V3803" s="4">
        <v>600</v>
      </c>
      <c r="W3803" s="1">
        <f t="shared" si="300"/>
        <v>9658.973051343195</v>
      </c>
      <c r="X3803">
        <v>6</v>
      </c>
      <c r="Y3803">
        <v>12</v>
      </c>
      <c r="Z3803" t="s">
        <v>220</v>
      </c>
      <c r="AA3803" s="2">
        <v>35547</v>
      </c>
      <c r="AB3803">
        <v>0.73</v>
      </c>
      <c r="AC3803" s="2">
        <v>48695</v>
      </c>
    </row>
    <row r="3804" spans="1:29" x14ac:dyDescent="0.2">
      <c r="A3804" t="s">
        <v>4928</v>
      </c>
      <c r="B3804" t="s">
        <v>68</v>
      </c>
      <c r="C3804" s="1">
        <v>670000</v>
      </c>
      <c r="D3804">
        <v>1</v>
      </c>
      <c r="E3804">
        <v>1</v>
      </c>
      <c r="F3804">
        <v>2184</v>
      </c>
      <c r="G3804" t="s">
        <v>51</v>
      </c>
      <c r="H3804" t="s">
        <v>32</v>
      </c>
      <c r="I3804">
        <v>10022</v>
      </c>
      <c r="J3804" t="s">
        <v>33</v>
      </c>
      <c r="K3804" t="s">
        <v>34</v>
      </c>
      <c r="L3804">
        <v>-73.961719200000005</v>
      </c>
      <c r="M3804">
        <v>40.759348299999999</v>
      </c>
      <c r="N3804">
        <v>1.44</v>
      </c>
      <c r="O3804" s="1">
        <f t="shared" si="296"/>
        <v>134000</v>
      </c>
      <c r="P3804" s="3">
        <v>6.7500000000000004E-2</v>
      </c>
      <c r="Q3804">
        <v>30</v>
      </c>
      <c r="R3804" s="1">
        <v>536000</v>
      </c>
      <c r="S3804" s="8">
        <f t="shared" si="297"/>
        <v>-4345.6072470070421</v>
      </c>
      <c r="T3804" s="1">
        <f t="shared" si="298"/>
        <v>680.3515000000001</v>
      </c>
      <c r="U3804" s="7">
        <f t="shared" si="299"/>
        <v>139.58333333333334</v>
      </c>
      <c r="V3804" s="4">
        <v>600</v>
      </c>
      <c r="W3804" s="1">
        <f t="shared" si="300"/>
        <v>5765.5420803403749</v>
      </c>
      <c r="X3804">
        <v>2</v>
      </c>
      <c r="Y3804">
        <v>18</v>
      </c>
      <c r="Z3804" t="s">
        <v>35</v>
      </c>
      <c r="AA3804" s="2">
        <v>27988</v>
      </c>
      <c r="AB3804">
        <v>0.17</v>
      </c>
      <c r="AC3804" s="2">
        <v>164635</v>
      </c>
    </row>
    <row r="3805" spans="1:29" x14ac:dyDescent="0.2">
      <c r="A3805" t="s">
        <v>4929</v>
      </c>
      <c r="B3805" t="s">
        <v>249</v>
      </c>
      <c r="C3805" s="1">
        <v>75000</v>
      </c>
      <c r="D3805">
        <v>3</v>
      </c>
      <c r="E3805">
        <v>2.5</v>
      </c>
      <c r="F3805" s="2">
        <v>2184</v>
      </c>
      <c r="G3805" t="s">
        <v>180</v>
      </c>
      <c r="H3805" t="s">
        <v>84</v>
      </c>
      <c r="I3805">
        <v>11412</v>
      </c>
      <c r="J3805" t="s">
        <v>769</v>
      </c>
      <c r="K3805" t="s">
        <v>34</v>
      </c>
      <c r="L3805">
        <v>-73.753090200000003</v>
      </c>
      <c r="M3805">
        <v>40.694216300000001</v>
      </c>
      <c r="N3805">
        <v>12.77</v>
      </c>
      <c r="O3805" s="1">
        <f t="shared" si="296"/>
        <v>15000</v>
      </c>
      <c r="P3805" s="3">
        <v>6.7500000000000004E-2</v>
      </c>
      <c r="Q3805">
        <v>30</v>
      </c>
      <c r="R3805" s="1">
        <v>60000</v>
      </c>
      <c r="S3805" s="8">
        <f t="shared" si="297"/>
        <v>-486.44857242616138</v>
      </c>
      <c r="T3805" s="1">
        <f t="shared" si="298"/>
        <v>76.158750000000012</v>
      </c>
      <c r="U3805" s="7">
        <f t="shared" si="299"/>
        <v>15.625</v>
      </c>
      <c r="V3805" s="4">
        <v>600</v>
      </c>
      <c r="W3805" s="1">
        <f t="shared" si="300"/>
        <v>1178.2323224261613</v>
      </c>
      <c r="X3805">
        <v>6</v>
      </c>
      <c r="Y3805">
        <v>12</v>
      </c>
      <c r="Z3805" t="s">
        <v>770</v>
      </c>
      <c r="AA3805" s="2">
        <v>217706</v>
      </c>
      <c r="AB3805">
        <v>2.66</v>
      </c>
      <c r="AC3805" s="2">
        <v>81844</v>
      </c>
    </row>
    <row r="3806" spans="1:29" x14ac:dyDescent="0.2">
      <c r="A3806" t="s">
        <v>4930</v>
      </c>
      <c r="B3806" t="s">
        <v>42</v>
      </c>
      <c r="C3806" s="1">
        <v>1499000</v>
      </c>
      <c r="D3806">
        <v>5</v>
      </c>
      <c r="E3806">
        <v>4</v>
      </c>
      <c r="F3806" s="2">
        <v>3200</v>
      </c>
      <c r="G3806" t="s">
        <v>1659</v>
      </c>
      <c r="H3806" t="s">
        <v>84</v>
      </c>
      <c r="I3806">
        <v>11692</v>
      </c>
      <c r="J3806" t="s">
        <v>983</v>
      </c>
      <c r="K3806" t="s">
        <v>61</v>
      </c>
      <c r="L3806">
        <v>-73.793499499999996</v>
      </c>
      <c r="M3806">
        <v>40.588396400000001</v>
      </c>
      <c r="N3806">
        <v>14.97</v>
      </c>
      <c r="O3806" s="1">
        <f t="shared" si="296"/>
        <v>299800</v>
      </c>
      <c r="P3806" s="3">
        <v>6.7500000000000004E-2</v>
      </c>
      <c r="Q3806">
        <v>30</v>
      </c>
      <c r="R3806" s="1">
        <v>1199200</v>
      </c>
      <c r="S3806" s="8">
        <f t="shared" si="297"/>
        <v>-9722.4854675575461</v>
      </c>
      <c r="T3806" s="1">
        <f t="shared" si="298"/>
        <v>1522.1595500000001</v>
      </c>
      <c r="U3806" s="7">
        <f t="shared" si="299"/>
        <v>312.29166666666669</v>
      </c>
      <c r="V3806" s="4">
        <v>1000</v>
      </c>
      <c r="W3806" s="1">
        <f t="shared" si="300"/>
        <v>12556.936684224213</v>
      </c>
      <c r="X3806">
        <v>10</v>
      </c>
      <c r="Y3806">
        <v>13</v>
      </c>
      <c r="Z3806" t="s">
        <v>984</v>
      </c>
      <c r="AA3806" s="2">
        <v>50058</v>
      </c>
      <c r="AB3806">
        <v>11.5</v>
      </c>
      <c r="AC3806" s="2">
        <v>4353</v>
      </c>
    </row>
    <row r="3807" spans="1:29" x14ac:dyDescent="0.2">
      <c r="A3807" t="s">
        <v>4931</v>
      </c>
      <c r="B3807" t="s">
        <v>42</v>
      </c>
      <c r="C3807" s="1">
        <v>1200000</v>
      </c>
      <c r="D3807">
        <v>4</v>
      </c>
      <c r="E3807">
        <v>2</v>
      </c>
      <c r="F3807" s="2">
        <v>2173</v>
      </c>
      <c r="G3807" t="s">
        <v>2067</v>
      </c>
      <c r="H3807" t="s">
        <v>44</v>
      </c>
      <c r="I3807">
        <v>10314</v>
      </c>
      <c r="J3807" t="s">
        <v>65</v>
      </c>
      <c r="K3807" t="s">
        <v>34</v>
      </c>
      <c r="L3807">
        <v>-74.126404600000001</v>
      </c>
      <c r="M3807">
        <v>40.599572500000001</v>
      </c>
      <c r="N3807">
        <v>12.68</v>
      </c>
      <c r="O3807" s="1">
        <f t="shared" si="296"/>
        <v>240000</v>
      </c>
      <c r="P3807" s="3">
        <v>6.7500000000000004E-2</v>
      </c>
      <c r="Q3807">
        <v>30</v>
      </c>
      <c r="R3807" s="1">
        <v>960000</v>
      </c>
      <c r="S3807" s="8">
        <f t="shared" si="297"/>
        <v>-7783.177158818582</v>
      </c>
      <c r="T3807" s="1">
        <f t="shared" si="298"/>
        <v>1218.5400000000002</v>
      </c>
      <c r="U3807" s="7">
        <f t="shared" si="299"/>
        <v>250</v>
      </c>
      <c r="V3807" s="4">
        <v>600</v>
      </c>
      <c r="W3807" s="1">
        <f t="shared" si="300"/>
        <v>9851.7171588185829</v>
      </c>
      <c r="X3807">
        <v>8</v>
      </c>
      <c r="Y3807">
        <v>14</v>
      </c>
      <c r="Z3807" t="s">
        <v>66</v>
      </c>
      <c r="AA3807" s="2">
        <v>145000</v>
      </c>
      <c r="AB3807">
        <v>21.3</v>
      </c>
      <c r="AC3807" s="2">
        <v>6808</v>
      </c>
    </row>
    <row r="3808" spans="1:29" x14ac:dyDescent="0.2">
      <c r="A3808" t="s">
        <v>4932</v>
      </c>
      <c r="B3808" t="s">
        <v>125</v>
      </c>
      <c r="C3808" s="1">
        <v>3299000</v>
      </c>
      <c r="D3808">
        <v>5</v>
      </c>
      <c r="E3808">
        <v>3</v>
      </c>
      <c r="F3808" s="2">
        <v>2184</v>
      </c>
      <c r="G3808" t="s">
        <v>454</v>
      </c>
      <c r="H3808" t="s">
        <v>55</v>
      </c>
      <c r="I3808">
        <v>11205</v>
      </c>
      <c r="J3808" t="s">
        <v>236</v>
      </c>
      <c r="K3808" t="s">
        <v>237</v>
      </c>
      <c r="L3808">
        <v>-73.970921899999993</v>
      </c>
      <c r="M3808">
        <v>40.692330599999998</v>
      </c>
      <c r="N3808">
        <v>3.97</v>
      </c>
      <c r="O3808" s="1">
        <f t="shared" si="296"/>
        <v>659800</v>
      </c>
      <c r="P3808" s="3">
        <v>6.7500000000000004E-2</v>
      </c>
      <c r="Q3808">
        <v>30</v>
      </c>
      <c r="R3808" s="1">
        <v>2639200</v>
      </c>
      <c r="S3808" s="8">
        <f t="shared" si="297"/>
        <v>-21397.251205785418</v>
      </c>
      <c r="T3808" s="1">
        <f t="shared" si="298"/>
        <v>3349.9695500000003</v>
      </c>
      <c r="U3808" s="7">
        <f t="shared" si="299"/>
        <v>687.29166666666663</v>
      </c>
      <c r="V3808" s="4">
        <v>600</v>
      </c>
      <c r="W3808" s="1">
        <f t="shared" si="300"/>
        <v>26034.512422452088</v>
      </c>
      <c r="X3808">
        <v>10</v>
      </c>
      <c r="Y3808">
        <v>11</v>
      </c>
      <c r="Z3808" t="s">
        <v>238</v>
      </c>
      <c r="AA3808" s="2">
        <v>70713</v>
      </c>
      <c r="AB3808">
        <v>2.97</v>
      </c>
      <c r="AC3808" s="2">
        <v>23809</v>
      </c>
    </row>
    <row r="3809" spans="1:29" x14ac:dyDescent="0.2">
      <c r="A3809" t="s">
        <v>4933</v>
      </c>
      <c r="B3809" t="s">
        <v>125</v>
      </c>
      <c r="C3809" s="1">
        <v>2500000</v>
      </c>
      <c r="D3809">
        <v>7</v>
      </c>
      <c r="E3809">
        <v>4</v>
      </c>
      <c r="F3809" s="2">
        <v>2660</v>
      </c>
      <c r="G3809" t="s">
        <v>1694</v>
      </c>
      <c r="H3809" t="s">
        <v>32</v>
      </c>
      <c r="I3809">
        <v>10029</v>
      </c>
      <c r="J3809" t="s">
        <v>315</v>
      </c>
      <c r="K3809" t="s">
        <v>61</v>
      </c>
      <c r="L3809">
        <v>-73.933858099999995</v>
      </c>
      <c r="M3809">
        <v>40.795606800000002</v>
      </c>
      <c r="N3809">
        <v>4.21</v>
      </c>
      <c r="O3809" s="1">
        <f t="shared" si="296"/>
        <v>500000</v>
      </c>
      <c r="P3809" s="3">
        <v>6.7500000000000004E-2</v>
      </c>
      <c r="Q3809">
        <v>30</v>
      </c>
      <c r="R3809" s="1">
        <v>2000000</v>
      </c>
      <c r="S3809" s="8">
        <f t="shared" si="297"/>
        <v>-16214.952414205382</v>
      </c>
      <c r="T3809" s="1">
        <f t="shared" si="298"/>
        <v>2538.6250000000005</v>
      </c>
      <c r="U3809" s="7">
        <f t="shared" si="299"/>
        <v>520.83333333333337</v>
      </c>
      <c r="V3809" s="4">
        <v>600</v>
      </c>
      <c r="W3809" s="1">
        <f t="shared" si="300"/>
        <v>19874.410747538714</v>
      </c>
      <c r="X3809">
        <v>14</v>
      </c>
      <c r="Y3809">
        <v>11</v>
      </c>
      <c r="Z3809" t="s">
        <v>316</v>
      </c>
      <c r="AA3809" s="2">
        <v>115921</v>
      </c>
      <c r="AB3809">
        <v>1.54</v>
      </c>
      <c r="AC3809" s="2">
        <v>75273</v>
      </c>
    </row>
    <row r="3810" spans="1:29" x14ac:dyDescent="0.2">
      <c r="A3810" t="s">
        <v>4934</v>
      </c>
      <c r="B3810" t="s">
        <v>42</v>
      </c>
      <c r="C3810" s="1">
        <v>799000</v>
      </c>
      <c r="D3810">
        <v>3</v>
      </c>
      <c r="E3810">
        <v>2</v>
      </c>
      <c r="F3810" s="2">
        <v>2184</v>
      </c>
      <c r="G3810" t="s">
        <v>82</v>
      </c>
      <c r="H3810" t="s">
        <v>55</v>
      </c>
      <c r="I3810">
        <v>11210</v>
      </c>
      <c r="J3810" t="s">
        <v>282</v>
      </c>
      <c r="K3810" t="s">
        <v>34</v>
      </c>
      <c r="L3810">
        <v>-73.945016800000005</v>
      </c>
      <c r="M3810">
        <v>40.628458600000002</v>
      </c>
      <c r="N3810">
        <v>8.57</v>
      </c>
      <c r="O3810" s="1">
        <f t="shared" si="296"/>
        <v>159800</v>
      </c>
      <c r="P3810" s="3">
        <v>6.7500000000000004E-2</v>
      </c>
      <c r="Q3810">
        <v>30</v>
      </c>
      <c r="R3810" s="1">
        <v>639200</v>
      </c>
      <c r="S3810" s="8">
        <f t="shared" si="297"/>
        <v>-5182.2987915800395</v>
      </c>
      <c r="T3810" s="1">
        <f t="shared" si="298"/>
        <v>811.34455000000014</v>
      </c>
      <c r="U3810" s="7">
        <f t="shared" si="299"/>
        <v>166.45833333333334</v>
      </c>
      <c r="V3810" s="4">
        <v>600</v>
      </c>
      <c r="W3810" s="1">
        <f t="shared" si="300"/>
        <v>6760.1016749133723</v>
      </c>
      <c r="X3810">
        <v>6</v>
      </c>
      <c r="Y3810">
        <v>14</v>
      </c>
      <c r="Z3810" t="s">
        <v>283</v>
      </c>
      <c r="AA3810" s="2">
        <v>156159</v>
      </c>
      <c r="AB3810">
        <v>2.4</v>
      </c>
      <c r="AC3810" s="2">
        <v>65066</v>
      </c>
    </row>
    <row r="3811" spans="1:29" x14ac:dyDescent="0.2">
      <c r="A3811" t="s">
        <v>4935</v>
      </c>
      <c r="B3811" t="s">
        <v>42</v>
      </c>
      <c r="C3811" s="1">
        <v>715000</v>
      </c>
      <c r="D3811">
        <v>4</v>
      </c>
      <c r="E3811">
        <v>2</v>
      </c>
      <c r="F3811" s="2">
        <v>1866</v>
      </c>
      <c r="G3811" t="s">
        <v>4936</v>
      </c>
      <c r="H3811" t="s">
        <v>70</v>
      </c>
      <c r="I3811">
        <v>10473</v>
      </c>
      <c r="J3811" t="s">
        <v>71</v>
      </c>
      <c r="K3811" t="s">
        <v>61</v>
      </c>
      <c r="L3811">
        <v>-73.846253099999998</v>
      </c>
      <c r="M3811">
        <v>40.815162800000003</v>
      </c>
      <c r="N3811">
        <v>8.6199999999999992</v>
      </c>
      <c r="O3811" s="1">
        <f t="shared" si="296"/>
        <v>143000</v>
      </c>
      <c r="P3811" s="3">
        <v>6.7500000000000004E-2</v>
      </c>
      <c r="Q3811">
        <v>30</v>
      </c>
      <c r="R3811" s="1">
        <v>572000</v>
      </c>
      <c r="S3811" s="8">
        <f t="shared" si="297"/>
        <v>-4637.4763904627389</v>
      </c>
      <c r="T3811" s="1">
        <f t="shared" si="298"/>
        <v>726.04675000000009</v>
      </c>
      <c r="U3811" s="7">
        <f t="shared" si="299"/>
        <v>148.95833333333334</v>
      </c>
      <c r="V3811" s="4">
        <v>550</v>
      </c>
      <c r="W3811" s="1">
        <f t="shared" si="300"/>
        <v>6062.4814737960724</v>
      </c>
      <c r="X3811">
        <v>8</v>
      </c>
      <c r="Y3811">
        <v>12</v>
      </c>
      <c r="Z3811" t="s">
        <v>72</v>
      </c>
      <c r="AA3811" s="2">
        <v>53686</v>
      </c>
      <c r="AB3811">
        <v>1.04</v>
      </c>
      <c r="AC3811" s="2">
        <v>51621</v>
      </c>
    </row>
    <row r="3812" spans="1:29" x14ac:dyDescent="0.2">
      <c r="A3812" t="s">
        <v>4937</v>
      </c>
      <c r="B3812" t="s">
        <v>30</v>
      </c>
      <c r="C3812" s="1">
        <v>925000</v>
      </c>
      <c r="D3812">
        <v>2</v>
      </c>
      <c r="E3812">
        <v>2</v>
      </c>
      <c r="F3812" s="2">
        <v>1033</v>
      </c>
      <c r="G3812" t="s">
        <v>93</v>
      </c>
      <c r="H3812" t="s">
        <v>32</v>
      </c>
      <c r="I3812">
        <v>10029</v>
      </c>
      <c r="J3812" t="s">
        <v>315</v>
      </c>
      <c r="K3812" t="s">
        <v>61</v>
      </c>
      <c r="L3812">
        <v>-73.946498500000004</v>
      </c>
      <c r="M3812">
        <v>40.795854599999998</v>
      </c>
      <c r="N3812">
        <v>3.83</v>
      </c>
      <c r="O3812" s="1">
        <f t="shared" si="296"/>
        <v>185000</v>
      </c>
      <c r="P3812" s="3">
        <v>6.7500000000000004E-2</v>
      </c>
      <c r="Q3812">
        <v>30</v>
      </c>
      <c r="R3812" s="1">
        <v>740000</v>
      </c>
      <c r="S3812" s="8">
        <f t="shared" si="297"/>
        <v>-5999.5323932559904</v>
      </c>
      <c r="T3812" s="1">
        <f t="shared" si="298"/>
        <v>939.2912500000001</v>
      </c>
      <c r="U3812" s="7">
        <f t="shared" si="299"/>
        <v>192.70833333333334</v>
      </c>
      <c r="V3812" s="4">
        <v>375</v>
      </c>
      <c r="W3812" s="1">
        <f t="shared" si="300"/>
        <v>7506.5319765893237</v>
      </c>
      <c r="X3812">
        <v>4</v>
      </c>
      <c r="Y3812">
        <v>6</v>
      </c>
      <c r="Z3812" t="s">
        <v>316</v>
      </c>
      <c r="AA3812" s="2">
        <v>115921</v>
      </c>
      <c r="AB3812">
        <v>1.54</v>
      </c>
      <c r="AC3812" s="2">
        <v>75273</v>
      </c>
    </row>
    <row r="3813" spans="1:29" x14ac:dyDescent="0.2">
      <c r="A3813" t="s">
        <v>4938</v>
      </c>
      <c r="B3813" t="s">
        <v>125</v>
      </c>
      <c r="C3813" s="1">
        <v>750000</v>
      </c>
      <c r="D3813">
        <v>5</v>
      </c>
      <c r="E3813">
        <v>3</v>
      </c>
      <c r="F3813" s="2">
        <v>3327</v>
      </c>
      <c r="G3813" t="s">
        <v>168</v>
      </c>
      <c r="H3813" t="s">
        <v>70</v>
      </c>
      <c r="I3813">
        <v>10466</v>
      </c>
      <c r="J3813" t="s">
        <v>255</v>
      </c>
      <c r="K3813" t="s">
        <v>61</v>
      </c>
      <c r="L3813">
        <v>-73.859572</v>
      </c>
      <c r="M3813">
        <v>40.895950499999998</v>
      </c>
      <c r="N3813">
        <v>12.11</v>
      </c>
      <c r="O3813" s="1">
        <f t="shared" si="296"/>
        <v>150000</v>
      </c>
      <c r="P3813" s="3">
        <v>6.7500000000000004E-2</v>
      </c>
      <c r="Q3813">
        <v>30</v>
      </c>
      <c r="R3813" s="1">
        <v>600000</v>
      </c>
      <c r="S3813" s="8">
        <f t="shared" si="297"/>
        <v>-4864.4857242616135</v>
      </c>
      <c r="T3813" s="1">
        <f t="shared" si="298"/>
        <v>761.58750000000009</v>
      </c>
      <c r="U3813" s="7">
        <f t="shared" si="299"/>
        <v>156.25</v>
      </c>
      <c r="V3813" s="4">
        <v>1000</v>
      </c>
      <c r="W3813" s="1">
        <f t="shared" si="300"/>
        <v>6782.3232242616141</v>
      </c>
      <c r="X3813">
        <v>10</v>
      </c>
      <c r="Y3813">
        <v>17</v>
      </c>
      <c r="Z3813" t="s">
        <v>256</v>
      </c>
      <c r="AA3813" s="2">
        <v>34517</v>
      </c>
      <c r="AB3813">
        <v>1.5</v>
      </c>
      <c r="AC3813" s="2">
        <v>23011</v>
      </c>
    </row>
    <row r="3814" spans="1:29" x14ac:dyDescent="0.2">
      <c r="A3814" t="s">
        <v>4939</v>
      </c>
      <c r="B3814" t="s">
        <v>30</v>
      </c>
      <c r="C3814" s="1">
        <v>2795000</v>
      </c>
      <c r="D3814">
        <v>2</v>
      </c>
      <c r="E3814">
        <v>2</v>
      </c>
      <c r="F3814" s="2">
        <v>1372</v>
      </c>
      <c r="G3814" t="s">
        <v>4940</v>
      </c>
      <c r="H3814" t="s">
        <v>32</v>
      </c>
      <c r="I3814">
        <v>10023</v>
      </c>
      <c r="J3814" t="s">
        <v>215</v>
      </c>
      <c r="K3814" t="s">
        <v>39</v>
      </c>
      <c r="L3814">
        <v>-73.981579600000003</v>
      </c>
      <c r="M3814">
        <v>40.771681200000003</v>
      </c>
      <c r="N3814">
        <v>1.59</v>
      </c>
      <c r="O3814" s="1">
        <f t="shared" si="296"/>
        <v>559000</v>
      </c>
      <c r="P3814" s="3">
        <v>6.7500000000000004E-2</v>
      </c>
      <c r="Q3814">
        <v>30</v>
      </c>
      <c r="R3814" s="1">
        <v>2236000</v>
      </c>
      <c r="S3814" s="8">
        <f t="shared" si="297"/>
        <v>-18128.316799081618</v>
      </c>
      <c r="T3814" s="1">
        <f t="shared" si="298"/>
        <v>2838.1827500000004</v>
      </c>
      <c r="U3814" s="7">
        <f t="shared" si="299"/>
        <v>582.29166666666663</v>
      </c>
      <c r="V3814" s="4">
        <v>375</v>
      </c>
      <c r="W3814" s="1">
        <f t="shared" si="300"/>
        <v>21923.791215748286</v>
      </c>
      <c r="X3814">
        <v>4</v>
      </c>
      <c r="Y3814">
        <v>9</v>
      </c>
      <c r="Z3814" t="s">
        <v>216</v>
      </c>
      <c r="AA3814" s="2">
        <v>61207</v>
      </c>
      <c r="AB3814">
        <v>1.76</v>
      </c>
      <c r="AC3814" s="2">
        <v>34777</v>
      </c>
    </row>
    <row r="3815" spans="1:29" x14ac:dyDescent="0.2">
      <c r="A3815" t="s">
        <v>4941</v>
      </c>
      <c r="B3815" t="s">
        <v>125</v>
      </c>
      <c r="C3815" s="1">
        <v>1560000</v>
      </c>
      <c r="D3815">
        <v>5</v>
      </c>
      <c r="E3815">
        <v>2</v>
      </c>
      <c r="F3815" s="2">
        <v>2184</v>
      </c>
      <c r="G3815" t="s">
        <v>1744</v>
      </c>
      <c r="H3815" t="s">
        <v>55</v>
      </c>
      <c r="I3815">
        <v>11204</v>
      </c>
      <c r="J3815" t="s">
        <v>156</v>
      </c>
      <c r="K3815" t="s">
        <v>105</v>
      </c>
      <c r="L3815">
        <v>-73.988546900000003</v>
      </c>
      <c r="M3815">
        <v>40.616500899999998</v>
      </c>
      <c r="N3815">
        <v>9.1300000000000008</v>
      </c>
      <c r="O3815" s="1">
        <f t="shared" si="296"/>
        <v>312000</v>
      </c>
      <c r="P3815" s="3">
        <v>6.7500000000000004E-2</v>
      </c>
      <c r="Q3815">
        <v>30</v>
      </c>
      <c r="R3815" s="1">
        <v>1248000</v>
      </c>
      <c r="S3815" s="8">
        <f t="shared" si="297"/>
        <v>-10118.130306464158</v>
      </c>
      <c r="T3815" s="1">
        <f t="shared" si="298"/>
        <v>1584.1020000000001</v>
      </c>
      <c r="U3815" s="7">
        <f t="shared" si="299"/>
        <v>325</v>
      </c>
      <c r="V3815" s="4">
        <v>600</v>
      </c>
      <c r="W3815" s="1">
        <f t="shared" si="300"/>
        <v>12627.232306464159</v>
      </c>
      <c r="X3815">
        <v>10</v>
      </c>
      <c r="Y3815">
        <v>14</v>
      </c>
      <c r="Z3815" t="s">
        <v>157</v>
      </c>
      <c r="AA3815" s="2">
        <v>151705</v>
      </c>
      <c r="AB3815">
        <v>2.25</v>
      </c>
      <c r="AC3815" s="2">
        <v>67424</v>
      </c>
    </row>
    <row r="3816" spans="1:29" x14ac:dyDescent="0.2">
      <c r="A3816" t="s">
        <v>4942</v>
      </c>
      <c r="B3816" t="s">
        <v>68</v>
      </c>
      <c r="C3816" s="1">
        <v>4650000</v>
      </c>
      <c r="D3816">
        <v>3</v>
      </c>
      <c r="E3816">
        <v>3</v>
      </c>
      <c r="F3816" s="2">
        <v>2184</v>
      </c>
      <c r="G3816" t="s">
        <v>48</v>
      </c>
      <c r="H3816" t="s">
        <v>32</v>
      </c>
      <c r="I3816">
        <v>10021</v>
      </c>
      <c r="J3816" t="s">
        <v>52</v>
      </c>
      <c r="K3816" t="s">
        <v>39</v>
      </c>
      <c r="L3816">
        <v>-73.957261900000006</v>
      </c>
      <c r="M3816">
        <v>40.768085200000002</v>
      </c>
      <c r="N3816">
        <v>1.99</v>
      </c>
      <c r="O3816" s="1">
        <f t="shared" si="296"/>
        <v>930000</v>
      </c>
      <c r="P3816" s="3">
        <v>6.7500000000000004E-2</v>
      </c>
      <c r="Q3816">
        <v>30</v>
      </c>
      <c r="R3816" s="1">
        <v>3720000</v>
      </c>
      <c r="S3816" s="8">
        <f t="shared" si="297"/>
        <v>-30159.811490422009</v>
      </c>
      <c r="T3816" s="1">
        <f t="shared" si="298"/>
        <v>4721.8425000000007</v>
      </c>
      <c r="U3816" s="7">
        <f t="shared" si="299"/>
        <v>968.75</v>
      </c>
      <c r="V3816" s="4">
        <v>600</v>
      </c>
      <c r="W3816" s="1">
        <f t="shared" si="300"/>
        <v>36450.403990422012</v>
      </c>
      <c r="X3816">
        <v>6</v>
      </c>
      <c r="Y3816">
        <v>11</v>
      </c>
      <c r="Z3816" t="s">
        <v>53</v>
      </c>
      <c r="AA3816" s="2">
        <v>61207</v>
      </c>
      <c r="AB3816">
        <v>1.76</v>
      </c>
      <c r="AC3816" s="2">
        <v>34777</v>
      </c>
    </row>
    <row r="3817" spans="1:29" x14ac:dyDescent="0.2">
      <c r="A3817" t="s">
        <v>4943</v>
      </c>
      <c r="B3817" t="s">
        <v>125</v>
      </c>
      <c r="C3817" s="1">
        <v>1100000</v>
      </c>
      <c r="D3817">
        <v>8</v>
      </c>
      <c r="E3817">
        <v>3</v>
      </c>
      <c r="F3817" s="2">
        <v>3312</v>
      </c>
      <c r="G3817" t="s">
        <v>4944</v>
      </c>
      <c r="H3817" t="s">
        <v>70</v>
      </c>
      <c r="I3817">
        <v>10462</v>
      </c>
      <c r="J3817" t="s">
        <v>526</v>
      </c>
      <c r="K3817" t="s">
        <v>61</v>
      </c>
      <c r="L3817">
        <v>-73.852542700000001</v>
      </c>
      <c r="M3817">
        <v>40.831525200000002</v>
      </c>
      <c r="N3817">
        <v>9.01</v>
      </c>
      <c r="O3817" s="1">
        <f t="shared" si="296"/>
        <v>220000</v>
      </c>
      <c r="P3817" s="3">
        <v>6.7500000000000004E-2</v>
      </c>
      <c r="Q3817">
        <v>30</v>
      </c>
      <c r="R3817" s="1">
        <v>880000</v>
      </c>
      <c r="S3817" s="8">
        <f t="shared" si="297"/>
        <v>-7134.5790622503673</v>
      </c>
      <c r="T3817" s="1">
        <f t="shared" si="298"/>
        <v>1116.9950000000001</v>
      </c>
      <c r="U3817" s="7">
        <f t="shared" si="299"/>
        <v>229.16666666666666</v>
      </c>
      <c r="V3817" s="4">
        <v>1000</v>
      </c>
      <c r="W3817" s="1">
        <f t="shared" si="300"/>
        <v>9480.7407289170333</v>
      </c>
      <c r="X3817">
        <v>16</v>
      </c>
      <c r="Y3817">
        <v>17</v>
      </c>
      <c r="Z3817" t="s">
        <v>527</v>
      </c>
      <c r="AA3817" s="2">
        <v>53686</v>
      </c>
      <c r="AB3817">
        <v>0.75</v>
      </c>
      <c r="AC3817" s="2">
        <v>71581</v>
      </c>
    </row>
    <row r="3818" spans="1:29" x14ac:dyDescent="0.2">
      <c r="A3818" t="s">
        <v>4945</v>
      </c>
      <c r="B3818" t="s">
        <v>42</v>
      </c>
      <c r="C3818" s="1">
        <v>780000</v>
      </c>
      <c r="D3818">
        <v>3</v>
      </c>
      <c r="E3818">
        <v>2</v>
      </c>
      <c r="F3818" s="2">
        <v>1900</v>
      </c>
      <c r="G3818" t="s">
        <v>59</v>
      </c>
      <c r="H3818" t="s">
        <v>84</v>
      </c>
      <c r="I3818">
        <v>11363</v>
      </c>
      <c r="J3818" t="s">
        <v>445</v>
      </c>
      <c r="K3818" t="s">
        <v>39</v>
      </c>
      <c r="L3818">
        <v>-73.7407295</v>
      </c>
      <c r="M3818">
        <v>40.774255500000002</v>
      </c>
      <c r="N3818">
        <v>12.96</v>
      </c>
      <c r="O3818" s="1">
        <f t="shared" si="296"/>
        <v>156000</v>
      </c>
      <c r="P3818" s="3">
        <v>6.7500000000000004E-2</v>
      </c>
      <c r="Q3818">
        <v>30</v>
      </c>
      <c r="R3818" s="1">
        <v>624000</v>
      </c>
      <c r="S3818" s="8">
        <f t="shared" si="297"/>
        <v>-5059.065153232079</v>
      </c>
      <c r="T3818" s="1">
        <f t="shared" si="298"/>
        <v>792.05100000000004</v>
      </c>
      <c r="U3818" s="7">
        <f t="shared" si="299"/>
        <v>162.5</v>
      </c>
      <c r="V3818" s="4">
        <v>550</v>
      </c>
      <c r="W3818" s="1">
        <f t="shared" si="300"/>
        <v>6563.6161532320793</v>
      </c>
      <c r="X3818">
        <v>6</v>
      </c>
      <c r="Y3818">
        <v>12</v>
      </c>
      <c r="Z3818" t="s">
        <v>446</v>
      </c>
      <c r="AA3818" s="2">
        <v>24739</v>
      </c>
      <c r="AB3818">
        <v>4.41</v>
      </c>
      <c r="AC3818" s="2">
        <v>5610</v>
      </c>
    </row>
    <row r="3819" spans="1:29" x14ac:dyDescent="0.2">
      <c r="A3819" t="s">
        <v>4946</v>
      </c>
      <c r="B3819" t="s">
        <v>68</v>
      </c>
      <c r="C3819" s="1">
        <v>1199000</v>
      </c>
      <c r="D3819">
        <v>2</v>
      </c>
      <c r="E3819">
        <v>2</v>
      </c>
      <c r="F3819" s="2">
        <v>1000</v>
      </c>
      <c r="G3819" t="s">
        <v>59</v>
      </c>
      <c r="H3819" t="s">
        <v>32</v>
      </c>
      <c r="I3819">
        <v>10075</v>
      </c>
      <c r="J3819" t="s">
        <v>52</v>
      </c>
      <c r="K3819" t="s">
        <v>39</v>
      </c>
      <c r="L3819">
        <v>-73.962097</v>
      </c>
      <c r="M3819">
        <v>40.775154000000001</v>
      </c>
      <c r="N3819">
        <v>2.19</v>
      </c>
      <c r="O3819" s="1">
        <f t="shared" si="296"/>
        <v>239800</v>
      </c>
      <c r="P3819" s="3">
        <v>6.7500000000000004E-2</v>
      </c>
      <c r="Q3819">
        <v>30</v>
      </c>
      <c r="R3819" s="1">
        <v>959200</v>
      </c>
      <c r="S3819" s="8">
        <f t="shared" si="297"/>
        <v>-7776.6911778529011</v>
      </c>
      <c r="T3819" s="1">
        <f t="shared" si="298"/>
        <v>1217.5245500000001</v>
      </c>
      <c r="U3819" s="7">
        <f t="shared" si="299"/>
        <v>249.79166666666666</v>
      </c>
      <c r="V3819" s="4">
        <v>375</v>
      </c>
      <c r="W3819" s="1">
        <f t="shared" si="300"/>
        <v>9619.0073945195672</v>
      </c>
      <c r="X3819">
        <v>4</v>
      </c>
      <c r="Y3819">
        <v>6</v>
      </c>
      <c r="Z3819" t="s">
        <v>53</v>
      </c>
      <c r="AA3819" s="2">
        <v>61207</v>
      </c>
      <c r="AB3819">
        <v>1.76</v>
      </c>
      <c r="AC3819" s="2">
        <v>34777</v>
      </c>
    </row>
    <row r="3820" spans="1:29" x14ac:dyDescent="0.2">
      <c r="A3820" t="s">
        <v>4947</v>
      </c>
      <c r="B3820" t="s">
        <v>30</v>
      </c>
      <c r="C3820" s="1">
        <v>2850000</v>
      </c>
      <c r="D3820">
        <v>3</v>
      </c>
      <c r="E3820">
        <v>2</v>
      </c>
      <c r="F3820" s="2">
        <v>1912</v>
      </c>
      <c r="G3820" t="s">
        <v>37</v>
      </c>
      <c r="H3820" t="s">
        <v>55</v>
      </c>
      <c r="I3820">
        <v>11249</v>
      </c>
      <c r="J3820" t="s">
        <v>163</v>
      </c>
      <c r="K3820" t="s">
        <v>105</v>
      </c>
      <c r="L3820">
        <v>-73.9660133</v>
      </c>
      <c r="M3820">
        <v>40.710292899999999</v>
      </c>
      <c r="N3820">
        <v>2.85</v>
      </c>
      <c r="O3820" s="1">
        <f t="shared" si="296"/>
        <v>570000</v>
      </c>
      <c r="P3820" s="3">
        <v>6.7500000000000004E-2</v>
      </c>
      <c r="Q3820">
        <v>30</v>
      </c>
      <c r="R3820" s="1">
        <v>2280000</v>
      </c>
      <c r="S3820" s="8">
        <f t="shared" si="297"/>
        <v>-18485.045752194135</v>
      </c>
      <c r="T3820" s="1">
        <f t="shared" si="298"/>
        <v>2894.0325000000007</v>
      </c>
      <c r="U3820" s="7">
        <f t="shared" si="299"/>
        <v>593.75</v>
      </c>
      <c r="V3820" s="4">
        <v>550</v>
      </c>
      <c r="W3820" s="1">
        <f t="shared" si="300"/>
        <v>22522.828252194136</v>
      </c>
      <c r="X3820">
        <v>6</v>
      </c>
      <c r="Y3820">
        <v>12</v>
      </c>
      <c r="Z3820" t="s">
        <v>164</v>
      </c>
      <c r="AA3820" s="2">
        <v>151308</v>
      </c>
      <c r="AB3820">
        <v>2.91</v>
      </c>
      <c r="AC3820" s="2">
        <v>51996</v>
      </c>
    </row>
    <row r="3821" spans="1:29" x14ac:dyDescent="0.2">
      <c r="A3821" t="s">
        <v>4948</v>
      </c>
      <c r="B3821" t="s">
        <v>125</v>
      </c>
      <c r="C3821" s="1">
        <v>680000</v>
      </c>
      <c r="D3821">
        <v>3</v>
      </c>
      <c r="E3821">
        <v>2.5</v>
      </c>
      <c r="F3821" s="2">
        <v>2375</v>
      </c>
      <c r="G3821" t="s">
        <v>4949</v>
      </c>
      <c r="H3821" t="s">
        <v>70</v>
      </c>
      <c r="I3821">
        <v>10466</v>
      </c>
      <c r="J3821" t="s">
        <v>255</v>
      </c>
      <c r="K3821" t="s">
        <v>61</v>
      </c>
      <c r="L3821">
        <v>-73.838544900000002</v>
      </c>
      <c r="M3821">
        <v>40.890219700000003</v>
      </c>
      <c r="N3821">
        <v>12.43</v>
      </c>
      <c r="O3821" s="1">
        <f t="shared" si="296"/>
        <v>136000</v>
      </c>
      <c r="P3821" s="3">
        <v>6.7500000000000004E-2</v>
      </c>
      <c r="Q3821">
        <v>30</v>
      </c>
      <c r="R3821" s="1">
        <v>544000</v>
      </c>
      <c r="S3821" s="8">
        <f t="shared" si="297"/>
        <v>-4410.4670566638633</v>
      </c>
      <c r="T3821" s="1">
        <f t="shared" si="298"/>
        <v>690.50599999999997</v>
      </c>
      <c r="U3821" s="7">
        <f t="shared" si="299"/>
        <v>141.66666666666666</v>
      </c>
      <c r="V3821" s="4">
        <v>600</v>
      </c>
      <c r="W3821" s="1">
        <f t="shared" si="300"/>
        <v>5842.6397233305306</v>
      </c>
      <c r="X3821">
        <v>6</v>
      </c>
      <c r="Y3821">
        <v>13</v>
      </c>
      <c r="Z3821" t="s">
        <v>256</v>
      </c>
      <c r="AA3821" s="2">
        <v>34517</v>
      </c>
      <c r="AB3821">
        <v>1.5</v>
      </c>
      <c r="AC3821" s="2">
        <v>23011</v>
      </c>
    </row>
    <row r="3822" spans="1:29" x14ac:dyDescent="0.2">
      <c r="A3822" t="s">
        <v>4950</v>
      </c>
      <c r="B3822" t="s">
        <v>68</v>
      </c>
      <c r="C3822" s="1">
        <v>530000</v>
      </c>
      <c r="D3822">
        <v>1</v>
      </c>
      <c r="E3822">
        <v>1</v>
      </c>
      <c r="F3822" s="2">
        <v>2184</v>
      </c>
      <c r="G3822" t="s">
        <v>93</v>
      </c>
      <c r="H3822" t="s">
        <v>32</v>
      </c>
      <c r="I3822">
        <v>10016</v>
      </c>
      <c r="J3822" t="s">
        <v>519</v>
      </c>
      <c r="K3822" t="s">
        <v>39</v>
      </c>
      <c r="L3822">
        <v>-73.981189900000004</v>
      </c>
      <c r="M3822">
        <v>40.747802499999999</v>
      </c>
      <c r="N3822">
        <v>0.23</v>
      </c>
      <c r="O3822" s="1">
        <f t="shared" si="296"/>
        <v>106000</v>
      </c>
      <c r="P3822" s="3">
        <v>6.7500000000000004E-2</v>
      </c>
      <c r="Q3822">
        <v>30</v>
      </c>
      <c r="R3822" s="1">
        <v>424000</v>
      </c>
      <c r="S3822" s="8">
        <f t="shared" si="297"/>
        <v>-3437.5699118115404</v>
      </c>
      <c r="T3822" s="1">
        <f t="shared" si="298"/>
        <v>538.18850000000009</v>
      </c>
      <c r="U3822" s="7">
        <f t="shared" si="299"/>
        <v>110.41666666666667</v>
      </c>
      <c r="V3822" s="4">
        <v>600</v>
      </c>
      <c r="W3822" s="1">
        <f t="shared" si="300"/>
        <v>4686.1750784782071</v>
      </c>
      <c r="X3822">
        <v>2</v>
      </c>
      <c r="Y3822">
        <v>18</v>
      </c>
      <c r="Z3822" t="s">
        <v>520</v>
      </c>
      <c r="AA3822" s="2">
        <v>27988</v>
      </c>
      <c r="AB3822">
        <v>0.17</v>
      </c>
      <c r="AC3822" s="2">
        <v>164635</v>
      </c>
    </row>
    <row r="3823" spans="1:29" x14ac:dyDescent="0.2">
      <c r="A3823" t="s">
        <v>4951</v>
      </c>
      <c r="B3823" t="s">
        <v>209</v>
      </c>
      <c r="C3823" s="1">
        <v>595000</v>
      </c>
      <c r="D3823">
        <v>1</v>
      </c>
      <c r="E3823">
        <v>1</v>
      </c>
      <c r="F3823" s="2">
        <v>2184</v>
      </c>
      <c r="G3823" t="s">
        <v>59</v>
      </c>
      <c r="H3823" t="s">
        <v>32</v>
      </c>
      <c r="I3823">
        <v>10014</v>
      </c>
      <c r="J3823" t="s">
        <v>94</v>
      </c>
      <c r="K3823" t="s">
        <v>39</v>
      </c>
      <c r="L3823">
        <v>-74.003065899999996</v>
      </c>
      <c r="M3823">
        <v>40.727176299999996</v>
      </c>
      <c r="N3823">
        <v>1.76</v>
      </c>
      <c r="O3823" s="1">
        <f t="shared" si="296"/>
        <v>119000</v>
      </c>
      <c r="P3823" s="3">
        <v>6.7500000000000004E-2</v>
      </c>
      <c r="Q3823">
        <v>30</v>
      </c>
      <c r="R3823" s="1">
        <v>476000</v>
      </c>
      <c r="S3823" s="8">
        <f t="shared" si="297"/>
        <v>-3859.1586745808804</v>
      </c>
      <c r="T3823" s="1">
        <f t="shared" si="298"/>
        <v>604.19275000000005</v>
      </c>
      <c r="U3823" s="7">
        <f t="shared" si="299"/>
        <v>123.95833333333333</v>
      </c>
      <c r="V3823" s="4">
        <v>600</v>
      </c>
      <c r="W3823" s="1">
        <f t="shared" si="300"/>
        <v>5187.3097579142132</v>
      </c>
      <c r="X3823">
        <v>2</v>
      </c>
      <c r="Y3823">
        <v>18</v>
      </c>
      <c r="Z3823" t="s">
        <v>95</v>
      </c>
      <c r="AA3823" s="2">
        <v>42742</v>
      </c>
      <c r="AB3823">
        <v>0.26</v>
      </c>
      <c r="AC3823" s="2">
        <v>164392</v>
      </c>
    </row>
    <row r="3824" spans="1:29" x14ac:dyDescent="0.2">
      <c r="A3824" t="s">
        <v>4952</v>
      </c>
      <c r="B3824" t="s">
        <v>68</v>
      </c>
      <c r="C3824" s="1">
        <v>475000</v>
      </c>
      <c r="D3824">
        <v>2</v>
      </c>
      <c r="E3824">
        <v>1</v>
      </c>
      <c r="F3824" s="2">
        <v>2184</v>
      </c>
      <c r="G3824" t="s">
        <v>48</v>
      </c>
      <c r="H3824" t="s">
        <v>84</v>
      </c>
      <c r="I3824">
        <v>11106</v>
      </c>
      <c r="J3824" t="s">
        <v>2008</v>
      </c>
      <c r="K3824" t="s">
        <v>424</v>
      </c>
      <c r="L3824">
        <v>-73.934810999999996</v>
      </c>
      <c r="M3824">
        <v>40.764046800000003</v>
      </c>
      <c r="N3824">
        <v>2.86</v>
      </c>
      <c r="O3824" s="1">
        <f t="shared" si="296"/>
        <v>95000</v>
      </c>
      <c r="P3824" s="3">
        <v>6.7500000000000004E-2</v>
      </c>
      <c r="Q3824">
        <v>30</v>
      </c>
      <c r="R3824" s="1">
        <v>380000</v>
      </c>
      <c r="S3824" s="8">
        <f t="shared" si="297"/>
        <v>-3080.8409586990224</v>
      </c>
      <c r="T3824" s="1">
        <f t="shared" si="298"/>
        <v>482.33875000000006</v>
      </c>
      <c r="U3824" s="7">
        <f t="shared" si="299"/>
        <v>98.958333333333329</v>
      </c>
      <c r="V3824" s="4">
        <v>600</v>
      </c>
      <c r="W3824" s="1">
        <f t="shared" si="300"/>
        <v>4262.1380420323558</v>
      </c>
      <c r="X3824">
        <v>4</v>
      </c>
      <c r="Y3824">
        <v>18</v>
      </c>
      <c r="Z3824" t="s">
        <v>2009</v>
      </c>
      <c r="AA3824" s="2">
        <v>60642</v>
      </c>
      <c r="AB3824">
        <v>1.54</v>
      </c>
      <c r="AC3824" s="2">
        <v>39378</v>
      </c>
    </row>
    <row r="3825" spans="1:29" x14ac:dyDescent="0.2">
      <c r="A3825" t="s">
        <v>4953</v>
      </c>
      <c r="B3825" t="s">
        <v>125</v>
      </c>
      <c r="C3825" s="1">
        <v>2700000</v>
      </c>
      <c r="D3825">
        <v>16</v>
      </c>
      <c r="E3825">
        <v>8</v>
      </c>
      <c r="F3825" s="2">
        <v>8000</v>
      </c>
      <c r="G3825" t="s">
        <v>1765</v>
      </c>
      <c r="H3825" t="s">
        <v>55</v>
      </c>
      <c r="I3825">
        <v>11222</v>
      </c>
      <c r="J3825" t="s">
        <v>1704</v>
      </c>
      <c r="K3825" t="s">
        <v>424</v>
      </c>
      <c r="L3825">
        <v>-73.947396900000001</v>
      </c>
      <c r="M3825">
        <v>40.724470599999997</v>
      </c>
      <c r="N3825">
        <v>2.61</v>
      </c>
      <c r="O3825" s="1">
        <f t="shared" si="296"/>
        <v>540000</v>
      </c>
      <c r="P3825" s="3">
        <v>6.7500000000000004E-2</v>
      </c>
      <c r="Q3825">
        <v>30</v>
      </c>
      <c r="R3825" s="1">
        <v>2160000</v>
      </c>
      <c r="S3825" s="8">
        <f t="shared" si="297"/>
        <v>-17512.148607341809</v>
      </c>
      <c r="T3825" s="1">
        <f t="shared" si="298"/>
        <v>2741.7150000000001</v>
      </c>
      <c r="U3825" s="7">
        <f t="shared" si="299"/>
        <v>562.5</v>
      </c>
      <c r="V3825" s="4">
        <f>(5*$F3825)/12</f>
        <v>3333.3333333333335</v>
      </c>
      <c r="W3825" s="1">
        <f t="shared" si="300"/>
        <v>24149.696940675141</v>
      </c>
      <c r="X3825">
        <v>32</v>
      </c>
      <c r="Y3825">
        <v>20</v>
      </c>
      <c r="Z3825" t="s">
        <v>1705</v>
      </c>
      <c r="AA3825" s="2">
        <v>34719</v>
      </c>
      <c r="AB3825">
        <v>2.91</v>
      </c>
      <c r="AC3825" s="2">
        <v>11931</v>
      </c>
    </row>
    <row r="3826" spans="1:29" x14ac:dyDescent="0.2">
      <c r="A3826" t="s">
        <v>4954</v>
      </c>
      <c r="B3826" t="s">
        <v>125</v>
      </c>
      <c r="C3826" s="1">
        <v>900000</v>
      </c>
      <c r="D3826">
        <v>8</v>
      </c>
      <c r="E3826">
        <v>5</v>
      </c>
      <c r="F3826" s="2">
        <v>2028</v>
      </c>
      <c r="G3826" t="s">
        <v>168</v>
      </c>
      <c r="H3826" t="s">
        <v>70</v>
      </c>
      <c r="I3826">
        <v>10452</v>
      </c>
      <c r="J3826" t="s">
        <v>85</v>
      </c>
      <c r="K3826" t="s">
        <v>61</v>
      </c>
      <c r="L3826">
        <v>-73.929169700000003</v>
      </c>
      <c r="M3826">
        <v>40.8322942</v>
      </c>
      <c r="N3826">
        <v>6.47</v>
      </c>
      <c r="O3826" s="1">
        <f t="shared" si="296"/>
        <v>180000</v>
      </c>
      <c r="P3826" s="3">
        <v>6.7500000000000004E-2</v>
      </c>
      <c r="Q3826">
        <v>30</v>
      </c>
      <c r="R3826" s="1">
        <v>720000</v>
      </c>
      <c r="S3826" s="8">
        <f t="shared" si="297"/>
        <v>-5837.382869113937</v>
      </c>
      <c r="T3826" s="1">
        <f t="shared" si="298"/>
        <v>913.90500000000009</v>
      </c>
      <c r="U3826" s="7">
        <f t="shared" si="299"/>
        <v>187.5</v>
      </c>
      <c r="V3826" s="4">
        <v>600</v>
      </c>
      <c r="W3826" s="1">
        <f t="shared" si="300"/>
        <v>7538.7878691139367</v>
      </c>
      <c r="X3826">
        <v>16</v>
      </c>
      <c r="Y3826">
        <v>7</v>
      </c>
      <c r="Z3826" t="s">
        <v>86</v>
      </c>
      <c r="AA3826" s="2">
        <v>108152</v>
      </c>
      <c r="AB3826">
        <v>0.77</v>
      </c>
      <c r="AC3826" s="2">
        <v>140457</v>
      </c>
    </row>
    <row r="3827" spans="1:29" x14ac:dyDescent="0.2">
      <c r="A3827" t="s">
        <v>4955</v>
      </c>
      <c r="B3827" t="s">
        <v>42</v>
      </c>
      <c r="C3827" s="1">
        <v>1049000</v>
      </c>
      <c r="D3827">
        <v>3</v>
      </c>
      <c r="E3827">
        <v>1</v>
      </c>
      <c r="F3827" s="2">
        <v>1683</v>
      </c>
      <c r="G3827" t="s">
        <v>2262</v>
      </c>
      <c r="H3827" t="s">
        <v>55</v>
      </c>
      <c r="I3827">
        <v>11209</v>
      </c>
      <c r="J3827" t="s">
        <v>104</v>
      </c>
      <c r="K3827" t="s">
        <v>105</v>
      </c>
      <c r="L3827">
        <v>-74.025341699999998</v>
      </c>
      <c r="M3827">
        <v>40.6249039</v>
      </c>
      <c r="N3827">
        <v>8.8000000000000007</v>
      </c>
      <c r="O3827" s="1">
        <f t="shared" si="296"/>
        <v>209800</v>
      </c>
      <c r="P3827" s="3">
        <v>6.7500000000000004E-2</v>
      </c>
      <c r="Q3827">
        <v>30</v>
      </c>
      <c r="R3827" s="1">
        <v>839200</v>
      </c>
      <c r="S3827" s="8">
        <f t="shared" si="297"/>
        <v>-6803.7940330005786</v>
      </c>
      <c r="T3827" s="1">
        <f t="shared" si="298"/>
        <v>1065.2070500000002</v>
      </c>
      <c r="U3827" s="7">
        <f t="shared" si="299"/>
        <v>218.54166666666666</v>
      </c>
      <c r="V3827" s="4">
        <v>550</v>
      </c>
      <c r="W3827" s="1">
        <f t="shared" si="300"/>
        <v>8637.5427496672455</v>
      </c>
      <c r="X3827">
        <v>6</v>
      </c>
      <c r="Y3827">
        <v>14</v>
      </c>
      <c r="Z3827" t="s">
        <v>106</v>
      </c>
      <c r="AA3827" s="2">
        <v>79731</v>
      </c>
      <c r="AB3827">
        <v>1.71</v>
      </c>
      <c r="AC3827" s="2">
        <v>46626</v>
      </c>
    </row>
    <row r="3828" spans="1:29" x14ac:dyDescent="0.2">
      <c r="A3828" t="s">
        <v>4956</v>
      </c>
      <c r="B3828" t="s">
        <v>125</v>
      </c>
      <c r="C3828" s="1">
        <v>995000</v>
      </c>
      <c r="D3828">
        <v>7</v>
      </c>
      <c r="E3828">
        <v>5</v>
      </c>
      <c r="F3828" s="2">
        <v>2184</v>
      </c>
      <c r="G3828" t="s">
        <v>4957</v>
      </c>
      <c r="H3828" t="s">
        <v>84</v>
      </c>
      <c r="I3828">
        <v>11414</v>
      </c>
      <c r="J3828" t="s">
        <v>397</v>
      </c>
      <c r="K3828" t="s">
        <v>34</v>
      </c>
      <c r="L3828">
        <v>-73.855497499999998</v>
      </c>
      <c r="M3828">
        <v>40.664291300000002</v>
      </c>
      <c r="N3828">
        <v>8.98</v>
      </c>
      <c r="O3828" s="1">
        <f t="shared" si="296"/>
        <v>199000</v>
      </c>
      <c r="P3828" s="3">
        <v>6.7500000000000004E-2</v>
      </c>
      <c r="Q3828">
        <v>30</v>
      </c>
      <c r="R3828" s="1">
        <v>796000</v>
      </c>
      <c r="S3828" s="8">
        <f t="shared" si="297"/>
        <v>-6453.5510608537415</v>
      </c>
      <c r="T3828" s="1">
        <f t="shared" si="298"/>
        <v>1010.3727500000001</v>
      </c>
      <c r="U3828" s="7">
        <f t="shared" si="299"/>
        <v>207.29166666666666</v>
      </c>
      <c r="V3828" s="4">
        <v>600</v>
      </c>
      <c r="W3828" s="1">
        <f t="shared" si="300"/>
        <v>8271.215477520409</v>
      </c>
      <c r="X3828">
        <v>14</v>
      </c>
      <c r="Y3828">
        <v>8</v>
      </c>
      <c r="Z3828" t="s">
        <v>398</v>
      </c>
      <c r="AA3828" s="2">
        <v>26148</v>
      </c>
      <c r="AB3828">
        <v>2.66</v>
      </c>
      <c r="AC3828" s="2">
        <v>9830</v>
      </c>
    </row>
    <row r="3829" spans="1:29" x14ac:dyDescent="0.2">
      <c r="A3829" t="s">
        <v>4958</v>
      </c>
      <c r="B3829" t="s">
        <v>68</v>
      </c>
      <c r="C3829" s="1">
        <v>245000</v>
      </c>
      <c r="D3829">
        <v>1</v>
      </c>
      <c r="E3829">
        <v>1</v>
      </c>
      <c r="F3829">
        <v>550</v>
      </c>
      <c r="G3829" t="s">
        <v>2262</v>
      </c>
      <c r="H3829" t="s">
        <v>55</v>
      </c>
      <c r="I3829">
        <v>11209</v>
      </c>
      <c r="J3829" t="s">
        <v>104</v>
      </c>
      <c r="K3829" t="s">
        <v>105</v>
      </c>
      <c r="L3829">
        <v>-74.029997300000005</v>
      </c>
      <c r="M3829">
        <v>40.633900099999998</v>
      </c>
      <c r="N3829">
        <v>8.27</v>
      </c>
      <c r="O3829" s="1">
        <f t="shared" si="296"/>
        <v>49000</v>
      </c>
      <c r="P3829" s="3">
        <v>6.7500000000000004E-2</v>
      </c>
      <c r="Q3829">
        <v>30</v>
      </c>
      <c r="R3829" s="1">
        <v>196000</v>
      </c>
      <c r="S3829" s="8">
        <f t="shared" si="297"/>
        <v>-1589.0653365921273</v>
      </c>
      <c r="T3829" s="1">
        <f t="shared" si="298"/>
        <v>248.78525000000002</v>
      </c>
      <c r="U3829" s="7">
        <f t="shared" si="299"/>
        <v>51.041666666666664</v>
      </c>
      <c r="V3829" s="4">
        <v>205</v>
      </c>
      <c r="W3829" s="1">
        <f t="shared" si="300"/>
        <v>2093.892253258794</v>
      </c>
      <c r="X3829">
        <v>2</v>
      </c>
      <c r="Y3829">
        <v>5</v>
      </c>
      <c r="Z3829" t="s">
        <v>106</v>
      </c>
      <c r="AA3829" s="2">
        <v>79731</v>
      </c>
      <c r="AB3829">
        <v>1.71</v>
      </c>
      <c r="AC3829" s="2">
        <v>46626</v>
      </c>
    </row>
    <row r="3830" spans="1:29" x14ac:dyDescent="0.2">
      <c r="A3830" t="s">
        <v>4959</v>
      </c>
      <c r="B3830" t="s">
        <v>30</v>
      </c>
      <c r="C3830" s="1">
        <v>695000</v>
      </c>
      <c r="D3830">
        <v>2</v>
      </c>
      <c r="E3830">
        <v>2</v>
      </c>
      <c r="F3830" s="2">
        <v>1080</v>
      </c>
      <c r="G3830" t="s">
        <v>543</v>
      </c>
      <c r="H3830" t="s">
        <v>55</v>
      </c>
      <c r="I3830">
        <v>11224</v>
      </c>
      <c r="J3830" t="s">
        <v>413</v>
      </c>
      <c r="K3830" t="s">
        <v>61</v>
      </c>
      <c r="L3830">
        <v>-73.974764399999998</v>
      </c>
      <c r="M3830">
        <v>40.5754825</v>
      </c>
      <c r="N3830">
        <v>11.97</v>
      </c>
      <c r="O3830" s="1">
        <f t="shared" si="296"/>
        <v>139000</v>
      </c>
      <c r="P3830" s="3">
        <v>6.7500000000000004E-2</v>
      </c>
      <c r="Q3830">
        <v>30</v>
      </c>
      <c r="R3830" s="1">
        <v>556000</v>
      </c>
      <c r="S3830" s="8">
        <f t="shared" si="297"/>
        <v>-4507.7567711490956</v>
      </c>
      <c r="T3830" s="1">
        <f t="shared" si="298"/>
        <v>705.73775000000012</v>
      </c>
      <c r="U3830" s="7">
        <f t="shared" si="299"/>
        <v>144.79166666666666</v>
      </c>
      <c r="V3830" s="4">
        <v>375</v>
      </c>
      <c r="W3830" s="1">
        <f t="shared" si="300"/>
        <v>5733.2861878157628</v>
      </c>
      <c r="X3830">
        <v>4</v>
      </c>
      <c r="Y3830">
        <v>7</v>
      </c>
      <c r="Z3830" t="s">
        <v>414</v>
      </c>
      <c r="AA3830" s="2">
        <v>31965</v>
      </c>
      <c r="AB3830">
        <v>1.1399999999999999</v>
      </c>
      <c r="AC3830" s="2">
        <v>28039</v>
      </c>
    </row>
    <row r="3831" spans="1:29" x14ac:dyDescent="0.2">
      <c r="A3831" t="s">
        <v>4960</v>
      </c>
      <c r="B3831" t="s">
        <v>68</v>
      </c>
      <c r="C3831" s="1">
        <v>436000</v>
      </c>
      <c r="D3831">
        <v>2</v>
      </c>
      <c r="E3831">
        <v>1</v>
      </c>
      <c r="F3831">
        <v>912</v>
      </c>
      <c r="G3831" t="s">
        <v>2104</v>
      </c>
      <c r="H3831" t="s">
        <v>44</v>
      </c>
      <c r="I3831">
        <v>10309</v>
      </c>
      <c r="J3831" t="s">
        <v>45</v>
      </c>
      <c r="K3831" t="s">
        <v>34</v>
      </c>
      <c r="L3831">
        <v>-74.195221099999998</v>
      </c>
      <c r="M3831">
        <v>40.513231900000001</v>
      </c>
      <c r="N3831">
        <v>19.64</v>
      </c>
      <c r="O3831" s="1">
        <f t="shared" si="296"/>
        <v>87200</v>
      </c>
      <c r="P3831" s="3">
        <v>6.7500000000000004E-2</v>
      </c>
      <c r="Q3831">
        <v>30</v>
      </c>
      <c r="R3831" s="1">
        <v>348800</v>
      </c>
      <c r="S3831" s="8">
        <f t="shared" si="297"/>
        <v>-2827.8877010374181</v>
      </c>
      <c r="T3831" s="1">
        <f t="shared" si="298"/>
        <v>442.73620000000005</v>
      </c>
      <c r="U3831" s="7">
        <f t="shared" si="299"/>
        <v>90.833333333333329</v>
      </c>
      <c r="V3831" s="4">
        <v>205</v>
      </c>
      <c r="W3831" s="1">
        <f t="shared" si="300"/>
        <v>3566.4572343707518</v>
      </c>
      <c r="X3831">
        <v>4</v>
      </c>
      <c r="Y3831">
        <v>8</v>
      </c>
      <c r="Z3831" t="s">
        <v>46</v>
      </c>
      <c r="AA3831" s="2">
        <v>167500</v>
      </c>
      <c r="AB3831">
        <v>21.5</v>
      </c>
      <c r="AC3831" s="2">
        <v>7791</v>
      </c>
    </row>
    <row r="3832" spans="1:29" x14ac:dyDescent="0.2">
      <c r="A3832" t="s">
        <v>4961</v>
      </c>
      <c r="B3832" t="s">
        <v>30</v>
      </c>
      <c r="C3832" s="1">
        <v>555000</v>
      </c>
      <c r="D3832">
        <v>2</v>
      </c>
      <c r="E3832">
        <v>1</v>
      </c>
      <c r="F3832" s="2">
        <v>2184</v>
      </c>
      <c r="G3832" t="s">
        <v>178</v>
      </c>
      <c r="H3832" t="s">
        <v>84</v>
      </c>
      <c r="I3832">
        <v>11370</v>
      </c>
      <c r="J3832" t="s">
        <v>89</v>
      </c>
      <c r="K3832" t="s">
        <v>90</v>
      </c>
      <c r="L3832">
        <v>-73.892923300000007</v>
      </c>
      <c r="M3832">
        <v>40.7689132</v>
      </c>
      <c r="N3832">
        <v>5.05</v>
      </c>
      <c r="O3832" s="1">
        <f t="shared" si="296"/>
        <v>111000</v>
      </c>
      <c r="P3832" s="3">
        <v>6.7500000000000004E-2</v>
      </c>
      <c r="Q3832">
        <v>30</v>
      </c>
      <c r="R3832" s="1">
        <v>444000</v>
      </c>
      <c r="S3832" s="8">
        <f t="shared" si="297"/>
        <v>-3599.7194359535947</v>
      </c>
      <c r="T3832" s="1">
        <f t="shared" si="298"/>
        <v>563.57475000000011</v>
      </c>
      <c r="U3832" s="7">
        <f t="shared" si="299"/>
        <v>115.625</v>
      </c>
      <c r="V3832" s="4">
        <v>600</v>
      </c>
      <c r="W3832" s="1">
        <f t="shared" si="300"/>
        <v>4878.9191859535949</v>
      </c>
      <c r="X3832">
        <v>4</v>
      </c>
      <c r="Y3832">
        <v>18</v>
      </c>
      <c r="Z3832" t="s">
        <v>91</v>
      </c>
      <c r="AA3832" s="2">
        <v>137098</v>
      </c>
      <c r="AB3832">
        <v>1.25</v>
      </c>
      <c r="AC3832" s="2">
        <v>109678</v>
      </c>
    </row>
    <row r="3833" spans="1:29" x14ac:dyDescent="0.2">
      <c r="A3833" t="s">
        <v>4962</v>
      </c>
      <c r="B3833" t="s">
        <v>125</v>
      </c>
      <c r="C3833" s="1">
        <v>1250000</v>
      </c>
      <c r="D3833">
        <v>11</v>
      </c>
      <c r="E3833">
        <v>6</v>
      </c>
      <c r="F3833">
        <v>2184</v>
      </c>
      <c r="G3833" t="s">
        <v>746</v>
      </c>
      <c r="H3833" t="s">
        <v>84</v>
      </c>
      <c r="I3833">
        <v>11356</v>
      </c>
      <c r="J3833" t="s">
        <v>793</v>
      </c>
      <c r="K3833" t="s">
        <v>34</v>
      </c>
      <c r="L3833">
        <v>-73.852083199999996</v>
      </c>
      <c r="M3833">
        <v>40.787483999999999</v>
      </c>
      <c r="N3833">
        <v>7.49</v>
      </c>
      <c r="O3833" s="1">
        <f t="shared" si="296"/>
        <v>250000</v>
      </c>
      <c r="P3833" s="3">
        <v>6.7500000000000004E-2</v>
      </c>
      <c r="Q3833">
        <v>30</v>
      </c>
      <c r="R3833" s="1">
        <v>1000000</v>
      </c>
      <c r="S3833" s="8">
        <f t="shared" si="297"/>
        <v>-8107.4762071026908</v>
      </c>
      <c r="T3833" s="1">
        <f t="shared" si="298"/>
        <v>1269.3125000000002</v>
      </c>
      <c r="U3833" s="7">
        <f t="shared" si="299"/>
        <v>260.41666666666669</v>
      </c>
      <c r="V3833" s="4">
        <v>600</v>
      </c>
      <c r="W3833" s="1">
        <f t="shared" si="300"/>
        <v>10237.205373769357</v>
      </c>
      <c r="X3833">
        <v>22</v>
      </c>
      <c r="Y3833">
        <v>7</v>
      </c>
      <c r="Z3833" t="s">
        <v>794</v>
      </c>
      <c r="AA3833" s="2">
        <v>24275</v>
      </c>
      <c r="AB3833">
        <v>1.4</v>
      </c>
      <c r="AC3833" s="2">
        <v>17339</v>
      </c>
    </row>
    <row r="3834" spans="1:29" x14ac:dyDescent="0.2">
      <c r="A3834" t="s">
        <v>4963</v>
      </c>
      <c r="B3834" t="s">
        <v>68</v>
      </c>
      <c r="C3834" s="1">
        <v>4950000</v>
      </c>
      <c r="D3834">
        <v>2</v>
      </c>
      <c r="E3834">
        <v>2</v>
      </c>
      <c r="F3834" s="2">
        <v>2184</v>
      </c>
      <c r="G3834" t="s">
        <v>48</v>
      </c>
      <c r="H3834" t="s">
        <v>32</v>
      </c>
      <c r="I3834">
        <v>10023</v>
      </c>
      <c r="J3834" t="s">
        <v>215</v>
      </c>
      <c r="K3834" t="s">
        <v>39</v>
      </c>
      <c r="L3834">
        <v>-73.9781993</v>
      </c>
      <c r="M3834">
        <v>40.773156200000003</v>
      </c>
      <c r="N3834">
        <v>1.72</v>
      </c>
      <c r="O3834" s="1">
        <f t="shared" si="296"/>
        <v>990000</v>
      </c>
      <c r="P3834" s="3">
        <v>6.7500000000000004E-2</v>
      </c>
      <c r="Q3834">
        <v>30</v>
      </c>
      <c r="R3834" s="1">
        <v>3960000</v>
      </c>
      <c r="S3834" s="8">
        <f t="shared" si="297"/>
        <v>-32105.605780126654</v>
      </c>
      <c r="T3834" s="1">
        <f t="shared" si="298"/>
        <v>5026.4775</v>
      </c>
      <c r="U3834" s="7">
        <f t="shared" si="299"/>
        <v>1031.25</v>
      </c>
      <c r="V3834" s="4">
        <v>600</v>
      </c>
      <c r="W3834" s="1">
        <f t="shared" si="300"/>
        <v>38763.333280126652</v>
      </c>
      <c r="X3834">
        <v>4</v>
      </c>
      <c r="Y3834">
        <v>14</v>
      </c>
      <c r="Z3834" t="s">
        <v>216</v>
      </c>
      <c r="AA3834" s="2">
        <v>61207</v>
      </c>
      <c r="AB3834">
        <v>1.76</v>
      </c>
      <c r="AC3834" s="2">
        <v>34777</v>
      </c>
    </row>
    <row r="3835" spans="1:29" x14ac:dyDescent="0.2">
      <c r="A3835" t="s">
        <v>4964</v>
      </c>
      <c r="B3835" t="s">
        <v>125</v>
      </c>
      <c r="C3835" s="1">
        <v>928000</v>
      </c>
      <c r="D3835">
        <v>3</v>
      </c>
      <c r="E3835">
        <v>4</v>
      </c>
      <c r="F3835" s="2">
        <v>1640</v>
      </c>
      <c r="G3835" t="s">
        <v>631</v>
      </c>
      <c r="H3835" t="s">
        <v>55</v>
      </c>
      <c r="I3835">
        <v>11232</v>
      </c>
      <c r="J3835" t="s">
        <v>1259</v>
      </c>
      <c r="K3835" t="s">
        <v>34</v>
      </c>
      <c r="L3835">
        <v>-74.012075199999998</v>
      </c>
      <c r="M3835">
        <v>40.6527672</v>
      </c>
      <c r="N3835">
        <v>6.77</v>
      </c>
      <c r="O3835" s="1">
        <f t="shared" si="296"/>
        <v>185600</v>
      </c>
      <c r="P3835" s="3">
        <v>6.7500000000000004E-2</v>
      </c>
      <c r="Q3835">
        <v>30</v>
      </c>
      <c r="R3835" s="1">
        <v>742400</v>
      </c>
      <c r="S3835" s="8">
        <f t="shared" si="297"/>
        <v>-6018.9903361530378</v>
      </c>
      <c r="T3835" s="1">
        <f t="shared" si="298"/>
        <v>942.33760000000018</v>
      </c>
      <c r="U3835" s="7">
        <f t="shared" si="299"/>
        <v>193.33333333333334</v>
      </c>
      <c r="V3835" s="4">
        <v>550</v>
      </c>
      <c r="W3835" s="1">
        <f t="shared" si="300"/>
        <v>7704.6612694863707</v>
      </c>
      <c r="X3835">
        <v>6</v>
      </c>
      <c r="Y3835">
        <v>7</v>
      </c>
      <c r="Z3835" t="s">
        <v>1260</v>
      </c>
      <c r="AA3835" s="2">
        <v>126381</v>
      </c>
      <c r="AB3835">
        <v>2.57</v>
      </c>
      <c r="AC3835" s="2">
        <v>49175</v>
      </c>
    </row>
    <row r="3836" spans="1:29" x14ac:dyDescent="0.2">
      <c r="A3836" t="s">
        <v>4965</v>
      </c>
      <c r="B3836" t="s">
        <v>42</v>
      </c>
      <c r="C3836" s="1">
        <v>725000</v>
      </c>
      <c r="D3836">
        <v>3</v>
      </c>
      <c r="E3836">
        <v>2</v>
      </c>
      <c r="F3836" s="2">
        <v>2184</v>
      </c>
      <c r="G3836" t="s">
        <v>548</v>
      </c>
      <c r="H3836" t="s">
        <v>84</v>
      </c>
      <c r="I3836">
        <v>11436</v>
      </c>
      <c r="J3836" t="s">
        <v>133</v>
      </c>
      <c r="K3836" t="s">
        <v>61</v>
      </c>
      <c r="L3836">
        <v>-73.799810500000007</v>
      </c>
      <c r="M3836">
        <v>40.676393400000002</v>
      </c>
      <c r="N3836">
        <v>10.95</v>
      </c>
      <c r="O3836" s="1">
        <f t="shared" si="296"/>
        <v>145000</v>
      </c>
      <c r="P3836" s="3">
        <v>6.7500000000000004E-2</v>
      </c>
      <c r="Q3836">
        <v>30</v>
      </c>
      <c r="R3836" s="1">
        <v>580000</v>
      </c>
      <c r="S3836" s="8">
        <f t="shared" si="297"/>
        <v>-4702.336200119561</v>
      </c>
      <c r="T3836" s="1">
        <f t="shared" si="298"/>
        <v>736.20125000000007</v>
      </c>
      <c r="U3836" s="7">
        <f t="shared" si="299"/>
        <v>151.04166666666666</v>
      </c>
      <c r="V3836" s="4">
        <v>600</v>
      </c>
      <c r="W3836" s="1">
        <f t="shared" si="300"/>
        <v>6189.579116786228</v>
      </c>
      <c r="X3836">
        <v>6</v>
      </c>
      <c r="Y3836">
        <v>14</v>
      </c>
      <c r="Z3836" t="s">
        <v>134</v>
      </c>
      <c r="AA3836" s="2">
        <v>217706</v>
      </c>
      <c r="AB3836">
        <v>2.66</v>
      </c>
      <c r="AC3836" s="2">
        <v>81844</v>
      </c>
    </row>
    <row r="3837" spans="1:29" x14ac:dyDescent="0.2">
      <c r="A3837" t="s">
        <v>4966</v>
      </c>
      <c r="B3837" t="s">
        <v>68</v>
      </c>
      <c r="C3837" s="1">
        <v>938000</v>
      </c>
      <c r="D3837">
        <v>2</v>
      </c>
      <c r="E3837">
        <v>2</v>
      </c>
      <c r="F3837" s="2">
        <v>1700</v>
      </c>
      <c r="G3837" t="s">
        <v>168</v>
      </c>
      <c r="H3837" t="s">
        <v>84</v>
      </c>
      <c r="I3837">
        <v>11374</v>
      </c>
      <c r="J3837" t="s">
        <v>114</v>
      </c>
      <c r="K3837" t="s">
        <v>105</v>
      </c>
      <c r="L3837">
        <v>-73.858704000000003</v>
      </c>
      <c r="M3837">
        <v>40.718347799999997</v>
      </c>
      <c r="N3837">
        <v>6.98</v>
      </c>
      <c r="O3837" s="1">
        <f t="shared" si="296"/>
        <v>187600</v>
      </c>
      <c r="P3837" s="3">
        <v>6.7500000000000004E-2</v>
      </c>
      <c r="Q3837">
        <v>30</v>
      </c>
      <c r="R3837" s="1">
        <v>750400</v>
      </c>
      <c r="S3837" s="8">
        <f t="shared" si="297"/>
        <v>-6083.850145809859</v>
      </c>
      <c r="T3837" s="1">
        <f t="shared" si="298"/>
        <v>952.49210000000005</v>
      </c>
      <c r="U3837" s="7">
        <f t="shared" si="299"/>
        <v>195.41666666666666</v>
      </c>
      <c r="V3837" s="4">
        <v>550</v>
      </c>
      <c r="W3837" s="1">
        <f t="shared" si="300"/>
        <v>7781.7589124765263</v>
      </c>
      <c r="X3837">
        <v>4</v>
      </c>
      <c r="Y3837">
        <v>11</v>
      </c>
      <c r="Z3837" t="s">
        <v>115</v>
      </c>
      <c r="AA3837" s="2">
        <v>28260</v>
      </c>
      <c r="AB3837">
        <v>1.61</v>
      </c>
      <c r="AC3837" s="2">
        <v>17553</v>
      </c>
    </row>
    <row r="3838" spans="1:29" x14ac:dyDescent="0.2">
      <c r="A3838" t="s">
        <v>4967</v>
      </c>
      <c r="B3838" t="s">
        <v>68</v>
      </c>
      <c r="C3838" s="1">
        <v>199000</v>
      </c>
      <c r="D3838">
        <v>1</v>
      </c>
      <c r="E3838">
        <v>1</v>
      </c>
      <c r="F3838">
        <v>550</v>
      </c>
      <c r="G3838" t="s">
        <v>82</v>
      </c>
      <c r="H3838" t="s">
        <v>55</v>
      </c>
      <c r="I3838">
        <v>11210</v>
      </c>
      <c r="J3838" t="s">
        <v>282</v>
      </c>
      <c r="K3838" t="s">
        <v>34</v>
      </c>
      <c r="L3838">
        <v>-73.947966500000007</v>
      </c>
      <c r="M3838">
        <v>40.614409000000002</v>
      </c>
      <c r="N3838">
        <v>9.48</v>
      </c>
      <c r="O3838" s="1">
        <f t="shared" si="296"/>
        <v>39800</v>
      </c>
      <c r="P3838" s="3">
        <v>6.7500000000000004E-2</v>
      </c>
      <c r="Q3838">
        <v>30</v>
      </c>
      <c r="R3838" s="1">
        <v>159200</v>
      </c>
      <c r="S3838" s="8">
        <f t="shared" si="297"/>
        <v>-1290.7102121707483</v>
      </c>
      <c r="T3838" s="1">
        <f t="shared" si="298"/>
        <v>202.07455000000002</v>
      </c>
      <c r="U3838" s="7">
        <f t="shared" si="299"/>
        <v>41.458333333333336</v>
      </c>
      <c r="V3838" s="4">
        <v>205</v>
      </c>
      <c r="W3838" s="1">
        <f t="shared" si="300"/>
        <v>1739.2430955040816</v>
      </c>
      <c r="X3838">
        <v>2</v>
      </c>
      <c r="Y3838">
        <v>5</v>
      </c>
      <c r="Z3838" t="s">
        <v>283</v>
      </c>
      <c r="AA3838" s="2">
        <v>156159</v>
      </c>
      <c r="AB3838">
        <v>2.4</v>
      </c>
      <c r="AC3838" s="2">
        <v>65066</v>
      </c>
    </row>
    <row r="3839" spans="1:29" x14ac:dyDescent="0.2">
      <c r="A3839" t="s">
        <v>4968</v>
      </c>
      <c r="B3839" t="s">
        <v>125</v>
      </c>
      <c r="C3839" s="1">
        <v>854000</v>
      </c>
      <c r="D3839">
        <v>6</v>
      </c>
      <c r="E3839">
        <v>2</v>
      </c>
      <c r="F3839" s="2">
        <v>2184</v>
      </c>
      <c r="G3839" t="s">
        <v>4969</v>
      </c>
      <c r="H3839" t="s">
        <v>70</v>
      </c>
      <c r="I3839">
        <v>10458</v>
      </c>
      <c r="J3839" t="s">
        <v>379</v>
      </c>
      <c r="K3839" t="s">
        <v>61</v>
      </c>
      <c r="L3839">
        <v>-73.891666900000004</v>
      </c>
      <c r="M3839">
        <v>40.865593500000003</v>
      </c>
      <c r="N3839">
        <v>9.44</v>
      </c>
      <c r="O3839" s="1">
        <f t="shared" si="296"/>
        <v>170800</v>
      </c>
      <c r="P3839" s="3">
        <v>6.7500000000000004E-2</v>
      </c>
      <c r="Q3839">
        <v>30</v>
      </c>
      <c r="R3839" s="1">
        <v>683200</v>
      </c>
      <c r="S3839" s="8">
        <f t="shared" si="297"/>
        <v>-5539.0277446925584</v>
      </c>
      <c r="T3839" s="1">
        <f t="shared" si="298"/>
        <v>867.19430000000011</v>
      </c>
      <c r="U3839" s="7">
        <f t="shared" si="299"/>
        <v>177.91666666666666</v>
      </c>
      <c r="V3839" s="4">
        <v>600</v>
      </c>
      <c r="W3839" s="1">
        <f t="shared" si="300"/>
        <v>7184.1387113592255</v>
      </c>
      <c r="X3839">
        <v>12</v>
      </c>
      <c r="Y3839">
        <v>14</v>
      </c>
      <c r="Z3839" t="s">
        <v>380</v>
      </c>
      <c r="AA3839" s="2">
        <v>82677</v>
      </c>
      <c r="AB3839">
        <v>0.64</v>
      </c>
      <c r="AC3839" s="2">
        <v>129183</v>
      </c>
    </row>
    <row r="3840" spans="1:29" x14ac:dyDescent="0.2">
      <c r="A3840" t="s">
        <v>4970</v>
      </c>
      <c r="B3840" t="s">
        <v>42</v>
      </c>
      <c r="C3840" s="1">
        <v>1439000</v>
      </c>
      <c r="D3840">
        <v>4</v>
      </c>
      <c r="E3840">
        <v>2</v>
      </c>
      <c r="F3840">
        <v>2184</v>
      </c>
      <c r="G3840" t="s">
        <v>3756</v>
      </c>
      <c r="H3840" t="s">
        <v>55</v>
      </c>
      <c r="I3840">
        <v>11216</v>
      </c>
      <c r="J3840" t="s">
        <v>236</v>
      </c>
      <c r="K3840" t="s">
        <v>237</v>
      </c>
      <c r="L3840">
        <v>-73.9493686</v>
      </c>
      <c r="M3840">
        <v>40.6857744</v>
      </c>
      <c r="N3840">
        <v>4.74</v>
      </c>
      <c r="O3840" s="1">
        <f t="shared" si="296"/>
        <v>287800</v>
      </c>
      <c r="P3840" s="3">
        <v>6.7500000000000004E-2</v>
      </c>
      <c r="Q3840">
        <v>30</v>
      </c>
      <c r="R3840" s="1">
        <v>1151200</v>
      </c>
      <c r="S3840" s="8">
        <f t="shared" si="297"/>
        <v>-9333.3266096166171</v>
      </c>
      <c r="T3840" s="1">
        <f t="shared" si="298"/>
        <v>1461.2325499999999</v>
      </c>
      <c r="U3840" s="7">
        <f t="shared" si="299"/>
        <v>299.79166666666669</v>
      </c>
      <c r="V3840" s="4">
        <v>600</v>
      </c>
      <c r="W3840" s="1">
        <f t="shared" si="300"/>
        <v>11694.350826283284</v>
      </c>
      <c r="X3840">
        <v>8</v>
      </c>
      <c r="Y3840">
        <v>14</v>
      </c>
      <c r="Z3840" t="s">
        <v>238</v>
      </c>
      <c r="AA3840" s="2">
        <v>70713</v>
      </c>
      <c r="AB3840">
        <v>2.97</v>
      </c>
      <c r="AC3840" s="2">
        <v>23809</v>
      </c>
    </row>
    <row r="3841" spans="1:29" x14ac:dyDescent="0.2">
      <c r="A3841" t="s">
        <v>4971</v>
      </c>
      <c r="B3841" t="s">
        <v>209</v>
      </c>
      <c r="C3841" s="1">
        <v>389000</v>
      </c>
      <c r="D3841">
        <v>1</v>
      </c>
      <c r="E3841">
        <v>1</v>
      </c>
      <c r="F3841" s="2">
        <v>2184</v>
      </c>
      <c r="G3841" t="s">
        <v>3640</v>
      </c>
      <c r="H3841" t="s">
        <v>32</v>
      </c>
      <c r="I3841">
        <v>10028</v>
      </c>
      <c r="J3841" t="s">
        <v>52</v>
      </c>
      <c r="K3841" t="s">
        <v>39</v>
      </c>
      <c r="L3841">
        <v>-73.956552000000002</v>
      </c>
      <c r="M3841">
        <v>40.777093000000001</v>
      </c>
      <c r="N3841">
        <v>2.4700000000000002</v>
      </c>
      <c r="O3841" s="1">
        <f t="shared" si="296"/>
        <v>77800</v>
      </c>
      <c r="P3841" s="3">
        <v>6.7500000000000004E-2</v>
      </c>
      <c r="Q3841">
        <v>30</v>
      </c>
      <c r="R3841" s="1">
        <v>311200</v>
      </c>
      <c r="S3841" s="8">
        <f t="shared" si="297"/>
        <v>-2523.0465956503572</v>
      </c>
      <c r="T3841" s="1">
        <f t="shared" si="298"/>
        <v>395.01005000000004</v>
      </c>
      <c r="U3841" s="7">
        <f t="shared" si="299"/>
        <v>81.041666666666671</v>
      </c>
      <c r="V3841" s="4">
        <v>600</v>
      </c>
      <c r="W3841" s="1">
        <f t="shared" si="300"/>
        <v>3599.0983123170236</v>
      </c>
      <c r="X3841">
        <v>2</v>
      </c>
      <c r="Y3841">
        <v>18</v>
      </c>
      <c r="Z3841" t="s">
        <v>53</v>
      </c>
      <c r="AA3841" s="2">
        <v>61207</v>
      </c>
      <c r="AB3841">
        <v>1.76</v>
      </c>
      <c r="AC3841" s="2">
        <v>34777</v>
      </c>
    </row>
    <row r="3842" spans="1:29" x14ac:dyDescent="0.2">
      <c r="A3842" t="s">
        <v>4972</v>
      </c>
      <c r="B3842" t="s">
        <v>68</v>
      </c>
      <c r="C3842" s="1">
        <v>475000</v>
      </c>
      <c r="D3842">
        <v>2</v>
      </c>
      <c r="E3842">
        <v>1</v>
      </c>
      <c r="F3842">
        <v>975</v>
      </c>
      <c r="G3842" t="s">
        <v>59</v>
      </c>
      <c r="H3842" t="s">
        <v>55</v>
      </c>
      <c r="I3842">
        <v>11214</v>
      </c>
      <c r="J3842" t="s">
        <v>138</v>
      </c>
      <c r="K3842" t="s">
        <v>110</v>
      </c>
      <c r="L3842">
        <v>-73.993975899999995</v>
      </c>
      <c r="M3842">
        <v>40.598940200000001</v>
      </c>
      <c r="N3842">
        <v>10.35</v>
      </c>
      <c r="O3842" s="1">
        <f t="shared" si="296"/>
        <v>95000</v>
      </c>
      <c r="P3842" s="3">
        <v>6.7500000000000004E-2</v>
      </c>
      <c r="Q3842">
        <v>30</v>
      </c>
      <c r="R3842" s="1">
        <v>380000</v>
      </c>
      <c r="S3842" s="8">
        <f t="shared" si="297"/>
        <v>-3080.8409586990224</v>
      </c>
      <c r="T3842" s="1">
        <f t="shared" si="298"/>
        <v>482.33875000000006</v>
      </c>
      <c r="U3842" s="7">
        <f t="shared" si="299"/>
        <v>98.958333333333329</v>
      </c>
      <c r="V3842" s="4">
        <v>205</v>
      </c>
      <c r="W3842" s="1">
        <f t="shared" si="300"/>
        <v>3867.1380420323558</v>
      </c>
      <c r="X3842">
        <v>4</v>
      </c>
      <c r="Y3842">
        <v>8</v>
      </c>
      <c r="Z3842" t="s">
        <v>139</v>
      </c>
      <c r="AA3842" s="2">
        <v>29436</v>
      </c>
      <c r="AB3842">
        <v>1.46</v>
      </c>
      <c r="AC3842" s="2">
        <v>20162</v>
      </c>
    </row>
    <row r="3843" spans="1:29" x14ac:dyDescent="0.2">
      <c r="A3843" t="s">
        <v>4973</v>
      </c>
      <c r="B3843" t="s">
        <v>30</v>
      </c>
      <c r="C3843" s="1">
        <v>815000</v>
      </c>
      <c r="D3843">
        <v>2</v>
      </c>
      <c r="E3843">
        <v>2</v>
      </c>
      <c r="F3843" s="2">
        <v>1000</v>
      </c>
      <c r="G3843" t="s">
        <v>48</v>
      </c>
      <c r="H3843" t="s">
        <v>55</v>
      </c>
      <c r="I3843">
        <v>11235</v>
      </c>
      <c r="J3843" t="s">
        <v>219</v>
      </c>
      <c r="K3843" t="s">
        <v>34</v>
      </c>
      <c r="L3843">
        <v>-73.951475500000001</v>
      </c>
      <c r="M3843">
        <v>40.586973299999997</v>
      </c>
      <c r="N3843">
        <v>11.31</v>
      </c>
      <c r="O3843" s="1">
        <f t="shared" ref="O3843:O3906" si="301">$C3843*0.2</f>
        <v>163000</v>
      </c>
      <c r="P3843" s="3">
        <v>6.7500000000000004E-2</v>
      </c>
      <c r="Q3843">
        <v>30</v>
      </c>
      <c r="R3843" s="1">
        <v>652000</v>
      </c>
      <c r="S3843" s="8">
        <f t="shared" ref="S3843:S3906" si="302">PMT(($P3843/12),(30*12),$C3843)</f>
        <v>-5286.0744870309545</v>
      </c>
      <c r="T3843" s="1">
        <f t="shared" ref="T3843:T3906" si="303">(($C3843* 6%) * 20.309%)/12</f>
        <v>827.59175000000005</v>
      </c>
      <c r="U3843" s="7">
        <f t="shared" ref="U3843:U3906" si="304">($C3843*0.0025)/12</f>
        <v>169.79166666666666</v>
      </c>
      <c r="V3843" s="4">
        <v>375</v>
      </c>
      <c r="W3843" s="1">
        <f t="shared" ref="W3843:W3906" si="305">SUM(($S3843*-1),$T3843,$U3843,$V3843)</f>
        <v>6658.457903697622</v>
      </c>
      <c r="X3843">
        <v>4</v>
      </c>
      <c r="Y3843">
        <v>6</v>
      </c>
      <c r="Z3843" t="s">
        <v>220</v>
      </c>
      <c r="AA3843" s="2">
        <v>35547</v>
      </c>
      <c r="AB3843">
        <v>0.73</v>
      </c>
      <c r="AC3843" s="2">
        <v>48695</v>
      </c>
    </row>
    <row r="3844" spans="1:29" x14ac:dyDescent="0.2">
      <c r="A3844" t="s">
        <v>4974</v>
      </c>
      <c r="B3844" t="s">
        <v>30</v>
      </c>
      <c r="C3844" s="1">
        <v>474000</v>
      </c>
      <c r="D3844">
        <v>2</v>
      </c>
      <c r="E3844">
        <v>1</v>
      </c>
      <c r="F3844">
        <v>750</v>
      </c>
      <c r="G3844" t="s">
        <v>1728</v>
      </c>
      <c r="H3844" t="s">
        <v>55</v>
      </c>
      <c r="I3844">
        <v>11232</v>
      </c>
      <c r="J3844" t="s">
        <v>1259</v>
      </c>
      <c r="K3844" t="s">
        <v>34</v>
      </c>
      <c r="L3844">
        <v>-73.998635899999996</v>
      </c>
      <c r="M3844">
        <v>40.644271199999999</v>
      </c>
      <c r="N3844">
        <v>7.25</v>
      </c>
      <c r="O3844" s="1">
        <f t="shared" si="301"/>
        <v>94800</v>
      </c>
      <c r="P3844" s="3">
        <v>6.7500000000000004E-2</v>
      </c>
      <c r="Q3844">
        <v>30</v>
      </c>
      <c r="R3844" s="1">
        <v>379200</v>
      </c>
      <c r="S3844" s="8">
        <f t="shared" si="302"/>
        <v>-3074.3549777333405</v>
      </c>
      <c r="T3844" s="1">
        <f t="shared" si="303"/>
        <v>481.32330000000002</v>
      </c>
      <c r="U3844" s="7">
        <f t="shared" si="304"/>
        <v>98.75</v>
      </c>
      <c r="V3844" s="4">
        <v>205</v>
      </c>
      <c r="W3844" s="1">
        <f t="shared" si="305"/>
        <v>3859.4282777333406</v>
      </c>
      <c r="X3844">
        <v>4</v>
      </c>
      <c r="Y3844">
        <v>6</v>
      </c>
      <c r="Z3844" t="s">
        <v>1260</v>
      </c>
      <c r="AA3844" s="2">
        <v>126381</v>
      </c>
      <c r="AB3844">
        <v>2.57</v>
      </c>
      <c r="AC3844" s="2">
        <v>49175</v>
      </c>
    </row>
    <row r="3845" spans="1:29" x14ac:dyDescent="0.2">
      <c r="A3845" t="s">
        <v>4975</v>
      </c>
      <c r="B3845" t="s">
        <v>30</v>
      </c>
      <c r="C3845" s="1">
        <v>2350000</v>
      </c>
      <c r="D3845">
        <v>2</v>
      </c>
      <c r="E3845">
        <v>2</v>
      </c>
      <c r="F3845" s="2">
        <v>1572</v>
      </c>
      <c r="G3845" t="s">
        <v>48</v>
      </c>
      <c r="H3845" t="s">
        <v>32</v>
      </c>
      <c r="I3845">
        <v>10011</v>
      </c>
      <c r="J3845" t="s">
        <v>38</v>
      </c>
      <c r="K3845" t="s">
        <v>39</v>
      </c>
      <c r="L3845">
        <v>-74.0010561</v>
      </c>
      <c r="M3845">
        <v>40.7422513</v>
      </c>
      <c r="N3845">
        <v>0.94</v>
      </c>
      <c r="O3845" s="1">
        <f t="shared" si="301"/>
        <v>470000</v>
      </c>
      <c r="P3845" s="3">
        <v>6.7500000000000004E-2</v>
      </c>
      <c r="Q3845">
        <v>30</v>
      </c>
      <c r="R3845" s="1">
        <v>1880000</v>
      </c>
      <c r="S3845" s="8">
        <f t="shared" si="302"/>
        <v>-15242.055269353059</v>
      </c>
      <c r="T3845" s="1">
        <f t="shared" si="303"/>
        <v>2386.3075000000003</v>
      </c>
      <c r="U3845" s="7">
        <f t="shared" si="304"/>
        <v>489.58333333333331</v>
      </c>
      <c r="V3845" s="4">
        <v>550</v>
      </c>
      <c r="W3845" s="1">
        <f t="shared" si="305"/>
        <v>18667.94610268639</v>
      </c>
      <c r="X3845">
        <v>4</v>
      </c>
      <c r="Y3845">
        <v>10</v>
      </c>
      <c r="Z3845" t="s">
        <v>40</v>
      </c>
      <c r="AA3845" s="2">
        <v>70150</v>
      </c>
      <c r="AB3845">
        <v>0.77</v>
      </c>
      <c r="AC3845" s="2">
        <v>91104</v>
      </c>
    </row>
    <row r="3846" spans="1:29" x14ac:dyDescent="0.2">
      <c r="A3846" t="s">
        <v>4976</v>
      </c>
      <c r="B3846" t="s">
        <v>68</v>
      </c>
      <c r="C3846" s="1">
        <v>1325000</v>
      </c>
      <c r="D3846">
        <v>2</v>
      </c>
      <c r="E3846">
        <v>2</v>
      </c>
      <c r="F3846">
        <v>1250</v>
      </c>
      <c r="G3846" t="s">
        <v>93</v>
      </c>
      <c r="H3846" t="s">
        <v>32</v>
      </c>
      <c r="I3846">
        <v>10023</v>
      </c>
      <c r="J3846" t="s">
        <v>215</v>
      </c>
      <c r="K3846" t="s">
        <v>39</v>
      </c>
      <c r="L3846">
        <v>-73.984471400000004</v>
      </c>
      <c r="M3846">
        <v>40.779515000000004</v>
      </c>
      <c r="N3846">
        <v>2.12</v>
      </c>
      <c r="O3846" s="1">
        <f t="shared" si="301"/>
        <v>265000</v>
      </c>
      <c r="P3846" s="3">
        <v>6.7500000000000004E-2</v>
      </c>
      <c r="Q3846">
        <v>30</v>
      </c>
      <c r="R3846" s="1">
        <v>1060000</v>
      </c>
      <c r="S3846" s="8">
        <f t="shared" si="302"/>
        <v>-8593.924779528852</v>
      </c>
      <c r="T3846" s="1">
        <f t="shared" si="303"/>
        <v>1345.4712500000003</v>
      </c>
      <c r="U3846" s="7">
        <f t="shared" si="304"/>
        <v>276.04166666666669</v>
      </c>
      <c r="V3846" s="4">
        <v>375</v>
      </c>
      <c r="W3846" s="1">
        <f t="shared" si="305"/>
        <v>10590.437696195519</v>
      </c>
      <c r="X3846">
        <v>4</v>
      </c>
      <c r="Y3846">
        <v>8</v>
      </c>
      <c r="Z3846" t="s">
        <v>216</v>
      </c>
      <c r="AA3846" s="2">
        <v>61207</v>
      </c>
      <c r="AB3846">
        <v>1.76</v>
      </c>
      <c r="AC3846" s="2">
        <v>34777</v>
      </c>
    </row>
    <row r="3847" spans="1:29" x14ac:dyDescent="0.2">
      <c r="A3847" t="s">
        <v>4977</v>
      </c>
      <c r="B3847" t="s">
        <v>42</v>
      </c>
      <c r="C3847" s="1">
        <v>6600000</v>
      </c>
      <c r="D3847">
        <v>8</v>
      </c>
      <c r="E3847">
        <v>5</v>
      </c>
      <c r="F3847" s="2">
        <v>5110</v>
      </c>
      <c r="G3847" t="s">
        <v>454</v>
      </c>
      <c r="H3847" t="s">
        <v>32</v>
      </c>
      <c r="I3847">
        <v>10029</v>
      </c>
      <c r="J3847" t="s">
        <v>315</v>
      </c>
      <c r="K3847" t="s">
        <v>61</v>
      </c>
      <c r="L3847">
        <v>-73.946302799999998</v>
      </c>
      <c r="M3847">
        <v>40.791149300000001</v>
      </c>
      <c r="N3847">
        <v>3.57</v>
      </c>
      <c r="O3847" s="1">
        <f t="shared" si="301"/>
        <v>1320000</v>
      </c>
      <c r="P3847" s="3">
        <v>6.7500000000000004E-2</v>
      </c>
      <c r="Q3847">
        <v>30</v>
      </c>
      <c r="R3847" s="1">
        <v>5280000</v>
      </c>
      <c r="S3847" s="8">
        <f t="shared" si="302"/>
        <v>-42807.474373502206</v>
      </c>
      <c r="T3847" s="1">
        <f t="shared" si="303"/>
        <v>6701.9700000000012</v>
      </c>
      <c r="U3847" s="7">
        <f t="shared" si="304"/>
        <v>1375</v>
      </c>
      <c r="V3847" s="4">
        <v>1700</v>
      </c>
      <c r="W3847" s="1">
        <f t="shared" si="305"/>
        <v>52584.444373502207</v>
      </c>
      <c r="X3847">
        <v>16</v>
      </c>
      <c r="Y3847">
        <v>18</v>
      </c>
      <c r="Z3847" t="s">
        <v>316</v>
      </c>
      <c r="AA3847" s="2">
        <v>115921</v>
      </c>
      <c r="AB3847">
        <v>1.54</v>
      </c>
      <c r="AC3847" s="2">
        <v>75273</v>
      </c>
    </row>
    <row r="3848" spans="1:29" x14ac:dyDescent="0.2">
      <c r="A3848" t="s">
        <v>4978</v>
      </c>
      <c r="B3848" t="s">
        <v>68</v>
      </c>
      <c r="C3848" s="1">
        <v>590000</v>
      </c>
      <c r="D3848">
        <v>2</v>
      </c>
      <c r="E3848">
        <v>1</v>
      </c>
      <c r="F3848">
        <v>800</v>
      </c>
      <c r="G3848" t="s">
        <v>4979</v>
      </c>
      <c r="H3848" t="s">
        <v>55</v>
      </c>
      <c r="I3848">
        <v>11230</v>
      </c>
      <c r="J3848" t="s">
        <v>75</v>
      </c>
      <c r="K3848" t="s">
        <v>34</v>
      </c>
      <c r="L3848">
        <v>-73.961009300000001</v>
      </c>
      <c r="M3848">
        <v>40.631168099999996</v>
      </c>
      <c r="N3848">
        <v>8.2200000000000006</v>
      </c>
      <c r="O3848" s="1">
        <f t="shared" si="301"/>
        <v>118000</v>
      </c>
      <c r="P3848" s="3">
        <v>6.7500000000000004E-2</v>
      </c>
      <c r="Q3848">
        <v>30</v>
      </c>
      <c r="R3848" s="1">
        <v>472000</v>
      </c>
      <c r="S3848" s="8">
        <f t="shared" si="302"/>
        <v>-3826.7287697524694</v>
      </c>
      <c r="T3848" s="1">
        <f t="shared" si="303"/>
        <v>599.1155</v>
      </c>
      <c r="U3848" s="7">
        <f t="shared" si="304"/>
        <v>122.91666666666667</v>
      </c>
      <c r="V3848" s="4">
        <v>205</v>
      </c>
      <c r="W3848" s="1">
        <f t="shared" si="305"/>
        <v>4753.7609364191367</v>
      </c>
      <c r="X3848">
        <v>4</v>
      </c>
      <c r="Y3848">
        <v>7</v>
      </c>
      <c r="Z3848" t="s">
        <v>76</v>
      </c>
      <c r="AA3848" s="2">
        <v>106357</v>
      </c>
      <c r="AB3848">
        <v>2.25</v>
      </c>
      <c r="AC3848" s="2">
        <v>47270</v>
      </c>
    </row>
    <row r="3849" spans="1:29" x14ac:dyDescent="0.2">
      <c r="A3849" t="s">
        <v>4980</v>
      </c>
      <c r="B3849" t="s">
        <v>30</v>
      </c>
      <c r="C3849" s="1">
        <v>610000</v>
      </c>
      <c r="D3849">
        <v>1</v>
      </c>
      <c r="E3849">
        <v>1</v>
      </c>
      <c r="F3849">
        <v>673</v>
      </c>
      <c r="G3849" t="s">
        <v>48</v>
      </c>
      <c r="H3849" t="s">
        <v>32</v>
      </c>
      <c r="I3849">
        <v>10280</v>
      </c>
      <c r="J3849" t="s">
        <v>423</v>
      </c>
      <c r="K3849" t="s">
        <v>424</v>
      </c>
      <c r="L3849">
        <v>-74.018041299999993</v>
      </c>
      <c r="M3849">
        <v>40.708281599999999</v>
      </c>
      <c r="N3849">
        <v>3.28</v>
      </c>
      <c r="O3849" s="1">
        <f t="shared" si="301"/>
        <v>122000</v>
      </c>
      <c r="P3849" s="3">
        <v>6.7500000000000004E-2</v>
      </c>
      <c r="Q3849">
        <v>30</v>
      </c>
      <c r="R3849" s="1">
        <v>488000</v>
      </c>
      <c r="S3849" s="8">
        <f t="shared" si="302"/>
        <v>-3956.4483890661127</v>
      </c>
      <c r="T3849" s="1">
        <f t="shared" si="303"/>
        <v>619.42450000000008</v>
      </c>
      <c r="U3849" s="7">
        <f t="shared" si="304"/>
        <v>127.08333333333333</v>
      </c>
      <c r="V3849" s="4">
        <v>205</v>
      </c>
      <c r="W3849" s="1">
        <f t="shared" si="305"/>
        <v>4907.9562223994462</v>
      </c>
      <c r="X3849">
        <v>2</v>
      </c>
      <c r="Y3849">
        <v>6</v>
      </c>
      <c r="Z3849" t="s">
        <v>425</v>
      </c>
      <c r="AA3849" s="2">
        <v>39699</v>
      </c>
      <c r="AB3849">
        <v>0.14000000000000001</v>
      </c>
      <c r="AC3849" s="2">
        <v>283564</v>
      </c>
    </row>
    <row r="3850" spans="1:29" x14ac:dyDescent="0.2">
      <c r="A3850" t="s">
        <v>4981</v>
      </c>
      <c r="B3850" t="s">
        <v>68</v>
      </c>
      <c r="C3850" s="1">
        <v>1238000</v>
      </c>
      <c r="D3850">
        <v>3</v>
      </c>
      <c r="E3850">
        <v>2</v>
      </c>
      <c r="F3850">
        <v>1550</v>
      </c>
      <c r="G3850" t="s">
        <v>59</v>
      </c>
      <c r="H3850" t="s">
        <v>84</v>
      </c>
      <c r="I3850">
        <v>11358</v>
      </c>
      <c r="J3850" t="s">
        <v>160</v>
      </c>
      <c r="K3850" t="s">
        <v>34</v>
      </c>
      <c r="L3850">
        <v>-73.788991899999999</v>
      </c>
      <c r="M3850">
        <v>40.756103299999999</v>
      </c>
      <c r="N3850">
        <v>10.32</v>
      </c>
      <c r="O3850" s="1">
        <f t="shared" si="301"/>
        <v>247600</v>
      </c>
      <c r="P3850" s="3">
        <v>6.7500000000000004E-2</v>
      </c>
      <c r="Q3850">
        <v>30</v>
      </c>
      <c r="R3850" s="1">
        <v>990400</v>
      </c>
      <c r="S3850" s="8">
        <f t="shared" si="302"/>
        <v>-8029.6444355145049</v>
      </c>
      <c r="T3850" s="1">
        <f t="shared" si="303"/>
        <v>1257.1271000000002</v>
      </c>
      <c r="U3850" s="7">
        <f t="shared" si="304"/>
        <v>257.91666666666669</v>
      </c>
      <c r="V3850" s="4">
        <v>550</v>
      </c>
      <c r="W3850" s="1">
        <f t="shared" si="305"/>
        <v>10094.688202181171</v>
      </c>
      <c r="X3850">
        <v>6</v>
      </c>
      <c r="Y3850">
        <v>10</v>
      </c>
      <c r="Z3850" t="s">
        <v>161</v>
      </c>
      <c r="AA3850" s="2">
        <v>230183</v>
      </c>
      <c r="AB3850">
        <v>2.0299999999999998</v>
      </c>
      <c r="AC3850" s="2">
        <v>113391</v>
      </c>
    </row>
    <row r="3851" spans="1:29" x14ac:dyDescent="0.2">
      <c r="A3851" t="s">
        <v>4982</v>
      </c>
      <c r="B3851" t="s">
        <v>125</v>
      </c>
      <c r="C3851" s="1">
        <v>789000</v>
      </c>
      <c r="D3851">
        <v>4</v>
      </c>
      <c r="E3851">
        <v>2</v>
      </c>
      <c r="F3851">
        <v>2184</v>
      </c>
      <c r="G3851" t="s">
        <v>113</v>
      </c>
      <c r="H3851" t="s">
        <v>55</v>
      </c>
      <c r="I3851">
        <v>11203</v>
      </c>
      <c r="J3851" t="s">
        <v>282</v>
      </c>
      <c r="K3851" t="s">
        <v>34</v>
      </c>
      <c r="L3851">
        <v>-73.932549199999997</v>
      </c>
      <c r="M3851">
        <v>40.638209099999997</v>
      </c>
      <c r="N3851">
        <v>8.1199999999999992</v>
      </c>
      <c r="O3851" s="1">
        <f t="shared" si="301"/>
        <v>157800</v>
      </c>
      <c r="P3851" s="3">
        <v>6.7500000000000004E-2</v>
      </c>
      <c r="Q3851">
        <v>30</v>
      </c>
      <c r="R3851" s="1">
        <v>631200</v>
      </c>
      <c r="S3851" s="8">
        <f t="shared" si="302"/>
        <v>-5117.4389819232183</v>
      </c>
      <c r="T3851" s="1">
        <f t="shared" si="303"/>
        <v>801.19005000000016</v>
      </c>
      <c r="U3851" s="7">
        <f t="shared" si="304"/>
        <v>164.375</v>
      </c>
      <c r="V3851" s="4">
        <v>600</v>
      </c>
      <c r="W3851" s="1">
        <f t="shared" si="305"/>
        <v>6683.0040319232185</v>
      </c>
      <c r="X3851">
        <v>8</v>
      </c>
      <c r="Y3851">
        <v>14</v>
      </c>
      <c r="Z3851" t="s">
        <v>283</v>
      </c>
      <c r="AA3851" s="2">
        <v>156159</v>
      </c>
      <c r="AB3851">
        <v>2.4</v>
      </c>
      <c r="AC3851" s="2">
        <v>65066</v>
      </c>
    </row>
    <row r="3852" spans="1:29" x14ac:dyDescent="0.2">
      <c r="A3852" t="s">
        <v>4983</v>
      </c>
      <c r="B3852" t="s">
        <v>68</v>
      </c>
      <c r="C3852" s="1">
        <v>699888</v>
      </c>
      <c r="D3852">
        <v>3</v>
      </c>
      <c r="E3852">
        <v>2</v>
      </c>
      <c r="F3852" s="2">
        <v>1870</v>
      </c>
      <c r="G3852" t="s">
        <v>82</v>
      </c>
      <c r="H3852" t="s">
        <v>44</v>
      </c>
      <c r="I3852">
        <v>10312</v>
      </c>
      <c r="J3852" t="s">
        <v>45</v>
      </c>
      <c r="K3852" t="s">
        <v>34</v>
      </c>
      <c r="L3852">
        <v>-74.174617999999995</v>
      </c>
      <c r="M3852">
        <v>40.541476000000003</v>
      </c>
      <c r="N3852">
        <v>17.420000000000002</v>
      </c>
      <c r="O3852" s="1">
        <f t="shared" si="301"/>
        <v>139977.60000000001</v>
      </c>
      <c r="P3852" s="3">
        <v>6.7500000000000004E-2</v>
      </c>
      <c r="Q3852">
        <v>30</v>
      </c>
      <c r="R3852" s="1">
        <v>559910.40000000002</v>
      </c>
      <c r="S3852" s="8">
        <f t="shared" si="302"/>
        <v>-4539.4602461093509</v>
      </c>
      <c r="T3852" s="1">
        <f t="shared" si="303"/>
        <v>710.70126960000005</v>
      </c>
      <c r="U3852" s="7">
        <f t="shared" si="304"/>
        <v>145.81</v>
      </c>
      <c r="V3852" s="4">
        <v>550</v>
      </c>
      <c r="W3852" s="1">
        <f t="shared" si="305"/>
        <v>5945.9715157093515</v>
      </c>
      <c r="X3852">
        <v>6</v>
      </c>
      <c r="Y3852">
        <v>12</v>
      </c>
      <c r="Z3852" t="s">
        <v>46</v>
      </c>
      <c r="AA3852" s="2">
        <v>167500</v>
      </c>
      <c r="AB3852">
        <v>21.5</v>
      </c>
      <c r="AC3852" s="2">
        <v>7791</v>
      </c>
    </row>
    <row r="3853" spans="1:29" x14ac:dyDescent="0.2">
      <c r="A3853" t="s">
        <v>4984</v>
      </c>
      <c r="B3853" t="s">
        <v>30</v>
      </c>
      <c r="C3853" s="1">
        <v>1299000</v>
      </c>
      <c r="D3853">
        <v>1</v>
      </c>
      <c r="E3853">
        <v>2</v>
      </c>
      <c r="F3853" s="2">
        <v>1066</v>
      </c>
      <c r="G3853" t="s">
        <v>1029</v>
      </c>
      <c r="H3853" t="s">
        <v>32</v>
      </c>
      <c r="I3853">
        <v>10022</v>
      </c>
      <c r="J3853" t="s">
        <v>33</v>
      </c>
      <c r="K3853" t="s">
        <v>34</v>
      </c>
      <c r="L3853">
        <v>-73.969763999999998</v>
      </c>
      <c r="M3853">
        <v>40.761718100000003</v>
      </c>
      <c r="N3853">
        <v>1.21</v>
      </c>
      <c r="O3853" s="1">
        <f t="shared" si="301"/>
        <v>259800</v>
      </c>
      <c r="P3853" s="3">
        <v>6.7500000000000004E-2</v>
      </c>
      <c r="Q3853">
        <v>30</v>
      </c>
      <c r="R3853" s="1">
        <v>1039200</v>
      </c>
      <c r="S3853" s="8">
        <f t="shared" si="302"/>
        <v>-8425.2892744211149</v>
      </c>
      <c r="T3853" s="1">
        <f t="shared" si="303"/>
        <v>1319.0695500000002</v>
      </c>
      <c r="U3853" s="7">
        <f t="shared" si="304"/>
        <v>270.625</v>
      </c>
      <c r="V3853" s="4">
        <v>375</v>
      </c>
      <c r="W3853" s="1">
        <f t="shared" si="305"/>
        <v>10389.983824421115</v>
      </c>
      <c r="X3853">
        <v>2</v>
      </c>
      <c r="Y3853">
        <v>7</v>
      </c>
      <c r="Z3853" t="s">
        <v>35</v>
      </c>
      <c r="AA3853" s="2">
        <v>27988</v>
      </c>
      <c r="AB3853">
        <v>0.17</v>
      </c>
      <c r="AC3853" s="2">
        <v>164635</v>
      </c>
    </row>
    <row r="3854" spans="1:29" x14ac:dyDescent="0.2">
      <c r="A3854" t="s">
        <v>4985</v>
      </c>
      <c r="B3854" t="s">
        <v>42</v>
      </c>
      <c r="C3854" s="1">
        <v>632000</v>
      </c>
      <c r="D3854">
        <v>4</v>
      </c>
      <c r="E3854">
        <v>2</v>
      </c>
      <c r="F3854" s="2">
        <v>1496</v>
      </c>
      <c r="G3854" t="s">
        <v>2341</v>
      </c>
      <c r="H3854" t="s">
        <v>44</v>
      </c>
      <c r="I3854">
        <v>10312</v>
      </c>
      <c r="J3854" t="s">
        <v>45</v>
      </c>
      <c r="K3854" t="s">
        <v>34</v>
      </c>
      <c r="L3854">
        <v>-74.197401799999994</v>
      </c>
      <c r="M3854">
        <v>40.553385800000001</v>
      </c>
      <c r="N3854">
        <v>17.489999999999998</v>
      </c>
      <c r="O3854" s="1">
        <f t="shared" si="301"/>
        <v>126400</v>
      </c>
      <c r="P3854" s="3">
        <v>6.7500000000000004E-2</v>
      </c>
      <c r="Q3854">
        <v>30</v>
      </c>
      <c r="R3854" s="1">
        <v>505600</v>
      </c>
      <c r="S3854" s="8">
        <f t="shared" si="302"/>
        <v>-4099.1399703111201</v>
      </c>
      <c r="T3854" s="1">
        <f t="shared" si="303"/>
        <v>641.76440000000014</v>
      </c>
      <c r="U3854" s="7">
        <f t="shared" si="304"/>
        <v>131.66666666666666</v>
      </c>
      <c r="V3854" s="4">
        <v>375</v>
      </c>
      <c r="W3854" s="1">
        <f t="shared" si="305"/>
        <v>5247.5710369777871</v>
      </c>
      <c r="X3854">
        <v>8</v>
      </c>
      <c r="Y3854">
        <v>9</v>
      </c>
      <c r="Z3854" t="s">
        <v>46</v>
      </c>
      <c r="AA3854" s="2">
        <v>167500</v>
      </c>
      <c r="AB3854">
        <v>21.5</v>
      </c>
      <c r="AC3854" s="2">
        <v>7791</v>
      </c>
    </row>
    <row r="3855" spans="1:29" x14ac:dyDescent="0.2">
      <c r="A3855" t="s">
        <v>4986</v>
      </c>
      <c r="B3855" t="s">
        <v>68</v>
      </c>
      <c r="C3855" s="1">
        <v>499000</v>
      </c>
      <c r="D3855">
        <v>2</v>
      </c>
      <c r="E3855">
        <v>1</v>
      </c>
      <c r="F3855" s="2">
        <v>2184</v>
      </c>
      <c r="G3855" t="s">
        <v>4987</v>
      </c>
      <c r="H3855" t="s">
        <v>84</v>
      </c>
      <c r="I3855">
        <v>11375</v>
      </c>
      <c r="J3855" t="s">
        <v>122</v>
      </c>
      <c r="K3855" t="s">
        <v>39</v>
      </c>
      <c r="L3855">
        <v>-73.847190100000006</v>
      </c>
      <c r="M3855">
        <v>40.7272034</v>
      </c>
      <c r="N3855">
        <v>7.41</v>
      </c>
      <c r="O3855" s="1">
        <f t="shared" si="301"/>
        <v>99800</v>
      </c>
      <c r="P3855" s="3">
        <v>6.7500000000000004E-2</v>
      </c>
      <c r="Q3855">
        <v>30</v>
      </c>
      <c r="R3855" s="1">
        <v>399200</v>
      </c>
      <c r="S3855" s="8">
        <f t="shared" si="302"/>
        <v>-3236.5045018753935</v>
      </c>
      <c r="T3855" s="1">
        <f t="shared" si="303"/>
        <v>506.70955000000004</v>
      </c>
      <c r="U3855" s="7">
        <f t="shared" si="304"/>
        <v>103.95833333333333</v>
      </c>
      <c r="V3855" s="4">
        <v>600</v>
      </c>
      <c r="W3855" s="1">
        <f t="shared" si="305"/>
        <v>4447.1723852087271</v>
      </c>
      <c r="X3855">
        <v>4</v>
      </c>
      <c r="Y3855">
        <v>18</v>
      </c>
      <c r="Z3855" t="s">
        <v>123</v>
      </c>
      <c r="AA3855" s="2">
        <v>83728</v>
      </c>
      <c r="AB3855">
        <v>2.6</v>
      </c>
      <c r="AC3855" s="2">
        <v>32203</v>
      </c>
    </row>
    <row r="3856" spans="1:29" x14ac:dyDescent="0.2">
      <c r="A3856" t="s">
        <v>4988</v>
      </c>
      <c r="B3856" t="s">
        <v>30</v>
      </c>
      <c r="C3856" s="1">
        <v>800000</v>
      </c>
      <c r="D3856">
        <v>2</v>
      </c>
      <c r="E3856">
        <v>1</v>
      </c>
      <c r="F3856">
        <v>850</v>
      </c>
      <c r="G3856" t="s">
        <v>214</v>
      </c>
      <c r="H3856" t="s">
        <v>55</v>
      </c>
      <c r="I3856">
        <v>11216</v>
      </c>
      <c r="J3856" t="s">
        <v>236</v>
      </c>
      <c r="K3856" t="s">
        <v>237</v>
      </c>
      <c r="L3856">
        <v>-73.953752100000003</v>
      </c>
      <c r="M3856">
        <v>40.681399599999999</v>
      </c>
      <c r="N3856">
        <v>4.9400000000000004</v>
      </c>
      <c r="O3856" s="1">
        <f t="shared" si="301"/>
        <v>160000</v>
      </c>
      <c r="P3856" s="3">
        <v>6.7500000000000004E-2</v>
      </c>
      <c r="Q3856">
        <v>30</v>
      </c>
      <c r="R3856" s="1">
        <v>640000</v>
      </c>
      <c r="S3856" s="8">
        <f t="shared" si="302"/>
        <v>-5188.7847725457223</v>
      </c>
      <c r="T3856" s="1">
        <f t="shared" si="303"/>
        <v>812.36000000000013</v>
      </c>
      <c r="U3856" s="7">
        <f t="shared" si="304"/>
        <v>166.66666666666666</v>
      </c>
      <c r="V3856" s="4">
        <v>205</v>
      </c>
      <c r="W3856" s="1">
        <f t="shared" si="305"/>
        <v>6372.8114392123889</v>
      </c>
      <c r="X3856">
        <v>4</v>
      </c>
      <c r="Y3856">
        <v>7</v>
      </c>
      <c r="Z3856" t="s">
        <v>238</v>
      </c>
      <c r="AA3856" s="2">
        <v>70713</v>
      </c>
      <c r="AB3856">
        <v>2.97</v>
      </c>
      <c r="AC3856" s="2">
        <v>23809</v>
      </c>
    </row>
    <row r="3857" spans="1:29" x14ac:dyDescent="0.2">
      <c r="A3857" t="s">
        <v>4989</v>
      </c>
      <c r="B3857" t="s">
        <v>30</v>
      </c>
      <c r="C3857" s="1">
        <v>725000</v>
      </c>
      <c r="D3857">
        <v>1</v>
      </c>
      <c r="E3857">
        <v>1</v>
      </c>
      <c r="F3857">
        <v>696</v>
      </c>
      <c r="G3857" t="s">
        <v>48</v>
      </c>
      <c r="H3857" t="s">
        <v>55</v>
      </c>
      <c r="I3857">
        <v>11238</v>
      </c>
      <c r="J3857" t="s">
        <v>56</v>
      </c>
      <c r="K3857" t="s">
        <v>39</v>
      </c>
      <c r="L3857">
        <v>-73.956744499999999</v>
      </c>
      <c r="M3857">
        <v>40.680214700000001</v>
      </c>
      <c r="N3857">
        <v>4.97</v>
      </c>
      <c r="O3857" s="1">
        <f t="shared" si="301"/>
        <v>145000</v>
      </c>
      <c r="P3857" s="3">
        <v>6.7500000000000004E-2</v>
      </c>
      <c r="Q3857">
        <v>30</v>
      </c>
      <c r="R3857" s="1">
        <v>580000</v>
      </c>
      <c r="S3857" s="8">
        <f t="shared" si="302"/>
        <v>-4702.336200119561</v>
      </c>
      <c r="T3857" s="1">
        <f t="shared" si="303"/>
        <v>736.20125000000007</v>
      </c>
      <c r="U3857" s="7">
        <f t="shared" si="304"/>
        <v>151.04166666666666</v>
      </c>
      <c r="V3857" s="4">
        <v>205</v>
      </c>
      <c r="W3857" s="1">
        <f t="shared" si="305"/>
        <v>5794.579116786228</v>
      </c>
      <c r="X3857">
        <v>2</v>
      </c>
      <c r="Y3857">
        <v>6</v>
      </c>
      <c r="Z3857" t="s">
        <v>57</v>
      </c>
      <c r="AA3857" s="2">
        <v>34791</v>
      </c>
      <c r="AB3857">
        <v>0.79</v>
      </c>
      <c r="AC3857" s="2">
        <v>44039</v>
      </c>
    </row>
    <row r="3858" spans="1:29" x14ac:dyDescent="0.2">
      <c r="A3858" t="s">
        <v>4990</v>
      </c>
      <c r="B3858" t="s">
        <v>68</v>
      </c>
      <c r="C3858" s="1">
        <v>349500</v>
      </c>
      <c r="D3858">
        <v>1</v>
      </c>
      <c r="E3858">
        <v>1</v>
      </c>
      <c r="F3858">
        <v>900</v>
      </c>
      <c r="G3858" t="s">
        <v>48</v>
      </c>
      <c r="H3858" t="s">
        <v>84</v>
      </c>
      <c r="I3858">
        <v>11375</v>
      </c>
      <c r="J3858" t="s">
        <v>122</v>
      </c>
      <c r="K3858" t="s">
        <v>39</v>
      </c>
      <c r="L3858">
        <v>-73.83672</v>
      </c>
      <c r="M3858">
        <v>40.715739900000003</v>
      </c>
      <c r="N3858">
        <v>8.1300000000000008</v>
      </c>
      <c r="O3858" s="1">
        <f t="shared" si="301"/>
        <v>69900</v>
      </c>
      <c r="P3858" s="3">
        <v>6.7500000000000004E-2</v>
      </c>
      <c r="Q3858">
        <v>30</v>
      </c>
      <c r="R3858" s="1">
        <v>279600</v>
      </c>
      <c r="S3858" s="8">
        <f t="shared" si="302"/>
        <v>-2266.8503475059124</v>
      </c>
      <c r="T3858" s="1">
        <f t="shared" si="303"/>
        <v>354.89977500000003</v>
      </c>
      <c r="U3858" s="7">
        <f t="shared" si="304"/>
        <v>72.8125</v>
      </c>
      <c r="V3858" s="4">
        <v>205</v>
      </c>
      <c r="W3858" s="1">
        <f t="shared" si="305"/>
        <v>2899.5626225059123</v>
      </c>
      <c r="X3858">
        <v>2</v>
      </c>
      <c r="Y3858">
        <v>8</v>
      </c>
      <c r="Z3858" t="s">
        <v>123</v>
      </c>
      <c r="AA3858" s="2">
        <v>83728</v>
      </c>
      <c r="AB3858">
        <v>2.6</v>
      </c>
      <c r="AC3858" s="2">
        <v>32203</v>
      </c>
    </row>
    <row r="3859" spans="1:29" x14ac:dyDescent="0.2">
      <c r="A3859" t="s">
        <v>4991</v>
      </c>
      <c r="B3859" t="s">
        <v>68</v>
      </c>
      <c r="C3859" s="1">
        <v>625000</v>
      </c>
      <c r="D3859">
        <v>2</v>
      </c>
      <c r="E3859">
        <v>1</v>
      </c>
      <c r="F3859">
        <v>2184</v>
      </c>
      <c r="G3859" t="s">
        <v>93</v>
      </c>
      <c r="H3859" t="s">
        <v>32</v>
      </c>
      <c r="I3859">
        <v>10025</v>
      </c>
      <c r="J3859" t="s">
        <v>215</v>
      </c>
      <c r="K3859" t="s">
        <v>39</v>
      </c>
      <c r="L3859">
        <v>-73.967345899999998</v>
      </c>
      <c r="M3859">
        <v>40.802598799999998</v>
      </c>
      <c r="N3859">
        <v>3.83</v>
      </c>
      <c r="O3859" s="1">
        <f t="shared" si="301"/>
        <v>125000</v>
      </c>
      <c r="P3859" s="3">
        <v>6.7500000000000004E-2</v>
      </c>
      <c r="Q3859">
        <v>30</v>
      </c>
      <c r="R3859" s="1">
        <v>500000</v>
      </c>
      <c r="S3859" s="8">
        <f t="shared" si="302"/>
        <v>-4053.7381035513454</v>
      </c>
      <c r="T3859" s="1">
        <f t="shared" si="303"/>
        <v>634.65625000000011</v>
      </c>
      <c r="U3859" s="7">
        <f t="shared" si="304"/>
        <v>130.20833333333334</v>
      </c>
      <c r="V3859" s="4">
        <v>600</v>
      </c>
      <c r="W3859" s="1">
        <f t="shared" si="305"/>
        <v>5418.6026868846784</v>
      </c>
      <c r="X3859">
        <v>4</v>
      </c>
      <c r="Y3859">
        <v>18</v>
      </c>
      <c r="Z3859" t="s">
        <v>216</v>
      </c>
      <c r="AA3859" s="2">
        <v>61207</v>
      </c>
      <c r="AB3859">
        <v>1.76</v>
      </c>
      <c r="AC3859" s="2">
        <v>34777</v>
      </c>
    </row>
    <row r="3860" spans="1:29" x14ac:dyDescent="0.2">
      <c r="A3860" t="s">
        <v>4992</v>
      </c>
      <c r="B3860" t="s">
        <v>125</v>
      </c>
      <c r="C3860" s="1">
        <v>1090000</v>
      </c>
      <c r="D3860">
        <v>5</v>
      </c>
      <c r="E3860">
        <v>3</v>
      </c>
      <c r="F3860">
        <v>2184</v>
      </c>
      <c r="G3860" t="s">
        <v>4993</v>
      </c>
      <c r="H3860" t="s">
        <v>84</v>
      </c>
      <c r="I3860">
        <v>11385</v>
      </c>
      <c r="J3860" t="s">
        <v>240</v>
      </c>
      <c r="K3860" t="s">
        <v>105</v>
      </c>
      <c r="L3860">
        <v>-73.906079199999994</v>
      </c>
      <c r="M3860">
        <v>40.7110433</v>
      </c>
      <c r="N3860">
        <v>4.91</v>
      </c>
      <c r="O3860" s="1">
        <f t="shared" si="301"/>
        <v>218000</v>
      </c>
      <c r="P3860" s="3">
        <v>6.7500000000000004E-2</v>
      </c>
      <c r="Q3860">
        <v>30</v>
      </c>
      <c r="R3860" s="1">
        <v>872000</v>
      </c>
      <c r="S3860" s="8">
        <f t="shared" si="302"/>
        <v>-7069.7192525935461</v>
      </c>
      <c r="T3860" s="1">
        <f t="shared" si="303"/>
        <v>1106.8405</v>
      </c>
      <c r="U3860" s="7">
        <f t="shared" si="304"/>
        <v>227.08333333333334</v>
      </c>
      <c r="V3860" s="4">
        <v>600</v>
      </c>
      <c r="W3860" s="1">
        <f t="shared" si="305"/>
        <v>9003.6430859268803</v>
      </c>
      <c r="X3860">
        <v>10</v>
      </c>
      <c r="Y3860">
        <v>11</v>
      </c>
      <c r="Z3860" t="s">
        <v>241</v>
      </c>
      <c r="AA3860" s="2">
        <v>69317</v>
      </c>
      <c r="AB3860">
        <v>2.4500000000000002</v>
      </c>
      <c r="AC3860" s="2">
        <v>28293</v>
      </c>
    </row>
    <row r="3861" spans="1:29" x14ac:dyDescent="0.2">
      <c r="A3861" t="s">
        <v>4994</v>
      </c>
      <c r="B3861" t="s">
        <v>125</v>
      </c>
      <c r="C3861" s="1">
        <v>1348000</v>
      </c>
      <c r="D3861">
        <v>6</v>
      </c>
      <c r="E3861">
        <v>3</v>
      </c>
      <c r="F3861" s="2">
        <v>2184</v>
      </c>
      <c r="G3861" t="s">
        <v>178</v>
      </c>
      <c r="H3861" t="s">
        <v>84</v>
      </c>
      <c r="I3861">
        <v>11368</v>
      </c>
      <c r="J3861" t="s">
        <v>506</v>
      </c>
      <c r="K3861" t="s">
        <v>61</v>
      </c>
      <c r="L3861">
        <v>-73.854713099999998</v>
      </c>
      <c r="M3861">
        <v>40.753549300000003</v>
      </c>
      <c r="N3861">
        <v>6.87</v>
      </c>
      <c r="O3861" s="1">
        <f t="shared" si="301"/>
        <v>269600</v>
      </c>
      <c r="P3861" s="3">
        <v>6.7500000000000004E-2</v>
      </c>
      <c r="Q3861">
        <v>30</v>
      </c>
      <c r="R3861" s="1">
        <v>1078400</v>
      </c>
      <c r="S3861" s="8">
        <f t="shared" si="302"/>
        <v>-8743.1023417395409</v>
      </c>
      <c r="T3861" s="1">
        <f t="shared" si="303"/>
        <v>1368.8266000000001</v>
      </c>
      <c r="U3861" s="7">
        <f t="shared" si="304"/>
        <v>280.83333333333331</v>
      </c>
      <c r="V3861" s="4">
        <v>600</v>
      </c>
      <c r="W3861" s="1">
        <f t="shared" si="305"/>
        <v>10992.762275072875</v>
      </c>
      <c r="X3861">
        <v>12</v>
      </c>
      <c r="Y3861">
        <v>11</v>
      </c>
      <c r="Z3861" t="s">
        <v>507</v>
      </c>
      <c r="AA3861" s="2">
        <v>109695</v>
      </c>
      <c r="AB3861">
        <v>2.25</v>
      </c>
      <c r="AC3861" s="2">
        <v>48753</v>
      </c>
    </row>
    <row r="3862" spans="1:29" x14ac:dyDescent="0.2">
      <c r="A3862" t="s">
        <v>4995</v>
      </c>
      <c r="B3862" t="s">
        <v>68</v>
      </c>
      <c r="C3862" s="1">
        <v>2975000</v>
      </c>
      <c r="D3862">
        <v>3</v>
      </c>
      <c r="E3862">
        <v>2</v>
      </c>
      <c r="F3862" s="2">
        <v>2184</v>
      </c>
      <c r="G3862" t="s">
        <v>51</v>
      </c>
      <c r="H3862" t="s">
        <v>32</v>
      </c>
      <c r="I3862">
        <v>10021</v>
      </c>
      <c r="J3862" t="s">
        <v>52</v>
      </c>
      <c r="K3862" t="s">
        <v>39</v>
      </c>
      <c r="L3862">
        <v>-73.961686</v>
      </c>
      <c r="M3862">
        <v>40.7733572</v>
      </c>
      <c r="N3862">
        <v>2.1</v>
      </c>
      <c r="O3862" s="1">
        <f t="shared" si="301"/>
        <v>595000</v>
      </c>
      <c r="P3862" s="3">
        <v>6.7500000000000004E-2</v>
      </c>
      <c r="Q3862">
        <v>30</v>
      </c>
      <c r="R3862" s="1">
        <v>2380000</v>
      </c>
      <c r="S3862" s="8">
        <f t="shared" si="302"/>
        <v>-19295.793372904402</v>
      </c>
      <c r="T3862" s="1">
        <f t="shared" si="303"/>
        <v>3020.9637500000003</v>
      </c>
      <c r="U3862" s="7">
        <f t="shared" si="304"/>
        <v>619.79166666666663</v>
      </c>
      <c r="V3862" s="4">
        <v>600</v>
      </c>
      <c r="W3862" s="1">
        <f t="shared" si="305"/>
        <v>23536.548789571068</v>
      </c>
      <c r="X3862">
        <v>6</v>
      </c>
      <c r="Y3862">
        <v>14</v>
      </c>
      <c r="Z3862" t="s">
        <v>53</v>
      </c>
      <c r="AA3862" s="2">
        <v>61207</v>
      </c>
      <c r="AB3862">
        <v>1.76</v>
      </c>
      <c r="AC3862" s="2">
        <v>34777</v>
      </c>
    </row>
    <row r="3863" spans="1:29" x14ac:dyDescent="0.2">
      <c r="A3863" t="s">
        <v>4996</v>
      </c>
      <c r="B3863" t="s">
        <v>68</v>
      </c>
      <c r="C3863" s="1">
        <v>280000</v>
      </c>
      <c r="D3863">
        <v>1</v>
      </c>
      <c r="E3863">
        <v>1</v>
      </c>
      <c r="F3863" s="2">
        <v>2184</v>
      </c>
      <c r="G3863" t="s">
        <v>178</v>
      </c>
      <c r="H3863" t="s">
        <v>84</v>
      </c>
      <c r="I3863">
        <v>11355</v>
      </c>
      <c r="J3863" t="s">
        <v>160</v>
      </c>
      <c r="K3863" t="s">
        <v>34</v>
      </c>
      <c r="L3863">
        <v>-73.826525599999997</v>
      </c>
      <c r="M3863">
        <v>40.753326600000001</v>
      </c>
      <c r="N3863">
        <v>8.34</v>
      </c>
      <c r="O3863" s="1">
        <f t="shared" si="301"/>
        <v>56000</v>
      </c>
      <c r="P3863" s="3">
        <v>6.7500000000000004E-2</v>
      </c>
      <c r="Q3863">
        <v>30</v>
      </c>
      <c r="R3863" s="1">
        <v>224000</v>
      </c>
      <c r="S3863" s="8">
        <f t="shared" si="302"/>
        <v>-1816.0746703910027</v>
      </c>
      <c r="T3863" s="1">
        <f t="shared" si="303"/>
        <v>284.32600000000002</v>
      </c>
      <c r="U3863" s="7">
        <f t="shared" si="304"/>
        <v>58.333333333333336</v>
      </c>
      <c r="V3863" s="4">
        <v>600</v>
      </c>
      <c r="W3863" s="1">
        <f t="shared" si="305"/>
        <v>2758.7340037243362</v>
      </c>
      <c r="X3863">
        <v>2</v>
      </c>
      <c r="Y3863">
        <v>18</v>
      </c>
      <c r="Z3863" t="s">
        <v>161</v>
      </c>
      <c r="AA3863" s="2">
        <v>230183</v>
      </c>
      <c r="AB3863">
        <v>2.0299999999999998</v>
      </c>
      <c r="AC3863" s="2">
        <v>113391</v>
      </c>
    </row>
    <row r="3864" spans="1:29" x14ac:dyDescent="0.2">
      <c r="A3864" t="s">
        <v>4997</v>
      </c>
      <c r="B3864" t="s">
        <v>68</v>
      </c>
      <c r="C3864" s="1">
        <v>259000</v>
      </c>
      <c r="D3864">
        <v>1</v>
      </c>
      <c r="E3864">
        <v>1</v>
      </c>
      <c r="F3864" s="2">
        <v>2184</v>
      </c>
      <c r="G3864" t="s">
        <v>59</v>
      </c>
      <c r="H3864" t="s">
        <v>84</v>
      </c>
      <c r="I3864">
        <v>11373</v>
      </c>
      <c r="J3864" t="s">
        <v>89</v>
      </c>
      <c r="K3864" t="s">
        <v>90</v>
      </c>
      <c r="L3864">
        <v>-73.873346600000005</v>
      </c>
      <c r="M3864">
        <v>40.736507199999998</v>
      </c>
      <c r="N3864">
        <v>5.94</v>
      </c>
      <c r="O3864" s="1">
        <f t="shared" si="301"/>
        <v>51800</v>
      </c>
      <c r="P3864" s="3">
        <v>6.7500000000000004E-2</v>
      </c>
      <c r="Q3864">
        <v>30</v>
      </c>
      <c r="R3864" s="1">
        <v>207200</v>
      </c>
      <c r="S3864" s="8">
        <f t="shared" si="302"/>
        <v>-1679.8690701116775</v>
      </c>
      <c r="T3864" s="1">
        <f t="shared" si="303"/>
        <v>263.00155000000001</v>
      </c>
      <c r="U3864" s="7">
        <f t="shared" si="304"/>
        <v>53.958333333333336</v>
      </c>
      <c r="V3864" s="4">
        <v>600</v>
      </c>
      <c r="W3864" s="1">
        <f t="shared" si="305"/>
        <v>2596.8289534450105</v>
      </c>
      <c r="X3864">
        <v>2</v>
      </c>
      <c r="Y3864">
        <v>18</v>
      </c>
      <c r="Z3864" t="s">
        <v>91</v>
      </c>
      <c r="AA3864" s="2">
        <v>137098</v>
      </c>
      <c r="AB3864">
        <v>1.25</v>
      </c>
      <c r="AC3864" s="2">
        <v>109678</v>
      </c>
    </row>
    <row r="3865" spans="1:29" x14ac:dyDescent="0.2">
      <c r="A3865" t="s">
        <v>4998</v>
      </c>
      <c r="B3865" t="s">
        <v>30</v>
      </c>
      <c r="C3865" s="1">
        <v>550000</v>
      </c>
      <c r="D3865">
        <v>3</v>
      </c>
      <c r="E3865">
        <v>1</v>
      </c>
      <c r="F3865">
        <v>446</v>
      </c>
      <c r="G3865" t="s">
        <v>59</v>
      </c>
      <c r="H3865" t="s">
        <v>32</v>
      </c>
      <c r="I3865">
        <v>10065</v>
      </c>
      <c r="J3865" t="s">
        <v>52</v>
      </c>
      <c r="K3865" t="s">
        <v>39</v>
      </c>
      <c r="L3865">
        <v>-73.961629200000004</v>
      </c>
      <c r="M3865">
        <v>40.767091200000003</v>
      </c>
      <c r="N3865">
        <v>1.77</v>
      </c>
      <c r="O3865" s="1">
        <f t="shared" si="301"/>
        <v>110000</v>
      </c>
      <c r="P3865" s="3">
        <v>6.7500000000000004E-2</v>
      </c>
      <c r="Q3865">
        <v>30</v>
      </c>
      <c r="R3865" s="1">
        <v>440000</v>
      </c>
      <c r="S3865" s="8">
        <f t="shared" si="302"/>
        <v>-3567.2895311251837</v>
      </c>
      <c r="T3865" s="1">
        <f t="shared" si="303"/>
        <v>558.49750000000006</v>
      </c>
      <c r="U3865" s="7">
        <f t="shared" si="304"/>
        <v>114.58333333333333</v>
      </c>
      <c r="V3865" s="4">
        <v>160</v>
      </c>
      <c r="W3865" s="1">
        <f t="shared" si="305"/>
        <v>4400.3703644585166</v>
      </c>
      <c r="X3865">
        <v>6</v>
      </c>
      <c r="Y3865">
        <v>4</v>
      </c>
      <c r="Z3865" t="s">
        <v>53</v>
      </c>
      <c r="AA3865" s="2">
        <v>61207</v>
      </c>
      <c r="AB3865">
        <v>1.76</v>
      </c>
      <c r="AC3865" s="2">
        <v>34777</v>
      </c>
    </row>
    <row r="3866" spans="1:29" x14ac:dyDescent="0.2">
      <c r="A3866" t="s">
        <v>4999</v>
      </c>
      <c r="B3866" t="s">
        <v>30</v>
      </c>
      <c r="C3866" s="1">
        <v>12495000</v>
      </c>
      <c r="D3866">
        <v>4</v>
      </c>
      <c r="E3866">
        <v>3</v>
      </c>
      <c r="F3866" s="2">
        <v>2184</v>
      </c>
      <c r="G3866" t="s">
        <v>31</v>
      </c>
      <c r="H3866" t="s">
        <v>32</v>
      </c>
      <c r="I3866">
        <v>10012</v>
      </c>
      <c r="J3866" t="s">
        <v>182</v>
      </c>
      <c r="K3866" t="s">
        <v>39</v>
      </c>
      <c r="L3866">
        <v>-73.994555800000001</v>
      </c>
      <c r="M3866">
        <v>40.726574499999998</v>
      </c>
      <c r="N3866">
        <v>1.61</v>
      </c>
      <c r="O3866" s="1">
        <f t="shared" si="301"/>
        <v>2499000</v>
      </c>
      <c r="P3866" s="3">
        <v>6.7500000000000004E-2</v>
      </c>
      <c r="Q3866">
        <v>30</v>
      </c>
      <c r="R3866" s="1">
        <v>9996000</v>
      </c>
      <c r="S3866" s="8">
        <f t="shared" si="302"/>
        <v>-81042.332166198496</v>
      </c>
      <c r="T3866" s="1">
        <f t="shared" si="303"/>
        <v>12688.04775</v>
      </c>
      <c r="U3866" s="7">
        <f t="shared" si="304"/>
        <v>2603.125</v>
      </c>
      <c r="V3866" s="4">
        <v>600</v>
      </c>
      <c r="W3866" s="1">
        <f t="shared" si="305"/>
        <v>96933.504916198493</v>
      </c>
      <c r="X3866">
        <v>8</v>
      </c>
      <c r="Y3866">
        <v>11</v>
      </c>
      <c r="Z3866" t="s">
        <v>183</v>
      </c>
      <c r="AA3866" s="2">
        <v>42742</v>
      </c>
      <c r="AB3866">
        <v>0.26</v>
      </c>
      <c r="AC3866" s="2">
        <v>164392</v>
      </c>
    </row>
    <row r="3867" spans="1:29" x14ac:dyDescent="0.2">
      <c r="A3867" t="s">
        <v>5000</v>
      </c>
      <c r="B3867" t="s">
        <v>125</v>
      </c>
      <c r="C3867" s="1">
        <v>4800000</v>
      </c>
      <c r="D3867">
        <v>5</v>
      </c>
      <c r="E3867">
        <v>6</v>
      </c>
      <c r="F3867">
        <v>2184</v>
      </c>
      <c r="G3867" t="s">
        <v>93</v>
      </c>
      <c r="H3867" t="s">
        <v>55</v>
      </c>
      <c r="I3867">
        <v>11205</v>
      </c>
      <c r="J3867" t="s">
        <v>236</v>
      </c>
      <c r="K3867" t="s">
        <v>237</v>
      </c>
      <c r="L3867">
        <v>-73.969657299999994</v>
      </c>
      <c r="M3867">
        <v>40.6912637</v>
      </c>
      <c r="N3867">
        <v>4.0599999999999996</v>
      </c>
      <c r="O3867" s="1">
        <f t="shared" si="301"/>
        <v>960000</v>
      </c>
      <c r="P3867" s="3">
        <v>6.7500000000000004E-2</v>
      </c>
      <c r="Q3867">
        <v>30</v>
      </c>
      <c r="R3867" s="1">
        <v>3840000</v>
      </c>
      <c r="S3867" s="8">
        <f t="shared" si="302"/>
        <v>-31132.708635274328</v>
      </c>
      <c r="T3867" s="1">
        <f t="shared" si="303"/>
        <v>4874.1600000000008</v>
      </c>
      <c r="U3867" s="7">
        <f t="shared" si="304"/>
        <v>1000</v>
      </c>
      <c r="V3867" s="4">
        <v>600</v>
      </c>
      <c r="W3867" s="1">
        <f t="shared" si="305"/>
        <v>37606.868635274332</v>
      </c>
      <c r="X3867">
        <v>10</v>
      </c>
      <c r="Y3867">
        <v>7</v>
      </c>
      <c r="Z3867" t="s">
        <v>238</v>
      </c>
      <c r="AA3867" s="2">
        <v>70713</v>
      </c>
      <c r="AB3867">
        <v>2.97</v>
      </c>
      <c r="AC3867" s="2">
        <v>23809</v>
      </c>
    </row>
    <row r="3868" spans="1:29" x14ac:dyDescent="0.2">
      <c r="A3868" t="s">
        <v>5001</v>
      </c>
      <c r="B3868" t="s">
        <v>68</v>
      </c>
      <c r="C3868" s="1">
        <v>398000</v>
      </c>
      <c r="D3868">
        <v>3</v>
      </c>
      <c r="E3868">
        <v>1</v>
      </c>
      <c r="F3868" s="2">
        <v>1000</v>
      </c>
      <c r="G3868" t="s">
        <v>5002</v>
      </c>
      <c r="H3868" t="s">
        <v>84</v>
      </c>
      <c r="I3868">
        <v>11354</v>
      </c>
      <c r="J3868" t="s">
        <v>160</v>
      </c>
      <c r="K3868" t="s">
        <v>34</v>
      </c>
      <c r="L3868">
        <v>-73.827111000000002</v>
      </c>
      <c r="M3868">
        <v>40.775672800000002</v>
      </c>
      <c r="N3868">
        <v>8.51</v>
      </c>
      <c r="O3868" s="1">
        <f t="shared" si="301"/>
        <v>79600</v>
      </c>
      <c r="P3868" s="3">
        <v>6.7500000000000004E-2</v>
      </c>
      <c r="Q3868">
        <v>30</v>
      </c>
      <c r="R3868" s="1">
        <v>318400</v>
      </c>
      <c r="S3868" s="8">
        <f t="shared" si="302"/>
        <v>-2581.4204243414965</v>
      </c>
      <c r="T3868" s="1">
        <f t="shared" si="303"/>
        <v>404.14910000000003</v>
      </c>
      <c r="U3868" s="7">
        <f t="shared" si="304"/>
        <v>82.916666666666671</v>
      </c>
      <c r="V3868" s="4">
        <v>375</v>
      </c>
      <c r="W3868" s="1">
        <f t="shared" si="305"/>
        <v>3443.4861910081631</v>
      </c>
      <c r="X3868">
        <v>6</v>
      </c>
      <c r="Y3868">
        <v>8</v>
      </c>
      <c r="Z3868" t="s">
        <v>161</v>
      </c>
      <c r="AA3868" s="2">
        <v>230183</v>
      </c>
      <c r="AB3868">
        <v>2.0299999999999998</v>
      </c>
      <c r="AC3868" s="2">
        <v>113391</v>
      </c>
    </row>
    <row r="3869" spans="1:29" x14ac:dyDescent="0.2">
      <c r="A3869" t="s">
        <v>5003</v>
      </c>
      <c r="B3869" t="s">
        <v>68</v>
      </c>
      <c r="C3869" s="1">
        <v>329000</v>
      </c>
      <c r="D3869">
        <v>2</v>
      </c>
      <c r="E3869">
        <v>1</v>
      </c>
      <c r="F3869">
        <v>850</v>
      </c>
      <c r="G3869" t="s">
        <v>1344</v>
      </c>
      <c r="H3869" t="s">
        <v>70</v>
      </c>
      <c r="I3869">
        <v>10465</v>
      </c>
      <c r="J3869" t="s">
        <v>126</v>
      </c>
      <c r="K3869" t="s">
        <v>105</v>
      </c>
      <c r="L3869">
        <v>-73.807249900000002</v>
      </c>
      <c r="M3869">
        <v>40.822361700000002</v>
      </c>
      <c r="N3869">
        <v>10.63</v>
      </c>
      <c r="O3869" s="1">
        <f t="shared" si="301"/>
        <v>65800</v>
      </c>
      <c r="P3869" s="3">
        <v>6.7500000000000004E-2</v>
      </c>
      <c r="Q3869">
        <v>30</v>
      </c>
      <c r="R3869" s="1">
        <v>263200</v>
      </c>
      <c r="S3869" s="8">
        <f t="shared" si="302"/>
        <v>-2133.8877377094282</v>
      </c>
      <c r="T3869" s="1">
        <f t="shared" si="303"/>
        <v>334.08305000000001</v>
      </c>
      <c r="U3869" s="7">
        <f t="shared" si="304"/>
        <v>68.541666666666671</v>
      </c>
      <c r="V3869" s="4">
        <v>205</v>
      </c>
      <c r="W3869" s="1">
        <f t="shared" si="305"/>
        <v>2741.5124543760949</v>
      </c>
      <c r="X3869">
        <v>4</v>
      </c>
      <c r="Y3869">
        <v>7</v>
      </c>
      <c r="Z3869" t="s">
        <v>127</v>
      </c>
      <c r="AA3869" s="2">
        <v>21009</v>
      </c>
      <c r="AB3869">
        <v>0.92</v>
      </c>
      <c r="AC3869" s="2">
        <v>22836</v>
      </c>
    </row>
    <row r="3870" spans="1:29" x14ac:dyDescent="0.2">
      <c r="A3870" t="s">
        <v>5004</v>
      </c>
      <c r="B3870" t="s">
        <v>68</v>
      </c>
      <c r="C3870" s="1">
        <v>385000</v>
      </c>
      <c r="D3870">
        <v>1</v>
      </c>
      <c r="E3870">
        <v>1</v>
      </c>
      <c r="F3870" s="2">
        <v>2184</v>
      </c>
      <c r="G3870" t="s">
        <v>214</v>
      </c>
      <c r="H3870" t="s">
        <v>55</v>
      </c>
      <c r="I3870">
        <v>11209</v>
      </c>
      <c r="J3870" t="s">
        <v>104</v>
      </c>
      <c r="K3870" t="s">
        <v>105</v>
      </c>
      <c r="L3870">
        <v>-74.040469799999997</v>
      </c>
      <c r="M3870">
        <v>40.624920099999997</v>
      </c>
      <c r="N3870">
        <v>9.02</v>
      </c>
      <c r="O3870" s="1">
        <f t="shared" si="301"/>
        <v>77000</v>
      </c>
      <c r="P3870" s="3">
        <v>6.7500000000000004E-2</v>
      </c>
      <c r="Q3870">
        <v>30</v>
      </c>
      <c r="R3870" s="1">
        <v>308000</v>
      </c>
      <c r="S3870" s="8">
        <f t="shared" si="302"/>
        <v>-2497.1026717876284</v>
      </c>
      <c r="T3870" s="1">
        <f t="shared" si="303"/>
        <v>390.94825000000009</v>
      </c>
      <c r="U3870" s="7">
        <f t="shared" si="304"/>
        <v>80.208333333333329</v>
      </c>
      <c r="V3870" s="4">
        <v>600</v>
      </c>
      <c r="W3870" s="1">
        <f t="shared" si="305"/>
        <v>3568.2592551209618</v>
      </c>
      <c r="X3870">
        <v>2</v>
      </c>
      <c r="Y3870">
        <v>18</v>
      </c>
      <c r="Z3870" t="s">
        <v>106</v>
      </c>
      <c r="AA3870" s="2">
        <v>79731</v>
      </c>
      <c r="AB3870">
        <v>1.71</v>
      </c>
      <c r="AC3870" s="2">
        <v>46626</v>
      </c>
    </row>
    <row r="3871" spans="1:29" x14ac:dyDescent="0.2">
      <c r="A3871" t="s">
        <v>5005</v>
      </c>
      <c r="B3871" t="s">
        <v>125</v>
      </c>
      <c r="C3871" s="1">
        <v>1325000</v>
      </c>
      <c r="D3871">
        <v>9</v>
      </c>
      <c r="E3871">
        <v>3</v>
      </c>
      <c r="F3871">
        <v>2184</v>
      </c>
      <c r="G3871" t="s">
        <v>5006</v>
      </c>
      <c r="H3871" t="s">
        <v>55</v>
      </c>
      <c r="I3871">
        <v>11208</v>
      </c>
      <c r="J3871" t="s">
        <v>149</v>
      </c>
      <c r="K3871" t="s">
        <v>150</v>
      </c>
      <c r="L3871">
        <v>-73.867612800000003</v>
      </c>
      <c r="M3871">
        <v>40.681740499999997</v>
      </c>
      <c r="N3871">
        <v>7.73</v>
      </c>
      <c r="O3871" s="1">
        <f t="shared" si="301"/>
        <v>265000</v>
      </c>
      <c r="P3871" s="3">
        <v>6.7500000000000004E-2</v>
      </c>
      <c r="Q3871">
        <v>30</v>
      </c>
      <c r="R3871" s="1">
        <v>1060000</v>
      </c>
      <c r="S3871" s="8">
        <f t="shared" si="302"/>
        <v>-8593.924779528852</v>
      </c>
      <c r="T3871" s="1">
        <f t="shared" si="303"/>
        <v>1345.4712500000003</v>
      </c>
      <c r="U3871" s="7">
        <f t="shared" si="304"/>
        <v>276.04166666666669</v>
      </c>
      <c r="V3871" s="4">
        <v>600</v>
      </c>
      <c r="W3871" s="1">
        <f t="shared" si="305"/>
        <v>10815.437696195519</v>
      </c>
      <c r="X3871">
        <v>18</v>
      </c>
      <c r="Y3871">
        <v>11</v>
      </c>
      <c r="Z3871" t="s">
        <v>151</v>
      </c>
      <c r="AA3871" s="2">
        <v>121301</v>
      </c>
      <c r="AB3871">
        <v>3.96</v>
      </c>
      <c r="AC3871" s="2">
        <v>30632</v>
      </c>
    </row>
    <row r="3872" spans="1:29" x14ac:dyDescent="0.2">
      <c r="A3872" t="s">
        <v>5007</v>
      </c>
      <c r="B3872" t="s">
        <v>42</v>
      </c>
      <c r="C3872" s="1">
        <v>968000</v>
      </c>
      <c r="D3872">
        <v>3</v>
      </c>
      <c r="E3872">
        <v>2</v>
      </c>
      <c r="F3872" s="2">
        <v>2845</v>
      </c>
      <c r="G3872" t="s">
        <v>1109</v>
      </c>
      <c r="H3872" t="s">
        <v>44</v>
      </c>
      <c r="I3872">
        <v>10314</v>
      </c>
      <c r="J3872" t="s">
        <v>65</v>
      </c>
      <c r="K3872" t="s">
        <v>34</v>
      </c>
      <c r="L3872">
        <v>-74.153058099999996</v>
      </c>
      <c r="M3872">
        <v>40.588988000000001</v>
      </c>
      <c r="N3872">
        <v>14.11</v>
      </c>
      <c r="O3872" s="1">
        <f t="shared" si="301"/>
        <v>193600</v>
      </c>
      <c r="P3872" s="3">
        <v>6.7500000000000004E-2</v>
      </c>
      <c r="Q3872">
        <v>30</v>
      </c>
      <c r="R3872" s="1">
        <v>774400</v>
      </c>
      <c r="S3872" s="8">
        <f t="shared" si="302"/>
        <v>-6278.4295747803235</v>
      </c>
      <c r="T3872" s="1">
        <f t="shared" si="303"/>
        <v>982.95560000000012</v>
      </c>
      <c r="U3872" s="7">
        <f t="shared" si="304"/>
        <v>201.66666666666666</v>
      </c>
      <c r="V3872" s="4">
        <v>600</v>
      </c>
      <c r="W3872" s="1">
        <f t="shared" si="305"/>
        <v>8063.0518414469907</v>
      </c>
      <c r="X3872">
        <v>6</v>
      </c>
      <c r="Y3872">
        <v>18</v>
      </c>
      <c r="Z3872" t="s">
        <v>66</v>
      </c>
      <c r="AA3872" s="2">
        <v>145000</v>
      </c>
      <c r="AB3872">
        <v>21.3</v>
      </c>
      <c r="AC3872" s="2">
        <v>6808</v>
      </c>
    </row>
    <row r="3873" spans="1:29" x14ac:dyDescent="0.2">
      <c r="A3873" t="s">
        <v>5008</v>
      </c>
      <c r="B3873" t="s">
        <v>68</v>
      </c>
      <c r="C3873" s="1">
        <v>350000</v>
      </c>
      <c r="D3873">
        <v>1</v>
      </c>
      <c r="E3873">
        <v>1</v>
      </c>
      <c r="F3873" s="2">
        <v>2184</v>
      </c>
      <c r="G3873" t="s">
        <v>159</v>
      </c>
      <c r="H3873" t="s">
        <v>84</v>
      </c>
      <c r="I3873">
        <v>11374</v>
      </c>
      <c r="J3873" t="s">
        <v>114</v>
      </c>
      <c r="K3873" t="s">
        <v>105</v>
      </c>
      <c r="L3873">
        <v>-73.862083699999999</v>
      </c>
      <c r="M3873">
        <v>40.733796499999997</v>
      </c>
      <c r="N3873">
        <v>6.56</v>
      </c>
      <c r="O3873" s="1">
        <f t="shared" si="301"/>
        <v>70000</v>
      </c>
      <c r="P3873" s="3">
        <v>6.7500000000000004E-2</v>
      </c>
      <c r="Q3873">
        <v>30</v>
      </c>
      <c r="R3873" s="1">
        <v>280000</v>
      </c>
      <c r="S3873" s="8">
        <f t="shared" si="302"/>
        <v>-2270.0933379887533</v>
      </c>
      <c r="T3873" s="1">
        <f t="shared" si="303"/>
        <v>355.40750000000003</v>
      </c>
      <c r="U3873" s="7">
        <f t="shared" si="304"/>
        <v>72.916666666666671</v>
      </c>
      <c r="V3873" s="4">
        <v>600</v>
      </c>
      <c r="W3873" s="1">
        <f t="shared" si="305"/>
        <v>3298.4175046554196</v>
      </c>
      <c r="X3873">
        <v>2</v>
      </c>
      <c r="Y3873">
        <v>18</v>
      </c>
      <c r="Z3873" t="s">
        <v>115</v>
      </c>
      <c r="AA3873" s="2">
        <v>28260</v>
      </c>
      <c r="AB3873">
        <v>1.61</v>
      </c>
      <c r="AC3873" s="2">
        <v>17553</v>
      </c>
    </row>
    <row r="3874" spans="1:29" x14ac:dyDescent="0.2">
      <c r="A3874" t="s">
        <v>5009</v>
      </c>
      <c r="B3874" t="s">
        <v>209</v>
      </c>
      <c r="C3874" s="1">
        <v>2750000</v>
      </c>
      <c r="D3874">
        <v>3</v>
      </c>
      <c r="E3874">
        <v>4</v>
      </c>
      <c r="F3874" s="2">
        <v>2900</v>
      </c>
      <c r="G3874" t="s">
        <v>48</v>
      </c>
      <c r="H3874" t="s">
        <v>32</v>
      </c>
      <c r="I3874">
        <v>10019</v>
      </c>
      <c r="J3874" t="s">
        <v>38</v>
      </c>
      <c r="K3874" t="s">
        <v>39</v>
      </c>
      <c r="L3874">
        <v>-73.979571300000003</v>
      </c>
      <c r="M3874">
        <v>40.765635500000002</v>
      </c>
      <c r="N3874">
        <v>1.2</v>
      </c>
      <c r="O3874" s="1">
        <f t="shared" si="301"/>
        <v>550000</v>
      </c>
      <c r="P3874" s="3">
        <v>6.7500000000000004E-2</v>
      </c>
      <c r="Q3874">
        <v>30</v>
      </c>
      <c r="R3874" s="1">
        <v>2200000</v>
      </c>
      <c r="S3874" s="8">
        <f t="shared" si="302"/>
        <v>-17836.447655625918</v>
      </c>
      <c r="T3874" s="1">
        <f t="shared" si="303"/>
        <v>2792.4875000000006</v>
      </c>
      <c r="U3874" s="7">
        <f t="shared" si="304"/>
        <v>572.91666666666663</v>
      </c>
      <c r="V3874" s="4">
        <v>600</v>
      </c>
      <c r="W3874" s="1">
        <f t="shared" si="305"/>
        <v>21801.851822292585</v>
      </c>
      <c r="X3874">
        <v>6</v>
      </c>
      <c r="Y3874">
        <v>12</v>
      </c>
      <c r="Z3874" t="s">
        <v>40</v>
      </c>
      <c r="AA3874" s="2">
        <v>70150</v>
      </c>
      <c r="AB3874">
        <v>0.77</v>
      </c>
      <c r="AC3874" s="2">
        <v>91104</v>
      </c>
    </row>
    <row r="3875" spans="1:29" x14ac:dyDescent="0.2">
      <c r="A3875" t="s">
        <v>5010</v>
      </c>
      <c r="B3875" t="s">
        <v>30</v>
      </c>
      <c r="C3875" s="1">
        <v>498000</v>
      </c>
      <c r="D3875">
        <v>1</v>
      </c>
      <c r="E3875">
        <v>1</v>
      </c>
      <c r="F3875">
        <v>785</v>
      </c>
      <c r="G3875" t="s">
        <v>178</v>
      </c>
      <c r="H3875" t="s">
        <v>84</v>
      </c>
      <c r="I3875">
        <v>11374</v>
      </c>
      <c r="J3875" t="s">
        <v>114</v>
      </c>
      <c r="K3875" t="s">
        <v>105</v>
      </c>
      <c r="L3875">
        <v>-73.860690000000005</v>
      </c>
      <c r="M3875">
        <v>40.727511499999999</v>
      </c>
      <c r="N3875">
        <v>6.71</v>
      </c>
      <c r="O3875" s="1">
        <f t="shared" si="301"/>
        <v>99600</v>
      </c>
      <c r="P3875" s="3">
        <v>6.7500000000000004E-2</v>
      </c>
      <c r="Q3875">
        <v>30</v>
      </c>
      <c r="R3875" s="1">
        <v>398400</v>
      </c>
      <c r="S3875" s="8">
        <f t="shared" si="302"/>
        <v>-3230.0185209097117</v>
      </c>
      <c r="T3875" s="1">
        <f t="shared" si="303"/>
        <v>505.69410000000011</v>
      </c>
      <c r="U3875" s="7">
        <f t="shared" si="304"/>
        <v>103.75</v>
      </c>
      <c r="V3875" s="4">
        <v>205</v>
      </c>
      <c r="W3875" s="1">
        <f t="shared" si="305"/>
        <v>4044.4626209097119</v>
      </c>
      <c r="X3875">
        <v>2</v>
      </c>
      <c r="Y3875">
        <v>7</v>
      </c>
      <c r="Z3875" t="s">
        <v>115</v>
      </c>
      <c r="AA3875" s="2">
        <v>28260</v>
      </c>
      <c r="AB3875">
        <v>1.61</v>
      </c>
      <c r="AC3875" s="2">
        <v>17553</v>
      </c>
    </row>
    <row r="3876" spans="1:29" x14ac:dyDescent="0.2">
      <c r="A3876" t="s">
        <v>5011</v>
      </c>
      <c r="B3876" t="s">
        <v>50</v>
      </c>
      <c r="C3876" s="1">
        <v>1675000</v>
      </c>
      <c r="D3876">
        <v>5</v>
      </c>
      <c r="E3876">
        <v>2</v>
      </c>
      <c r="F3876" s="2">
        <v>2100</v>
      </c>
      <c r="G3876" t="s">
        <v>48</v>
      </c>
      <c r="H3876" t="s">
        <v>55</v>
      </c>
      <c r="I3876">
        <v>11221</v>
      </c>
      <c r="J3876" t="s">
        <v>236</v>
      </c>
      <c r="K3876" t="s">
        <v>237</v>
      </c>
      <c r="L3876">
        <v>-73.934447199999994</v>
      </c>
      <c r="M3876">
        <v>40.695706899999998</v>
      </c>
      <c r="N3876">
        <v>4.54</v>
      </c>
      <c r="O3876" s="1">
        <f t="shared" si="301"/>
        <v>335000</v>
      </c>
      <c r="P3876" s="3">
        <v>6.7500000000000004E-2</v>
      </c>
      <c r="Q3876">
        <v>30</v>
      </c>
      <c r="R3876" s="1">
        <v>1340000</v>
      </c>
      <c r="S3876" s="8">
        <f t="shared" si="302"/>
        <v>-10864.018117517604</v>
      </c>
      <c r="T3876" s="1">
        <f t="shared" si="303"/>
        <v>1700.8787500000001</v>
      </c>
      <c r="U3876" s="7">
        <f t="shared" si="304"/>
        <v>348.95833333333331</v>
      </c>
      <c r="V3876" s="4">
        <v>600</v>
      </c>
      <c r="W3876" s="1">
        <f t="shared" si="305"/>
        <v>13513.855200850938</v>
      </c>
      <c r="X3876">
        <v>10</v>
      </c>
      <c r="Y3876">
        <v>13</v>
      </c>
      <c r="Z3876" t="s">
        <v>238</v>
      </c>
      <c r="AA3876" s="2">
        <v>70713</v>
      </c>
      <c r="AB3876">
        <v>2.97</v>
      </c>
      <c r="AC3876" s="2">
        <v>23809</v>
      </c>
    </row>
    <row r="3877" spans="1:29" x14ac:dyDescent="0.2">
      <c r="A3877" t="s">
        <v>5012</v>
      </c>
      <c r="B3877" t="s">
        <v>68</v>
      </c>
      <c r="C3877" s="1">
        <v>525000</v>
      </c>
      <c r="D3877">
        <v>3</v>
      </c>
      <c r="E3877">
        <v>1</v>
      </c>
      <c r="F3877">
        <v>2184</v>
      </c>
      <c r="G3877" t="s">
        <v>5013</v>
      </c>
      <c r="H3877" t="s">
        <v>32</v>
      </c>
      <c r="I3877">
        <v>10003</v>
      </c>
      <c r="J3877" t="s">
        <v>676</v>
      </c>
      <c r="K3877" t="s">
        <v>105</v>
      </c>
      <c r="L3877">
        <v>-73.989849100000001</v>
      </c>
      <c r="M3877">
        <v>40.732414599999998</v>
      </c>
      <c r="N3877">
        <v>1.1599999999999999</v>
      </c>
      <c r="O3877" s="1">
        <f t="shared" si="301"/>
        <v>105000</v>
      </c>
      <c r="P3877" s="3">
        <v>6.7500000000000004E-2</v>
      </c>
      <c r="Q3877">
        <v>30</v>
      </c>
      <c r="R3877" s="1">
        <v>420000</v>
      </c>
      <c r="S3877" s="8">
        <f t="shared" si="302"/>
        <v>-3405.1400069831298</v>
      </c>
      <c r="T3877" s="1">
        <f t="shared" si="303"/>
        <v>533.11125000000004</v>
      </c>
      <c r="U3877" s="7">
        <f t="shared" si="304"/>
        <v>109.375</v>
      </c>
      <c r="V3877" s="4">
        <v>600</v>
      </c>
      <c r="W3877" s="1">
        <f t="shared" si="305"/>
        <v>4647.6262569831297</v>
      </c>
      <c r="X3877">
        <v>6</v>
      </c>
      <c r="Y3877">
        <v>18</v>
      </c>
      <c r="Z3877" t="s">
        <v>677</v>
      </c>
      <c r="AA3877" s="2">
        <v>44136</v>
      </c>
      <c r="AB3877">
        <v>0.94</v>
      </c>
      <c r="AC3877" s="2">
        <v>46953</v>
      </c>
    </row>
    <row r="3878" spans="1:29" x14ac:dyDescent="0.2">
      <c r="A3878" t="s">
        <v>5014</v>
      </c>
      <c r="B3878" t="s">
        <v>68</v>
      </c>
      <c r="C3878" s="1">
        <v>280000</v>
      </c>
      <c r="D3878">
        <v>1</v>
      </c>
      <c r="E3878">
        <v>1</v>
      </c>
      <c r="F3878">
        <v>850</v>
      </c>
      <c r="G3878" t="s">
        <v>82</v>
      </c>
      <c r="H3878" t="s">
        <v>55</v>
      </c>
      <c r="I3878">
        <v>11235</v>
      </c>
      <c r="J3878" t="s">
        <v>219</v>
      </c>
      <c r="K3878" t="s">
        <v>34</v>
      </c>
      <c r="L3878">
        <v>-73.949741599999996</v>
      </c>
      <c r="M3878">
        <v>40.5895139</v>
      </c>
      <c r="N3878">
        <v>11.15</v>
      </c>
      <c r="O3878" s="1">
        <f t="shared" si="301"/>
        <v>56000</v>
      </c>
      <c r="P3878" s="3">
        <v>6.7500000000000004E-2</v>
      </c>
      <c r="Q3878">
        <v>30</v>
      </c>
      <c r="R3878" s="1">
        <v>224000</v>
      </c>
      <c r="S3878" s="8">
        <f t="shared" si="302"/>
        <v>-1816.0746703910027</v>
      </c>
      <c r="T3878" s="1">
        <f t="shared" si="303"/>
        <v>284.32600000000002</v>
      </c>
      <c r="U3878" s="7">
        <f t="shared" si="304"/>
        <v>58.333333333333336</v>
      </c>
      <c r="V3878" s="4">
        <v>205</v>
      </c>
      <c r="W3878" s="1">
        <f t="shared" si="305"/>
        <v>2363.7340037243362</v>
      </c>
      <c r="X3878">
        <v>2</v>
      </c>
      <c r="Y3878">
        <v>7</v>
      </c>
      <c r="Z3878" t="s">
        <v>220</v>
      </c>
      <c r="AA3878" s="2">
        <v>35547</v>
      </c>
      <c r="AB3878">
        <v>0.73</v>
      </c>
      <c r="AC3878" s="2">
        <v>48695</v>
      </c>
    </row>
    <row r="3879" spans="1:29" x14ac:dyDescent="0.2">
      <c r="A3879" t="s">
        <v>5015</v>
      </c>
      <c r="B3879" t="s">
        <v>42</v>
      </c>
      <c r="C3879" s="1">
        <v>849000</v>
      </c>
      <c r="D3879">
        <v>4</v>
      </c>
      <c r="E3879">
        <v>2</v>
      </c>
      <c r="F3879" s="2">
        <v>2184</v>
      </c>
      <c r="G3879" t="s">
        <v>928</v>
      </c>
      <c r="H3879" t="s">
        <v>84</v>
      </c>
      <c r="I3879">
        <v>11420</v>
      </c>
      <c r="J3879" t="s">
        <v>777</v>
      </c>
      <c r="K3879" t="s">
        <v>34</v>
      </c>
      <c r="L3879">
        <v>-73.819210100000006</v>
      </c>
      <c r="M3879">
        <v>40.6793288</v>
      </c>
      <c r="N3879">
        <v>9.9600000000000009</v>
      </c>
      <c r="O3879" s="1">
        <f t="shared" si="301"/>
        <v>169800</v>
      </c>
      <c r="P3879" s="3">
        <v>6.7500000000000004E-2</v>
      </c>
      <c r="Q3879">
        <v>30</v>
      </c>
      <c r="R3879" s="1">
        <v>679200</v>
      </c>
      <c r="S3879" s="8">
        <f t="shared" si="302"/>
        <v>-5506.5978398641473</v>
      </c>
      <c r="T3879" s="1">
        <f t="shared" si="303"/>
        <v>862.11705000000018</v>
      </c>
      <c r="U3879" s="7">
        <f t="shared" si="304"/>
        <v>176.875</v>
      </c>
      <c r="V3879" s="4">
        <v>600</v>
      </c>
      <c r="W3879" s="1">
        <f t="shared" si="305"/>
        <v>7145.5898898641472</v>
      </c>
      <c r="X3879">
        <v>8</v>
      </c>
      <c r="Y3879">
        <v>14</v>
      </c>
      <c r="Z3879" t="s">
        <v>778</v>
      </c>
      <c r="AA3879" s="2">
        <v>97254</v>
      </c>
      <c r="AB3879">
        <v>3.4</v>
      </c>
      <c r="AC3879" s="2">
        <v>28604</v>
      </c>
    </row>
    <row r="3880" spans="1:29" x14ac:dyDescent="0.2">
      <c r="A3880" t="s">
        <v>5016</v>
      </c>
      <c r="B3880" t="s">
        <v>30</v>
      </c>
      <c r="C3880" s="1">
        <v>1250000</v>
      </c>
      <c r="D3880">
        <v>1</v>
      </c>
      <c r="E3880">
        <v>1</v>
      </c>
      <c r="F3880">
        <v>855</v>
      </c>
      <c r="G3880" t="s">
        <v>5017</v>
      </c>
      <c r="H3880" t="s">
        <v>32</v>
      </c>
      <c r="I3880">
        <v>10128</v>
      </c>
      <c r="J3880" t="s">
        <v>52</v>
      </c>
      <c r="K3880" t="s">
        <v>39</v>
      </c>
      <c r="L3880">
        <v>-73.948290099999994</v>
      </c>
      <c r="M3880">
        <v>40.779116399999999</v>
      </c>
      <c r="N3880">
        <v>2.86</v>
      </c>
      <c r="O3880" s="1">
        <f t="shared" si="301"/>
        <v>250000</v>
      </c>
      <c r="P3880" s="3">
        <v>6.7500000000000004E-2</v>
      </c>
      <c r="Q3880">
        <v>30</v>
      </c>
      <c r="R3880" s="1">
        <v>1000000</v>
      </c>
      <c r="S3880" s="8">
        <f t="shared" si="302"/>
        <v>-8107.4762071026908</v>
      </c>
      <c r="T3880" s="1">
        <f t="shared" si="303"/>
        <v>1269.3125000000002</v>
      </c>
      <c r="U3880" s="7">
        <f t="shared" si="304"/>
        <v>260.41666666666669</v>
      </c>
      <c r="V3880" s="4">
        <v>205</v>
      </c>
      <c r="W3880" s="1">
        <f t="shared" si="305"/>
        <v>9842.2053737693568</v>
      </c>
      <c r="X3880">
        <v>2</v>
      </c>
      <c r="Y3880">
        <v>7</v>
      </c>
      <c r="Z3880" t="s">
        <v>53</v>
      </c>
      <c r="AA3880" s="2">
        <v>61207</v>
      </c>
      <c r="AB3880">
        <v>1.76</v>
      </c>
      <c r="AC3880" s="2">
        <v>34777</v>
      </c>
    </row>
    <row r="3881" spans="1:29" x14ac:dyDescent="0.2">
      <c r="A3881" t="s">
        <v>5018</v>
      </c>
      <c r="B3881" t="s">
        <v>30</v>
      </c>
      <c r="C3881" s="1">
        <v>359999</v>
      </c>
      <c r="D3881">
        <v>3</v>
      </c>
      <c r="E3881">
        <v>2</v>
      </c>
      <c r="F3881" s="2">
        <v>2184</v>
      </c>
      <c r="G3881" t="s">
        <v>113</v>
      </c>
      <c r="H3881" t="s">
        <v>70</v>
      </c>
      <c r="I3881">
        <v>10456</v>
      </c>
      <c r="J3881" t="s">
        <v>79</v>
      </c>
      <c r="K3881" t="s">
        <v>61</v>
      </c>
      <c r="L3881">
        <v>-73.910936800000002</v>
      </c>
      <c r="M3881">
        <v>40.820380399999998</v>
      </c>
      <c r="N3881">
        <v>6.3</v>
      </c>
      <c r="O3881" s="1">
        <f t="shared" si="301"/>
        <v>71999.8</v>
      </c>
      <c r="P3881" s="3">
        <v>6.7500000000000004E-2</v>
      </c>
      <c r="Q3881">
        <v>30</v>
      </c>
      <c r="R3881" s="1">
        <v>287999.2</v>
      </c>
      <c r="S3881" s="8">
        <f t="shared" si="302"/>
        <v>-2334.9466616646091</v>
      </c>
      <c r="T3881" s="1">
        <f t="shared" si="303"/>
        <v>365.56098455</v>
      </c>
      <c r="U3881" s="7">
        <f t="shared" si="304"/>
        <v>74.999791666666667</v>
      </c>
      <c r="V3881" s="4">
        <v>600</v>
      </c>
      <c r="W3881" s="1">
        <f t="shared" si="305"/>
        <v>3375.5074378812756</v>
      </c>
      <c r="X3881">
        <v>6</v>
      </c>
      <c r="Y3881">
        <v>14</v>
      </c>
      <c r="Z3881" t="s">
        <v>80</v>
      </c>
      <c r="AA3881" s="2">
        <v>36663</v>
      </c>
      <c r="AB3881">
        <v>0.52</v>
      </c>
      <c r="AC3881" s="2">
        <v>70506</v>
      </c>
    </row>
    <row r="3882" spans="1:29" x14ac:dyDescent="0.2">
      <c r="A3882" t="s">
        <v>5019</v>
      </c>
      <c r="B3882" t="s">
        <v>68</v>
      </c>
      <c r="C3882" s="1">
        <v>229000</v>
      </c>
      <c r="D3882">
        <v>1</v>
      </c>
      <c r="E3882">
        <v>1</v>
      </c>
      <c r="F3882">
        <v>2184</v>
      </c>
      <c r="G3882" t="s">
        <v>113</v>
      </c>
      <c r="H3882" t="s">
        <v>84</v>
      </c>
      <c r="I3882">
        <v>11105</v>
      </c>
      <c r="J3882" t="s">
        <v>366</v>
      </c>
      <c r="K3882" t="s">
        <v>105</v>
      </c>
      <c r="L3882">
        <v>-73.907307500000002</v>
      </c>
      <c r="M3882">
        <v>40.776373100000001</v>
      </c>
      <c r="N3882">
        <v>4.5199999999999996</v>
      </c>
      <c r="O3882" s="1">
        <f t="shared" si="301"/>
        <v>45800</v>
      </c>
      <c r="P3882" s="3">
        <v>6.7500000000000004E-2</v>
      </c>
      <c r="Q3882">
        <v>30</v>
      </c>
      <c r="R3882" s="1">
        <v>183200</v>
      </c>
      <c r="S3882" s="8">
        <f t="shared" si="302"/>
        <v>-1485.289641141213</v>
      </c>
      <c r="T3882" s="1">
        <f t="shared" si="303"/>
        <v>232.53805000000003</v>
      </c>
      <c r="U3882" s="7">
        <f t="shared" si="304"/>
        <v>47.708333333333336</v>
      </c>
      <c r="V3882" s="4">
        <v>600</v>
      </c>
      <c r="W3882" s="1">
        <f t="shared" si="305"/>
        <v>2365.5360244745461</v>
      </c>
      <c r="X3882">
        <v>2</v>
      </c>
      <c r="Y3882">
        <v>18</v>
      </c>
      <c r="Z3882" t="s">
        <v>367</v>
      </c>
      <c r="AA3882" s="2">
        <v>106607</v>
      </c>
      <c r="AB3882">
        <v>2.14</v>
      </c>
      <c r="AC3882" s="2">
        <v>49816</v>
      </c>
    </row>
    <row r="3883" spans="1:29" x14ac:dyDescent="0.2">
      <c r="A3883" t="s">
        <v>5020</v>
      </c>
      <c r="B3883" t="s">
        <v>249</v>
      </c>
      <c r="C3883" s="1">
        <v>1002500</v>
      </c>
      <c r="D3883">
        <v>3</v>
      </c>
      <c r="E3883">
        <v>2.5</v>
      </c>
      <c r="F3883" s="2">
        <v>2184</v>
      </c>
      <c r="G3883" t="s">
        <v>5021</v>
      </c>
      <c r="H3883" t="s">
        <v>70</v>
      </c>
      <c r="I3883">
        <v>10471</v>
      </c>
      <c r="J3883" t="s">
        <v>109</v>
      </c>
      <c r="K3883" t="s">
        <v>110</v>
      </c>
      <c r="L3883">
        <v>-73.912762799999996</v>
      </c>
      <c r="M3883">
        <v>40.892223999999999</v>
      </c>
      <c r="N3883">
        <v>10.6</v>
      </c>
      <c r="O3883" s="1">
        <f t="shared" si="301"/>
        <v>200500</v>
      </c>
      <c r="P3883" s="3">
        <v>6.7500000000000004E-2</v>
      </c>
      <c r="Q3883">
        <v>30</v>
      </c>
      <c r="R3883" s="1">
        <v>802000</v>
      </c>
      <c r="S3883" s="8">
        <f t="shared" si="302"/>
        <v>-6502.1959180963577</v>
      </c>
      <c r="T3883" s="1">
        <f t="shared" si="303"/>
        <v>1017.9886250000001</v>
      </c>
      <c r="U3883" s="7">
        <f t="shared" si="304"/>
        <v>208.85416666666666</v>
      </c>
      <c r="V3883" s="4">
        <v>600</v>
      </c>
      <c r="W3883" s="1">
        <f t="shared" si="305"/>
        <v>8329.0387097630246</v>
      </c>
      <c r="X3883">
        <v>6</v>
      </c>
      <c r="Y3883">
        <v>12</v>
      </c>
      <c r="Z3883" t="s">
        <v>111</v>
      </c>
      <c r="AA3883" s="2">
        <v>27860</v>
      </c>
      <c r="AB3883">
        <v>3.52</v>
      </c>
      <c r="AC3883" s="2">
        <v>7915</v>
      </c>
    </row>
    <row r="3884" spans="1:29" x14ac:dyDescent="0.2">
      <c r="A3884" t="s">
        <v>5022</v>
      </c>
      <c r="B3884" t="s">
        <v>68</v>
      </c>
      <c r="C3884" s="1">
        <v>3995000</v>
      </c>
      <c r="D3884">
        <v>3</v>
      </c>
      <c r="E3884">
        <v>2</v>
      </c>
      <c r="F3884" s="2">
        <v>2184</v>
      </c>
      <c r="G3884" t="s">
        <v>48</v>
      </c>
      <c r="H3884" t="s">
        <v>32</v>
      </c>
      <c r="I3884">
        <v>10003</v>
      </c>
      <c r="J3884" t="s">
        <v>676</v>
      </c>
      <c r="K3884" t="s">
        <v>105</v>
      </c>
      <c r="L3884">
        <v>-73.9907264</v>
      </c>
      <c r="M3884">
        <v>40.737941900000003</v>
      </c>
      <c r="N3884">
        <v>0.8</v>
      </c>
      <c r="O3884" s="1">
        <f t="shared" si="301"/>
        <v>799000</v>
      </c>
      <c r="P3884" s="3">
        <v>6.7500000000000004E-2</v>
      </c>
      <c r="Q3884">
        <v>30</v>
      </c>
      <c r="R3884" s="1">
        <v>3196000</v>
      </c>
      <c r="S3884" s="8">
        <f t="shared" si="302"/>
        <v>-25911.493957900198</v>
      </c>
      <c r="T3884" s="1">
        <f t="shared" si="303"/>
        <v>4056.7227500000004</v>
      </c>
      <c r="U3884" s="7">
        <f t="shared" si="304"/>
        <v>832.29166666666663</v>
      </c>
      <c r="V3884" s="4">
        <v>600</v>
      </c>
      <c r="W3884" s="1">
        <f t="shared" si="305"/>
        <v>31400.508374566867</v>
      </c>
      <c r="X3884">
        <v>6</v>
      </c>
      <c r="Y3884">
        <v>14</v>
      </c>
      <c r="Z3884" t="s">
        <v>677</v>
      </c>
      <c r="AA3884" s="2">
        <v>44136</v>
      </c>
      <c r="AB3884">
        <v>0.94</v>
      </c>
      <c r="AC3884" s="2">
        <v>46953</v>
      </c>
    </row>
    <row r="3885" spans="1:29" x14ac:dyDescent="0.2">
      <c r="A3885" t="s">
        <v>5023</v>
      </c>
      <c r="B3885" t="s">
        <v>125</v>
      </c>
      <c r="C3885" s="1">
        <v>1499000</v>
      </c>
      <c r="D3885">
        <v>6</v>
      </c>
      <c r="E3885">
        <v>4</v>
      </c>
      <c r="F3885" s="2">
        <v>3450</v>
      </c>
      <c r="G3885" t="s">
        <v>145</v>
      </c>
      <c r="H3885" t="s">
        <v>44</v>
      </c>
      <c r="I3885">
        <v>10304</v>
      </c>
      <c r="J3885" t="s">
        <v>118</v>
      </c>
      <c r="K3885" t="s">
        <v>34</v>
      </c>
      <c r="L3885">
        <v>-74.097223700000001</v>
      </c>
      <c r="M3885">
        <v>40.592255199999997</v>
      </c>
      <c r="N3885">
        <v>12.3</v>
      </c>
      <c r="O3885" s="1">
        <f t="shared" si="301"/>
        <v>299800</v>
      </c>
      <c r="P3885" s="3">
        <v>6.7500000000000004E-2</v>
      </c>
      <c r="Q3885">
        <v>30</v>
      </c>
      <c r="R3885" s="1">
        <v>1199200</v>
      </c>
      <c r="S3885" s="8">
        <f t="shared" si="302"/>
        <v>-9722.4854675575461</v>
      </c>
      <c r="T3885" s="1">
        <f t="shared" si="303"/>
        <v>1522.1595500000001</v>
      </c>
      <c r="U3885" s="7">
        <f t="shared" si="304"/>
        <v>312.29166666666669</v>
      </c>
      <c r="V3885" s="4">
        <v>1000</v>
      </c>
      <c r="W3885" s="1">
        <f t="shared" si="305"/>
        <v>12556.936684224213</v>
      </c>
      <c r="X3885">
        <v>12</v>
      </c>
      <c r="Y3885">
        <v>14</v>
      </c>
      <c r="Z3885" t="s">
        <v>119</v>
      </c>
      <c r="AA3885" s="2">
        <v>181200</v>
      </c>
      <c r="AB3885">
        <v>13.5</v>
      </c>
      <c r="AC3885" s="2">
        <v>13422</v>
      </c>
    </row>
    <row r="3886" spans="1:29" x14ac:dyDescent="0.2">
      <c r="A3886" t="s">
        <v>5024</v>
      </c>
      <c r="B3886" t="s">
        <v>30</v>
      </c>
      <c r="C3886" s="1">
        <v>2649000</v>
      </c>
      <c r="D3886">
        <v>3</v>
      </c>
      <c r="E3886">
        <v>3</v>
      </c>
      <c r="F3886" s="2">
        <v>1699</v>
      </c>
      <c r="G3886" t="s">
        <v>1694</v>
      </c>
      <c r="H3886" t="s">
        <v>32</v>
      </c>
      <c r="I3886">
        <v>10016</v>
      </c>
      <c r="J3886" t="s">
        <v>519</v>
      </c>
      <c r="K3886" t="s">
        <v>39</v>
      </c>
      <c r="L3886">
        <v>-73.972718</v>
      </c>
      <c r="M3886">
        <v>40.746328300000002</v>
      </c>
      <c r="N3886">
        <v>0.69</v>
      </c>
      <c r="O3886" s="1">
        <f t="shared" si="301"/>
        <v>529800</v>
      </c>
      <c r="P3886" s="3">
        <v>6.7500000000000004E-2</v>
      </c>
      <c r="Q3886">
        <v>30</v>
      </c>
      <c r="R3886" s="1">
        <v>2119200</v>
      </c>
      <c r="S3886" s="8">
        <f t="shared" si="302"/>
        <v>-17181.363578092019</v>
      </c>
      <c r="T3886" s="1">
        <f t="shared" si="303"/>
        <v>2689.9270500000002</v>
      </c>
      <c r="U3886" s="7">
        <f t="shared" si="304"/>
        <v>551.875</v>
      </c>
      <c r="V3886" s="4">
        <v>550</v>
      </c>
      <c r="W3886" s="1">
        <f t="shared" si="305"/>
        <v>20973.165628092022</v>
      </c>
      <c r="X3886">
        <v>6</v>
      </c>
      <c r="Y3886">
        <v>8</v>
      </c>
      <c r="Z3886" t="s">
        <v>520</v>
      </c>
      <c r="AA3886" s="2">
        <v>27988</v>
      </c>
      <c r="AB3886">
        <v>0.17</v>
      </c>
      <c r="AC3886" s="2">
        <v>164635</v>
      </c>
    </row>
    <row r="3887" spans="1:29" x14ac:dyDescent="0.2">
      <c r="A3887" t="s">
        <v>5025</v>
      </c>
      <c r="B3887" t="s">
        <v>30</v>
      </c>
      <c r="C3887" s="1">
        <v>385000</v>
      </c>
      <c r="D3887">
        <v>2</v>
      </c>
      <c r="E3887">
        <v>1</v>
      </c>
      <c r="F3887">
        <v>919</v>
      </c>
      <c r="G3887" t="s">
        <v>5026</v>
      </c>
      <c r="H3887" t="s">
        <v>55</v>
      </c>
      <c r="I3887">
        <v>11207</v>
      </c>
      <c r="J3887" t="s">
        <v>149</v>
      </c>
      <c r="K3887" t="s">
        <v>150</v>
      </c>
      <c r="L3887">
        <v>-73.883789899999996</v>
      </c>
      <c r="M3887">
        <v>40.654359100000001</v>
      </c>
      <c r="N3887">
        <v>8.42</v>
      </c>
      <c r="O3887" s="1">
        <f t="shared" si="301"/>
        <v>77000</v>
      </c>
      <c r="P3887" s="3">
        <v>6.7500000000000004E-2</v>
      </c>
      <c r="Q3887">
        <v>30</v>
      </c>
      <c r="R3887" s="1">
        <v>308000</v>
      </c>
      <c r="S3887" s="8">
        <f t="shared" si="302"/>
        <v>-2497.1026717876284</v>
      </c>
      <c r="T3887" s="1">
        <f t="shared" si="303"/>
        <v>390.94825000000009</v>
      </c>
      <c r="U3887" s="7">
        <f t="shared" si="304"/>
        <v>80.208333333333329</v>
      </c>
      <c r="V3887" s="4">
        <v>205</v>
      </c>
      <c r="W3887" s="1">
        <f t="shared" si="305"/>
        <v>3173.2592551209618</v>
      </c>
      <c r="X3887">
        <v>4</v>
      </c>
      <c r="Y3887">
        <v>8</v>
      </c>
      <c r="Z3887" t="s">
        <v>151</v>
      </c>
      <c r="AA3887" s="2">
        <v>121301</v>
      </c>
      <c r="AB3887">
        <v>3.96</v>
      </c>
      <c r="AC3887" s="2">
        <v>30632</v>
      </c>
    </row>
    <row r="3888" spans="1:29" x14ac:dyDescent="0.2">
      <c r="A3888" t="s">
        <v>5027</v>
      </c>
      <c r="B3888" t="s">
        <v>68</v>
      </c>
      <c r="C3888" s="1">
        <v>695000</v>
      </c>
      <c r="D3888">
        <v>1</v>
      </c>
      <c r="E3888">
        <v>1</v>
      </c>
      <c r="F3888" s="2">
        <v>2184</v>
      </c>
      <c r="G3888" t="s">
        <v>48</v>
      </c>
      <c r="H3888" t="s">
        <v>32</v>
      </c>
      <c r="I3888">
        <v>10019</v>
      </c>
      <c r="J3888" t="s">
        <v>38</v>
      </c>
      <c r="K3888" t="s">
        <v>39</v>
      </c>
      <c r="L3888">
        <v>-73.981855100000004</v>
      </c>
      <c r="M3888">
        <v>40.764080499999999</v>
      </c>
      <c r="N3888">
        <v>1.07</v>
      </c>
      <c r="O3888" s="1">
        <f t="shared" si="301"/>
        <v>139000</v>
      </c>
      <c r="P3888" s="3">
        <v>6.7500000000000004E-2</v>
      </c>
      <c r="Q3888">
        <v>30</v>
      </c>
      <c r="R3888" s="1">
        <v>556000</v>
      </c>
      <c r="S3888" s="8">
        <f t="shared" si="302"/>
        <v>-4507.7567711490956</v>
      </c>
      <c r="T3888" s="1">
        <f t="shared" si="303"/>
        <v>705.73775000000012</v>
      </c>
      <c r="U3888" s="7">
        <f t="shared" si="304"/>
        <v>144.79166666666666</v>
      </c>
      <c r="V3888" s="4">
        <v>600</v>
      </c>
      <c r="W3888" s="1">
        <f t="shared" si="305"/>
        <v>5958.2861878157628</v>
      </c>
      <c r="X3888">
        <v>2</v>
      </c>
      <c r="Y3888">
        <v>18</v>
      </c>
      <c r="Z3888" t="s">
        <v>40</v>
      </c>
      <c r="AA3888" s="2">
        <v>70150</v>
      </c>
      <c r="AB3888">
        <v>0.77</v>
      </c>
      <c r="AC3888" s="2">
        <v>91104</v>
      </c>
    </row>
    <row r="3889" spans="1:29" x14ac:dyDescent="0.2">
      <c r="A3889" t="s">
        <v>5028</v>
      </c>
      <c r="B3889" t="s">
        <v>125</v>
      </c>
      <c r="C3889" s="1">
        <v>1799000</v>
      </c>
      <c r="D3889">
        <v>7</v>
      </c>
      <c r="E3889">
        <v>2</v>
      </c>
      <c r="F3889">
        <v>4140</v>
      </c>
      <c r="G3889" t="s">
        <v>3095</v>
      </c>
      <c r="H3889" t="s">
        <v>70</v>
      </c>
      <c r="I3889">
        <v>10457</v>
      </c>
      <c r="J3889" t="s">
        <v>379</v>
      </c>
      <c r="K3889" t="s">
        <v>61</v>
      </c>
      <c r="L3889">
        <v>-73.903671599999996</v>
      </c>
      <c r="M3889">
        <v>40.845193500000001</v>
      </c>
      <c r="N3889">
        <v>7.91</v>
      </c>
      <c r="O3889" s="1">
        <f t="shared" si="301"/>
        <v>359800</v>
      </c>
      <c r="P3889" s="3">
        <v>6.7500000000000004E-2</v>
      </c>
      <c r="Q3889">
        <v>30</v>
      </c>
      <c r="R3889" s="1">
        <v>1439200</v>
      </c>
      <c r="S3889" s="8">
        <f t="shared" si="302"/>
        <v>-11668.279757262191</v>
      </c>
      <c r="T3889" s="1">
        <f t="shared" si="303"/>
        <v>1826.7945500000003</v>
      </c>
      <c r="U3889" s="7">
        <f t="shared" si="304"/>
        <v>374.79166666666669</v>
      </c>
      <c r="V3889" s="4">
        <v>1400</v>
      </c>
      <c r="W3889" s="1">
        <f t="shared" si="305"/>
        <v>15269.865973928858</v>
      </c>
      <c r="X3889">
        <v>14</v>
      </c>
      <c r="Y3889">
        <v>26</v>
      </c>
      <c r="Z3889" t="s">
        <v>380</v>
      </c>
      <c r="AA3889" s="2">
        <v>82677</v>
      </c>
      <c r="AB3889">
        <v>0.64</v>
      </c>
      <c r="AC3889" s="2">
        <v>129183</v>
      </c>
    </row>
    <row r="3890" spans="1:29" x14ac:dyDescent="0.2">
      <c r="A3890" t="s">
        <v>5029</v>
      </c>
      <c r="B3890" t="s">
        <v>30</v>
      </c>
      <c r="C3890" s="1">
        <v>585000</v>
      </c>
      <c r="D3890">
        <v>3</v>
      </c>
      <c r="E3890">
        <v>2.5</v>
      </c>
      <c r="F3890" s="2">
        <v>2184</v>
      </c>
      <c r="G3890" t="s">
        <v>1029</v>
      </c>
      <c r="H3890" t="s">
        <v>84</v>
      </c>
      <c r="I3890">
        <v>11101</v>
      </c>
      <c r="J3890" t="s">
        <v>1410</v>
      </c>
      <c r="K3890" t="s">
        <v>105</v>
      </c>
      <c r="L3890">
        <v>-73.944581900000003</v>
      </c>
      <c r="M3890">
        <v>40.745308399999999</v>
      </c>
      <c r="N3890">
        <v>2.16</v>
      </c>
      <c r="O3890" s="1">
        <f t="shared" si="301"/>
        <v>117000</v>
      </c>
      <c r="P3890" s="3">
        <v>6.7500000000000004E-2</v>
      </c>
      <c r="Q3890">
        <v>30</v>
      </c>
      <c r="R3890" s="1">
        <v>468000</v>
      </c>
      <c r="S3890" s="8">
        <f t="shared" si="302"/>
        <v>-3794.2988649240592</v>
      </c>
      <c r="T3890" s="1">
        <f t="shared" si="303"/>
        <v>594.03825000000006</v>
      </c>
      <c r="U3890" s="7">
        <f t="shared" si="304"/>
        <v>121.875</v>
      </c>
      <c r="V3890" s="4">
        <v>600</v>
      </c>
      <c r="W3890" s="1">
        <f t="shared" si="305"/>
        <v>5110.2121149240593</v>
      </c>
      <c r="X3890">
        <v>6</v>
      </c>
      <c r="Y3890">
        <v>12</v>
      </c>
      <c r="Z3890" t="s">
        <v>1411</v>
      </c>
      <c r="AA3890" s="2">
        <v>63271</v>
      </c>
      <c r="AB3890">
        <v>0.62</v>
      </c>
      <c r="AC3890" s="2">
        <v>102050</v>
      </c>
    </row>
    <row r="3891" spans="1:29" x14ac:dyDescent="0.2">
      <c r="A3891" t="s">
        <v>5030</v>
      </c>
      <c r="B3891" t="s">
        <v>625</v>
      </c>
      <c r="C3891" s="1">
        <v>1688000</v>
      </c>
      <c r="D3891">
        <v>4</v>
      </c>
      <c r="E3891">
        <v>3</v>
      </c>
      <c r="F3891" s="2">
        <v>2880</v>
      </c>
      <c r="G3891" t="s">
        <v>5031</v>
      </c>
      <c r="H3891" t="s">
        <v>84</v>
      </c>
      <c r="I3891">
        <v>11357</v>
      </c>
      <c r="J3891" t="s">
        <v>244</v>
      </c>
      <c r="K3891" t="s">
        <v>39</v>
      </c>
      <c r="L3891">
        <v>-73.804525400000003</v>
      </c>
      <c r="M3891">
        <v>40.789722400000002</v>
      </c>
      <c r="N3891">
        <v>9.9</v>
      </c>
      <c r="O3891" s="1">
        <f t="shared" si="301"/>
        <v>337600</v>
      </c>
      <c r="P3891" s="3">
        <v>6.7500000000000004E-2</v>
      </c>
      <c r="Q3891">
        <v>30</v>
      </c>
      <c r="R3891" s="1">
        <v>1350400</v>
      </c>
      <c r="S3891" s="8">
        <f t="shared" si="302"/>
        <v>-10948.335870071473</v>
      </c>
      <c r="T3891" s="1">
        <f t="shared" si="303"/>
        <v>1714.0796</v>
      </c>
      <c r="U3891" s="7">
        <f t="shared" si="304"/>
        <v>351.66666666666669</v>
      </c>
      <c r="V3891" s="4">
        <v>600</v>
      </c>
      <c r="W3891" s="1">
        <f t="shared" si="305"/>
        <v>13614.082136738138</v>
      </c>
      <c r="X3891">
        <v>8</v>
      </c>
      <c r="Y3891">
        <v>14</v>
      </c>
      <c r="Z3891" t="s">
        <v>245</v>
      </c>
      <c r="AA3891" s="2">
        <v>30773</v>
      </c>
      <c r="AB3891">
        <v>2.6</v>
      </c>
      <c r="AC3891" s="2">
        <v>11836</v>
      </c>
    </row>
    <row r="3892" spans="1:29" x14ac:dyDescent="0.2">
      <c r="A3892" t="s">
        <v>5032</v>
      </c>
      <c r="B3892" t="s">
        <v>68</v>
      </c>
      <c r="C3892" s="1">
        <v>179000</v>
      </c>
      <c r="D3892">
        <v>1</v>
      </c>
      <c r="E3892">
        <v>1</v>
      </c>
      <c r="F3892">
        <v>600</v>
      </c>
      <c r="G3892" t="s">
        <v>5033</v>
      </c>
      <c r="H3892" t="s">
        <v>55</v>
      </c>
      <c r="I3892">
        <v>11210</v>
      </c>
      <c r="J3892" t="s">
        <v>282</v>
      </c>
      <c r="K3892" t="s">
        <v>34</v>
      </c>
      <c r="L3892">
        <v>-73.949047199999995</v>
      </c>
      <c r="M3892">
        <v>40.638729300000001</v>
      </c>
      <c r="N3892">
        <v>7.83</v>
      </c>
      <c r="O3892" s="1">
        <f t="shared" si="301"/>
        <v>35800</v>
      </c>
      <c r="P3892" s="3">
        <v>6.7500000000000004E-2</v>
      </c>
      <c r="Q3892">
        <v>30</v>
      </c>
      <c r="R3892" s="1">
        <v>143200</v>
      </c>
      <c r="S3892" s="8">
        <f t="shared" si="302"/>
        <v>-1160.9905928571052</v>
      </c>
      <c r="T3892" s="1">
        <f t="shared" si="303"/>
        <v>181.76554999999999</v>
      </c>
      <c r="U3892" s="7">
        <f t="shared" si="304"/>
        <v>37.291666666666664</v>
      </c>
      <c r="V3892" s="4">
        <v>205</v>
      </c>
      <c r="W3892" s="1">
        <f t="shared" si="305"/>
        <v>1585.047809523772</v>
      </c>
      <c r="X3892">
        <v>2</v>
      </c>
      <c r="Y3892">
        <v>5</v>
      </c>
      <c r="Z3892" t="s">
        <v>283</v>
      </c>
      <c r="AA3892" s="2">
        <v>156159</v>
      </c>
      <c r="AB3892">
        <v>2.4</v>
      </c>
      <c r="AC3892" s="2">
        <v>65066</v>
      </c>
    </row>
    <row r="3893" spans="1:29" x14ac:dyDescent="0.2">
      <c r="A3893" t="s">
        <v>5034</v>
      </c>
      <c r="B3893" t="s">
        <v>30</v>
      </c>
      <c r="C3893" s="1">
        <v>2100000</v>
      </c>
      <c r="D3893">
        <v>3</v>
      </c>
      <c r="E3893">
        <v>3</v>
      </c>
      <c r="F3893" s="2">
        <v>1638</v>
      </c>
      <c r="G3893" t="s">
        <v>48</v>
      </c>
      <c r="H3893" t="s">
        <v>32</v>
      </c>
      <c r="I3893">
        <v>10022</v>
      </c>
      <c r="J3893" t="s">
        <v>33</v>
      </c>
      <c r="K3893" t="s">
        <v>34</v>
      </c>
      <c r="L3893">
        <v>-73.966970799999999</v>
      </c>
      <c r="M3893">
        <v>40.758568599999997</v>
      </c>
      <c r="N3893">
        <v>1.18</v>
      </c>
      <c r="O3893" s="1">
        <f t="shared" si="301"/>
        <v>420000</v>
      </c>
      <c r="P3893" s="3">
        <v>6.7500000000000004E-2</v>
      </c>
      <c r="Q3893">
        <v>30</v>
      </c>
      <c r="R3893" s="1">
        <v>1680000</v>
      </c>
      <c r="S3893" s="8">
        <f t="shared" si="302"/>
        <v>-13620.560027932519</v>
      </c>
      <c r="T3893" s="1">
        <f t="shared" si="303"/>
        <v>2132.4450000000002</v>
      </c>
      <c r="U3893" s="7">
        <f t="shared" si="304"/>
        <v>437.5</v>
      </c>
      <c r="V3893" s="4">
        <v>550</v>
      </c>
      <c r="W3893" s="1">
        <f t="shared" si="305"/>
        <v>16740.505027932519</v>
      </c>
      <c r="X3893">
        <v>6</v>
      </c>
      <c r="Y3893">
        <v>8</v>
      </c>
      <c r="Z3893" t="s">
        <v>35</v>
      </c>
      <c r="AA3893" s="2">
        <v>27988</v>
      </c>
      <c r="AB3893">
        <v>0.17</v>
      </c>
      <c r="AC3893" s="2">
        <v>164635</v>
      </c>
    </row>
    <row r="3894" spans="1:29" x14ac:dyDescent="0.2">
      <c r="A3894" t="s">
        <v>5035</v>
      </c>
      <c r="B3894" t="s">
        <v>50</v>
      </c>
      <c r="C3894" s="1">
        <v>615000</v>
      </c>
      <c r="D3894">
        <v>3</v>
      </c>
      <c r="E3894">
        <v>2.5</v>
      </c>
      <c r="F3894">
        <v>1664</v>
      </c>
      <c r="G3894" t="s">
        <v>2645</v>
      </c>
      <c r="H3894" t="s">
        <v>70</v>
      </c>
      <c r="I3894">
        <v>10469</v>
      </c>
      <c r="J3894" t="s">
        <v>292</v>
      </c>
      <c r="K3894" t="s">
        <v>61</v>
      </c>
      <c r="L3894">
        <v>-73.860594199999994</v>
      </c>
      <c r="M3894">
        <v>40.872067999999999</v>
      </c>
      <c r="N3894">
        <v>10.73</v>
      </c>
      <c r="O3894" s="1">
        <f t="shared" si="301"/>
        <v>123000</v>
      </c>
      <c r="P3894" s="3">
        <v>6.7500000000000004E-2</v>
      </c>
      <c r="Q3894">
        <v>30</v>
      </c>
      <c r="R3894" s="1">
        <v>492000</v>
      </c>
      <c r="S3894" s="8">
        <f t="shared" si="302"/>
        <v>-3988.8782938945237</v>
      </c>
      <c r="T3894" s="1">
        <f t="shared" si="303"/>
        <v>624.50175000000002</v>
      </c>
      <c r="U3894" s="7">
        <f t="shared" si="304"/>
        <v>128.125</v>
      </c>
      <c r="V3894" s="4">
        <v>550</v>
      </c>
      <c r="W3894" s="1">
        <f t="shared" si="305"/>
        <v>5291.5050438945236</v>
      </c>
      <c r="X3894">
        <v>6</v>
      </c>
      <c r="Y3894">
        <v>9</v>
      </c>
      <c r="Z3894" t="s">
        <v>293</v>
      </c>
      <c r="AA3894" s="2">
        <v>28903</v>
      </c>
      <c r="AB3894">
        <v>0.77</v>
      </c>
      <c r="AC3894" s="2">
        <v>37536</v>
      </c>
    </row>
    <row r="3895" spans="1:29" x14ac:dyDescent="0.2">
      <c r="A3895" t="s">
        <v>5036</v>
      </c>
      <c r="B3895" t="s">
        <v>68</v>
      </c>
      <c r="C3895" s="1">
        <v>323000</v>
      </c>
      <c r="D3895">
        <v>1</v>
      </c>
      <c r="E3895">
        <v>1</v>
      </c>
      <c r="F3895">
        <v>800</v>
      </c>
      <c r="G3895" t="s">
        <v>3180</v>
      </c>
      <c r="H3895" t="s">
        <v>55</v>
      </c>
      <c r="I3895">
        <v>11223</v>
      </c>
      <c r="J3895" t="s">
        <v>156</v>
      </c>
      <c r="K3895" t="s">
        <v>105</v>
      </c>
      <c r="L3895">
        <v>-73.967677100000003</v>
      </c>
      <c r="M3895">
        <v>40.591141399999998</v>
      </c>
      <c r="N3895">
        <v>10.92</v>
      </c>
      <c r="O3895" s="1">
        <f t="shared" si="301"/>
        <v>64600</v>
      </c>
      <c r="P3895" s="3">
        <v>6.7500000000000004E-2</v>
      </c>
      <c r="Q3895">
        <v>30</v>
      </c>
      <c r="R3895" s="1">
        <v>258400</v>
      </c>
      <c r="S3895" s="8">
        <f t="shared" si="302"/>
        <v>-2094.9718519153353</v>
      </c>
      <c r="T3895" s="1">
        <f t="shared" si="303"/>
        <v>327.99035000000003</v>
      </c>
      <c r="U3895" s="7">
        <f t="shared" si="304"/>
        <v>67.291666666666671</v>
      </c>
      <c r="V3895" s="4">
        <v>205</v>
      </c>
      <c r="W3895" s="1">
        <f t="shared" si="305"/>
        <v>2695.2538685820018</v>
      </c>
      <c r="X3895">
        <v>2</v>
      </c>
      <c r="Y3895">
        <v>7</v>
      </c>
      <c r="Z3895" t="s">
        <v>157</v>
      </c>
      <c r="AA3895" s="2">
        <v>151705</v>
      </c>
      <c r="AB3895">
        <v>2.25</v>
      </c>
      <c r="AC3895" s="2">
        <v>67424</v>
      </c>
    </row>
    <row r="3896" spans="1:29" x14ac:dyDescent="0.2">
      <c r="A3896" t="s">
        <v>5037</v>
      </c>
      <c r="B3896" t="s">
        <v>30</v>
      </c>
      <c r="C3896" s="1">
        <v>880000</v>
      </c>
      <c r="D3896">
        <v>1</v>
      </c>
      <c r="E3896">
        <v>1</v>
      </c>
      <c r="F3896">
        <v>713</v>
      </c>
      <c r="G3896" t="s">
        <v>59</v>
      </c>
      <c r="H3896" t="s">
        <v>84</v>
      </c>
      <c r="I3896">
        <v>11101</v>
      </c>
      <c r="J3896" t="s">
        <v>1410</v>
      </c>
      <c r="K3896" t="s">
        <v>105</v>
      </c>
      <c r="L3896">
        <v>-73.940897399999997</v>
      </c>
      <c r="M3896">
        <v>40.747145000000003</v>
      </c>
      <c r="N3896">
        <v>2.34</v>
      </c>
      <c r="O3896" s="1">
        <f t="shared" si="301"/>
        <v>176000</v>
      </c>
      <c r="P3896" s="3">
        <v>6.7500000000000004E-2</v>
      </c>
      <c r="Q3896">
        <v>30</v>
      </c>
      <c r="R3896" s="1">
        <v>704000</v>
      </c>
      <c r="S3896" s="8">
        <f t="shared" si="302"/>
        <v>-5707.6632498002946</v>
      </c>
      <c r="T3896" s="1">
        <f t="shared" si="303"/>
        <v>893.59600000000012</v>
      </c>
      <c r="U3896" s="7">
        <f t="shared" si="304"/>
        <v>183.33333333333334</v>
      </c>
      <c r="V3896" s="4">
        <v>205</v>
      </c>
      <c r="W3896" s="1">
        <f t="shared" si="305"/>
        <v>6989.5925831336281</v>
      </c>
      <c r="X3896">
        <v>2</v>
      </c>
      <c r="Y3896">
        <v>6</v>
      </c>
      <c r="Z3896" t="s">
        <v>1411</v>
      </c>
      <c r="AA3896" s="2">
        <v>63271</v>
      </c>
      <c r="AB3896">
        <v>0.62</v>
      </c>
      <c r="AC3896" s="2">
        <v>102050</v>
      </c>
    </row>
    <row r="3897" spans="1:29" x14ac:dyDescent="0.2">
      <c r="A3897" t="s">
        <v>5038</v>
      </c>
      <c r="B3897" t="s">
        <v>249</v>
      </c>
      <c r="C3897" s="1">
        <v>675000</v>
      </c>
      <c r="D3897">
        <v>3</v>
      </c>
      <c r="E3897">
        <v>2.5</v>
      </c>
      <c r="F3897">
        <v>2184</v>
      </c>
      <c r="G3897" t="s">
        <v>2410</v>
      </c>
      <c r="H3897" t="s">
        <v>55</v>
      </c>
      <c r="I3897">
        <v>11235</v>
      </c>
      <c r="J3897" t="s">
        <v>219</v>
      </c>
      <c r="K3897" t="s">
        <v>34</v>
      </c>
      <c r="L3897">
        <v>-73.963861300000005</v>
      </c>
      <c r="M3897">
        <v>40.580263199999997</v>
      </c>
      <c r="N3897">
        <v>11.69</v>
      </c>
      <c r="O3897" s="1">
        <f t="shared" si="301"/>
        <v>135000</v>
      </c>
      <c r="P3897" s="3">
        <v>6.7500000000000004E-2</v>
      </c>
      <c r="Q3897">
        <v>30</v>
      </c>
      <c r="R3897" s="1">
        <v>540000</v>
      </c>
      <c r="S3897" s="8">
        <f t="shared" si="302"/>
        <v>-4378.0371518354523</v>
      </c>
      <c r="T3897" s="1">
        <f t="shared" si="303"/>
        <v>685.42875000000004</v>
      </c>
      <c r="U3897" s="7">
        <f t="shared" si="304"/>
        <v>140.625</v>
      </c>
      <c r="V3897" s="4">
        <v>600</v>
      </c>
      <c r="W3897" s="1">
        <f t="shared" si="305"/>
        <v>5804.0909018354523</v>
      </c>
      <c r="X3897">
        <v>6</v>
      </c>
      <c r="Y3897">
        <v>12</v>
      </c>
      <c r="Z3897" t="s">
        <v>220</v>
      </c>
      <c r="AA3897" s="2">
        <v>35547</v>
      </c>
      <c r="AB3897">
        <v>0.73</v>
      </c>
      <c r="AC3897" s="2">
        <v>48695</v>
      </c>
    </row>
    <row r="3898" spans="1:29" x14ac:dyDescent="0.2">
      <c r="A3898" t="s">
        <v>5039</v>
      </c>
      <c r="B3898" t="s">
        <v>30</v>
      </c>
      <c r="C3898" s="1">
        <v>1500000</v>
      </c>
      <c r="D3898">
        <v>2</v>
      </c>
      <c r="E3898">
        <v>2</v>
      </c>
      <c r="F3898">
        <v>1334</v>
      </c>
      <c r="G3898" t="s">
        <v>93</v>
      </c>
      <c r="H3898" t="s">
        <v>32</v>
      </c>
      <c r="I3898">
        <v>10027</v>
      </c>
      <c r="J3898" t="s">
        <v>60</v>
      </c>
      <c r="K3898" t="s">
        <v>61</v>
      </c>
      <c r="L3898">
        <v>-73.943302700000004</v>
      </c>
      <c r="M3898">
        <v>40.808418099999997</v>
      </c>
      <c r="N3898">
        <v>4.67</v>
      </c>
      <c r="O3898" s="1">
        <f t="shared" si="301"/>
        <v>300000</v>
      </c>
      <c r="P3898" s="3">
        <v>6.7500000000000004E-2</v>
      </c>
      <c r="Q3898">
        <v>30</v>
      </c>
      <c r="R3898" s="1">
        <v>1200000</v>
      </c>
      <c r="S3898" s="8">
        <f t="shared" si="302"/>
        <v>-9728.9714485232271</v>
      </c>
      <c r="T3898" s="1">
        <f t="shared" si="303"/>
        <v>1523.1750000000002</v>
      </c>
      <c r="U3898" s="7">
        <f t="shared" si="304"/>
        <v>312.5</v>
      </c>
      <c r="V3898" s="4">
        <v>375</v>
      </c>
      <c r="W3898" s="1">
        <f t="shared" si="305"/>
        <v>11939.646448523228</v>
      </c>
      <c r="X3898">
        <v>4</v>
      </c>
      <c r="Y3898">
        <v>8</v>
      </c>
      <c r="Z3898" t="s">
        <v>62</v>
      </c>
      <c r="AA3898" s="2">
        <v>133184</v>
      </c>
      <c r="AB3898">
        <v>1.96</v>
      </c>
      <c r="AC3898" s="2">
        <v>67951</v>
      </c>
    </row>
    <row r="3899" spans="1:29" x14ac:dyDescent="0.2">
      <c r="A3899" t="s">
        <v>5040</v>
      </c>
      <c r="B3899" t="s">
        <v>68</v>
      </c>
      <c r="C3899" s="1">
        <v>425000</v>
      </c>
      <c r="D3899">
        <v>3</v>
      </c>
      <c r="E3899">
        <v>1</v>
      </c>
      <c r="F3899" s="2">
        <v>2184</v>
      </c>
      <c r="G3899" t="s">
        <v>93</v>
      </c>
      <c r="H3899" t="s">
        <v>32</v>
      </c>
      <c r="I3899">
        <v>10065</v>
      </c>
      <c r="J3899" t="s">
        <v>52</v>
      </c>
      <c r="K3899" t="s">
        <v>39</v>
      </c>
      <c r="L3899">
        <v>-73.966886700000003</v>
      </c>
      <c r="M3899">
        <v>40.763111899999998</v>
      </c>
      <c r="N3899">
        <v>1.39</v>
      </c>
      <c r="O3899" s="1">
        <f t="shared" si="301"/>
        <v>85000</v>
      </c>
      <c r="P3899" s="3">
        <v>6.7500000000000004E-2</v>
      </c>
      <c r="Q3899">
        <v>30</v>
      </c>
      <c r="R3899" s="1">
        <v>340000</v>
      </c>
      <c r="S3899" s="8">
        <f t="shared" si="302"/>
        <v>-2756.5419104149146</v>
      </c>
      <c r="T3899" s="1">
        <f t="shared" si="303"/>
        <v>431.56625000000003</v>
      </c>
      <c r="U3899" s="7">
        <f t="shared" si="304"/>
        <v>88.541666666666671</v>
      </c>
      <c r="V3899" s="4">
        <v>600</v>
      </c>
      <c r="W3899" s="1">
        <f t="shared" si="305"/>
        <v>3876.649827081581</v>
      </c>
      <c r="X3899">
        <v>6</v>
      </c>
      <c r="Y3899">
        <v>18</v>
      </c>
      <c r="Z3899" t="s">
        <v>53</v>
      </c>
      <c r="AA3899" s="2">
        <v>61207</v>
      </c>
      <c r="AB3899">
        <v>1.76</v>
      </c>
      <c r="AC3899" s="2">
        <v>34777</v>
      </c>
    </row>
    <row r="3900" spans="1:29" x14ac:dyDescent="0.2">
      <c r="A3900" t="s">
        <v>5041</v>
      </c>
      <c r="B3900" t="s">
        <v>68</v>
      </c>
      <c r="C3900" s="1">
        <v>2175000</v>
      </c>
      <c r="D3900">
        <v>4</v>
      </c>
      <c r="E3900">
        <v>4</v>
      </c>
      <c r="F3900" s="2">
        <v>2184</v>
      </c>
      <c r="G3900" t="s">
        <v>51</v>
      </c>
      <c r="H3900" t="s">
        <v>32</v>
      </c>
      <c r="I3900">
        <v>10016</v>
      </c>
      <c r="J3900" t="s">
        <v>519</v>
      </c>
      <c r="K3900" t="s">
        <v>39</v>
      </c>
      <c r="L3900">
        <v>-73.979748299999997</v>
      </c>
      <c r="M3900">
        <v>40.746805799999997</v>
      </c>
      <c r="N3900">
        <v>0.33</v>
      </c>
      <c r="O3900" s="1">
        <f t="shared" si="301"/>
        <v>435000</v>
      </c>
      <c r="P3900" s="3">
        <v>6.7500000000000004E-2</v>
      </c>
      <c r="Q3900">
        <v>30</v>
      </c>
      <c r="R3900" s="1">
        <v>1740000</v>
      </c>
      <c r="S3900" s="8">
        <f t="shared" si="302"/>
        <v>-14107.008600358682</v>
      </c>
      <c r="T3900" s="1">
        <f t="shared" si="303"/>
        <v>2208.6037500000002</v>
      </c>
      <c r="U3900" s="7">
        <f t="shared" si="304"/>
        <v>453.125</v>
      </c>
      <c r="V3900" s="4">
        <v>600</v>
      </c>
      <c r="W3900" s="1">
        <f t="shared" si="305"/>
        <v>17368.737350358682</v>
      </c>
      <c r="X3900">
        <v>8</v>
      </c>
      <c r="Y3900">
        <v>9</v>
      </c>
      <c r="Z3900" t="s">
        <v>520</v>
      </c>
      <c r="AA3900" s="2">
        <v>27988</v>
      </c>
      <c r="AB3900">
        <v>0.17</v>
      </c>
      <c r="AC3900" s="2">
        <v>164635</v>
      </c>
    </row>
    <row r="3901" spans="1:29" x14ac:dyDescent="0.2">
      <c r="A3901" t="s">
        <v>5042</v>
      </c>
      <c r="B3901" t="s">
        <v>68</v>
      </c>
      <c r="C3901" s="1">
        <v>1296000</v>
      </c>
      <c r="D3901">
        <v>2</v>
      </c>
      <c r="E3901">
        <v>2</v>
      </c>
      <c r="F3901" s="2">
        <v>1200</v>
      </c>
      <c r="G3901" t="s">
        <v>5043</v>
      </c>
      <c r="H3901" t="s">
        <v>32</v>
      </c>
      <c r="I3901">
        <v>10075</v>
      </c>
      <c r="J3901" t="s">
        <v>52</v>
      </c>
      <c r="K3901" t="s">
        <v>39</v>
      </c>
      <c r="L3901">
        <v>-73.948794599999999</v>
      </c>
      <c r="M3901">
        <v>40.770956400000003</v>
      </c>
      <c r="N3901">
        <v>2.46</v>
      </c>
      <c r="O3901" s="1">
        <f t="shared" si="301"/>
        <v>259200</v>
      </c>
      <c r="P3901" s="3">
        <v>6.7500000000000004E-2</v>
      </c>
      <c r="Q3901">
        <v>30</v>
      </c>
      <c r="R3901" s="1">
        <v>1036800</v>
      </c>
      <c r="S3901" s="8">
        <f t="shared" si="302"/>
        <v>-8405.8313315240684</v>
      </c>
      <c r="T3901" s="1">
        <f t="shared" si="303"/>
        <v>1316.0232000000001</v>
      </c>
      <c r="U3901" s="7">
        <f t="shared" si="304"/>
        <v>270</v>
      </c>
      <c r="V3901" s="4">
        <v>375</v>
      </c>
      <c r="W3901" s="1">
        <f t="shared" si="305"/>
        <v>10366.854531524068</v>
      </c>
      <c r="X3901">
        <v>4</v>
      </c>
      <c r="Y3901">
        <v>8</v>
      </c>
      <c r="Z3901" t="s">
        <v>53</v>
      </c>
      <c r="AA3901" s="2">
        <v>61207</v>
      </c>
      <c r="AB3901">
        <v>1.76</v>
      </c>
      <c r="AC3901" s="2">
        <v>34777</v>
      </c>
    </row>
    <row r="3902" spans="1:29" x14ac:dyDescent="0.2">
      <c r="A3902" t="s">
        <v>5044</v>
      </c>
      <c r="B3902" t="s">
        <v>68</v>
      </c>
      <c r="C3902" s="1">
        <v>3395000</v>
      </c>
      <c r="D3902">
        <v>4</v>
      </c>
      <c r="E3902">
        <v>3</v>
      </c>
      <c r="F3902" s="2">
        <v>3111</v>
      </c>
      <c r="G3902" t="s">
        <v>31</v>
      </c>
      <c r="H3902" t="s">
        <v>32</v>
      </c>
      <c r="I3902">
        <v>10023</v>
      </c>
      <c r="J3902" t="s">
        <v>215</v>
      </c>
      <c r="K3902" t="s">
        <v>39</v>
      </c>
      <c r="L3902">
        <v>-73.980013499999998</v>
      </c>
      <c r="M3902">
        <v>40.776381200000003</v>
      </c>
      <c r="N3902">
        <v>1.92</v>
      </c>
      <c r="O3902" s="1">
        <f t="shared" si="301"/>
        <v>679000</v>
      </c>
      <c r="P3902" s="3">
        <v>6.7500000000000004E-2</v>
      </c>
      <c r="Q3902">
        <v>30</v>
      </c>
      <c r="R3902" s="1">
        <v>2716000</v>
      </c>
      <c r="S3902" s="8">
        <f t="shared" si="302"/>
        <v>-22019.905378490908</v>
      </c>
      <c r="T3902" s="1">
        <f t="shared" si="303"/>
        <v>3447.4527500000004</v>
      </c>
      <c r="U3902" s="7">
        <f t="shared" si="304"/>
        <v>707.29166666666663</v>
      </c>
      <c r="V3902" s="4">
        <v>1000</v>
      </c>
      <c r="W3902" s="1">
        <f t="shared" si="305"/>
        <v>27174.649795157577</v>
      </c>
      <c r="X3902">
        <v>8</v>
      </c>
      <c r="Y3902">
        <v>16</v>
      </c>
      <c r="Z3902" t="s">
        <v>216</v>
      </c>
      <c r="AA3902" s="2">
        <v>61207</v>
      </c>
      <c r="AB3902">
        <v>1.76</v>
      </c>
      <c r="AC3902" s="2">
        <v>34777</v>
      </c>
    </row>
    <row r="3903" spans="1:29" x14ac:dyDescent="0.2">
      <c r="A3903" t="s">
        <v>5045</v>
      </c>
      <c r="B3903" t="s">
        <v>68</v>
      </c>
      <c r="C3903" s="1">
        <v>450000</v>
      </c>
      <c r="D3903">
        <v>2</v>
      </c>
      <c r="E3903">
        <v>1</v>
      </c>
      <c r="F3903" s="2">
        <v>1100</v>
      </c>
      <c r="G3903" t="s">
        <v>2460</v>
      </c>
      <c r="H3903" t="s">
        <v>55</v>
      </c>
      <c r="I3903">
        <v>11229</v>
      </c>
      <c r="J3903" t="s">
        <v>306</v>
      </c>
      <c r="K3903" t="s">
        <v>34</v>
      </c>
      <c r="L3903">
        <v>-73.950401799999995</v>
      </c>
      <c r="M3903">
        <v>40.595967000000002</v>
      </c>
      <c r="N3903">
        <v>10.71</v>
      </c>
      <c r="O3903" s="1">
        <f t="shared" si="301"/>
        <v>90000</v>
      </c>
      <c r="P3903" s="3">
        <v>6.7500000000000004E-2</v>
      </c>
      <c r="Q3903">
        <v>30</v>
      </c>
      <c r="R3903" s="1">
        <v>360000</v>
      </c>
      <c r="S3903" s="8">
        <f t="shared" si="302"/>
        <v>-2918.6914345569685</v>
      </c>
      <c r="T3903" s="1">
        <f t="shared" si="303"/>
        <v>456.95250000000004</v>
      </c>
      <c r="U3903" s="7">
        <f t="shared" si="304"/>
        <v>93.75</v>
      </c>
      <c r="V3903" s="4">
        <v>375</v>
      </c>
      <c r="W3903" s="1">
        <f t="shared" si="305"/>
        <v>3844.3939345569684</v>
      </c>
      <c r="X3903">
        <v>4</v>
      </c>
      <c r="Y3903">
        <v>9</v>
      </c>
      <c r="Z3903" t="s">
        <v>307</v>
      </c>
      <c r="AA3903" s="2">
        <v>64518</v>
      </c>
      <c r="AB3903">
        <v>0.98</v>
      </c>
      <c r="AC3903" s="2">
        <v>65835</v>
      </c>
    </row>
    <row r="3904" spans="1:29" x14ac:dyDescent="0.2">
      <c r="A3904" t="s">
        <v>5046</v>
      </c>
      <c r="B3904" t="s">
        <v>30</v>
      </c>
      <c r="C3904" s="1">
        <v>649000</v>
      </c>
      <c r="D3904">
        <v>3</v>
      </c>
      <c r="E3904">
        <v>2</v>
      </c>
      <c r="F3904" s="2">
        <v>1770</v>
      </c>
      <c r="G3904" t="s">
        <v>497</v>
      </c>
      <c r="H3904" t="s">
        <v>84</v>
      </c>
      <c r="I3904">
        <v>11694</v>
      </c>
      <c r="J3904" t="s">
        <v>339</v>
      </c>
      <c r="K3904" t="s">
        <v>90</v>
      </c>
      <c r="L3904">
        <v>-73.824313799999999</v>
      </c>
      <c r="M3904">
        <v>40.583827399999997</v>
      </c>
      <c r="N3904">
        <v>14.19</v>
      </c>
      <c r="O3904" s="1">
        <f t="shared" si="301"/>
        <v>129800</v>
      </c>
      <c r="P3904" s="3">
        <v>6.7500000000000004E-2</v>
      </c>
      <c r="Q3904">
        <v>30</v>
      </c>
      <c r="R3904" s="1">
        <v>519200</v>
      </c>
      <c r="S3904" s="8">
        <f t="shared" si="302"/>
        <v>-4209.401646727717</v>
      </c>
      <c r="T3904" s="1">
        <f t="shared" si="303"/>
        <v>659.02705000000003</v>
      </c>
      <c r="U3904" s="7">
        <f t="shared" si="304"/>
        <v>135.20833333333334</v>
      </c>
      <c r="V3904" s="4">
        <v>550</v>
      </c>
      <c r="W3904" s="1">
        <f t="shared" si="305"/>
        <v>5553.6370300610497</v>
      </c>
      <c r="X3904">
        <v>6</v>
      </c>
      <c r="Y3904">
        <v>11</v>
      </c>
      <c r="Z3904" t="s">
        <v>340</v>
      </c>
      <c r="AA3904" s="2">
        <v>50058</v>
      </c>
      <c r="AB3904">
        <v>11.5</v>
      </c>
      <c r="AC3904" s="2">
        <v>4353</v>
      </c>
    </row>
    <row r="3905" spans="1:29" x14ac:dyDescent="0.2">
      <c r="A3905" t="s">
        <v>5047</v>
      </c>
      <c r="B3905" t="s">
        <v>625</v>
      </c>
      <c r="C3905" s="1">
        <v>1295000</v>
      </c>
      <c r="D3905">
        <v>2</v>
      </c>
      <c r="E3905">
        <v>2</v>
      </c>
      <c r="F3905" s="2">
        <v>2000</v>
      </c>
      <c r="G3905" t="s">
        <v>59</v>
      </c>
      <c r="H3905" t="s">
        <v>32</v>
      </c>
      <c r="I3905">
        <v>10001</v>
      </c>
      <c r="J3905" t="s">
        <v>38</v>
      </c>
      <c r="K3905" t="s">
        <v>39</v>
      </c>
      <c r="L3905">
        <v>-73.992356900000004</v>
      </c>
      <c r="M3905">
        <v>40.745047499999998</v>
      </c>
      <c r="N3905">
        <v>0.45</v>
      </c>
      <c r="O3905" s="1">
        <f t="shared" si="301"/>
        <v>259000</v>
      </c>
      <c r="P3905" s="3">
        <v>6.7500000000000004E-2</v>
      </c>
      <c r="Q3905">
        <v>30</v>
      </c>
      <c r="R3905" s="1">
        <v>1036000</v>
      </c>
      <c r="S3905" s="8">
        <f t="shared" si="302"/>
        <v>-8399.3453505583875</v>
      </c>
      <c r="T3905" s="1">
        <f t="shared" si="303"/>
        <v>1315.00775</v>
      </c>
      <c r="U3905" s="7">
        <f t="shared" si="304"/>
        <v>269.79166666666669</v>
      </c>
      <c r="V3905" s="4">
        <v>600</v>
      </c>
      <c r="W3905" s="1">
        <f t="shared" si="305"/>
        <v>10584.144767225054</v>
      </c>
      <c r="X3905">
        <v>4</v>
      </c>
      <c r="Y3905">
        <v>13</v>
      </c>
      <c r="Z3905" t="s">
        <v>40</v>
      </c>
      <c r="AA3905" s="2">
        <v>70150</v>
      </c>
      <c r="AB3905">
        <v>0.77</v>
      </c>
      <c r="AC3905" s="2">
        <v>91104</v>
      </c>
    </row>
    <row r="3906" spans="1:29" x14ac:dyDescent="0.2">
      <c r="A3906" t="s">
        <v>5048</v>
      </c>
      <c r="B3906" t="s">
        <v>209</v>
      </c>
      <c r="C3906" s="1">
        <v>1775000</v>
      </c>
      <c r="D3906">
        <v>2</v>
      </c>
      <c r="E3906">
        <v>2</v>
      </c>
      <c r="F3906" s="2">
        <v>2184</v>
      </c>
      <c r="G3906" t="s">
        <v>93</v>
      </c>
      <c r="H3906" t="s">
        <v>55</v>
      </c>
      <c r="I3906">
        <v>11201</v>
      </c>
      <c r="J3906" t="s">
        <v>428</v>
      </c>
      <c r="K3906" t="s">
        <v>39</v>
      </c>
      <c r="L3906">
        <v>-73.992678900000001</v>
      </c>
      <c r="M3906">
        <v>40.696590700000002</v>
      </c>
      <c r="N3906">
        <v>3.62</v>
      </c>
      <c r="O3906" s="1">
        <f t="shared" si="301"/>
        <v>355000</v>
      </c>
      <c r="P3906" s="3">
        <v>6.7500000000000004E-2</v>
      </c>
      <c r="Q3906">
        <v>30</v>
      </c>
      <c r="R3906" s="1">
        <v>1420000</v>
      </c>
      <c r="S3906" s="8">
        <f t="shared" si="302"/>
        <v>-11512.616214085821</v>
      </c>
      <c r="T3906" s="1">
        <f t="shared" si="303"/>
        <v>1802.4237500000002</v>
      </c>
      <c r="U3906" s="7">
        <f t="shared" si="304"/>
        <v>369.79166666666669</v>
      </c>
      <c r="V3906" s="4">
        <v>600</v>
      </c>
      <c r="W3906" s="1">
        <f t="shared" si="305"/>
        <v>14284.831630752487</v>
      </c>
      <c r="X3906">
        <v>4</v>
      </c>
      <c r="Y3906">
        <v>14</v>
      </c>
      <c r="Z3906" t="s">
        <v>429</v>
      </c>
      <c r="AA3906" s="2">
        <v>22887</v>
      </c>
      <c r="AB3906">
        <v>0.34</v>
      </c>
      <c r="AC3906" s="2">
        <v>67315</v>
      </c>
    </row>
    <row r="3907" spans="1:29" x14ac:dyDescent="0.2">
      <c r="A3907" t="s">
        <v>5049</v>
      </c>
      <c r="B3907" t="s">
        <v>68</v>
      </c>
      <c r="C3907" s="1">
        <v>265000</v>
      </c>
      <c r="D3907">
        <v>2</v>
      </c>
      <c r="E3907">
        <v>1</v>
      </c>
      <c r="F3907">
        <v>900</v>
      </c>
      <c r="G3907" t="s">
        <v>5050</v>
      </c>
      <c r="H3907" t="s">
        <v>55</v>
      </c>
      <c r="I3907">
        <v>11235</v>
      </c>
      <c r="J3907" t="s">
        <v>219</v>
      </c>
      <c r="K3907" t="s">
        <v>34</v>
      </c>
      <c r="L3907">
        <v>-73.941035400000004</v>
      </c>
      <c r="M3907">
        <v>40.592003800000001</v>
      </c>
      <c r="N3907">
        <v>11.07</v>
      </c>
      <c r="O3907" s="1">
        <f t="shared" ref="O3907:O3970" si="306">$C3907*0.2</f>
        <v>53000</v>
      </c>
      <c r="P3907" s="3">
        <v>6.7500000000000004E-2</v>
      </c>
      <c r="Q3907">
        <v>30</v>
      </c>
      <c r="R3907" s="1">
        <v>212000</v>
      </c>
      <c r="S3907" s="8">
        <f t="shared" ref="S3907:S3970" si="307">PMT(($P3907/12),(30*12),$C3907)</f>
        <v>-1718.7849559057702</v>
      </c>
      <c r="T3907" s="1">
        <f t="shared" ref="T3907:T3970" si="308">(($C3907* 6%) * 20.309%)/12</f>
        <v>269.09425000000005</v>
      </c>
      <c r="U3907" s="7">
        <f t="shared" ref="U3907:U3970" si="309">($C3907*0.0025)/12</f>
        <v>55.208333333333336</v>
      </c>
      <c r="V3907" s="4">
        <v>205</v>
      </c>
      <c r="W3907" s="1">
        <f t="shared" ref="W3907:W3970" si="310">SUM(($S3907*-1),$T3907,$U3907,$V3907)</f>
        <v>2248.0875392391035</v>
      </c>
      <c r="X3907">
        <v>4</v>
      </c>
      <c r="Y3907">
        <v>8</v>
      </c>
      <c r="Z3907" t="s">
        <v>220</v>
      </c>
      <c r="AA3907" s="2">
        <v>35547</v>
      </c>
      <c r="AB3907">
        <v>0.73</v>
      </c>
      <c r="AC3907" s="2">
        <v>48695</v>
      </c>
    </row>
    <row r="3908" spans="1:29" x14ac:dyDescent="0.2">
      <c r="A3908" t="s">
        <v>5051</v>
      </c>
      <c r="B3908" t="s">
        <v>30</v>
      </c>
      <c r="C3908" s="1">
        <v>3595000</v>
      </c>
      <c r="D3908">
        <v>2</v>
      </c>
      <c r="E3908">
        <v>2</v>
      </c>
      <c r="F3908" s="2">
        <v>2184</v>
      </c>
      <c r="G3908" t="s">
        <v>59</v>
      </c>
      <c r="H3908" t="s">
        <v>32</v>
      </c>
      <c r="I3908">
        <v>10023</v>
      </c>
      <c r="J3908" t="s">
        <v>215</v>
      </c>
      <c r="K3908" t="s">
        <v>39</v>
      </c>
      <c r="L3908">
        <v>-73.982917700000002</v>
      </c>
      <c r="M3908">
        <v>40.7701937</v>
      </c>
      <c r="N3908">
        <v>1.48</v>
      </c>
      <c r="O3908" s="1">
        <f t="shared" si="306"/>
        <v>719000</v>
      </c>
      <c r="P3908" s="3">
        <v>6.7500000000000004E-2</v>
      </c>
      <c r="Q3908">
        <v>30</v>
      </c>
      <c r="R3908" s="1">
        <v>2876000</v>
      </c>
      <c r="S3908" s="8">
        <f t="shared" si="307"/>
        <v>-23317.101571627336</v>
      </c>
      <c r="T3908" s="1">
        <f t="shared" si="308"/>
        <v>3650.5427500000005</v>
      </c>
      <c r="U3908" s="7">
        <f t="shared" si="309"/>
        <v>748.95833333333337</v>
      </c>
      <c r="V3908" s="4">
        <v>600</v>
      </c>
      <c r="W3908" s="1">
        <f t="shared" si="310"/>
        <v>28316.602654960669</v>
      </c>
      <c r="X3908">
        <v>4</v>
      </c>
      <c r="Y3908">
        <v>14</v>
      </c>
      <c r="Z3908" t="s">
        <v>216</v>
      </c>
      <c r="AA3908" s="2">
        <v>61207</v>
      </c>
      <c r="AB3908">
        <v>1.76</v>
      </c>
      <c r="AC3908" s="2">
        <v>34777</v>
      </c>
    </row>
    <row r="3909" spans="1:29" x14ac:dyDescent="0.2">
      <c r="A3909" t="s">
        <v>5052</v>
      </c>
      <c r="B3909" t="s">
        <v>42</v>
      </c>
      <c r="C3909" s="1">
        <v>769000</v>
      </c>
      <c r="D3909">
        <v>2</v>
      </c>
      <c r="E3909">
        <v>2</v>
      </c>
      <c r="F3909">
        <v>2184</v>
      </c>
      <c r="G3909" t="s">
        <v>4987</v>
      </c>
      <c r="H3909" t="s">
        <v>84</v>
      </c>
      <c r="I3909">
        <v>11375</v>
      </c>
      <c r="J3909" t="s">
        <v>122</v>
      </c>
      <c r="K3909" t="s">
        <v>39</v>
      </c>
      <c r="L3909">
        <v>-73.853572700000001</v>
      </c>
      <c r="M3909">
        <v>40.733907100000003</v>
      </c>
      <c r="N3909">
        <v>7</v>
      </c>
      <c r="O3909" s="1">
        <f t="shared" si="306"/>
        <v>153800</v>
      </c>
      <c r="P3909" s="3">
        <v>6.7500000000000004E-2</v>
      </c>
      <c r="Q3909">
        <v>30</v>
      </c>
      <c r="R3909" s="1">
        <v>615200</v>
      </c>
      <c r="S3909" s="8">
        <f t="shared" si="307"/>
        <v>-4987.719362609575</v>
      </c>
      <c r="T3909" s="1">
        <f t="shared" si="308"/>
        <v>780.88105000000007</v>
      </c>
      <c r="U3909" s="7">
        <f t="shared" si="309"/>
        <v>160.20833333333334</v>
      </c>
      <c r="V3909" s="4">
        <v>600</v>
      </c>
      <c r="W3909" s="1">
        <f t="shared" si="310"/>
        <v>6528.808745942908</v>
      </c>
      <c r="X3909">
        <v>4</v>
      </c>
      <c r="Y3909">
        <v>14</v>
      </c>
      <c r="Z3909" t="s">
        <v>123</v>
      </c>
      <c r="AA3909" s="2">
        <v>83728</v>
      </c>
      <c r="AB3909">
        <v>2.6</v>
      </c>
      <c r="AC3909" s="2">
        <v>32203</v>
      </c>
    </row>
    <row r="3910" spans="1:29" x14ac:dyDescent="0.2">
      <c r="A3910" t="s">
        <v>5053</v>
      </c>
      <c r="B3910" t="s">
        <v>125</v>
      </c>
      <c r="C3910" s="1">
        <v>1350000</v>
      </c>
      <c r="D3910">
        <v>9</v>
      </c>
      <c r="E3910">
        <v>3</v>
      </c>
      <c r="F3910" s="2">
        <v>3318</v>
      </c>
      <c r="G3910" t="s">
        <v>69</v>
      </c>
      <c r="H3910" t="s">
        <v>70</v>
      </c>
      <c r="I3910">
        <v>10451</v>
      </c>
      <c r="J3910" t="s">
        <v>79</v>
      </c>
      <c r="K3910" t="s">
        <v>61</v>
      </c>
      <c r="L3910">
        <v>-73.9164423</v>
      </c>
      <c r="M3910">
        <v>40.826209400000003</v>
      </c>
      <c r="N3910">
        <v>6.45</v>
      </c>
      <c r="O3910" s="1">
        <f t="shared" si="306"/>
        <v>270000</v>
      </c>
      <c r="P3910" s="3">
        <v>6.7500000000000004E-2</v>
      </c>
      <c r="Q3910">
        <v>30</v>
      </c>
      <c r="R3910" s="1">
        <v>1080000</v>
      </c>
      <c r="S3910" s="8">
        <f t="shared" si="307"/>
        <v>-8756.0743036709046</v>
      </c>
      <c r="T3910" s="1">
        <f t="shared" si="308"/>
        <v>1370.8575000000001</v>
      </c>
      <c r="U3910" s="7">
        <f t="shared" si="309"/>
        <v>281.25</v>
      </c>
      <c r="V3910" s="4">
        <v>1000</v>
      </c>
      <c r="W3910" s="1">
        <f t="shared" si="310"/>
        <v>11408.181803670905</v>
      </c>
      <c r="X3910">
        <v>18</v>
      </c>
      <c r="Y3910">
        <v>17</v>
      </c>
      <c r="Z3910" t="s">
        <v>80</v>
      </c>
      <c r="AA3910" s="2">
        <v>36663</v>
      </c>
      <c r="AB3910">
        <v>0.52</v>
      </c>
      <c r="AC3910" s="2">
        <v>70506</v>
      </c>
    </row>
    <row r="3911" spans="1:29" x14ac:dyDescent="0.2">
      <c r="A3911" t="s">
        <v>5054</v>
      </c>
      <c r="B3911" t="s">
        <v>125</v>
      </c>
      <c r="C3911" s="1">
        <v>797777</v>
      </c>
      <c r="D3911">
        <v>4</v>
      </c>
      <c r="E3911">
        <v>2</v>
      </c>
      <c r="F3911" s="2">
        <v>2184</v>
      </c>
      <c r="G3911" t="s">
        <v>2506</v>
      </c>
      <c r="H3911" t="s">
        <v>84</v>
      </c>
      <c r="I3911">
        <v>11436</v>
      </c>
      <c r="J3911" t="s">
        <v>133</v>
      </c>
      <c r="K3911" t="s">
        <v>61</v>
      </c>
      <c r="L3911">
        <v>-73.800860400000005</v>
      </c>
      <c r="M3911">
        <v>40.6764388</v>
      </c>
      <c r="N3911">
        <v>10.9</v>
      </c>
      <c r="O3911" s="1">
        <f t="shared" si="306"/>
        <v>159555.40000000002</v>
      </c>
      <c r="P3911" s="3">
        <v>6.7500000000000004E-2</v>
      </c>
      <c r="Q3911">
        <v>30</v>
      </c>
      <c r="R3911" s="1">
        <v>638221.6</v>
      </c>
      <c r="S3911" s="8">
        <f t="shared" si="307"/>
        <v>-5174.3664368590107</v>
      </c>
      <c r="T3911" s="1">
        <f t="shared" si="308"/>
        <v>810.10265465000009</v>
      </c>
      <c r="U3911" s="7">
        <f t="shared" si="309"/>
        <v>166.20354166666667</v>
      </c>
      <c r="V3911" s="4">
        <v>600</v>
      </c>
      <c r="W3911" s="1">
        <f t="shared" si="310"/>
        <v>6750.6726331756772</v>
      </c>
      <c r="X3911">
        <v>8</v>
      </c>
      <c r="Y3911">
        <v>14</v>
      </c>
      <c r="Z3911" t="s">
        <v>134</v>
      </c>
      <c r="AA3911" s="2">
        <v>217706</v>
      </c>
      <c r="AB3911">
        <v>2.66</v>
      </c>
      <c r="AC3911" s="2">
        <v>81844</v>
      </c>
    </row>
    <row r="3912" spans="1:29" x14ac:dyDescent="0.2">
      <c r="A3912" t="s">
        <v>5055</v>
      </c>
      <c r="B3912" t="s">
        <v>209</v>
      </c>
      <c r="C3912" s="1">
        <v>4650000</v>
      </c>
      <c r="D3912">
        <v>6</v>
      </c>
      <c r="E3912">
        <v>2.5</v>
      </c>
      <c r="F3912" s="2">
        <v>4734</v>
      </c>
      <c r="G3912" t="s">
        <v>48</v>
      </c>
      <c r="H3912" t="s">
        <v>55</v>
      </c>
      <c r="I3912">
        <v>11238</v>
      </c>
      <c r="J3912" t="s">
        <v>56</v>
      </c>
      <c r="K3912" t="s">
        <v>39</v>
      </c>
      <c r="L3912">
        <v>-73.970173700000004</v>
      </c>
      <c r="M3912">
        <v>40.687544299999999</v>
      </c>
      <c r="N3912">
        <v>4.3</v>
      </c>
      <c r="O3912" s="1">
        <f t="shared" si="306"/>
        <v>930000</v>
      </c>
      <c r="P3912" s="3">
        <v>6.7500000000000004E-2</v>
      </c>
      <c r="Q3912">
        <v>30</v>
      </c>
      <c r="R3912" s="1">
        <v>3720000</v>
      </c>
      <c r="S3912" s="8">
        <f t="shared" si="307"/>
        <v>-30159.811490422009</v>
      </c>
      <c r="T3912" s="1">
        <f t="shared" si="308"/>
        <v>4721.8425000000007</v>
      </c>
      <c r="U3912" s="7">
        <f t="shared" si="309"/>
        <v>968.75</v>
      </c>
      <c r="V3912" s="4">
        <v>1400</v>
      </c>
      <c r="W3912" s="1">
        <f t="shared" si="310"/>
        <v>37250.403990422012</v>
      </c>
      <c r="X3912">
        <v>12</v>
      </c>
      <c r="Y3912">
        <v>26</v>
      </c>
      <c r="Z3912" t="s">
        <v>57</v>
      </c>
      <c r="AA3912" s="2">
        <v>34791</v>
      </c>
      <c r="AB3912">
        <v>0.79</v>
      </c>
      <c r="AC3912" s="2">
        <v>44039</v>
      </c>
    </row>
    <row r="3913" spans="1:29" x14ac:dyDescent="0.2">
      <c r="A3913" t="s">
        <v>5056</v>
      </c>
      <c r="B3913" t="s">
        <v>625</v>
      </c>
      <c r="C3913" s="1">
        <v>680000</v>
      </c>
      <c r="D3913">
        <v>4</v>
      </c>
      <c r="E3913">
        <v>2</v>
      </c>
      <c r="F3913" s="2">
        <v>1536</v>
      </c>
      <c r="G3913" t="s">
        <v>59</v>
      </c>
      <c r="H3913" t="s">
        <v>84</v>
      </c>
      <c r="I3913">
        <v>11417</v>
      </c>
      <c r="J3913" t="s">
        <v>328</v>
      </c>
      <c r="K3913" t="s">
        <v>90</v>
      </c>
      <c r="L3913">
        <v>-73.8425151</v>
      </c>
      <c r="M3913">
        <v>40.6729488</v>
      </c>
      <c r="N3913">
        <v>9.15</v>
      </c>
      <c r="O3913" s="1">
        <f t="shared" si="306"/>
        <v>136000</v>
      </c>
      <c r="P3913" s="3">
        <v>6.7500000000000004E-2</v>
      </c>
      <c r="Q3913">
        <v>30</v>
      </c>
      <c r="R3913" s="1">
        <v>544000</v>
      </c>
      <c r="S3913" s="8">
        <f t="shared" si="307"/>
        <v>-4410.4670566638633</v>
      </c>
      <c r="T3913" s="1">
        <f t="shared" si="308"/>
        <v>690.50599999999997</v>
      </c>
      <c r="U3913" s="7">
        <f t="shared" si="309"/>
        <v>141.66666666666666</v>
      </c>
      <c r="V3913" s="4">
        <v>550</v>
      </c>
      <c r="W3913" s="1">
        <f t="shared" si="310"/>
        <v>5792.6397233305306</v>
      </c>
      <c r="X3913">
        <v>8</v>
      </c>
      <c r="Y3913">
        <v>10</v>
      </c>
      <c r="Z3913" t="s">
        <v>329</v>
      </c>
      <c r="AA3913" s="2">
        <v>97254</v>
      </c>
      <c r="AB3913">
        <v>3.4</v>
      </c>
      <c r="AC3913" s="2">
        <v>28604</v>
      </c>
    </row>
    <row r="3914" spans="1:29" x14ac:dyDescent="0.2">
      <c r="A3914" t="s">
        <v>5057</v>
      </c>
      <c r="B3914" t="s">
        <v>42</v>
      </c>
      <c r="C3914" s="1">
        <v>549000</v>
      </c>
      <c r="D3914">
        <v>4</v>
      </c>
      <c r="E3914">
        <v>2</v>
      </c>
      <c r="F3914" s="2">
        <v>2184</v>
      </c>
      <c r="G3914" t="s">
        <v>2414</v>
      </c>
      <c r="H3914" t="s">
        <v>84</v>
      </c>
      <c r="I3914">
        <v>11691</v>
      </c>
      <c r="J3914" t="s">
        <v>339</v>
      </c>
      <c r="K3914" t="s">
        <v>90</v>
      </c>
      <c r="L3914">
        <v>-73.7548417</v>
      </c>
      <c r="M3914">
        <v>40.602705700000001</v>
      </c>
      <c r="N3914">
        <v>15.76</v>
      </c>
      <c r="O3914" s="1">
        <f t="shared" si="306"/>
        <v>109800</v>
      </c>
      <c r="P3914" s="3">
        <v>6.7500000000000004E-2</v>
      </c>
      <c r="Q3914">
        <v>30</v>
      </c>
      <c r="R3914" s="1">
        <v>439200</v>
      </c>
      <c r="S3914" s="8">
        <f t="shared" si="307"/>
        <v>-3560.8035501595018</v>
      </c>
      <c r="T3914" s="1">
        <f t="shared" si="308"/>
        <v>557.48205000000007</v>
      </c>
      <c r="U3914" s="7">
        <f t="shared" si="309"/>
        <v>114.375</v>
      </c>
      <c r="V3914" s="4">
        <v>600</v>
      </c>
      <c r="W3914" s="1">
        <f t="shared" si="310"/>
        <v>4832.6606001595019</v>
      </c>
      <c r="X3914">
        <v>8</v>
      </c>
      <c r="Y3914">
        <v>14</v>
      </c>
      <c r="Z3914" t="s">
        <v>340</v>
      </c>
      <c r="AA3914" s="2">
        <v>50058</v>
      </c>
      <c r="AB3914">
        <v>11.5</v>
      </c>
      <c r="AC3914" s="2">
        <v>4353</v>
      </c>
    </row>
    <row r="3915" spans="1:29" x14ac:dyDescent="0.2">
      <c r="A3915" t="s">
        <v>5058</v>
      </c>
      <c r="B3915" t="s">
        <v>209</v>
      </c>
      <c r="C3915" s="1">
        <v>13650000</v>
      </c>
      <c r="D3915">
        <v>5</v>
      </c>
      <c r="E3915">
        <v>2.5</v>
      </c>
      <c r="F3915" s="2">
        <v>2184</v>
      </c>
      <c r="G3915" t="s">
        <v>51</v>
      </c>
      <c r="H3915" t="s">
        <v>32</v>
      </c>
      <c r="I3915">
        <v>10021</v>
      </c>
      <c r="J3915" t="s">
        <v>52</v>
      </c>
      <c r="K3915" t="s">
        <v>39</v>
      </c>
      <c r="L3915">
        <v>-73.962568599999997</v>
      </c>
      <c r="M3915">
        <v>40.768644899999998</v>
      </c>
      <c r="N3915">
        <v>1.82</v>
      </c>
      <c r="O3915" s="1">
        <f t="shared" si="306"/>
        <v>2730000</v>
      </c>
      <c r="P3915" s="3">
        <v>6.7500000000000004E-2</v>
      </c>
      <c r="Q3915">
        <v>30</v>
      </c>
      <c r="R3915" s="1">
        <v>10920000</v>
      </c>
      <c r="S3915" s="8">
        <f t="shared" si="307"/>
        <v>-88533.640181561379</v>
      </c>
      <c r="T3915" s="1">
        <f t="shared" si="308"/>
        <v>13860.892500000002</v>
      </c>
      <c r="U3915" s="7">
        <f t="shared" si="309"/>
        <v>2843.75</v>
      </c>
      <c r="V3915" s="4">
        <v>600</v>
      </c>
      <c r="W3915" s="1">
        <f t="shared" si="310"/>
        <v>105838.28268156138</v>
      </c>
      <c r="X3915">
        <v>10</v>
      </c>
      <c r="Y3915">
        <v>12</v>
      </c>
      <c r="Z3915" t="s">
        <v>53</v>
      </c>
      <c r="AA3915" s="2">
        <v>61207</v>
      </c>
      <c r="AB3915">
        <v>1.76</v>
      </c>
      <c r="AC3915" s="2">
        <v>34777</v>
      </c>
    </row>
    <row r="3916" spans="1:29" x14ac:dyDescent="0.2">
      <c r="A3916" t="s">
        <v>5059</v>
      </c>
      <c r="B3916" t="s">
        <v>42</v>
      </c>
      <c r="C3916" s="1">
        <v>749000</v>
      </c>
      <c r="D3916">
        <v>3</v>
      </c>
      <c r="E3916">
        <v>2</v>
      </c>
      <c r="F3916" s="2">
        <v>1400</v>
      </c>
      <c r="G3916" t="s">
        <v>5060</v>
      </c>
      <c r="H3916" t="s">
        <v>55</v>
      </c>
      <c r="I3916">
        <v>11234</v>
      </c>
      <c r="J3916" t="s">
        <v>275</v>
      </c>
      <c r="K3916" t="s">
        <v>39</v>
      </c>
      <c r="L3916">
        <v>-73.932503299999993</v>
      </c>
      <c r="M3916">
        <v>40.630681799999998</v>
      </c>
      <c r="N3916">
        <v>8.61</v>
      </c>
      <c r="O3916" s="1">
        <f t="shared" si="306"/>
        <v>149800</v>
      </c>
      <c r="P3916" s="3">
        <v>6.7500000000000004E-2</v>
      </c>
      <c r="Q3916">
        <v>30</v>
      </c>
      <c r="R3916" s="1">
        <v>599200</v>
      </c>
      <c r="S3916" s="8">
        <f t="shared" si="307"/>
        <v>-4857.9997432959317</v>
      </c>
      <c r="T3916" s="1">
        <f t="shared" si="308"/>
        <v>760.5720500000001</v>
      </c>
      <c r="U3916" s="7">
        <f t="shared" si="309"/>
        <v>156.04166666666666</v>
      </c>
      <c r="V3916" s="4">
        <v>375</v>
      </c>
      <c r="W3916" s="1">
        <f t="shared" si="310"/>
        <v>6149.6134599625984</v>
      </c>
      <c r="X3916">
        <v>6</v>
      </c>
      <c r="Y3916">
        <v>9</v>
      </c>
      <c r="Z3916" t="s">
        <v>276</v>
      </c>
      <c r="AA3916" s="2">
        <v>83693</v>
      </c>
      <c r="AB3916">
        <v>3.13</v>
      </c>
      <c r="AC3916" s="2">
        <v>26739</v>
      </c>
    </row>
    <row r="3917" spans="1:29" x14ac:dyDescent="0.2">
      <c r="A3917" t="s">
        <v>5061</v>
      </c>
      <c r="B3917" t="s">
        <v>68</v>
      </c>
      <c r="C3917" s="1">
        <v>398000</v>
      </c>
      <c r="D3917">
        <v>3</v>
      </c>
      <c r="E3917">
        <v>1</v>
      </c>
      <c r="F3917">
        <v>900</v>
      </c>
      <c r="G3917" t="s">
        <v>82</v>
      </c>
      <c r="H3917" t="s">
        <v>55</v>
      </c>
      <c r="I3917">
        <v>11204</v>
      </c>
      <c r="J3917" t="s">
        <v>156</v>
      </c>
      <c r="K3917" t="s">
        <v>105</v>
      </c>
      <c r="L3917">
        <v>-73.986446999999998</v>
      </c>
      <c r="M3917">
        <v>40.617176999999998</v>
      </c>
      <c r="N3917">
        <v>9.08</v>
      </c>
      <c r="O3917" s="1">
        <f t="shared" si="306"/>
        <v>79600</v>
      </c>
      <c r="P3917" s="3">
        <v>6.7500000000000004E-2</v>
      </c>
      <c r="Q3917">
        <v>30</v>
      </c>
      <c r="R3917" s="1">
        <v>318400</v>
      </c>
      <c r="S3917" s="8">
        <f t="shared" si="307"/>
        <v>-2581.4204243414965</v>
      </c>
      <c r="T3917" s="1">
        <f t="shared" si="308"/>
        <v>404.14910000000003</v>
      </c>
      <c r="U3917" s="7">
        <f t="shared" si="309"/>
        <v>82.916666666666671</v>
      </c>
      <c r="V3917" s="4">
        <v>205</v>
      </c>
      <c r="W3917" s="1">
        <f t="shared" si="310"/>
        <v>3273.4861910081631</v>
      </c>
      <c r="X3917">
        <v>6</v>
      </c>
      <c r="Y3917">
        <v>8</v>
      </c>
      <c r="Z3917" t="s">
        <v>157</v>
      </c>
      <c r="AA3917" s="2">
        <v>151705</v>
      </c>
      <c r="AB3917">
        <v>2.25</v>
      </c>
      <c r="AC3917" s="2">
        <v>67424</v>
      </c>
    </row>
    <row r="3918" spans="1:29" x14ac:dyDescent="0.2">
      <c r="A3918" t="s">
        <v>5062</v>
      </c>
      <c r="B3918" t="s">
        <v>30</v>
      </c>
      <c r="C3918" s="1">
        <v>680000</v>
      </c>
      <c r="D3918">
        <v>2</v>
      </c>
      <c r="E3918">
        <v>2</v>
      </c>
      <c r="F3918">
        <v>847</v>
      </c>
      <c r="G3918" t="s">
        <v>168</v>
      </c>
      <c r="H3918" t="s">
        <v>84</v>
      </c>
      <c r="I3918">
        <v>11373</v>
      </c>
      <c r="J3918" t="s">
        <v>89</v>
      </c>
      <c r="K3918" t="s">
        <v>90</v>
      </c>
      <c r="L3918">
        <v>-73.872208900000004</v>
      </c>
      <c r="M3918">
        <v>40.736710600000002</v>
      </c>
      <c r="N3918">
        <v>6</v>
      </c>
      <c r="O3918" s="1">
        <f t="shared" si="306"/>
        <v>136000</v>
      </c>
      <c r="P3918" s="3">
        <v>6.7500000000000004E-2</v>
      </c>
      <c r="Q3918">
        <v>30</v>
      </c>
      <c r="R3918" s="1">
        <v>544000</v>
      </c>
      <c r="S3918" s="8">
        <f t="shared" si="307"/>
        <v>-4410.4670566638633</v>
      </c>
      <c r="T3918" s="1">
        <f t="shared" si="308"/>
        <v>690.50599999999997</v>
      </c>
      <c r="U3918" s="7">
        <f t="shared" si="309"/>
        <v>141.66666666666666</v>
      </c>
      <c r="V3918" s="4">
        <v>205</v>
      </c>
      <c r="W3918" s="1">
        <f t="shared" si="310"/>
        <v>5447.6397233305306</v>
      </c>
      <c r="X3918">
        <v>4</v>
      </c>
      <c r="Y3918">
        <v>5</v>
      </c>
      <c r="Z3918" t="s">
        <v>91</v>
      </c>
      <c r="AA3918" s="2">
        <v>137098</v>
      </c>
      <c r="AB3918">
        <v>1.25</v>
      </c>
      <c r="AC3918" s="2">
        <v>109678</v>
      </c>
    </row>
    <row r="3919" spans="1:29" x14ac:dyDescent="0.2">
      <c r="A3919" t="s">
        <v>5063</v>
      </c>
      <c r="B3919" t="s">
        <v>68</v>
      </c>
      <c r="C3919" s="1">
        <v>499000</v>
      </c>
      <c r="D3919">
        <v>2</v>
      </c>
      <c r="E3919">
        <v>1</v>
      </c>
      <c r="F3919">
        <v>2184</v>
      </c>
      <c r="G3919" t="s">
        <v>48</v>
      </c>
      <c r="H3919" t="s">
        <v>84</v>
      </c>
      <c r="I3919">
        <v>11372</v>
      </c>
      <c r="J3919" t="s">
        <v>85</v>
      </c>
      <c r="K3919" t="s">
        <v>61</v>
      </c>
      <c r="L3919">
        <v>-73.88503</v>
      </c>
      <c r="M3919">
        <v>40.753729900000003</v>
      </c>
      <c r="N3919">
        <v>5.28</v>
      </c>
      <c r="O3919" s="1">
        <f t="shared" si="306"/>
        <v>99800</v>
      </c>
      <c r="P3919" s="3">
        <v>6.7500000000000004E-2</v>
      </c>
      <c r="Q3919">
        <v>30</v>
      </c>
      <c r="R3919" s="1">
        <v>399200</v>
      </c>
      <c r="S3919" s="8">
        <f t="shared" si="307"/>
        <v>-3236.5045018753935</v>
      </c>
      <c r="T3919" s="1">
        <f t="shared" si="308"/>
        <v>506.70955000000004</v>
      </c>
      <c r="U3919" s="7">
        <f t="shared" si="309"/>
        <v>103.95833333333333</v>
      </c>
      <c r="V3919" s="4">
        <v>600</v>
      </c>
      <c r="W3919" s="1">
        <f t="shared" si="310"/>
        <v>4447.1723852087271</v>
      </c>
      <c r="X3919">
        <v>4</v>
      </c>
      <c r="Y3919">
        <v>18</v>
      </c>
      <c r="Z3919" t="s">
        <v>86</v>
      </c>
      <c r="AA3919" s="2">
        <v>108152</v>
      </c>
      <c r="AB3919">
        <v>0.77</v>
      </c>
      <c r="AC3919" s="2">
        <v>140457</v>
      </c>
    </row>
    <row r="3920" spans="1:29" x14ac:dyDescent="0.2">
      <c r="A3920" t="s">
        <v>5064</v>
      </c>
      <c r="B3920" t="s">
        <v>50</v>
      </c>
      <c r="C3920" s="1">
        <v>2250000</v>
      </c>
      <c r="D3920">
        <v>4</v>
      </c>
      <c r="E3920">
        <v>2</v>
      </c>
      <c r="F3920">
        <v>1360</v>
      </c>
      <c r="G3920" t="s">
        <v>5065</v>
      </c>
      <c r="H3920" t="s">
        <v>55</v>
      </c>
      <c r="I3920">
        <v>11218</v>
      </c>
      <c r="J3920" t="s">
        <v>226</v>
      </c>
      <c r="K3920" t="s">
        <v>90</v>
      </c>
      <c r="L3920">
        <v>-73.979570600000002</v>
      </c>
      <c r="M3920">
        <v>40.656818899999998</v>
      </c>
      <c r="N3920">
        <v>6.36</v>
      </c>
      <c r="O3920" s="1">
        <f t="shared" si="306"/>
        <v>450000</v>
      </c>
      <c r="P3920" s="3">
        <v>6.7500000000000004E-2</v>
      </c>
      <c r="Q3920">
        <v>30</v>
      </c>
      <c r="R3920" s="1">
        <v>1800000</v>
      </c>
      <c r="S3920" s="8">
        <f t="shared" si="307"/>
        <v>-14593.457172784843</v>
      </c>
      <c r="T3920" s="1">
        <f t="shared" si="308"/>
        <v>2284.7625000000003</v>
      </c>
      <c r="U3920" s="7">
        <f t="shared" si="309"/>
        <v>468.75</v>
      </c>
      <c r="V3920" s="4">
        <v>375</v>
      </c>
      <c r="W3920" s="1">
        <f t="shared" si="310"/>
        <v>17721.969672784842</v>
      </c>
      <c r="X3920">
        <v>8</v>
      </c>
      <c r="Y3920">
        <v>9</v>
      </c>
      <c r="Z3920" t="s">
        <v>227</v>
      </c>
      <c r="AA3920" s="2">
        <v>106357</v>
      </c>
      <c r="AB3920">
        <v>2.25</v>
      </c>
      <c r="AC3920" s="2">
        <v>47270</v>
      </c>
    </row>
    <row r="3921" spans="1:29" x14ac:dyDescent="0.2">
      <c r="A3921" t="s">
        <v>5066</v>
      </c>
      <c r="B3921" t="s">
        <v>68</v>
      </c>
      <c r="C3921" s="1">
        <v>550000</v>
      </c>
      <c r="D3921">
        <v>3</v>
      </c>
      <c r="E3921">
        <v>2</v>
      </c>
      <c r="F3921" s="2">
        <v>1520</v>
      </c>
      <c r="G3921" t="s">
        <v>48</v>
      </c>
      <c r="H3921" t="s">
        <v>44</v>
      </c>
      <c r="I3921">
        <v>10305</v>
      </c>
      <c r="J3921" t="s">
        <v>118</v>
      </c>
      <c r="K3921" t="s">
        <v>34</v>
      </c>
      <c r="L3921">
        <v>-74.097086000000004</v>
      </c>
      <c r="M3921">
        <v>40.587822099999997</v>
      </c>
      <c r="N3921">
        <v>12.56</v>
      </c>
      <c r="O3921" s="1">
        <f t="shared" si="306"/>
        <v>110000</v>
      </c>
      <c r="P3921" s="3">
        <v>6.7500000000000004E-2</v>
      </c>
      <c r="Q3921">
        <v>30</v>
      </c>
      <c r="R3921" s="1">
        <v>440000</v>
      </c>
      <c r="S3921" s="8">
        <f t="shared" si="307"/>
        <v>-3567.2895311251837</v>
      </c>
      <c r="T3921" s="1">
        <f t="shared" si="308"/>
        <v>558.49750000000006</v>
      </c>
      <c r="U3921" s="7">
        <f t="shared" si="309"/>
        <v>114.58333333333333</v>
      </c>
      <c r="V3921" s="4">
        <v>550</v>
      </c>
      <c r="W3921" s="1">
        <f t="shared" si="310"/>
        <v>4790.3703644585166</v>
      </c>
      <c r="X3921">
        <v>6</v>
      </c>
      <c r="Y3921">
        <v>10</v>
      </c>
      <c r="Z3921" t="s">
        <v>119</v>
      </c>
      <c r="AA3921" s="2">
        <v>181200</v>
      </c>
      <c r="AB3921">
        <v>13.5</v>
      </c>
      <c r="AC3921" s="2">
        <v>13422</v>
      </c>
    </row>
    <row r="3922" spans="1:29" x14ac:dyDescent="0.2">
      <c r="A3922" t="s">
        <v>5067</v>
      </c>
      <c r="B3922" t="s">
        <v>50</v>
      </c>
      <c r="C3922" s="1">
        <v>4995000</v>
      </c>
      <c r="D3922">
        <v>6</v>
      </c>
      <c r="E3922">
        <v>2.5</v>
      </c>
      <c r="F3922" s="2">
        <v>7868</v>
      </c>
      <c r="G3922" t="s">
        <v>48</v>
      </c>
      <c r="H3922" t="s">
        <v>32</v>
      </c>
      <c r="I3922">
        <v>10003</v>
      </c>
      <c r="J3922" t="s">
        <v>676</v>
      </c>
      <c r="K3922" t="s">
        <v>105</v>
      </c>
      <c r="L3922">
        <v>-73.983714599999999</v>
      </c>
      <c r="M3922">
        <v>40.732095800000003</v>
      </c>
      <c r="N3922">
        <v>1.1599999999999999</v>
      </c>
      <c r="O3922" s="1">
        <f t="shared" si="306"/>
        <v>999000</v>
      </c>
      <c r="P3922" s="3">
        <v>6.7500000000000004E-2</v>
      </c>
      <c r="Q3922">
        <v>30</v>
      </c>
      <c r="R3922" s="1">
        <v>3996000</v>
      </c>
      <c r="S3922" s="8">
        <f t="shared" si="307"/>
        <v>-32397.474923582347</v>
      </c>
      <c r="T3922" s="1">
        <f t="shared" si="308"/>
        <v>5072.1727500000006</v>
      </c>
      <c r="U3922" s="7">
        <f t="shared" si="309"/>
        <v>1040.625</v>
      </c>
      <c r="V3922" s="4">
        <f>(5*$F3922)/12</f>
        <v>3278.3333333333335</v>
      </c>
      <c r="W3922" s="1">
        <f t="shared" si="310"/>
        <v>41788.606006915681</v>
      </c>
      <c r="X3922">
        <v>12</v>
      </c>
      <c r="Y3922">
        <v>44</v>
      </c>
      <c r="Z3922" t="s">
        <v>677</v>
      </c>
      <c r="AA3922" s="2">
        <v>44136</v>
      </c>
      <c r="AB3922">
        <v>0.94</v>
      </c>
      <c r="AC3922" s="2">
        <v>46953</v>
      </c>
    </row>
    <row r="3923" spans="1:29" x14ac:dyDescent="0.2">
      <c r="A3923" t="s">
        <v>5068</v>
      </c>
      <c r="B3923" t="s">
        <v>68</v>
      </c>
      <c r="C3923" s="1">
        <v>2650000</v>
      </c>
      <c r="D3923">
        <v>5</v>
      </c>
      <c r="E3923">
        <v>2</v>
      </c>
      <c r="F3923" s="2">
        <v>2500</v>
      </c>
      <c r="G3923" t="s">
        <v>93</v>
      </c>
      <c r="H3923" t="s">
        <v>32</v>
      </c>
      <c r="I3923">
        <v>10028</v>
      </c>
      <c r="J3923" t="s">
        <v>52</v>
      </c>
      <c r="K3923" t="s">
        <v>39</v>
      </c>
      <c r="L3923">
        <v>-73.958214100000006</v>
      </c>
      <c r="M3923">
        <v>40.780450799999997</v>
      </c>
      <c r="N3923">
        <v>2.61</v>
      </c>
      <c r="O3923" s="1">
        <f t="shared" si="306"/>
        <v>530000</v>
      </c>
      <c r="P3923" s="3">
        <v>6.7500000000000004E-2</v>
      </c>
      <c r="Q3923">
        <v>30</v>
      </c>
      <c r="R3923" s="1">
        <v>2120000</v>
      </c>
      <c r="S3923" s="8">
        <f t="shared" si="307"/>
        <v>-17187.849559057704</v>
      </c>
      <c r="T3923" s="1">
        <f t="shared" si="308"/>
        <v>2690.9425000000006</v>
      </c>
      <c r="U3923" s="7">
        <f t="shared" si="309"/>
        <v>552.08333333333337</v>
      </c>
      <c r="V3923" s="4">
        <v>600</v>
      </c>
      <c r="W3923" s="1">
        <f t="shared" si="310"/>
        <v>21030.875392391037</v>
      </c>
      <c r="X3923">
        <v>10</v>
      </c>
      <c r="Y3923">
        <v>16</v>
      </c>
      <c r="Z3923" t="s">
        <v>53</v>
      </c>
      <c r="AA3923" s="2">
        <v>61207</v>
      </c>
      <c r="AB3923">
        <v>1.76</v>
      </c>
      <c r="AC3923" s="2">
        <v>34777</v>
      </c>
    </row>
    <row r="3924" spans="1:29" x14ac:dyDescent="0.2">
      <c r="A3924" t="s">
        <v>5069</v>
      </c>
      <c r="B3924" t="s">
        <v>42</v>
      </c>
      <c r="C3924" s="1">
        <v>7188000</v>
      </c>
      <c r="D3924">
        <v>3</v>
      </c>
      <c r="E3924">
        <v>3</v>
      </c>
      <c r="F3924" s="2">
        <v>4108</v>
      </c>
      <c r="G3924" t="s">
        <v>93</v>
      </c>
      <c r="H3924" t="s">
        <v>32</v>
      </c>
      <c r="I3924">
        <v>10007</v>
      </c>
      <c r="J3924" t="s">
        <v>199</v>
      </c>
      <c r="K3924" t="s">
        <v>39</v>
      </c>
      <c r="L3924">
        <v>-74.009337200000004</v>
      </c>
      <c r="M3924">
        <v>40.7150155</v>
      </c>
      <c r="N3924">
        <v>2.65</v>
      </c>
      <c r="O3924" s="1">
        <f t="shared" si="306"/>
        <v>1437600</v>
      </c>
      <c r="P3924" s="3">
        <v>6.7500000000000004E-2</v>
      </c>
      <c r="Q3924">
        <v>30</v>
      </c>
      <c r="R3924" s="1">
        <v>5750400</v>
      </c>
      <c r="S3924" s="8">
        <f t="shared" si="307"/>
        <v>-46621.23118132331</v>
      </c>
      <c r="T3924" s="1">
        <f t="shared" si="308"/>
        <v>7299.0546000000004</v>
      </c>
      <c r="U3924" s="7">
        <f t="shared" si="309"/>
        <v>1497.5</v>
      </c>
      <c r="V3924" s="4">
        <v>1400</v>
      </c>
      <c r="W3924" s="1">
        <f t="shared" si="310"/>
        <v>56817.785781323313</v>
      </c>
      <c r="X3924">
        <v>6</v>
      </c>
      <c r="Y3924">
        <v>21</v>
      </c>
      <c r="Z3924" t="s">
        <v>200</v>
      </c>
      <c r="AA3924" s="2">
        <v>42742</v>
      </c>
      <c r="AB3924">
        <v>0.9</v>
      </c>
      <c r="AC3924" s="2">
        <v>47491</v>
      </c>
    </row>
    <row r="3925" spans="1:29" x14ac:dyDescent="0.2">
      <c r="A3925" t="s">
        <v>5070</v>
      </c>
      <c r="B3925" t="s">
        <v>50</v>
      </c>
      <c r="C3925" s="1">
        <v>1500000</v>
      </c>
      <c r="D3925">
        <v>14</v>
      </c>
      <c r="E3925">
        <v>7</v>
      </c>
      <c r="F3925" s="2">
        <v>6375</v>
      </c>
      <c r="G3925" t="s">
        <v>314</v>
      </c>
      <c r="H3925" t="s">
        <v>70</v>
      </c>
      <c r="I3925">
        <v>10460</v>
      </c>
      <c r="J3925" t="s">
        <v>789</v>
      </c>
      <c r="K3925" t="s">
        <v>61</v>
      </c>
      <c r="L3925">
        <v>-73.888416699999993</v>
      </c>
      <c r="M3925">
        <v>40.842657099999997</v>
      </c>
      <c r="N3925">
        <v>8.23</v>
      </c>
      <c r="O3925" s="1">
        <f t="shared" si="306"/>
        <v>300000</v>
      </c>
      <c r="P3925" s="3">
        <v>6.7500000000000004E-2</v>
      </c>
      <c r="Q3925">
        <v>30</v>
      </c>
      <c r="R3925" s="1">
        <v>1200000</v>
      </c>
      <c r="S3925" s="8">
        <f t="shared" si="307"/>
        <v>-9728.9714485232271</v>
      </c>
      <c r="T3925" s="1">
        <f t="shared" si="308"/>
        <v>1523.1750000000002</v>
      </c>
      <c r="U3925" s="7">
        <f t="shared" si="309"/>
        <v>312.5</v>
      </c>
      <c r="V3925" s="4">
        <v>2000</v>
      </c>
      <c r="W3925" s="1">
        <f t="shared" si="310"/>
        <v>13564.646448523228</v>
      </c>
      <c r="X3925">
        <v>28</v>
      </c>
      <c r="Y3925">
        <v>18</v>
      </c>
      <c r="Z3925" t="s">
        <v>790</v>
      </c>
      <c r="AA3925" s="2">
        <v>35011</v>
      </c>
      <c r="AB3925">
        <v>0.25</v>
      </c>
      <c r="AC3925" s="2">
        <v>140044</v>
      </c>
    </row>
    <row r="3926" spans="1:29" x14ac:dyDescent="0.2">
      <c r="A3926" t="s">
        <v>5071</v>
      </c>
      <c r="B3926" t="s">
        <v>68</v>
      </c>
      <c r="C3926" s="1">
        <v>999000</v>
      </c>
      <c r="D3926">
        <v>1</v>
      </c>
      <c r="E3926">
        <v>1</v>
      </c>
      <c r="F3926" s="2">
        <v>2184</v>
      </c>
      <c r="G3926" t="s">
        <v>113</v>
      </c>
      <c r="H3926" t="s">
        <v>55</v>
      </c>
      <c r="I3926">
        <v>11215</v>
      </c>
      <c r="J3926" t="s">
        <v>311</v>
      </c>
      <c r="K3926" t="s">
        <v>39</v>
      </c>
      <c r="L3926">
        <v>-73.972658699999997</v>
      </c>
      <c r="M3926">
        <v>40.6698886</v>
      </c>
      <c r="N3926">
        <v>5.49</v>
      </c>
      <c r="O3926" s="1">
        <f t="shared" si="306"/>
        <v>199800</v>
      </c>
      <c r="P3926" s="3">
        <v>6.7500000000000004E-2</v>
      </c>
      <c r="Q3926">
        <v>30</v>
      </c>
      <c r="R3926" s="1">
        <v>799200</v>
      </c>
      <c r="S3926" s="8">
        <f t="shared" si="307"/>
        <v>-6479.4949847164698</v>
      </c>
      <c r="T3926" s="1">
        <f t="shared" si="308"/>
        <v>1014.4345500000001</v>
      </c>
      <c r="U3926" s="7">
        <f t="shared" si="309"/>
        <v>208.125</v>
      </c>
      <c r="V3926" s="4">
        <v>600</v>
      </c>
      <c r="W3926" s="1">
        <f t="shared" si="310"/>
        <v>8302.0545347164698</v>
      </c>
      <c r="X3926">
        <v>2</v>
      </c>
      <c r="Y3926">
        <v>18</v>
      </c>
      <c r="Z3926" t="s">
        <v>312</v>
      </c>
      <c r="AA3926" s="2">
        <v>67649</v>
      </c>
      <c r="AB3926">
        <v>0.66</v>
      </c>
      <c r="AC3926" s="2">
        <v>102499</v>
      </c>
    </row>
    <row r="3927" spans="1:29" x14ac:dyDescent="0.2">
      <c r="A3927" t="s">
        <v>5072</v>
      </c>
      <c r="B3927" t="s">
        <v>30</v>
      </c>
      <c r="C3927" s="1">
        <v>799000</v>
      </c>
      <c r="D3927">
        <v>2</v>
      </c>
      <c r="E3927">
        <v>2</v>
      </c>
      <c r="F3927">
        <v>868</v>
      </c>
      <c r="G3927" t="s">
        <v>159</v>
      </c>
      <c r="H3927" t="s">
        <v>84</v>
      </c>
      <c r="I3927">
        <v>11361</v>
      </c>
      <c r="J3927" t="s">
        <v>355</v>
      </c>
      <c r="K3927" t="s">
        <v>39</v>
      </c>
      <c r="L3927">
        <v>-73.772159000000002</v>
      </c>
      <c r="M3927">
        <v>40.769678900000002</v>
      </c>
      <c r="N3927">
        <v>11.28</v>
      </c>
      <c r="O3927" s="1">
        <f t="shared" si="306"/>
        <v>159800</v>
      </c>
      <c r="P3927" s="3">
        <v>6.7500000000000004E-2</v>
      </c>
      <c r="Q3927">
        <v>30</v>
      </c>
      <c r="R3927" s="1">
        <v>639200</v>
      </c>
      <c r="S3927" s="8">
        <f t="shared" si="307"/>
        <v>-5182.2987915800395</v>
      </c>
      <c r="T3927" s="1">
        <f t="shared" si="308"/>
        <v>811.34455000000014</v>
      </c>
      <c r="U3927" s="7">
        <f t="shared" si="309"/>
        <v>166.45833333333334</v>
      </c>
      <c r="V3927" s="4">
        <v>205</v>
      </c>
      <c r="W3927" s="1">
        <f t="shared" si="310"/>
        <v>6365.1016749133723</v>
      </c>
      <c r="X3927">
        <v>4</v>
      </c>
      <c r="Y3927">
        <v>5</v>
      </c>
      <c r="Z3927" t="s">
        <v>356</v>
      </c>
      <c r="AA3927" s="2">
        <v>43808</v>
      </c>
      <c r="AB3927">
        <v>6.68</v>
      </c>
      <c r="AC3927" s="2">
        <v>6558</v>
      </c>
    </row>
    <row r="3928" spans="1:29" x14ac:dyDescent="0.2">
      <c r="A3928" t="s">
        <v>5073</v>
      </c>
      <c r="B3928" t="s">
        <v>30</v>
      </c>
      <c r="C3928" s="1">
        <v>699000</v>
      </c>
      <c r="D3928">
        <v>1</v>
      </c>
      <c r="E3928">
        <v>1</v>
      </c>
      <c r="F3928" s="2">
        <v>2184</v>
      </c>
      <c r="G3928" t="s">
        <v>1055</v>
      </c>
      <c r="H3928" t="s">
        <v>84</v>
      </c>
      <c r="I3928">
        <v>11377</v>
      </c>
      <c r="J3928" t="s">
        <v>100</v>
      </c>
      <c r="K3928" t="s">
        <v>34</v>
      </c>
      <c r="L3928">
        <v>-73.903763499999997</v>
      </c>
      <c r="M3928">
        <v>40.744186300000003</v>
      </c>
      <c r="N3928">
        <v>4.3</v>
      </c>
      <c r="O3928" s="1">
        <f t="shared" si="306"/>
        <v>139800</v>
      </c>
      <c r="P3928" s="3">
        <v>6.7500000000000004E-2</v>
      </c>
      <c r="Q3928">
        <v>30</v>
      </c>
      <c r="R3928" s="1">
        <v>559200</v>
      </c>
      <c r="S3928" s="8">
        <f t="shared" si="307"/>
        <v>-4533.7006950118248</v>
      </c>
      <c r="T3928" s="1">
        <f t="shared" si="308"/>
        <v>709.79955000000007</v>
      </c>
      <c r="U3928" s="7">
        <f t="shared" si="309"/>
        <v>145.625</v>
      </c>
      <c r="V3928" s="4">
        <v>600</v>
      </c>
      <c r="W3928" s="1">
        <f t="shared" si="310"/>
        <v>5989.1252450118245</v>
      </c>
      <c r="X3928">
        <v>2</v>
      </c>
      <c r="Y3928">
        <v>18</v>
      </c>
      <c r="Z3928" t="s">
        <v>101</v>
      </c>
      <c r="AA3928" s="2">
        <v>45099</v>
      </c>
      <c r="AB3928">
        <v>1.86</v>
      </c>
      <c r="AC3928" s="2">
        <v>24247</v>
      </c>
    </row>
    <row r="3929" spans="1:29" x14ac:dyDescent="0.2">
      <c r="A3929" t="s">
        <v>5074</v>
      </c>
      <c r="B3929" t="s">
        <v>68</v>
      </c>
      <c r="C3929" s="1">
        <v>940000</v>
      </c>
      <c r="D3929">
        <v>2</v>
      </c>
      <c r="E3929">
        <v>1</v>
      </c>
      <c r="F3929">
        <v>2184</v>
      </c>
      <c r="G3929" t="s">
        <v>48</v>
      </c>
      <c r="H3929" t="s">
        <v>32</v>
      </c>
      <c r="I3929">
        <v>10021</v>
      </c>
      <c r="J3929" t="s">
        <v>52</v>
      </c>
      <c r="K3929" t="s">
        <v>39</v>
      </c>
      <c r="L3929">
        <v>-73.954312099999996</v>
      </c>
      <c r="M3929">
        <v>40.768968399999999</v>
      </c>
      <c r="N3929">
        <v>2.14</v>
      </c>
      <c r="O3929" s="1">
        <f t="shared" si="306"/>
        <v>188000</v>
      </c>
      <c r="P3929" s="3">
        <v>6.7500000000000004E-2</v>
      </c>
      <c r="Q3929">
        <v>30</v>
      </c>
      <c r="R3929" s="1">
        <v>752000</v>
      </c>
      <c r="S3929" s="8">
        <f t="shared" si="307"/>
        <v>-6096.8221077412236</v>
      </c>
      <c r="T3929" s="1">
        <f t="shared" si="308"/>
        <v>954.52300000000014</v>
      </c>
      <c r="U3929" s="7">
        <f t="shared" si="309"/>
        <v>195.83333333333334</v>
      </c>
      <c r="V3929" s="4">
        <v>600</v>
      </c>
      <c r="W3929" s="1">
        <f t="shared" si="310"/>
        <v>7847.1784410745568</v>
      </c>
      <c r="X3929">
        <v>4</v>
      </c>
      <c r="Y3929">
        <v>18</v>
      </c>
      <c r="Z3929" t="s">
        <v>53</v>
      </c>
      <c r="AA3929" s="2">
        <v>61207</v>
      </c>
      <c r="AB3929">
        <v>1.76</v>
      </c>
      <c r="AC3929" s="2">
        <v>34777</v>
      </c>
    </row>
    <row r="3930" spans="1:29" x14ac:dyDescent="0.2">
      <c r="A3930" t="s">
        <v>5075</v>
      </c>
      <c r="B3930" t="s">
        <v>50</v>
      </c>
      <c r="C3930" s="1">
        <v>3460000</v>
      </c>
      <c r="D3930">
        <v>2</v>
      </c>
      <c r="E3930">
        <v>2</v>
      </c>
      <c r="F3930" s="2">
        <v>2484</v>
      </c>
      <c r="G3930" t="s">
        <v>51</v>
      </c>
      <c r="H3930" t="s">
        <v>55</v>
      </c>
      <c r="I3930">
        <v>11201</v>
      </c>
      <c r="J3930" t="s">
        <v>428</v>
      </c>
      <c r="K3930" t="s">
        <v>39</v>
      </c>
      <c r="L3930">
        <v>-73.987096800000003</v>
      </c>
      <c r="M3930">
        <v>40.7037221</v>
      </c>
      <c r="N3930">
        <v>3.11</v>
      </c>
      <c r="O3930" s="1">
        <f t="shared" si="306"/>
        <v>692000</v>
      </c>
      <c r="P3930" s="3">
        <v>6.7500000000000004E-2</v>
      </c>
      <c r="Q3930">
        <v>30</v>
      </c>
      <c r="R3930" s="1">
        <v>2768000</v>
      </c>
      <c r="S3930" s="8">
        <f t="shared" si="307"/>
        <v>-22441.494141260246</v>
      </c>
      <c r="T3930" s="1">
        <f t="shared" si="308"/>
        <v>3513.4570000000003</v>
      </c>
      <c r="U3930" s="7">
        <f t="shared" si="309"/>
        <v>720.83333333333337</v>
      </c>
      <c r="V3930" s="4">
        <v>600</v>
      </c>
      <c r="W3930" s="1">
        <f t="shared" si="310"/>
        <v>27275.784474593576</v>
      </c>
      <c r="X3930">
        <v>4</v>
      </c>
      <c r="Y3930">
        <v>16</v>
      </c>
      <c r="Z3930" t="s">
        <v>429</v>
      </c>
      <c r="AA3930" s="2">
        <v>22887</v>
      </c>
      <c r="AB3930">
        <v>0.34</v>
      </c>
      <c r="AC3930" s="2">
        <v>67315</v>
      </c>
    </row>
    <row r="3931" spans="1:29" x14ac:dyDescent="0.2">
      <c r="A3931" t="s">
        <v>5076</v>
      </c>
      <c r="B3931" t="s">
        <v>30</v>
      </c>
      <c r="C3931" s="1">
        <v>1395000</v>
      </c>
      <c r="D3931">
        <v>2</v>
      </c>
      <c r="E3931">
        <v>2</v>
      </c>
      <c r="F3931" s="2">
        <v>2184</v>
      </c>
      <c r="G3931" t="s">
        <v>48</v>
      </c>
      <c r="H3931" t="s">
        <v>32</v>
      </c>
      <c r="I3931">
        <v>10028</v>
      </c>
      <c r="J3931" t="s">
        <v>52</v>
      </c>
      <c r="K3931" t="s">
        <v>39</v>
      </c>
      <c r="L3931">
        <v>-73.952491199999997</v>
      </c>
      <c r="M3931">
        <v>40.778483999999999</v>
      </c>
      <c r="N3931">
        <v>2.68</v>
      </c>
      <c r="O3931" s="1">
        <f t="shared" si="306"/>
        <v>279000</v>
      </c>
      <c r="P3931" s="3">
        <v>6.7500000000000004E-2</v>
      </c>
      <c r="Q3931">
        <v>30</v>
      </c>
      <c r="R3931" s="1">
        <v>1116000</v>
      </c>
      <c r="S3931" s="8">
        <f t="shared" si="307"/>
        <v>-9047.9434471266031</v>
      </c>
      <c r="T3931" s="1">
        <f t="shared" si="308"/>
        <v>1416.5527500000001</v>
      </c>
      <c r="U3931" s="7">
        <f t="shared" si="309"/>
        <v>290.625</v>
      </c>
      <c r="V3931" s="4">
        <v>600</v>
      </c>
      <c r="W3931" s="1">
        <f t="shared" si="310"/>
        <v>11355.121197126604</v>
      </c>
      <c r="X3931">
        <v>4</v>
      </c>
      <c r="Y3931">
        <v>14</v>
      </c>
      <c r="Z3931" t="s">
        <v>53</v>
      </c>
      <c r="AA3931" s="2">
        <v>61207</v>
      </c>
      <c r="AB3931">
        <v>1.76</v>
      </c>
      <c r="AC3931" s="2">
        <v>34777</v>
      </c>
    </row>
    <row r="3932" spans="1:29" x14ac:dyDescent="0.2">
      <c r="A3932" t="s">
        <v>5077</v>
      </c>
      <c r="B3932" t="s">
        <v>42</v>
      </c>
      <c r="C3932" s="1">
        <v>629000</v>
      </c>
      <c r="D3932">
        <v>3</v>
      </c>
      <c r="E3932">
        <v>2</v>
      </c>
      <c r="F3932" s="2">
        <v>1575</v>
      </c>
      <c r="G3932" t="s">
        <v>5078</v>
      </c>
      <c r="H3932" t="s">
        <v>70</v>
      </c>
      <c r="I3932">
        <v>10469</v>
      </c>
      <c r="J3932" t="s">
        <v>292</v>
      </c>
      <c r="K3932" t="s">
        <v>61</v>
      </c>
      <c r="L3932">
        <v>-73.858233299999995</v>
      </c>
      <c r="M3932">
        <v>40.873488100000003</v>
      </c>
      <c r="N3932">
        <v>10.88</v>
      </c>
      <c r="O3932" s="1">
        <f t="shared" si="306"/>
        <v>125800</v>
      </c>
      <c r="P3932" s="3">
        <v>6.7500000000000004E-2</v>
      </c>
      <c r="Q3932">
        <v>30</v>
      </c>
      <c r="R3932" s="1">
        <v>503200</v>
      </c>
      <c r="S3932" s="8">
        <f t="shared" si="307"/>
        <v>-4079.6820274140741</v>
      </c>
      <c r="T3932" s="1">
        <f t="shared" si="308"/>
        <v>638.71805000000006</v>
      </c>
      <c r="U3932" s="7">
        <f t="shared" si="309"/>
        <v>131.04166666666666</v>
      </c>
      <c r="V3932" s="4">
        <v>550</v>
      </c>
      <c r="W3932" s="1">
        <f t="shared" si="310"/>
        <v>5399.441744080741</v>
      </c>
      <c r="X3932">
        <v>6</v>
      </c>
      <c r="Y3932">
        <v>10</v>
      </c>
      <c r="Z3932" t="s">
        <v>293</v>
      </c>
      <c r="AA3932" s="2">
        <v>28903</v>
      </c>
      <c r="AB3932">
        <v>0.77</v>
      </c>
      <c r="AC3932" s="2">
        <v>37536</v>
      </c>
    </row>
    <row r="3933" spans="1:29" x14ac:dyDescent="0.2">
      <c r="A3933" t="s">
        <v>5079</v>
      </c>
      <c r="B3933" t="s">
        <v>50</v>
      </c>
      <c r="C3933" s="1">
        <v>2850000</v>
      </c>
      <c r="D3933">
        <v>4</v>
      </c>
      <c r="E3933">
        <v>2.5</v>
      </c>
      <c r="F3933" s="2">
        <v>1725</v>
      </c>
      <c r="G3933" t="s">
        <v>51</v>
      </c>
      <c r="H3933" t="s">
        <v>55</v>
      </c>
      <c r="I3933">
        <v>11215</v>
      </c>
      <c r="J3933" t="s">
        <v>311</v>
      </c>
      <c r="K3933" t="s">
        <v>39</v>
      </c>
      <c r="L3933">
        <v>-73.986985300000001</v>
      </c>
      <c r="M3933">
        <v>40.662200499999997</v>
      </c>
      <c r="N3933">
        <v>5.98</v>
      </c>
      <c r="O3933" s="1">
        <f t="shared" si="306"/>
        <v>570000</v>
      </c>
      <c r="P3933" s="3">
        <v>6.7500000000000004E-2</v>
      </c>
      <c r="Q3933">
        <v>30</v>
      </c>
      <c r="R3933" s="1">
        <v>2280000</v>
      </c>
      <c r="S3933" s="8">
        <f t="shared" si="307"/>
        <v>-18485.045752194135</v>
      </c>
      <c r="T3933" s="1">
        <f t="shared" si="308"/>
        <v>2894.0325000000007</v>
      </c>
      <c r="U3933" s="7">
        <f t="shared" si="309"/>
        <v>593.75</v>
      </c>
      <c r="V3933" s="4">
        <v>550</v>
      </c>
      <c r="W3933" s="1">
        <f t="shared" si="310"/>
        <v>22522.828252194136</v>
      </c>
      <c r="X3933">
        <v>8</v>
      </c>
      <c r="Y3933">
        <v>10</v>
      </c>
      <c r="Z3933" t="s">
        <v>312</v>
      </c>
      <c r="AA3933" s="2">
        <v>67649</v>
      </c>
      <c r="AB3933">
        <v>0.66</v>
      </c>
      <c r="AC3933" s="2">
        <v>102499</v>
      </c>
    </row>
    <row r="3934" spans="1:29" x14ac:dyDescent="0.2">
      <c r="A3934" t="s">
        <v>5080</v>
      </c>
      <c r="B3934" t="s">
        <v>68</v>
      </c>
      <c r="C3934" s="1">
        <v>2995000</v>
      </c>
      <c r="D3934">
        <v>3</v>
      </c>
      <c r="E3934">
        <v>4</v>
      </c>
      <c r="F3934" s="2">
        <v>2184</v>
      </c>
      <c r="G3934" t="s">
        <v>51</v>
      </c>
      <c r="H3934" t="s">
        <v>32</v>
      </c>
      <c r="I3934">
        <v>10019</v>
      </c>
      <c r="J3934" t="s">
        <v>38</v>
      </c>
      <c r="K3934" t="s">
        <v>39</v>
      </c>
      <c r="L3934">
        <v>-73.980471499999993</v>
      </c>
      <c r="M3934">
        <v>40.770300499999998</v>
      </c>
      <c r="N3934">
        <v>1.51</v>
      </c>
      <c r="O3934" s="1">
        <f t="shared" si="306"/>
        <v>599000</v>
      </c>
      <c r="P3934" s="3">
        <v>6.7500000000000004E-2</v>
      </c>
      <c r="Q3934">
        <v>30</v>
      </c>
      <c r="R3934" s="1">
        <v>2396000</v>
      </c>
      <c r="S3934" s="8">
        <f t="shared" si="307"/>
        <v>-19425.512992218046</v>
      </c>
      <c r="T3934" s="1">
        <f t="shared" si="308"/>
        <v>3041.2727500000001</v>
      </c>
      <c r="U3934" s="7">
        <f t="shared" si="309"/>
        <v>623.95833333333337</v>
      </c>
      <c r="V3934" s="4">
        <v>600</v>
      </c>
      <c r="W3934" s="1">
        <f t="shared" si="310"/>
        <v>23690.744075551378</v>
      </c>
      <c r="X3934">
        <v>6</v>
      </c>
      <c r="Y3934">
        <v>9</v>
      </c>
      <c r="Z3934" t="s">
        <v>40</v>
      </c>
      <c r="AA3934" s="2">
        <v>70150</v>
      </c>
      <c r="AB3934">
        <v>0.77</v>
      </c>
      <c r="AC3934" s="2">
        <v>91104</v>
      </c>
    </row>
    <row r="3935" spans="1:29" x14ac:dyDescent="0.2">
      <c r="A3935" t="s">
        <v>5081</v>
      </c>
      <c r="B3935" t="s">
        <v>68</v>
      </c>
      <c r="C3935" s="1">
        <v>2750000</v>
      </c>
      <c r="D3935">
        <v>2</v>
      </c>
      <c r="E3935">
        <v>2</v>
      </c>
      <c r="F3935" s="2">
        <v>2184</v>
      </c>
      <c r="G3935" t="s">
        <v>59</v>
      </c>
      <c r="H3935" t="s">
        <v>32</v>
      </c>
      <c r="I3935">
        <v>10065</v>
      </c>
      <c r="J3935" t="s">
        <v>52</v>
      </c>
      <c r="K3935" t="s">
        <v>39</v>
      </c>
      <c r="L3935">
        <v>-73.969443900000002</v>
      </c>
      <c r="M3935">
        <v>40.768708199999999</v>
      </c>
      <c r="N3935">
        <v>1.61</v>
      </c>
      <c r="O3935" s="1">
        <f t="shared" si="306"/>
        <v>550000</v>
      </c>
      <c r="P3935" s="3">
        <v>6.7500000000000004E-2</v>
      </c>
      <c r="Q3935">
        <v>30</v>
      </c>
      <c r="R3935" s="1">
        <v>2200000</v>
      </c>
      <c r="S3935" s="8">
        <f t="shared" si="307"/>
        <v>-17836.447655625918</v>
      </c>
      <c r="T3935" s="1">
        <f t="shared" si="308"/>
        <v>2792.4875000000006</v>
      </c>
      <c r="U3935" s="7">
        <f t="shared" si="309"/>
        <v>572.91666666666663</v>
      </c>
      <c r="V3935" s="4">
        <v>600</v>
      </c>
      <c r="W3935" s="1">
        <f t="shared" si="310"/>
        <v>21801.851822292585</v>
      </c>
      <c r="X3935">
        <v>4</v>
      </c>
      <c r="Y3935">
        <v>14</v>
      </c>
      <c r="Z3935" t="s">
        <v>53</v>
      </c>
      <c r="AA3935" s="2">
        <v>61207</v>
      </c>
      <c r="AB3935">
        <v>1.76</v>
      </c>
      <c r="AC3935" s="2">
        <v>34777</v>
      </c>
    </row>
    <row r="3936" spans="1:29" x14ac:dyDescent="0.2">
      <c r="A3936" t="s">
        <v>5082</v>
      </c>
      <c r="B3936" t="s">
        <v>50</v>
      </c>
      <c r="C3936" s="1">
        <v>1100000</v>
      </c>
      <c r="D3936">
        <v>9</v>
      </c>
      <c r="E3936">
        <v>3</v>
      </c>
      <c r="F3936" s="2">
        <v>3944</v>
      </c>
      <c r="G3936" t="s">
        <v>48</v>
      </c>
      <c r="H3936" t="s">
        <v>70</v>
      </c>
      <c r="I3936">
        <v>10457</v>
      </c>
      <c r="J3936" t="s">
        <v>379</v>
      </c>
      <c r="K3936" t="s">
        <v>61</v>
      </c>
      <c r="L3936">
        <v>-73.9057344</v>
      </c>
      <c r="M3936">
        <v>40.847358499999999</v>
      </c>
      <c r="N3936">
        <v>7.98</v>
      </c>
      <c r="O3936" s="1">
        <f t="shared" si="306"/>
        <v>220000</v>
      </c>
      <c r="P3936" s="3">
        <v>6.7500000000000004E-2</v>
      </c>
      <c r="Q3936">
        <v>30</v>
      </c>
      <c r="R3936" s="1">
        <v>880000</v>
      </c>
      <c r="S3936" s="8">
        <f t="shared" si="307"/>
        <v>-7134.5790622503673</v>
      </c>
      <c r="T3936" s="1">
        <f t="shared" si="308"/>
        <v>1116.9950000000001</v>
      </c>
      <c r="U3936" s="7">
        <f t="shared" si="309"/>
        <v>229.16666666666666</v>
      </c>
      <c r="V3936" s="4">
        <v>1000</v>
      </c>
      <c r="W3936" s="1">
        <f t="shared" si="310"/>
        <v>9480.7407289170333</v>
      </c>
      <c r="X3936">
        <v>18</v>
      </c>
      <c r="Y3936">
        <v>20</v>
      </c>
      <c r="Z3936" t="s">
        <v>380</v>
      </c>
      <c r="AA3936" s="2">
        <v>82677</v>
      </c>
      <c r="AB3936">
        <v>0.64</v>
      </c>
      <c r="AC3936" s="2">
        <v>129183</v>
      </c>
    </row>
    <row r="3937" spans="1:29" x14ac:dyDescent="0.2">
      <c r="A3937" t="s">
        <v>5083</v>
      </c>
      <c r="B3937" t="s">
        <v>68</v>
      </c>
      <c r="C3937" s="1">
        <v>1395000</v>
      </c>
      <c r="D3937">
        <v>2</v>
      </c>
      <c r="E3937">
        <v>2</v>
      </c>
      <c r="F3937" s="2">
        <v>2184</v>
      </c>
      <c r="G3937" t="s">
        <v>48</v>
      </c>
      <c r="H3937" t="s">
        <v>32</v>
      </c>
      <c r="I3937">
        <v>10021</v>
      </c>
      <c r="J3937" t="s">
        <v>52</v>
      </c>
      <c r="K3937" t="s">
        <v>39</v>
      </c>
      <c r="L3937">
        <v>-73.964620600000003</v>
      </c>
      <c r="M3937">
        <v>40.771648499999998</v>
      </c>
      <c r="N3937">
        <v>1.92</v>
      </c>
      <c r="O3937" s="1">
        <f t="shared" si="306"/>
        <v>279000</v>
      </c>
      <c r="P3937" s="3">
        <v>6.7500000000000004E-2</v>
      </c>
      <c r="Q3937">
        <v>30</v>
      </c>
      <c r="R3937" s="1">
        <v>1116000</v>
      </c>
      <c r="S3937" s="8">
        <f t="shared" si="307"/>
        <v>-9047.9434471266031</v>
      </c>
      <c r="T3937" s="1">
        <f t="shared" si="308"/>
        <v>1416.5527500000001</v>
      </c>
      <c r="U3937" s="7">
        <f t="shared" si="309"/>
        <v>290.625</v>
      </c>
      <c r="V3937" s="4">
        <v>600</v>
      </c>
      <c r="W3937" s="1">
        <f t="shared" si="310"/>
        <v>11355.121197126604</v>
      </c>
      <c r="X3937">
        <v>4</v>
      </c>
      <c r="Y3937">
        <v>14</v>
      </c>
      <c r="Z3937" t="s">
        <v>53</v>
      </c>
      <c r="AA3937" s="2">
        <v>61207</v>
      </c>
      <c r="AB3937">
        <v>1.76</v>
      </c>
      <c r="AC3937" s="2">
        <v>34777</v>
      </c>
    </row>
    <row r="3938" spans="1:29" x14ac:dyDescent="0.2">
      <c r="A3938" t="s">
        <v>5084</v>
      </c>
      <c r="B3938" t="s">
        <v>42</v>
      </c>
      <c r="C3938" s="1">
        <v>599000</v>
      </c>
      <c r="D3938">
        <v>3</v>
      </c>
      <c r="E3938">
        <v>3</v>
      </c>
      <c r="F3938" s="2">
        <v>1392</v>
      </c>
      <c r="G3938" t="s">
        <v>868</v>
      </c>
      <c r="H3938" t="s">
        <v>44</v>
      </c>
      <c r="I3938">
        <v>10308</v>
      </c>
      <c r="J3938" t="s">
        <v>45</v>
      </c>
      <c r="K3938" t="s">
        <v>34</v>
      </c>
      <c r="L3938">
        <v>-74.155087899999998</v>
      </c>
      <c r="M3938">
        <v>40.555659900000002</v>
      </c>
      <c r="N3938">
        <v>16.04</v>
      </c>
      <c r="O3938" s="1">
        <f t="shared" si="306"/>
        <v>119800</v>
      </c>
      <c r="P3938" s="3">
        <v>6.7500000000000004E-2</v>
      </c>
      <c r="Q3938">
        <v>30</v>
      </c>
      <c r="R3938" s="1">
        <v>479200</v>
      </c>
      <c r="S3938" s="8">
        <f t="shared" si="307"/>
        <v>-3885.1025984436092</v>
      </c>
      <c r="T3938" s="1">
        <f t="shared" si="308"/>
        <v>608.25454999999999</v>
      </c>
      <c r="U3938" s="7">
        <f t="shared" si="309"/>
        <v>124.79166666666667</v>
      </c>
      <c r="V3938" s="4">
        <v>375</v>
      </c>
      <c r="W3938" s="1">
        <f t="shared" si="310"/>
        <v>4993.1488151102758</v>
      </c>
      <c r="X3938">
        <v>6</v>
      </c>
      <c r="Y3938">
        <v>7</v>
      </c>
      <c r="Z3938" t="s">
        <v>46</v>
      </c>
      <c r="AA3938" s="2">
        <v>167500</v>
      </c>
      <c r="AB3938">
        <v>21.5</v>
      </c>
      <c r="AC3938" s="2">
        <v>7791</v>
      </c>
    </row>
    <row r="3939" spans="1:29" x14ac:dyDescent="0.2">
      <c r="A3939" t="s">
        <v>5085</v>
      </c>
      <c r="B3939" t="s">
        <v>125</v>
      </c>
      <c r="C3939" s="1">
        <v>1049000</v>
      </c>
      <c r="D3939">
        <v>6</v>
      </c>
      <c r="E3939">
        <v>2</v>
      </c>
      <c r="F3939" s="2">
        <v>2184</v>
      </c>
      <c r="G3939" t="s">
        <v>578</v>
      </c>
      <c r="H3939" t="s">
        <v>84</v>
      </c>
      <c r="I3939">
        <v>11379</v>
      </c>
      <c r="J3939" t="s">
        <v>713</v>
      </c>
      <c r="K3939" t="s">
        <v>34</v>
      </c>
      <c r="L3939">
        <v>-73.876719199999997</v>
      </c>
      <c r="M3939">
        <v>40.712464799999999</v>
      </c>
      <c r="N3939">
        <v>6.23</v>
      </c>
      <c r="O3939" s="1">
        <f t="shared" si="306"/>
        <v>209800</v>
      </c>
      <c r="P3939" s="3">
        <v>6.7500000000000004E-2</v>
      </c>
      <c r="Q3939">
        <v>30</v>
      </c>
      <c r="R3939" s="1">
        <v>839200</v>
      </c>
      <c r="S3939" s="8">
        <f t="shared" si="307"/>
        <v>-6803.7940330005786</v>
      </c>
      <c r="T3939" s="1">
        <f t="shared" si="308"/>
        <v>1065.2070500000002</v>
      </c>
      <c r="U3939" s="7">
        <f t="shared" si="309"/>
        <v>218.54166666666666</v>
      </c>
      <c r="V3939" s="4">
        <v>600</v>
      </c>
      <c r="W3939" s="1">
        <f t="shared" si="310"/>
        <v>8687.5427496672455</v>
      </c>
      <c r="X3939">
        <v>12</v>
      </c>
      <c r="Y3939">
        <v>14</v>
      </c>
      <c r="Z3939" t="s">
        <v>714</v>
      </c>
      <c r="AA3939" s="2">
        <v>37929</v>
      </c>
      <c r="AB3939">
        <v>1.93</v>
      </c>
      <c r="AC3939" s="2">
        <v>19652</v>
      </c>
    </row>
    <row r="3940" spans="1:29" x14ac:dyDescent="0.2">
      <c r="A3940" t="s">
        <v>5086</v>
      </c>
      <c r="B3940" t="s">
        <v>30</v>
      </c>
      <c r="C3940" s="1">
        <v>4250000</v>
      </c>
      <c r="D3940">
        <v>2</v>
      </c>
      <c r="E3940">
        <v>2</v>
      </c>
      <c r="F3940" s="2">
        <v>1778</v>
      </c>
      <c r="G3940" t="s">
        <v>93</v>
      </c>
      <c r="H3940" t="s">
        <v>32</v>
      </c>
      <c r="I3940">
        <v>10001</v>
      </c>
      <c r="J3940" t="s">
        <v>38</v>
      </c>
      <c r="K3940" t="s">
        <v>39</v>
      </c>
      <c r="L3940">
        <v>-74.003220999999996</v>
      </c>
      <c r="M3940">
        <v>40.753758599999998</v>
      </c>
      <c r="N3940">
        <v>0.99</v>
      </c>
      <c r="O3940" s="1">
        <f t="shared" si="306"/>
        <v>850000</v>
      </c>
      <c r="P3940" s="3">
        <v>6.7500000000000004E-2</v>
      </c>
      <c r="Q3940">
        <v>30</v>
      </c>
      <c r="R3940" s="1">
        <v>3400000</v>
      </c>
      <c r="S3940" s="8">
        <f t="shared" si="307"/>
        <v>-27565.41910414915</v>
      </c>
      <c r="T3940" s="1">
        <f t="shared" si="308"/>
        <v>4315.6625000000004</v>
      </c>
      <c r="U3940" s="7">
        <f t="shared" si="309"/>
        <v>885.41666666666663</v>
      </c>
      <c r="V3940" s="4">
        <v>550</v>
      </c>
      <c r="W3940" s="1">
        <f t="shared" si="310"/>
        <v>33316.49827081582</v>
      </c>
      <c r="X3940">
        <v>4</v>
      </c>
      <c r="Y3940">
        <v>11</v>
      </c>
      <c r="Z3940" t="s">
        <v>40</v>
      </c>
      <c r="AA3940" s="2">
        <v>70150</v>
      </c>
      <c r="AB3940">
        <v>0.77</v>
      </c>
      <c r="AC3940" s="2">
        <v>91104</v>
      </c>
    </row>
    <row r="3941" spans="1:29" x14ac:dyDescent="0.2">
      <c r="A3941" t="s">
        <v>5087</v>
      </c>
      <c r="B3941" t="s">
        <v>68</v>
      </c>
      <c r="C3941" s="1">
        <v>925000</v>
      </c>
      <c r="D3941">
        <v>3</v>
      </c>
      <c r="E3941">
        <v>2</v>
      </c>
      <c r="F3941" s="2">
        <v>1700</v>
      </c>
      <c r="G3941" t="s">
        <v>93</v>
      </c>
      <c r="H3941" t="s">
        <v>32</v>
      </c>
      <c r="I3941">
        <v>10065</v>
      </c>
      <c r="J3941" t="s">
        <v>52</v>
      </c>
      <c r="K3941" t="s">
        <v>39</v>
      </c>
      <c r="L3941">
        <v>-73.964336000000003</v>
      </c>
      <c r="M3941">
        <v>40.764050099999999</v>
      </c>
      <c r="N3941">
        <v>1.53</v>
      </c>
      <c r="O3941" s="1">
        <f t="shared" si="306"/>
        <v>185000</v>
      </c>
      <c r="P3941" s="3">
        <v>6.7500000000000004E-2</v>
      </c>
      <c r="Q3941">
        <v>30</v>
      </c>
      <c r="R3941" s="1">
        <v>740000</v>
      </c>
      <c r="S3941" s="8">
        <f t="shared" si="307"/>
        <v>-5999.5323932559904</v>
      </c>
      <c r="T3941" s="1">
        <f t="shared" si="308"/>
        <v>939.2912500000001</v>
      </c>
      <c r="U3941" s="7">
        <f t="shared" si="309"/>
        <v>192.70833333333334</v>
      </c>
      <c r="V3941" s="4">
        <v>550</v>
      </c>
      <c r="W3941" s="1">
        <f t="shared" si="310"/>
        <v>7681.5319765893237</v>
      </c>
      <c r="X3941">
        <v>6</v>
      </c>
      <c r="Y3941">
        <v>11</v>
      </c>
      <c r="Z3941" t="s">
        <v>53</v>
      </c>
      <c r="AA3941" s="2">
        <v>61207</v>
      </c>
      <c r="AB3941">
        <v>1.76</v>
      </c>
      <c r="AC3941" s="2">
        <v>34777</v>
      </c>
    </row>
    <row r="3942" spans="1:29" x14ac:dyDescent="0.2">
      <c r="A3942" t="s">
        <v>5088</v>
      </c>
      <c r="B3942" t="s">
        <v>30</v>
      </c>
      <c r="C3942" s="1">
        <v>1695000</v>
      </c>
      <c r="D3942">
        <v>2</v>
      </c>
      <c r="E3942">
        <v>2</v>
      </c>
      <c r="F3942" s="2">
        <v>1035</v>
      </c>
      <c r="G3942" t="s">
        <v>4979</v>
      </c>
      <c r="H3942" t="s">
        <v>55</v>
      </c>
      <c r="I3942">
        <v>11211</v>
      </c>
      <c r="J3942" t="s">
        <v>163</v>
      </c>
      <c r="K3942" t="s">
        <v>105</v>
      </c>
      <c r="L3942">
        <v>-73.951572799999994</v>
      </c>
      <c r="M3942">
        <v>40.7163702</v>
      </c>
      <c r="N3942">
        <v>2.86</v>
      </c>
      <c r="O3942" s="1">
        <f t="shared" si="306"/>
        <v>339000</v>
      </c>
      <c r="P3942" s="3">
        <v>6.7500000000000004E-2</v>
      </c>
      <c r="Q3942">
        <v>30</v>
      </c>
      <c r="R3942" s="1">
        <v>1356000</v>
      </c>
      <c r="S3942" s="8">
        <f t="shared" si="307"/>
        <v>-10993.737736831248</v>
      </c>
      <c r="T3942" s="1">
        <f t="shared" si="308"/>
        <v>1721.1877500000001</v>
      </c>
      <c r="U3942" s="7">
        <f t="shared" si="309"/>
        <v>353.125</v>
      </c>
      <c r="V3942" s="4">
        <v>375</v>
      </c>
      <c r="W3942" s="1">
        <f t="shared" si="310"/>
        <v>13443.050486831249</v>
      </c>
      <c r="X3942">
        <v>4</v>
      </c>
      <c r="Y3942">
        <v>6</v>
      </c>
      <c r="Z3942" t="s">
        <v>164</v>
      </c>
      <c r="AA3942" s="2">
        <v>151308</v>
      </c>
      <c r="AB3942">
        <v>2.91</v>
      </c>
      <c r="AC3942" s="2">
        <v>51996</v>
      </c>
    </row>
    <row r="3943" spans="1:29" x14ac:dyDescent="0.2">
      <c r="A3943" t="s">
        <v>5089</v>
      </c>
      <c r="B3943" t="s">
        <v>30</v>
      </c>
      <c r="C3943" s="1">
        <v>599000</v>
      </c>
      <c r="D3943">
        <v>1</v>
      </c>
      <c r="E3943">
        <v>1</v>
      </c>
      <c r="F3943">
        <v>958</v>
      </c>
      <c r="G3943" t="s">
        <v>942</v>
      </c>
      <c r="H3943" t="s">
        <v>84</v>
      </c>
      <c r="I3943">
        <v>11372</v>
      </c>
      <c r="J3943" t="s">
        <v>85</v>
      </c>
      <c r="K3943" t="s">
        <v>61</v>
      </c>
      <c r="L3943">
        <v>-73.877867600000002</v>
      </c>
      <c r="M3943">
        <v>40.749449900000002</v>
      </c>
      <c r="N3943">
        <v>5.64</v>
      </c>
      <c r="O3943" s="1">
        <f t="shared" si="306"/>
        <v>119800</v>
      </c>
      <c r="P3943" s="3">
        <v>6.7500000000000004E-2</v>
      </c>
      <c r="Q3943">
        <v>30</v>
      </c>
      <c r="R3943" s="1">
        <v>479200</v>
      </c>
      <c r="S3943" s="8">
        <f t="shared" si="307"/>
        <v>-3885.1025984436092</v>
      </c>
      <c r="T3943" s="1">
        <f t="shared" si="308"/>
        <v>608.25454999999999</v>
      </c>
      <c r="U3943" s="7">
        <f t="shared" si="309"/>
        <v>124.79166666666667</v>
      </c>
      <c r="V3943" s="4">
        <v>205</v>
      </c>
      <c r="W3943" s="1">
        <f t="shared" si="310"/>
        <v>4823.1488151102758</v>
      </c>
      <c r="X3943">
        <v>2</v>
      </c>
      <c r="Y3943">
        <v>8</v>
      </c>
      <c r="Z3943" t="s">
        <v>86</v>
      </c>
      <c r="AA3943" s="2">
        <v>108152</v>
      </c>
      <c r="AB3943">
        <v>0.77</v>
      </c>
      <c r="AC3943" s="2">
        <v>140457</v>
      </c>
    </row>
    <row r="3944" spans="1:29" x14ac:dyDescent="0.2">
      <c r="A3944" t="s">
        <v>5090</v>
      </c>
      <c r="B3944" t="s">
        <v>68</v>
      </c>
      <c r="C3944" s="1">
        <v>1250000</v>
      </c>
      <c r="D3944">
        <v>2</v>
      </c>
      <c r="E3944">
        <v>2</v>
      </c>
      <c r="F3944" s="2">
        <v>1350</v>
      </c>
      <c r="G3944" t="s">
        <v>59</v>
      </c>
      <c r="H3944" t="s">
        <v>32</v>
      </c>
      <c r="I3944">
        <v>10065</v>
      </c>
      <c r="J3944" t="s">
        <v>52</v>
      </c>
      <c r="K3944" t="s">
        <v>39</v>
      </c>
      <c r="L3944">
        <v>-73.968877300000003</v>
      </c>
      <c r="M3944">
        <v>40.769595600000002</v>
      </c>
      <c r="N3944">
        <v>1.68</v>
      </c>
      <c r="O3944" s="1">
        <f t="shared" si="306"/>
        <v>250000</v>
      </c>
      <c r="P3944" s="3">
        <v>6.7500000000000004E-2</v>
      </c>
      <c r="Q3944">
        <v>30</v>
      </c>
      <c r="R3944" s="1">
        <v>1000000</v>
      </c>
      <c r="S3944" s="8">
        <f t="shared" si="307"/>
        <v>-8107.4762071026908</v>
      </c>
      <c r="T3944" s="1">
        <f t="shared" si="308"/>
        <v>1269.3125000000002</v>
      </c>
      <c r="U3944" s="7">
        <f t="shared" si="309"/>
        <v>260.41666666666669</v>
      </c>
      <c r="V3944" s="4">
        <v>375</v>
      </c>
      <c r="W3944" s="1">
        <f t="shared" si="310"/>
        <v>10012.205373769357</v>
      </c>
      <c r="X3944">
        <v>4</v>
      </c>
      <c r="Y3944">
        <v>8</v>
      </c>
      <c r="Z3944" t="s">
        <v>53</v>
      </c>
      <c r="AA3944" s="2">
        <v>61207</v>
      </c>
      <c r="AB3944">
        <v>1.76</v>
      </c>
      <c r="AC3944" s="2">
        <v>34777</v>
      </c>
    </row>
    <row r="3945" spans="1:29" x14ac:dyDescent="0.2">
      <c r="A3945" t="s">
        <v>5091</v>
      </c>
      <c r="B3945" t="s">
        <v>30</v>
      </c>
      <c r="C3945" s="1">
        <v>610000</v>
      </c>
      <c r="D3945">
        <v>3</v>
      </c>
      <c r="E3945">
        <v>2.5</v>
      </c>
      <c r="F3945">
        <v>923</v>
      </c>
      <c r="G3945" t="s">
        <v>93</v>
      </c>
      <c r="H3945" t="s">
        <v>55</v>
      </c>
      <c r="I3945">
        <v>11238</v>
      </c>
      <c r="J3945" t="s">
        <v>56</v>
      </c>
      <c r="K3945" t="s">
        <v>39</v>
      </c>
      <c r="L3945">
        <v>-73.970927399999994</v>
      </c>
      <c r="M3945">
        <v>40.6863077</v>
      </c>
      <c r="N3945">
        <v>4.38</v>
      </c>
      <c r="O3945" s="1">
        <f t="shared" si="306"/>
        <v>122000</v>
      </c>
      <c r="P3945" s="3">
        <v>6.7500000000000004E-2</v>
      </c>
      <c r="Q3945">
        <v>30</v>
      </c>
      <c r="R3945" s="1">
        <v>488000</v>
      </c>
      <c r="S3945" s="8">
        <f t="shared" si="307"/>
        <v>-3956.4483890661127</v>
      </c>
      <c r="T3945" s="1">
        <f t="shared" si="308"/>
        <v>619.42450000000008</v>
      </c>
      <c r="U3945" s="7">
        <f t="shared" si="309"/>
        <v>127.08333333333333</v>
      </c>
      <c r="V3945" s="4">
        <v>205</v>
      </c>
      <c r="W3945" s="1">
        <f t="shared" si="310"/>
        <v>4907.9562223994462</v>
      </c>
      <c r="X3945">
        <v>6</v>
      </c>
      <c r="Y3945">
        <v>5</v>
      </c>
      <c r="Z3945" t="s">
        <v>57</v>
      </c>
      <c r="AA3945" s="2">
        <v>34791</v>
      </c>
      <c r="AB3945">
        <v>0.79</v>
      </c>
      <c r="AC3945" s="2">
        <v>44039</v>
      </c>
    </row>
    <row r="3946" spans="1:29" x14ac:dyDescent="0.2">
      <c r="A3946" t="s">
        <v>5092</v>
      </c>
      <c r="B3946" t="s">
        <v>125</v>
      </c>
      <c r="C3946" s="1">
        <v>2299000</v>
      </c>
      <c r="D3946">
        <v>8</v>
      </c>
      <c r="E3946">
        <v>5</v>
      </c>
      <c r="F3946" s="2">
        <v>2700</v>
      </c>
      <c r="G3946" t="s">
        <v>2804</v>
      </c>
      <c r="H3946" t="s">
        <v>84</v>
      </c>
      <c r="I3946">
        <v>11361</v>
      </c>
      <c r="J3946" t="s">
        <v>355</v>
      </c>
      <c r="K3946" t="s">
        <v>39</v>
      </c>
      <c r="L3946">
        <v>-73.777276999999998</v>
      </c>
      <c r="M3946">
        <v>40.755614399999999</v>
      </c>
      <c r="N3946">
        <v>10.93</v>
      </c>
      <c r="O3946" s="1">
        <f t="shared" si="306"/>
        <v>459800</v>
      </c>
      <c r="P3946" s="3">
        <v>6.7500000000000004E-2</v>
      </c>
      <c r="Q3946">
        <v>30</v>
      </c>
      <c r="R3946" s="1">
        <v>1839200</v>
      </c>
      <c r="S3946" s="8">
        <f t="shared" si="307"/>
        <v>-14911.270240103267</v>
      </c>
      <c r="T3946" s="1">
        <f t="shared" si="308"/>
        <v>2334.5195500000004</v>
      </c>
      <c r="U3946" s="7">
        <f t="shared" si="309"/>
        <v>478.95833333333331</v>
      </c>
      <c r="V3946" s="4">
        <v>600</v>
      </c>
      <c r="W3946" s="1">
        <f t="shared" si="310"/>
        <v>18324.748123436599</v>
      </c>
      <c r="X3946">
        <v>16</v>
      </c>
      <c r="Y3946">
        <v>10</v>
      </c>
      <c r="Z3946" t="s">
        <v>356</v>
      </c>
      <c r="AA3946" s="2">
        <v>43808</v>
      </c>
      <c r="AB3946">
        <v>6.68</v>
      </c>
      <c r="AC3946" s="2">
        <v>6558</v>
      </c>
    </row>
    <row r="3947" spans="1:29" x14ac:dyDescent="0.2">
      <c r="A3947" t="s">
        <v>5093</v>
      </c>
      <c r="B3947" t="s">
        <v>42</v>
      </c>
      <c r="C3947" s="1">
        <v>1350000</v>
      </c>
      <c r="D3947">
        <v>3</v>
      </c>
      <c r="E3947">
        <v>2.5</v>
      </c>
      <c r="F3947">
        <v>2184</v>
      </c>
      <c r="G3947" t="s">
        <v>4588</v>
      </c>
      <c r="H3947" t="s">
        <v>32</v>
      </c>
      <c r="I3947">
        <v>10029</v>
      </c>
      <c r="J3947" t="s">
        <v>315</v>
      </c>
      <c r="K3947" t="s">
        <v>61</v>
      </c>
      <c r="L3947">
        <v>-73.939529699999994</v>
      </c>
      <c r="M3947">
        <v>40.797031599999997</v>
      </c>
      <c r="N3947">
        <v>4.1100000000000003</v>
      </c>
      <c r="O3947" s="1">
        <f t="shared" si="306"/>
        <v>270000</v>
      </c>
      <c r="P3947" s="3">
        <v>6.7500000000000004E-2</v>
      </c>
      <c r="Q3947">
        <v>30</v>
      </c>
      <c r="R3947" s="1">
        <v>1080000</v>
      </c>
      <c r="S3947" s="8">
        <f t="shared" si="307"/>
        <v>-8756.0743036709046</v>
      </c>
      <c r="T3947" s="1">
        <f t="shared" si="308"/>
        <v>1370.8575000000001</v>
      </c>
      <c r="U3947" s="7">
        <f t="shared" si="309"/>
        <v>281.25</v>
      </c>
      <c r="V3947" s="4">
        <v>600</v>
      </c>
      <c r="W3947" s="1">
        <f t="shared" si="310"/>
        <v>11008.181803670905</v>
      </c>
      <c r="X3947">
        <v>6</v>
      </c>
      <c r="Y3947">
        <v>12</v>
      </c>
      <c r="Z3947" t="s">
        <v>316</v>
      </c>
      <c r="AA3947" s="2">
        <v>115921</v>
      </c>
      <c r="AB3947">
        <v>1.54</v>
      </c>
      <c r="AC3947" s="2">
        <v>75273</v>
      </c>
    </row>
    <row r="3948" spans="1:29" x14ac:dyDescent="0.2">
      <c r="A3948" t="s">
        <v>5094</v>
      </c>
      <c r="B3948" t="s">
        <v>68</v>
      </c>
      <c r="C3948" s="1">
        <v>2395000</v>
      </c>
      <c r="D3948">
        <v>4</v>
      </c>
      <c r="E3948">
        <v>4</v>
      </c>
      <c r="F3948" s="2">
        <v>3600</v>
      </c>
      <c r="G3948" t="s">
        <v>31</v>
      </c>
      <c r="H3948" t="s">
        <v>32</v>
      </c>
      <c r="I3948">
        <v>10017</v>
      </c>
      <c r="J3948" t="s">
        <v>33</v>
      </c>
      <c r="K3948" t="s">
        <v>34</v>
      </c>
      <c r="L3948">
        <v>-73.969541699999994</v>
      </c>
      <c r="M3948">
        <v>40.749192600000001</v>
      </c>
      <c r="N3948">
        <v>0.83</v>
      </c>
      <c r="O3948" s="1">
        <f t="shared" si="306"/>
        <v>479000</v>
      </c>
      <c r="P3948" s="3">
        <v>6.7500000000000004E-2</v>
      </c>
      <c r="Q3948">
        <v>30</v>
      </c>
      <c r="R3948" s="1">
        <v>1916000</v>
      </c>
      <c r="S3948" s="8">
        <f t="shared" si="307"/>
        <v>-15533.924412808756</v>
      </c>
      <c r="T3948" s="1">
        <f t="shared" si="308"/>
        <v>2432.0027500000001</v>
      </c>
      <c r="U3948" s="7">
        <f t="shared" si="309"/>
        <v>498.95833333333331</v>
      </c>
      <c r="V3948" s="4">
        <v>1000</v>
      </c>
      <c r="W3948" s="1">
        <f t="shared" si="310"/>
        <v>19464.885496142088</v>
      </c>
      <c r="X3948">
        <v>8</v>
      </c>
      <c r="Y3948">
        <v>15</v>
      </c>
      <c r="Z3948" t="s">
        <v>35</v>
      </c>
      <c r="AA3948" s="2">
        <v>27988</v>
      </c>
      <c r="AB3948">
        <v>0.17</v>
      </c>
      <c r="AC3948" s="2">
        <v>164635</v>
      </c>
    </row>
    <row r="3949" spans="1:29" x14ac:dyDescent="0.2">
      <c r="A3949" t="s">
        <v>5095</v>
      </c>
      <c r="B3949" t="s">
        <v>42</v>
      </c>
      <c r="C3949" s="1">
        <v>3750000</v>
      </c>
      <c r="D3949">
        <v>13</v>
      </c>
      <c r="E3949">
        <v>8</v>
      </c>
      <c r="F3949" s="2">
        <v>2184</v>
      </c>
      <c r="G3949" t="s">
        <v>5096</v>
      </c>
      <c r="H3949" t="s">
        <v>84</v>
      </c>
      <c r="I3949">
        <v>11103</v>
      </c>
      <c r="J3949" t="s">
        <v>366</v>
      </c>
      <c r="K3949" t="s">
        <v>105</v>
      </c>
      <c r="L3949">
        <v>-73.9187072</v>
      </c>
      <c r="M3949">
        <v>40.761853600000002</v>
      </c>
      <c r="N3949">
        <v>3.61</v>
      </c>
      <c r="O3949" s="1">
        <f t="shared" si="306"/>
        <v>750000</v>
      </c>
      <c r="P3949" s="3">
        <v>6.7500000000000004E-2</v>
      </c>
      <c r="Q3949">
        <v>30</v>
      </c>
      <c r="R3949" s="1">
        <v>3000000</v>
      </c>
      <c r="S3949" s="8">
        <f t="shared" si="307"/>
        <v>-24322.428621308074</v>
      </c>
      <c r="T3949" s="1">
        <f t="shared" si="308"/>
        <v>3807.9375000000005</v>
      </c>
      <c r="U3949" s="7">
        <f t="shared" si="309"/>
        <v>781.25</v>
      </c>
      <c r="V3949" s="4">
        <v>600</v>
      </c>
      <c r="W3949" s="1">
        <f t="shared" si="310"/>
        <v>29511.616121308074</v>
      </c>
      <c r="X3949">
        <v>26</v>
      </c>
      <c r="Y3949">
        <v>5</v>
      </c>
      <c r="Z3949" t="s">
        <v>367</v>
      </c>
      <c r="AA3949" s="2">
        <v>106607</v>
      </c>
      <c r="AB3949">
        <v>2.14</v>
      </c>
      <c r="AC3949" s="2">
        <v>49816</v>
      </c>
    </row>
    <row r="3950" spans="1:29" x14ac:dyDescent="0.2">
      <c r="A3950" t="s">
        <v>5097</v>
      </c>
      <c r="B3950" t="s">
        <v>30</v>
      </c>
      <c r="C3950" s="1">
        <v>1080000</v>
      </c>
      <c r="D3950">
        <v>2</v>
      </c>
      <c r="E3950">
        <v>2</v>
      </c>
      <c r="F3950" s="2">
        <v>1545</v>
      </c>
      <c r="G3950" t="s">
        <v>1055</v>
      </c>
      <c r="H3950" t="s">
        <v>84</v>
      </c>
      <c r="I3950">
        <v>11356</v>
      </c>
      <c r="J3950" t="s">
        <v>793</v>
      </c>
      <c r="K3950" t="s">
        <v>34</v>
      </c>
      <c r="L3950">
        <v>-73.856901800000003</v>
      </c>
      <c r="M3950">
        <v>40.784124300000002</v>
      </c>
      <c r="N3950">
        <v>7.17</v>
      </c>
      <c r="O3950" s="1">
        <f t="shared" si="306"/>
        <v>216000</v>
      </c>
      <c r="P3950" s="3">
        <v>6.7500000000000004E-2</v>
      </c>
      <c r="Q3950">
        <v>30</v>
      </c>
      <c r="R3950" s="1">
        <v>864000</v>
      </c>
      <c r="S3950" s="8">
        <f t="shared" si="307"/>
        <v>-7004.859442936724</v>
      </c>
      <c r="T3950" s="1">
        <f t="shared" si="308"/>
        <v>1096.6860000000001</v>
      </c>
      <c r="U3950" s="7">
        <f t="shared" si="309"/>
        <v>225</v>
      </c>
      <c r="V3950" s="4">
        <v>550</v>
      </c>
      <c r="W3950" s="1">
        <f t="shared" si="310"/>
        <v>8876.5454429367237</v>
      </c>
      <c r="X3950">
        <v>4</v>
      </c>
      <c r="Y3950">
        <v>10</v>
      </c>
      <c r="Z3950" t="s">
        <v>794</v>
      </c>
      <c r="AA3950" s="2">
        <v>24275</v>
      </c>
      <c r="AB3950">
        <v>1.4</v>
      </c>
      <c r="AC3950" s="2">
        <v>17339</v>
      </c>
    </row>
    <row r="3951" spans="1:29" x14ac:dyDescent="0.2">
      <c r="A3951" t="s">
        <v>5098</v>
      </c>
      <c r="B3951" t="s">
        <v>42</v>
      </c>
      <c r="C3951" s="1">
        <v>450000</v>
      </c>
      <c r="D3951">
        <v>2</v>
      </c>
      <c r="E3951">
        <v>1</v>
      </c>
      <c r="F3951" s="2">
        <v>2184</v>
      </c>
      <c r="G3951" t="s">
        <v>2465</v>
      </c>
      <c r="H3951" t="s">
        <v>55</v>
      </c>
      <c r="I3951">
        <v>11211</v>
      </c>
      <c r="J3951" t="s">
        <v>163</v>
      </c>
      <c r="K3951" t="s">
        <v>105</v>
      </c>
      <c r="L3951">
        <v>-73.957902000000004</v>
      </c>
      <c r="M3951">
        <v>40.709819000000003</v>
      </c>
      <c r="N3951">
        <v>3.05</v>
      </c>
      <c r="O3951" s="1">
        <f t="shared" si="306"/>
        <v>90000</v>
      </c>
      <c r="P3951" s="3">
        <v>6.7500000000000004E-2</v>
      </c>
      <c r="Q3951">
        <v>30</v>
      </c>
      <c r="R3951" s="1">
        <v>360000</v>
      </c>
      <c r="S3951" s="8">
        <f t="shared" si="307"/>
        <v>-2918.6914345569685</v>
      </c>
      <c r="T3951" s="1">
        <f t="shared" si="308"/>
        <v>456.95250000000004</v>
      </c>
      <c r="U3951" s="7">
        <f t="shared" si="309"/>
        <v>93.75</v>
      </c>
      <c r="V3951" s="4">
        <v>600</v>
      </c>
      <c r="W3951" s="1">
        <f t="shared" si="310"/>
        <v>4069.3939345569684</v>
      </c>
      <c r="X3951">
        <v>4</v>
      </c>
      <c r="Y3951">
        <v>18</v>
      </c>
      <c r="Z3951" t="s">
        <v>164</v>
      </c>
      <c r="AA3951" s="2">
        <v>151308</v>
      </c>
      <c r="AB3951">
        <v>2.91</v>
      </c>
      <c r="AC3951" s="2">
        <v>51996</v>
      </c>
    </row>
    <row r="3952" spans="1:29" x14ac:dyDescent="0.2">
      <c r="A3952" t="s">
        <v>5099</v>
      </c>
      <c r="B3952" t="s">
        <v>125</v>
      </c>
      <c r="C3952" s="1">
        <v>2250000</v>
      </c>
      <c r="D3952">
        <v>10</v>
      </c>
      <c r="E3952">
        <v>2.5</v>
      </c>
      <c r="F3952" s="2">
        <v>5200</v>
      </c>
      <c r="G3952" t="s">
        <v>5100</v>
      </c>
      <c r="H3952" t="s">
        <v>55</v>
      </c>
      <c r="I3952">
        <v>11219</v>
      </c>
      <c r="J3952" t="s">
        <v>156</v>
      </c>
      <c r="K3952" t="s">
        <v>105</v>
      </c>
      <c r="L3952">
        <v>-74.007712900000001</v>
      </c>
      <c r="M3952">
        <v>40.626629600000001</v>
      </c>
      <c r="N3952">
        <v>8.51</v>
      </c>
      <c r="O3952" s="1">
        <f t="shared" si="306"/>
        <v>450000</v>
      </c>
      <c r="P3952" s="3">
        <v>6.7500000000000004E-2</v>
      </c>
      <c r="Q3952">
        <v>30</v>
      </c>
      <c r="R3952" s="1">
        <v>1800000</v>
      </c>
      <c r="S3952" s="8">
        <f t="shared" si="307"/>
        <v>-14593.457172784843</v>
      </c>
      <c r="T3952" s="1">
        <f t="shared" si="308"/>
        <v>2284.7625000000003</v>
      </c>
      <c r="U3952" s="7">
        <f t="shared" si="309"/>
        <v>468.75</v>
      </c>
      <c r="V3952" s="4">
        <v>1700</v>
      </c>
      <c r="W3952" s="1">
        <f t="shared" si="310"/>
        <v>19046.969672784842</v>
      </c>
      <c r="X3952">
        <v>20</v>
      </c>
      <c r="Y3952">
        <v>29</v>
      </c>
      <c r="Z3952" t="s">
        <v>157</v>
      </c>
      <c r="AA3952" s="2">
        <v>151705</v>
      </c>
      <c r="AB3952">
        <v>2.25</v>
      </c>
      <c r="AC3952" s="2">
        <v>67424</v>
      </c>
    </row>
    <row r="3953" spans="1:29" x14ac:dyDescent="0.2">
      <c r="A3953" t="s">
        <v>5101</v>
      </c>
      <c r="B3953" t="s">
        <v>68</v>
      </c>
      <c r="C3953" s="1">
        <v>588888</v>
      </c>
      <c r="D3953">
        <v>3</v>
      </c>
      <c r="E3953">
        <v>2</v>
      </c>
      <c r="F3953" s="2">
        <v>1150</v>
      </c>
      <c r="G3953" t="s">
        <v>5102</v>
      </c>
      <c r="H3953" t="s">
        <v>84</v>
      </c>
      <c r="I3953">
        <v>11374</v>
      </c>
      <c r="J3953" t="s">
        <v>114</v>
      </c>
      <c r="K3953" t="s">
        <v>105</v>
      </c>
      <c r="L3953">
        <v>-73.859964500000004</v>
      </c>
      <c r="M3953">
        <v>40.731895799999997</v>
      </c>
      <c r="N3953">
        <v>6.69</v>
      </c>
      <c r="O3953" s="1">
        <f t="shared" si="306"/>
        <v>117777.60000000001</v>
      </c>
      <c r="P3953" s="3">
        <v>6.7500000000000004E-2</v>
      </c>
      <c r="Q3953">
        <v>30</v>
      </c>
      <c r="R3953" s="1">
        <v>471110.40000000002</v>
      </c>
      <c r="S3953" s="8">
        <f t="shared" si="307"/>
        <v>-3819.5163589186313</v>
      </c>
      <c r="T3953" s="1">
        <f t="shared" si="308"/>
        <v>597.9863196</v>
      </c>
      <c r="U3953" s="7">
        <f t="shared" si="309"/>
        <v>122.685</v>
      </c>
      <c r="V3953" s="4">
        <v>375</v>
      </c>
      <c r="W3953" s="1">
        <f t="shared" si="310"/>
        <v>4915.1876785186314</v>
      </c>
      <c r="X3953">
        <v>6</v>
      </c>
      <c r="Y3953">
        <v>7</v>
      </c>
      <c r="Z3953" t="s">
        <v>115</v>
      </c>
      <c r="AA3953" s="2">
        <v>28260</v>
      </c>
      <c r="AB3953">
        <v>1.61</v>
      </c>
      <c r="AC3953" s="2">
        <v>17553</v>
      </c>
    </row>
    <row r="3954" spans="1:29" x14ac:dyDescent="0.2">
      <c r="A3954" t="s">
        <v>5103</v>
      </c>
      <c r="B3954" t="s">
        <v>68</v>
      </c>
      <c r="C3954" s="1">
        <v>279000</v>
      </c>
      <c r="D3954">
        <v>2</v>
      </c>
      <c r="E3954">
        <v>1</v>
      </c>
      <c r="F3954" s="2">
        <v>2184</v>
      </c>
      <c r="G3954" t="s">
        <v>2858</v>
      </c>
      <c r="H3954" t="s">
        <v>84</v>
      </c>
      <c r="I3954">
        <v>11432</v>
      </c>
      <c r="J3954" t="s">
        <v>133</v>
      </c>
      <c r="K3954" t="s">
        <v>61</v>
      </c>
      <c r="L3954">
        <v>-73.799959999999999</v>
      </c>
      <c r="M3954">
        <v>40.706379900000002</v>
      </c>
      <c r="N3954">
        <v>10.17</v>
      </c>
      <c r="O3954" s="1">
        <f t="shared" si="306"/>
        <v>55800</v>
      </c>
      <c r="P3954" s="3">
        <v>6.7500000000000004E-2</v>
      </c>
      <c r="Q3954">
        <v>30</v>
      </c>
      <c r="R3954" s="1">
        <v>223200</v>
      </c>
      <c r="S3954" s="8">
        <f t="shared" si="307"/>
        <v>-1809.5886894253206</v>
      </c>
      <c r="T3954" s="1">
        <f t="shared" si="308"/>
        <v>283.31055000000003</v>
      </c>
      <c r="U3954" s="7">
        <f t="shared" si="309"/>
        <v>58.125</v>
      </c>
      <c r="V3954" s="4">
        <v>600</v>
      </c>
      <c r="W3954" s="1">
        <f t="shared" si="310"/>
        <v>2751.0242394253205</v>
      </c>
      <c r="X3954">
        <v>4</v>
      </c>
      <c r="Y3954">
        <v>18</v>
      </c>
      <c r="Z3954" t="s">
        <v>134</v>
      </c>
      <c r="AA3954" s="2">
        <v>217706</v>
      </c>
      <c r="AB3954">
        <v>2.66</v>
      </c>
      <c r="AC3954" s="2">
        <v>81844</v>
      </c>
    </row>
    <row r="3955" spans="1:29" x14ac:dyDescent="0.2">
      <c r="A3955" t="s">
        <v>5104</v>
      </c>
      <c r="B3955" t="s">
        <v>30</v>
      </c>
      <c r="C3955" s="1">
        <v>1199000</v>
      </c>
      <c r="D3955">
        <v>2</v>
      </c>
      <c r="E3955">
        <v>1</v>
      </c>
      <c r="F3955" s="2">
        <v>1080</v>
      </c>
      <c r="G3955" t="s">
        <v>93</v>
      </c>
      <c r="H3955" t="s">
        <v>55</v>
      </c>
      <c r="I3955">
        <v>11209</v>
      </c>
      <c r="J3955" t="s">
        <v>104</v>
      </c>
      <c r="K3955" t="s">
        <v>105</v>
      </c>
      <c r="L3955">
        <v>-74.037788899999995</v>
      </c>
      <c r="M3955">
        <v>40.616343399999998</v>
      </c>
      <c r="N3955">
        <v>9.5500000000000007</v>
      </c>
      <c r="O3955" s="1">
        <f t="shared" si="306"/>
        <v>239800</v>
      </c>
      <c r="P3955" s="3">
        <v>6.7500000000000004E-2</v>
      </c>
      <c r="Q3955">
        <v>30</v>
      </c>
      <c r="R3955" s="1">
        <v>959200</v>
      </c>
      <c r="S3955" s="8">
        <f t="shared" si="307"/>
        <v>-7776.6911778529011</v>
      </c>
      <c r="T3955" s="1">
        <f t="shared" si="308"/>
        <v>1217.5245500000001</v>
      </c>
      <c r="U3955" s="7">
        <f t="shared" si="309"/>
        <v>249.79166666666666</v>
      </c>
      <c r="V3955" s="4">
        <v>375</v>
      </c>
      <c r="W3955" s="1">
        <f t="shared" si="310"/>
        <v>9619.0073945195672</v>
      </c>
      <c r="X3955">
        <v>4</v>
      </c>
      <c r="Y3955">
        <v>9</v>
      </c>
      <c r="Z3955" t="s">
        <v>106</v>
      </c>
      <c r="AA3955" s="2">
        <v>79731</v>
      </c>
      <c r="AB3955">
        <v>1.71</v>
      </c>
      <c r="AC3955" s="2">
        <v>46626</v>
      </c>
    </row>
    <row r="3956" spans="1:29" x14ac:dyDescent="0.2">
      <c r="A3956" t="s">
        <v>5105</v>
      </c>
      <c r="B3956" t="s">
        <v>42</v>
      </c>
      <c r="C3956" s="1">
        <v>1390000</v>
      </c>
      <c r="D3956">
        <v>3</v>
      </c>
      <c r="E3956">
        <v>2</v>
      </c>
      <c r="F3956" s="2">
        <v>1276</v>
      </c>
      <c r="G3956" t="s">
        <v>5106</v>
      </c>
      <c r="H3956" t="s">
        <v>70</v>
      </c>
      <c r="I3956">
        <v>10463</v>
      </c>
      <c r="J3956" t="s">
        <v>109</v>
      </c>
      <c r="K3956" t="s">
        <v>110</v>
      </c>
      <c r="L3956">
        <v>-73.899345699999998</v>
      </c>
      <c r="M3956">
        <v>40.8807227</v>
      </c>
      <c r="N3956">
        <v>10.16</v>
      </c>
      <c r="O3956" s="1">
        <f t="shared" si="306"/>
        <v>278000</v>
      </c>
      <c r="P3956" s="3">
        <v>6.7500000000000004E-2</v>
      </c>
      <c r="Q3956">
        <v>30</v>
      </c>
      <c r="R3956" s="1">
        <v>1112000</v>
      </c>
      <c r="S3956" s="8">
        <f t="shared" si="307"/>
        <v>-9015.5135422981912</v>
      </c>
      <c r="T3956" s="1">
        <f t="shared" si="308"/>
        <v>1411.4755000000002</v>
      </c>
      <c r="U3956" s="7">
        <f t="shared" si="309"/>
        <v>289.58333333333331</v>
      </c>
      <c r="V3956" s="4">
        <v>375</v>
      </c>
      <c r="W3956" s="1">
        <f t="shared" si="310"/>
        <v>11091.572375631526</v>
      </c>
      <c r="X3956">
        <v>6</v>
      </c>
      <c r="Y3956">
        <v>8</v>
      </c>
      <c r="Z3956" t="s">
        <v>111</v>
      </c>
      <c r="AA3956" s="2">
        <v>27860</v>
      </c>
      <c r="AB3956">
        <v>3.52</v>
      </c>
      <c r="AC3956" s="2">
        <v>7915</v>
      </c>
    </row>
    <row r="3957" spans="1:29" x14ac:dyDescent="0.2">
      <c r="A3957" t="s">
        <v>5107</v>
      </c>
      <c r="B3957" t="s">
        <v>125</v>
      </c>
      <c r="C3957" s="1">
        <v>1150000</v>
      </c>
      <c r="D3957">
        <v>6</v>
      </c>
      <c r="E3957">
        <v>3</v>
      </c>
      <c r="F3957" s="2">
        <v>2400</v>
      </c>
      <c r="G3957" t="s">
        <v>1866</v>
      </c>
      <c r="H3957" t="s">
        <v>55</v>
      </c>
      <c r="I3957">
        <v>11234</v>
      </c>
      <c r="J3957" t="s">
        <v>275</v>
      </c>
      <c r="K3957" t="s">
        <v>39</v>
      </c>
      <c r="L3957">
        <v>-73.9303563</v>
      </c>
      <c r="M3957">
        <v>40.630927200000002</v>
      </c>
      <c r="N3957">
        <v>8.6300000000000008</v>
      </c>
      <c r="O3957" s="1">
        <f t="shared" si="306"/>
        <v>230000</v>
      </c>
      <c r="P3957" s="3">
        <v>6.7500000000000004E-2</v>
      </c>
      <c r="Q3957">
        <v>30</v>
      </c>
      <c r="R3957" s="1">
        <v>920000</v>
      </c>
      <c r="S3957" s="8">
        <f t="shared" si="307"/>
        <v>-7458.8781105344751</v>
      </c>
      <c r="T3957" s="1">
        <f t="shared" si="308"/>
        <v>1167.7675000000002</v>
      </c>
      <c r="U3957" s="7">
        <f t="shared" si="309"/>
        <v>239.58333333333334</v>
      </c>
      <c r="V3957" s="4">
        <v>600</v>
      </c>
      <c r="W3957" s="1">
        <f t="shared" si="310"/>
        <v>9466.228943867809</v>
      </c>
      <c r="X3957">
        <v>12</v>
      </c>
      <c r="Y3957">
        <v>12</v>
      </c>
      <c r="Z3957" t="s">
        <v>276</v>
      </c>
      <c r="AA3957" s="2">
        <v>83693</v>
      </c>
      <c r="AB3957">
        <v>3.13</v>
      </c>
      <c r="AC3957" s="2">
        <v>26739</v>
      </c>
    </row>
    <row r="3958" spans="1:29" x14ac:dyDescent="0.2">
      <c r="A3958" t="s">
        <v>5108</v>
      </c>
      <c r="B3958" t="s">
        <v>68</v>
      </c>
      <c r="C3958" s="1">
        <v>6350000</v>
      </c>
      <c r="D3958">
        <v>4</v>
      </c>
      <c r="E3958">
        <v>4</v>
      </c>
      <c r="F3958" s="2">
        <v>2184</v>
      </c>
      <c r="G3958" t="s">
        <v>93</v>
      </c>
      <c r="H3958" t="s">
        <v>32</v>
      </c>
      <c r="I3958">
        <v>10024</v>
      </c>
      <c r="J3958" t="s">
        <v>215</v>
      </c>
      <c r="K3958" t="s">
        <v>39</v>
      </c>
      <c r="L3958">
        <v>-73.970927399999994</v>
      </c>
      <c r="M3958">
        <v>40.783670299999997</v>
      </c>
      <c r="N3958">
        <v>2.52</v>
      </c>
      <c r="O3958" s="1">
        <f t="shared" si="306"/>
        <v>1270000</v>
      </c>
      <c r="P3958" s="3">
        <v>6.7500000000000004E-2</v>
      </c>
      <c r="Q3958">
        <v>30</v>
      </c>
      <c r="R3958" s="1">
        <v>5080000</v>
      </c>
      <c r="S3958" s="8">
        <f t="shared" si="307"/>
        <v>-41185.979132081666</v>
      </c>
      <c r="T3958" s="1">
        <f t="shared" si="308"/>
        <v>6448.107500000001</v>
      </c>
      <c r="U3958" s="7">
        <f t="shared" si="309"/>
        <v>1322.9166666666667</v>
      </c>
      <c r="V3958" s="4">
        <v>600</v>
      </c>
      <c r="W3958" s="1">
        <f t="shared" si="310"/>
        <v>49557.003298748328</v>
      </c>
      <c r="X3958">
        <v>8</v>
      </c>
      <c r="Y3958">
        <v>9</v>
      </c>
      <c r="Z3958" t="s">
        <v>216</v>
      </c>
      <c r="AA3958" s="2">
        <v>61207</v>
      </c>
      <c r="AB3958">
        <v>1.76</v>
      </c>
      <c r="AC3958" s="2">
        <v>34777</v>
      </c>
    </row>
    <row r="3959" spans="1:29" x14ac:dyDescent="0.2">
      <c r="A3959" t="s">
        <v>5109</v>
      </c>
      <c r="B3959" t="s">
        <v>30</v>
      </c>
      <c r="C3959" s="1">
        <v>650000</v>
      </c>
      <c r="D3959">
        <v>2</v>
      </c>
      <c r="E3959">
        <v>2</v>
      </c>
      <c r="F3959" s="2">
        <v>1013</v>
      </c>
      <c r="G3959" t="s">
        <v>1379</v>
      </c>
      <c r="H3959" t="s">
        <v>70</v>
      </c>
      <c r="I3959">
        <v>10463</v>
      </c>
      <c r="J3959" t="s">
        <v>109</v>
      </c>
      <c r="K3959" t="s">
        <v>110</v>
      </c>
      <c r="L3959">
        <v>-73.908721999999997</v>
      </c>
      <c r="M3959">
        <v>40.887056700000002</v>
      </c>
      <c r="N3959">
        <v>10.35</v>
      </c>
      <c r="O3959" s="1">
        <f t="shared" si="306"/>
        <v>130000</v>
      </c>
      <c r="P3959" s="3">
        <v>6.7500000000000004E-2</v>
      </c>
      <c r="Q3959">
        <v>30</v>
      </c>
      <c r="R3959" s="1">
        <v>520000</v>
      </c>
      <c r="S3959" s="8">
        <f t="shared" si="307"/>
        <v>-4215.8876276933988</v>
      </c>
      <c r="T3959" s="1">
        <f t="shared" si="308"/>
        <v>660.04250000000013</v>
      </c>
      <c r="U3959" s="7">
        <f t="shared" si="309"/>
        <v>135.41666666666666</v>
      </c>
      <c r="V3959" s="4">
        <v>375</v>
      </c>
      <c r="W3959" s="1">
        <f t="shared" si="310"/>
        <v>5386.3467943600663</v>
      </c>
      <c r="X3959">
        <v>4</v>
      </c>
      <c r="Y3959">
        <v>6</v>
      </c>
      <c r="Z3959" t="s">
        <v>111</v>
      </c>
      <c r="AA3959" s="2">
        <v>27860</v>
      </c>
      <c r="AB3959">
        <v>3.52</v>
      </c>
      <c r="AC3959" s="2">
        <v>7915</v>
      </c>
    </row>
    <row r="3960" spans="1:29" x14ac:dyDescent="0.2">
      <c r="A3960" t="s">
        <v>5110</v>
      </c>
      <c r="B3960" t="s">
        <v>42</v>
      </c>
      <c r="C3960" s="1">
        <v>599999</v>
      </c>
      <c r="D3960">
        <v>3</v>
      </c>
      <c r="E3960">
        <v>2</v>
      </c>
      <c r="F3960" s="2">
        <v>1340</v>
      </c>
      <c r="G3960" t="s">
        <v>2697</v>
      </c>
      <c r="H3960" t="s">
        <v>55</v>
      </c>
      <c r="I3960">
        <v>11212</v>
      </c>
      <c r="J3960" t="s">
        <v>558</v>
      </c>
      <c r="K3960" t="s">
        <v>559</v>
      </c>
      <c r="L3960">
        <v>-73.913448099999997</v>
      </c>
      <c r="M3960">
        <v>40.667748600000003</v>
      </c>
      <c r="N3960">
        <v>6.75</v>
      </c>
      <c r="O3960" s="1">
        <f t="shared" si="306"/>
        <v>119999.8</v>
      </c>
      <c r="P3960" s="3">
        <v>6.7500000000000004E-2</v>
      </c>
      <c r="Q3960">
        <v>30</v>
      </c>
      <c r="R3960" s="1">
        <v>479999.2</v>
      </c>
      <c r="S3960" s="8">
        <f t="shared" si="307"/>
        <v>-3891.5820934283261</v>
      </c>
      <c r="T3960" s="1">
        <f t="shared" si="308"/>
        <v>609.26898455000003</v>
      </c>
      <c r="U3960" s="7">
        <f t="shared" si="309"/>
        <v>124.99979166666667</v>
      </c>
      <c r="V3960" s="4">
        <v>375</v>
      </c>
      <c r="W3960" s="1">
        <f t="shared" si="310"/>
        <v>5000.8508696449935</v>
      </c>
      <c r="X3960">
        <v>6</v>
      </c>
      <c r="Y3960">
        <v>8</v>
      </c>
      <c r="Z3960" t="s">
        <v>560</v>
      </c>
      <c r="AA3960" s="2">
        <v>58300</v>
      </c>
      <c r="AB3960">
        <v>1.1599999999999999</v>
      </c>
      <c r="AC3960" s="2">
        <v>50259</v>
      </c>
    </row>
    <row r="3961" spans="1:29" x14ac:dyDescent="0.2">
      <c r="A3961" t="s">
        <v>5111</v>
      </c>
      <c r="B3961" t="s">
        <v>68</v>
      </c>
      <c r="C3961" s="1">
        <v>395000</v>
      </c>
      <c r="D3961">
        <v>2</v>
      </c>
      <c r="E3961">
        <v>1</v>
      </c>
      <c r="F3961">
        <v>950</v>
      </c>
      <c r="G3961" t="s">
        <v>108</v>
      </c>
      <c r="H3961" t="s">
        <v>70</v>
      </c>
      <c r="I3961">
        <v>10471</v>
      </c>
      <c r="J3961" t="s">
        <v>109</v>
      </c>
      <c r="K3961" t="s">
        <v>110</v>
      </c>
      <c r="L3961">
        <v>-73.905421000000004</v>
      </c>
      <c r="M3961">
        <v>40.909252000000002</v>
      </c>
      <c r="N3961">
        <v>11.84</v>
      </c>
      <c r="O3961" s="1">
        <f t="shared" si="306"/>
        <v>79000</v>
      </c>
      <c r="P3961" s="3">
        <v>6.7500000000000004E-2</v>
      </c>
      <c r="Q3961">
        <v>30</v>
      </c>
      <c r="R3961" s="1">
        <v>316000</v>
      </c>
      <c r="S3961" s="8">
        <f t="shared" si="307"/>
        <v>-2561.9624814444501</v>
      </c>
      <c r="T3961" s="1">
        <f t="shared" si="308"/>
        <v>401.10275000000001</v>
      </c>
      <c r="U3961" s="7">
        <f t="shared" si="309"/>
        <v>82.291666666666671</v>
      </c>
      <c r="V3961" s="4">
        <v>205</v>
      </c>
      <c r="W3961" s="1">
        <f t="shared" si="310"/>
        <v>3250.3568981111166</v>
      </c>
      <c r="X3961">
        <v>4</v>
      </c>
      <c r="Y3961">
        <v>8</v>
      </c>
      <c r="Z3961" t="s">
        <v>111</v>
      </c>
      <c r="AA3961" s="2">
        <v>27860</v>
      </c>
      <c r="AB3961">
        <v>3.52</v>
      </c>
      <c r="AC3961" s="2">
        <v>7915</v>
      </c>
    </row>
    <row r="3962" spans="1:29" x14ac:dyDescent="0.2">
      <c r="A3962" t="s">
        <v>5112</v>
      </c>
      <c r="B3962" t="s">
        <v>68</v>
      </c>
      <c r="C3962" s="1">
        <v>299000</v>
      </c>
      <c r="D3962">
        <v>1</v>
      </c>
      <c r="E3962">
        <v>1</v>
      </c>
      <c r="F3962">
        <v>700</v>
      </c>
      <c r="G3962" t="s">
        <v>1005</v>
      </c>
      <c r="H3962" t="s">
        <v>84</v>
      </c>
      <c r="I3962">
        <v>11372</v>
      </c>
      <c r="J3962" t="s">
        <v>85</v>
      </c>
      <c r="K3962" t="s">
        <v>61</v>
      </c>
      <c r="L3962">
        <v>-73.885970599999993</v>
      </c>
      <c r="M3962">
        <v>40.754728200000002</v>
      </c>
      <c r="N3962">
        <v>5.23</v>
      </c>
      <c r="O3962" s="1">
        <f t="shared" si="306"/>
        <v>59800</v>
      </c>
      <c r="P3962" s="3">
        <v>6.7500000000000004E-2</v>
      </c>
      <c r="Q3962">
        <v>30</v>
      </c>
      <c r="R3962" s="1">
        <v>239200</v>
      </c>
      <c r="S3962" s="8">
        <f t="shared" si="307"/>
        <v>-1939.3083087389634</v>
      </c>
      <c r="T3962" s="1">
        <f t="shared" si="308"/>
        <v>303.61955000000006</v>
      </c>
      <c r="U3962" s="7">
        <f t="shared" si="309"/>
        <v>62.291666666666664</v>
      </c>
      <c r="V3962" s="4">
        <v>205</v>
      </c>
      <c r="W3962" s="1">
        <f t="shared" si="310"/>
        <v>2510.2195254056301</v>
      </c>
      <c r="X3962">
        <v>2</v>
      </c>
      <c r="Y3962">
        <v>6</v>
      </c>
      <c r="Z3962" t="s">
        <v>86</v>
      </c>
      <c r="AA3962" s="2">
        <v>108152</v>
      </c>
      <c r="AB3962">
        <v>0.77</v>
      </c>
      <c r="AC3962" s="2">
        <v>140457</v>
      </c>
    </row>
    <row r="3963" spans="1:29" x14ac:dyDescent="0.2">
      <c r="A3963" t="s">
        <v>5113</v>
      </c>
      <c r="B3963" t="s">
        <v>30</v>
      </c>
      <c r="C3963" s="1">
        <v>549000</v>
      </c>
      <c r="D3963">
        <v>2</v>
      </c>
      <c r="E3963">
        <v>2</v>
      </c>
      <c r="F3963">
        <v>1113</v>
      </c>
      <c r="G3963" t="s">
        <v>5114</v>
      </c>
      <c r="H3963" t="s">
        <v>84</v>
      </c>
      <c r="I3963">
        <v>11414</v>
      </c>
      <c r="J3963" t="s">
        <v>397</v>
      </c>
      <c r="K3963" t="s">
        <v>34</v>
      </c>
      <c r="L3963">
        <v>-73.849494199999995</v>
      </c>
      <c r="M3963">
        <v>40.668789799999999</v>
      </c>
      <c r="N3963">
        <v>9.02</v>
      </c>
      <c r="O3963" s="1">
        <f t="shared" si="306"/>
        <v>109800</v>
      </c>
      <c r="P3963" s="3">
        <v>6.7500000000000004E-2</v>
      </c>
      <c r="Q3963">
        <v>30</v>
      </c>
      <c r="R3963" s="1">
        <v>439200</v>
      </c>
      <c r="S3963" s="8">
        <f t="shared" si="307"/>
        <v>-3560.8035501595018</v>
      </c>
      <c r="T3963" s="1">
        <f t="shared" si="308"/>
        <v>557.48205000000007</v>
      </c>
      <c r="U3963" s="7">
        <f t="shared" si="309"/>
        <v>114.375</v>
      </c>
      <c r="V3963" s="4">
        <v>375</v>
      </c>
      <c r="W3963" s="1">
        <f t="shared" si="310"/>
        <v>4607.6606001595019</v>
      </c>
      <c r="X3963">
        <v>4</v>
      </c>
      <c r="Y3963">
        <v>7</v>
      </c>
      <c r="Z3963" t="s">
        <v>398</v>
      </c>
      <c r="AA3963" s="2">
        <v>26148</v>
      </c>
      <c r="AB3963">
        <v>2.66</v>
      </c>
      <c r="AC3963" s="2">
        <v>9830</v>
      </c>
    </row>
    <row r="3964" spans="1:29" x14ac:dyDescent="0.2">
      <c r="A3964" t="s">
        <v>5115</v>
      </c>
      <c r="B3964" t="s">
        <v>30</v>
      </c>
      <c r="C3964" s="1">
        <v>1350000</v>
      </c>
      <c r="D3964">
        <v>2</v>
      </c>
      <c r="E3964">
        <v>2</v>
      </c>
      <c r="F3964">
        <v>1066</v>
      </c>
      <c r="G3964" t="s">
        <v>59</v>
      </c>
      <c r="H3964" t="s">
        <v>55</v>
      </c>
      <c r="I3964">
        <v>11222</v>
      </c>
      <c r="J3964" t="s">
        <v>1704</v>
      </c>
      <c r="K3964" t="s">
        <v>424</v>
      </c>
      <c r="L3964">
        <v>-73.947365399999995</v>
      </c>
      <c r="M3964">
        <v>40.720081800000003</v>
      </c>
      <c r="N3964">
        <v>2.81</v>
      </c>
      <c r="O3964" s="1">
        <f t="shared" si="306"/>
        <v>270000</v>
      </c>
      <c r="P3964" s="3">
        <v>6.7500000000000004E-2</v>
      </c>
      <c r="Q3964">
        <v>30</v>
      </c>
      <c r="R3964" s="1">
        <v>1080000</v>
      </c>
      <c r="S3964" s="8">
        <f t="shared" si="307"/>
        <v>-8756.0743036709046</v>
      </c>
      <c r="T3964" s="1">
        <f t="shared" si="308"/>
        <v>1370.8575000000001</v>
      </c>
      <c r="U3964" s="7">
        <f t="shared" si="309"/>
        <v>281.25</v>
      </c>
      <c r="V3964" s="4">
        <v>375</v>
      </c>
      <c r="W3964" s="1">
        <f t="shared" si="310"/>
        <v>10783.181803670905</v>
      </c>
      <c r="X3964">
        <v>4</v>
      </c>
      <c r="Y3964">
        <v>7</v>
      </c>
      <c r="Z3964" t="s">
        <v>1705</v>
      </c>
      <c r="AA3964" s="2">
        <v>34719</v>
      </c>
      <c r="AB3964">
        <v>2.91</v>
      </c>
      <c r="AC3964" s="2">
        <v>11931</v>
      </c>
    </row>
    <row r="3965" spans="1:29" x14ac:dyDescent="0.2">
      <c r="A3965" t="s">
        <v>5116</v>
      </c>
      <c r="B3965" t="s">
        <v>30</v>
      </c>
      <c r="C3965" s="1">
        <v>499000</v>
      </c>
      <c r="D3965">
        <v>1</v>
      </c>
      <c r="E3965">
        <v>1</v>
      </c>
      <c r="F3965">
        <v>571</v>
      </c>
      <c r="G3965" t="s">
        <v>178</v>
      </c>
      <c r="H3965" t="s">
        <v>84</v>
      </c>
      <c r="I3965">
        <v>11377</v>
      </c>
      <c r="J3965" t="s">
        <v>100</v>
      </c>
      <c r="K3965" t="s">
        <v>34</v>
      </c>
      <c r="L3965">
        <v>-73.911898600000001</v>
      </c>
      <c r="M3965">
        <v>40.744077900000001</v>
      </c>
      <c r="N3965">
        <v>3.87</v>
      </c>
      <c r="O3965" s="1">
        <f t="shared" si="306"/>
        <v>99800</v>
      </c>
      <c r="P3965" s="3">
        <v>6.7500000000000004E-2</v>
      </c>
      <c r="Q3965">
        <v>30</v>
      </c>
      <c r="R3965" s="1">
        <v>399200</v>
      </c>
      <c r="S3965" s="8">
        <f t="shared" si="307"/>
        <v>-3236.5045018753935</v>
      </c>
      <c r="T3965" s="1">
        <f t="shared" si="308"/>
        <v>506.70955000000004</v>
      </c>
      <c r="U3965" s="7">
        <f t="shared" si="309"/>
        <v>103.95833333333333</v>
      </c>
      <c r="V3965" s="4">
        <v>205</v>
      </c>
      <c r="W3965" s="1">
        <f t="shared" si="310"/>
        <v>4052.1723852087271</v>
      </c>
      <c r="X3965">
        <v>2</v>
      </c>
      <c r="Y3965">
        <v>5</v>
      </c>
      <c r="Z3965" t="s">
        <v>101</v>
      </c>
      <c r="AA3965" s="2">
        <v>45099</v>
      </c>
      <c r="AB3965">
        <v>1.86</v>
      </c>
      <c r="AC3965" s="2">
        <v>24247</v>
      </c>
    </row>
    <row r="3966" spans="1:29" x14ac:dyDescent="0.2">
      <c r="A3966" t="s">
        <v>5117</v>
      </c>
      <c r="B3966" t="s">
        <v>30</v>
      </c>
      <c r="C3966" s="1">
        <v>1351242</v>
      </c>
      <c r="D3966">
        <v>2</v>
      </c>
      <c r="E3966">
        <v>2</v>
      </c>
      <c r="F3966" s="2">
        <v>1026</v>
      </c>
      <c r="G3966" t="s">
        <v>1029</v>
      </c>
      <c r="H3966" t="s">
        <v>84</v>
      </c>
      <c r="I3966">
        <v>11101</v>
      </c>
      <c r="J3966" t="s">
        <v>1410</v>
      </c>
      <c r="K3966" t="s">
        <v>105</v>
      </c>
      <c r="L3966">
        <v>-73.944456000000002</v>
      </c>
      <c r="M3966">
        <v>40.747962999999999</v>
      </c>
      <c r="N3966">
        <v>2.15</v>
      </c>
      <c r="O3966" s="1">
        <f t="shared" si="306"/>
        <v>270248.40000000002</v>
      </c>
      <c r="P3966" s="3">
        <v>6.7500000000000004E-2</v>
      </c>
      <c r="Q3966">
        <v>30</v>
      </c>
      <c r="R3966" s="1">
        <v>1080993.6000000001</v>
      </c>
      <c r="S3966" s="8">
        <f t="shared" si="307"/>
        <v>-8764.1298920302834</v>
      </c>
      <c r="T3966" s="1">
        <f t="shared" si="308"/>
        <v>1372.1186889000003</v>
      </c>
      <c r="U3966" s="7">
        <f t="shared" si="309"/>
        <v>281.50875000000002</v>
      </c>
      <c r="V3966" s="4">
        <v>375</v>
      </c>
      <c r="W3966" s="1">
        <f t="shared" si="310"/>
        <v>10792.757330930284</v>
      </c>
      <c r="X3966">
        <v>4</v>
      </c>
      <c r="Y3966">
        <v>6</v>
      </c>
      <c r="Z3966" t="s">
        <v>1411</v>
      </c>
      <c r="AA3966" s="2">
        <v>63271</v>
      </c>
      <c r="AB3966">
        <v>0.62</v>
      </c>
      <c r="AC3966" s="2">
        <v>102050</v>
      </c>
    </row>
    <row r="3967" spans="1:29" x14ac:dyDescent="0.2">
      <c r="A3967" t="s">
        <v>5118</v>
      </c>
      <c r="B3967" t="s">
        <v>68</v>
      </c>
      <c r="C3967" s="1">
        <v>249000</v>
      </c>
      <c r="D3967">
        <v>2</v>
      </c>
      <c r="E3967">
        <v>1</v>
      </c>
      <c r="F3967">
        <v>830</v>
      </c>
      <c r="G3967" t="s">
        <v>93</v>
      </c>
      <c r="H3967" t="s">
        <v>55</v>
      </c>
      <c r="I3967">
        <v>11223</v>
      </c>
      <c r="J3967" t="s">
        <v>156</v>
      </c>
      <c r="K3967" t="s">
        <v>105</v>
      </c>
      <c r="L3967">
        <v>-73.970927399999994</v>
      </c>
      <c r="M3967">
        <v>40.587156800000002</v>
      </c>
      <c r="N3967">
        <v>11.18</v>
      </c>
      <c r="O3967" s="1">
        <f t="shared" si="306"/>
        <v>49800</v>
      </c>
      <c r="P3967" s="3">
        <v>6.7500000000000004E-2</v>
      </c>
      <c r="Q3967">
        <v>30</v>
      </c>
      <c r="R3967" s="1">
        <v>199200</v>
      </c>
      <c r="S3967" s="8">
        <f t="shared" si="307"/>
        <v>-1615.0092604548558</v>
      </c>
      <c r="T3967" s="1">
        <f t="shared" si="308"/>
        <v>252.84705000000005</v>
      </c>
      <c r="U3967" s="7">
        <f t="shared" si="309"/>
        <v>51.875</v>
      </c>
      <c r="V3967" s="4">
        <v>205</v>
      </c>
      <c r="W3967" s="1">
        <f t="shared" si="310"/>
        <v>2124.7313104548557</v>
      </c>
      <c r="X3967">
        <v>4</v>
      </c>
      <c r="Y3967">
        <v>7</v>
      </c>
      <c r="Z3967" t="s">
        <v>157</v>
      </c>
      <c r="AA3967" s="2">
        <v>151705</v>
      </c>
      <c r="AB3967">
        <v>2.25</v>
      </c>
      <c r="AC3967" s="2">
        <v>67424</v>
      </c>
    </row>
    <row r="3968" spans="1:29" x14ac:dyDescent="0.2">
      <c r="A3968" t="s">
        <v>5119</v>
      </c>
      <c r="B3968" t="s">
        <v>30</v>
      </c>
      <c r="C3968" s="1">
        <v>479000</v>
      </c>
      <c r="D3968">
        <v>1</v>
      </c>
      <c r="E3968">
        <v>2</v>
      </c>
      <c r="F3968" s="2">
        <v>1096</v>
      </c>
      <c r="G3968" t="s">
        <v>48</v>
      </c>
      <c r="H3968" t="s">
        <v>55</v>
      </c>
      <c r="I3968">
        <v>11208</v>
      </c>
      <c r="J3968" t="s">
        <v>149</v>
      </c>
      <c r="K3968" t="s">
        <v>150</v>
      </c>
      <c r="L3968">
        <v>-73.875467400000005</v>
      </c>
      <c r="M3968">
        <v>40.6874842</v>
      </c>
      <c r="N3968">
        <v>7.16</v>
      </c>
      <c r="O3968" s="1">
        <f t="shared" si="306"/>
        <v>95800</v>
      </c>
      <c r="P3968" s="3">
        <v>6.7500000000000004E-2</v>
      </c>
      <c r="Q3968">
        <v>30</v>
      </c>
      <c r="R3968" s="1">
        <v>383200</v>
      </c>
      <c r="S3968" s="8">
        <f t="shared" si="307"/>
        <v>-3106.7848825617511</v>
      </c>
      <c r="T3968" s="1">
        <f t="shared" si="308"/>
        <v>486.40055000000007</v>
      </c>
      <c r="U3968" s="7">
        <f t="shared" si="309"/>
        <v>99.791666666666671</v>
      </c>
      <c r="V3968" s="4">
        <v>375</v>
      </c>
      <c r="W3968" s="1">
        <f t="shared" si="310"/>
        <v>4067.977099228418</v>
      </c>
      <c r="X3968">
        <v>2</v>
      </c>
      <c r="Y3968">
        <v>7</v>
      </c>
      <c r="Z3968" t="s">
        <v>151</v>
      </c>
      <c r="AA3968" s="2">
        <v>121301</v>
      </c>
      <c r="AB3968">
        <v>3.96</v>
      </c>
      <c r="AC3968" s="2">
        <v>30632</v>
      </c>
    </row>
    <row r="3969" spans="1:29" x14ac:dyDescent="0.2">
      <c r="A3969" t="s">
        <v>5120</v>
      </c>
      <c r="B3969" t="s">
        <v>30</v>
      </c>
      <c r="C3969" s="1">
        <v>1899000</v>
      </c>
      <c r="D3969">
        <v>3</v>
      </c>
      <c r="E3969">
        <v>2</v>
      </c>
      <c r="F3969">
        <v>1757</v>
      </c>
      <c r="G3969" t="s">
        <v>1342</v>
      </c>
      <c r="H3969" t="s">
        <v>55</v>
      </c>
      <c r="I3969">
        <v>11235</v>
      </c>
      <c r="J3969" t="s">
        <v>219</v>
      </c>
      <c r="K3969" t="s">
        <v>34</v>
      </c>
      <c r="L3969">
        <v>-73.957014299999997</v>
      </c>
      <c r="M3969">
        <v>40.576936699999997</v>
      </c>
      <c r="N3969">
        <v>11.95</v>
      </c>
      <c r="O3969" s="1">
        <f t="shared" si="306"/>
        <v>379800</v>
      </c>
      <c r="P3969" s="3">
        <v>6.7500000000000004E-2</v>
      </c>
      <c r="Q3969">
        <v>30</v>
      </c>
      <c r="R3969" s="1">
        <v>1519200</v>
      </c>
      <c r="S3969" s="8">
        <f t="shared" si="307"/>
        <v>-12316.877853830409</v>
      </c>
      <c r="T3969" s="1">
        <f t="shared" si="308"/>
        <v>1928.3395500000004</v>
      </c>
      <c r="U3969" s="7">
        <f t="shared" si="309"/>
        <v>395.625</v>
      </c>
      <c r="V3969" s="4">
        <v>550</v>
      </c>
      <c r="W3969" s="1">
        <f t="shared" si="310"/>
        <v>15190.842403830409</v>
      </c>
      <c r="X3969">
        <v>6</v>
      </c>
      <c r="Y3969">
        <v>11</v>
      </c>
      <c r="Z3969" t="s">
        <v>220</v>
      </c>
      <c r="AA3969" s="2">
        <v>35547</v>
      </c>
      <c r="AB3969">
        <v>0.73</v>
      </c>
      <c r="AC3969" s="2">
        <v>48695</v>
      </c>
    </row>
    <row r="3970" spans="1:29" x14ac:dyDescent="0.2">
      <c r="A3970" t="s">
        <v>5121</v>
      </c>
      <c r="B3970" t="s">
        <v>68</v>
      </c>
      <c r="C3970" s="1">
        <v>275000</v>
      </c>
      <c r="D3970">
        <v>1</v>
      </c>
      <c r="E3970">
        <v>1</v>
      </c>
      <c r="F3970">
        <v>694</v>
      </c>
      <c r="G3970" t="s">
        <v>113</v>
      </c>
      <c r="H3970" t="s">
        <v>84</v>
      </c>
      <c r="I3970">
        <v>11435</v>
      </c>
      <c r="J3970" t="s">
        <v>133</v>
      </c>
      <c r="K3970" t="s">
        <v>61</v>
      </c>
      <c r="L3970">
        <v>-73.81917</v>
      </c>
      <c r="M3970">
        <v>40.710249900000001</v>
      </c>
      <c r="N3970">
        <v>9.1199999999999992</v>
      </c>
      <c r="O3970" s="1">
        <f t="shared" si="306"/>
        <v>55000</v>
      </c>
      <c r="P3970" s="3">
        <v>6.7500000000000004E-2</v>
      </c>
      <c r="Q3970">
        <v>30</v>
      </c>
      <c r="R3970" s="1">
        <v>220000</v>
      </c>
      <c r="S3970" s="8">
        <f t="shared" si="307"/>
        <v>-1783.6447655625918</v>
      </c>
      <c r="T3970" s="1">
        <f t="shared" si="308"/>
        <v>279.24875000000003</v>
      </c>
      <c r="U3970" s="7">
        <f t="shared" si="309"/>
        <v>57.291666666666664</v>
      </c>
      <c r="V3970" s="4">
        <v>205</v>
      </c>
      <c r="W3970" s="1">
        <f t="shared" si="310"/>
        <v>2325.1851822292583</v>
      </c>
      <c r="X3970">
        <v>2</v>
      </c>
      <c r="Y3970">
        <v>6</v>
      </c>
      <c r="Z3970" t="s">
        <v>134</v>
      </c>
      <c r="AA3970" s="2">
        <v>217706</v>
      </c>
      <c r="AB3970">
        <v>2.66</v>
      </c>
      <c r="AC3970" s="2">
        <v>81844</v>
      </c>
    </row>
    <row r="3971" spans="1:29" x14ac:dyDescent="0.2">
      <c r="A3971" t="s">
        <v>5122</v>
      </c>
      <c r="B3971" t="s">
        <v>30</v>
      </c>
      <c r="C3971" s="1">
        <v>2150000</v>
      </c>
      <c r="D3971">
        <v>2</v>
      </c>
      <c r="E3971">
        <v>2</v>
      </c>
      <c r="F3971" s="2">
        <v>1711</v>
      </c>
      <c r="G3971" t="s">
        <v>48</v>
      </c>
      <c r="H3971" t="s">
        <v>32</v>
      </c>
      <c r="I3971">
        <v>10023</v>
      </c>
      <c r="J3971" t="s">
        <v>215</v>
      </c>
      <c r="K3971" t="s">
        <v>39</v>
      </c>
      <c r="L3971">
        <v>-73.988956700000003</v>
      </c>
      <c r="M3971">
        <v>40.771979000000002</v>
      </c>
      <c r="N3971">
        <v>1.61</v>
      </c>
      <c r="O3971" s="1">
        <f t="shared" ref="O3971:O4034" si="311">$C3971*0.2</f>
        <v>430000</v>
      </c>
      <c r="P3971" s="3">
        <v>6.7500000000000004E-2</v>
      </c>
      <c r="Q3971">
        <v>30</v>
      </c>
      <c r="R3971" s="1">
        <v>1720000</v>
      </c>
      <c r="S3971" s="8">
        <f t="shared" ref="S3971:S4034" si="312">PMT(($P3971/12),(30*12),$C3971)</f>
        <v>-13944.859076216628</v>
      </c>
      <c r="T3971" s="1">
        <f t="shared" ref="T3971:T4034" si="313">(($C3971* 6%) * 20.309%)/12</f>
        <v>2183.2175000000002</v>
      </c>
      <c r="U3971" s="7">
        <f t="shared" ref="U3971:U4034" si="314">($C3971*0.0025)/12</f>
        <v>447.91666666666669</v>
      </c>
      <c r="V3971" s="4">
        <v>550</v>
      </c>
      <c r="W3971" s="1">
        <f t="shared" ref="W3971:W4034" si="315">SUM(($S3971*-1),$T3971,$U3971,$V3971)</f>
        <v>17125.993242883294</v>
      </c>
      <c r="X3971">
        <v>4</v>
      </c>
      <c r="Y3971">
        <v>11</v>
      </c>
      <c r="Z3971" t="s">
        <v>216</v>
      </c>
      <c r="AA3971" s="2">
        <v>61207</v>
      </c>
      <c r="AB3971">
        <v>1.76</v>
      </c>
      <c r="AC3971" s="2">
        <v>34777</v>
      </c>
    </row>
    <row r="3972" spans="1:29" x14ac:dyDescent="0.2">
      <c r="A3972" t="s">
        <v>5123</v>
      </c>
      <c r="B3972" t="s">
        <v>68</v>
      </c>
      <c r="C3972" s="1">
        <v>1999000</v>
      </c>
      <c r="D3972">
        <v>3</v>
      </c>
      <c r="E3972">
        <v>3</v>
      </c>
      <c r="F3972">
        <v>1950</v>
      </c>
      <c r="G3972" t="s">
        <v>93</v>
      </c>
      <c r="H3972" t="s">
        <v>32</v>
      </c>
      <c r="I3972">
        <v>10128</v>
      </c>
      <c r="J3972" t="s">
        <v>52</v>
      </c>
      <c r="K3972" t="s">
        <v>39</v>
      </c>
      <c r="L3972">
        <v>-73.953894500000004</v>
      </c>
      <c r="M3972">
        <v>40.785174499999997</v>
      </c>
      <c r="N3972">
        <v>3.01</v>
      </c>
      <c r="O3972" s="1">
        <f t="shared" si="311"/>
        <v>399800</v>
      </c>
      <c r="P3972" s="3">
        <v>6.7500000000000004E-2</v>
      </c>
      <c r="Q3972">
        <v>30</v>
      </c>
      <c r="R3972" s="1">
        <v>1599200</v>
      </c>
      <c r="S3972" s="8">
        <f t="shared" si="312"/>
        <v>-12965.475950398622</v>
      </c>
      <c r="T3972" s="1">
        <f t="shared" si="313"/>
        <v>2029.88455</v>
      </c>
      <c r="U3972" s="7">
        <f t="shared" si="314"/>
        <v>416.45833333333331</v>
      </c>
      <c r="V3972" s="4">
        <v>550</v>
      </c>
      <c r="W3972" s="1">
        <f t="shared" si="315"/>
        <v>15961.818833731957</v>
      </c>
      <c r="X3972">
        <v>6</v>
      </c>
      <c r="Y3972">
        <v>10</v>
      </c>
      <c r="Z3972" t="s">
        <v>53</v>
      </c>
      <c r="AA3972" s="2">
        <v>61207</v>
      </c>
      <c r="AB3972">
        <v>1.76</v>
      </c>
      <c r="AC3972" s="2">
        <v>34777</v>
      </c>
    </row>
    <row r="3973" spans="1:29" x14ac:dyDescent="0.2">
      <c r="A3973" t="s">
        <v>5124</v>
      </c>
      <c r="B3973" t="s">
        <v>42</v>
      </c>
      <c r="C3973" s="1">
        <v>1588000</v>
      </c>
      <c r="D3973">
        <v>5</v>
      </c>
      <c r="E3973">
        <v>2.5</v>
      </c>
      <c r="F3973" s="2">
        <v>2580</v>
      </c>
      <c r="G3973" t="s">
        <v>64</v>
      </c>
      <c r="H3973" t="s">
        <v>55</v>
      </c>
      <c r="I3973">
        <v>11228</v>
      </c>
      <c r="J3973" t="s">
        <v>456</v>
      </c>
      <c r="K3973" t="s">
        <v>39</v>
      </c>
      <c r="L3973">
        <v>-74.008278799999999</v>
      </c>
      <c r="M3973">
        <v>40.612257499999998</v>
      </c>
      <c r="N3973">
        <v>9.5</v>
      </c>
      <c r="O3973" s="1">
        <f t="shared" si="311"/>
        <v>317600</v>
      </c>
      <c r="P3973" s="3">
        <v>6.7500000000000004E-2</v>
      </c>
      <c r="Q3973">
        <v>30</v>
      </c>
      <c r="R3973" s="1">
        <v>1270400</v>
      </c>
      <c r="S3973" s="8">
        <f t="shared" si="312"/>
        <v>-10299.737773503259</v>
      </c>
      <c r="T3973" s="1">
        <f t="shared" si="313"/>
        <v>1612.5346000000002</v>
      </c>
      <c r="U3973" s="7">
        <f t="shared" si="314"/>
        <v>330.83333333333331</v>
      </c>
      <c r="V3973" s="4">
        <v>600</v>
      </c>
      <c r="W3973" s="1">
        <f t="shared" si="315"/>
        <v>12843.105706836594</v>
      </c>
      <c r="X3973">
        <v>10</v>
      </c>
      <c r="Y3973">
        <v>14</v>
      </c>
      <c r="Z3973" t="s">
        <v>457</v>
      </c>
      <c r="AA3973" s="2">
        <v>42419</v>
      </c>
      <c r="AB3973">
        <v>1.43</v>
      </c>
      <c r="AC3973" s="2">
        <v>29664</v>
      </c>
    </row>
    <row r="3974" spans="1:29" x14ac:dyDescent="0.2">
      <c r="A3974" t="s">
        <v>5125</v>
      </c>
      <c r="B3974" t="s">
        <v>50</v>
      </c>
      <c r="C3974" s="1">
        <v>3200000</v>
      </c>
      <c r="D3974">
        <v>7</v>
      </c>
      <c r="E3974">
        <v>4</v>
      </c>
      <c r="F3974" s="2">
        <v>2976</v>
      </c>
      <c r="G3974" t="s">
        <v>113</v>
      </c>
      <c r="H3974" t="s">
        <v>55</v>
      </c>
      <c r="I3974">
        <v>11217</v>
      </c>
      <c r="J3974" t="s">
        <v>211</v>
      </c>
      <c r="K3974" t="s">
        <v>34</v>
      </c>
      <c r="L3974">
        <v>-73.988271400000002</v>
      </c>
      <c r="M3974">
        <v>40.6861131</v>
      </c>
      <c r="N3974">
        <v>4.33</v>
      </c>
      <c r="O3974" s="1">
        <f t="shared" si="311"/>
        <v>640000</v>
      </c>
      <c r="P3974" s="3">
        <v>6.7500000000000004E-2</v>
      </c>
      <c r="Q3974">
        <v>30</v>
      </c>
      <c r="R3974" s="1">
        <v>2560000</v>
      </c>
      <c r="S3974" s="8">
        <f t="shared" si="312"/>
        <v>-20755.139090182889</v>
      </c>
      <c r="T3974" s="1">
        <f t="shared" si="313"/>
        <v>3249.4400000000005</v>
      </c>
      <c r="U3974" s="7">
        <f t="shared" si="314"/>
        <v>666.66666666666663</v>
      </c>
      <c r="V3974" s="4">
        <v>600</v>
      </c>
      <c r="W3974" s="1">
        <f t="shared" si="315"/>
        <v>25271.245756849556</v>
      </c>
      <c r="X3974">
        <v>14</v>
      </c>
      <c r="Y3974">
        <v>12</v>
      </c>
      <c r="Z3974" t="s">
        <v>212</v>
      </c>
      <c r="AA3974" s="2">
        <v>34495</v>
      </c>
      <c r="AB3974">
        <v>0.46</v>
      </c>
      <c r="AC3974" s="2">
        <v>74989</v>
      </c>
    </row>
    <row r="3975" spans="1:29" x14ac:dyDescent="0.2">
      <c r="A3975" t="s">
        <v>5126</v>
      </c>
      <c r="B3975" t="s">
        <v>68</v>
      </c>
      <c r="C3975" s="1">
        <v>1999000</v>
      </c>
      <c r="D3975">
        <v>2</v>
      </c>
      <c r="E3975">
        <v>2</v>
      </c>
      <c r="F3975" s="2">
        <v>2184</v>
      </c>
      <c r="G3975" t="s">
        <v>51</v>
      </c>
      <c r="H3975" t="s">
        <v>32</v>
      </c>
      <c r="I3975">
        <v>10028</v>
      </c>
      <c r="J3975" t="s">
        <v>52</v>
      </c>
      <c r="K3975" t="s">
        <v>39</v>
      </c>
      <c r="L3975">
        <v>-73.958552600000004</v>
      </c>
      <c r="M3975">
        <v>40.777687399999998</v>
      </c>
      <c r="N3975">
        <v>2.44</v>
      </c>
      <c r="O3975" s="1">
        <f t="shared" si="311"/>
        <v>399800</v>
      </c>
      <c r="P3975" s="3">
        <v>6.7500000000000004E-2</v>
      </c>
      <c r="Q3975">
        <v>30</v>
      </c>
      <c r="R3975" s="1">
        <v>1599200</v>
      </c>
      <c r="S3975" s="8">
        <f t="shared" si="312"/>
        <v>-12965.475950398622</v>
      </c>
      <c r="T3975" s="1">
        <f t="shared" si="313"/>
        <v>2029.88455</v>
      </c>
      <c r="U3975" s="7">
        <f t="shared" si="314"/>
        <v>416.45833333333331</v>
      </c>
      <c r="V3975" s="4">
        <v>600</v>
      </c>
      <c r="W3975" s="1">
        <f t="shared" si="315"/>
        <v>16011.818833731957</v>
      </c>
      <c r="X3975">
        <v>4</v>
      </c>
      <c r="Y3975">
        <v>14</v>
      </c>
      <c r="Z3975" t="s">
        <v>53</v>
      </c>
      <c r="AA3975" s="2">
        <v>61207</v>
      </c>
      <c r="AB3975">
        <v>1.76</v>
      </c>
      <c r="AC3975" s="2">
        <v>34777</v>
      </c>
    </row>
    <row r="3976" spans="1:29" x14ac:dyDescent="0.2">
      <c r="A3976" t="s">
        <v>5127</v>
      </c>
      <c r="B3976" t="s">
        <v>30</v>
      </c>
      <c r="C3976" s="1">
        <v>1745000</v>
      </c>
      <c r="D3976">
        <v>2</v>
      </c>
      <c r="E3976">
        <v>2</v>
      </c>
      <c r="F3976" s="2">
        <v>1574</v>
      </c>
      <c r="G3976" t="s">
        <v>136</v>
      </c>
      <c r="H3976" t="s">
        <v>84</v>
      </c>
      <c r="I3976">
        <v>11101</v>
      </c>
      <c r="J3976" t="s">
        <v>1410</v>
      </c>
      <c r="K3976" t="s">
        <v>105</v>
      </c>
      <c r="L3976">
        <v>-73.941745600000004</v>
      </c>
      <c r="M3976">
        <v>40.745755099999997</v>
      </c>
      <c r="N3976">
        <v>2.2999999999999998</v>
      </c>
      <c r="O3976" s="1">
        <f t="shared" si="311"/>
        <v>349000</v>
      </c>
      <c r="P3976" s="3">
        <v>6.7500000000000004E-2</v>
      </c>
      <c r="Q3976">
        <v>30</v>
      </c>
      <c r="R3976" s="1">
        <v>1396000</v>
      </c>
      <c r="S3976" s="8">
        <f t="shared" si="312"/>
        <v>-11318.036785115355</v>
      </c>
      <c r="T3976" s="1">
        <f t="shared" si="313"/>
        <v>1771.9602500000001</v>
      </c>
      <c r="U3976" s="7">
        <f t="shared" si="314"/>
        <v>363.54166666666669</v>
      </c>
      <c r="V3976" s="4">
        <v>550</v>
      </c>
      <c r="W3976" s="1">
        <f t="shared" si="315"/>
        <v>14003.538701782021</v>
      </c>
      <c r="X3976">
        <v>4</v>
      </c>
      <c r="Y3976">
        <v>10</v>
      </c>
      <c r="Z3976" t="s">
        <v>1411</v>
      </c>
      <c r="AA3976" s="2">
        <v>63271</v>
      </c>
      <c r="AB3976">
        <v>0.62</v>
      </c>
      <c r="AC3976" s="2">
        <v>102050</v>
      </c>
    </row>
    <row r="3977" spans="1:29" x14ac:dyDescent="0.2">
      <c r="A3977" t="s">
        <v>5128</v>
      </c>
      <c r="B3977" t="s">
        <v>42</v>
      </c>
      <c r="C3977" s="1">
        <v>1488000</v>
      </c>
      <c r="D3977">
        <v>3</v>
      </c>
      <c r="E3977">
        <v>2</v>
      </c>
      <c r="F3977" s="2">
        <v>2886</v>
      </c>
      <c r="G3977" t="s">
        <v>143</v>
      </c>
      <c r="H3977" t="s">
        <v>44</v>
      </c>
      <c r="I3977">
        <v>10306</v>
      </c>
      <c r="J3977" t="s">
        <v>65</v>
      </c>
      <c r="K3977" t="s">
        <v>34</v>
      </c>
      <c r="L3977">
        <v>-74.121128499999998</v>
      </c>
      <c r="M3977">
        <v>40.579277300000001</v>
      </c>
      <c r="N3977">
        <v>13.7</v>
      </c>
      <c r="O3977" s="1">
        <f t="shared" si="311"/>
        <v>297600</v>
      </c>
      <c r="P3977" s="3">
        <v>6.7500000000000004E-2</v>
      </c>
      <c r="Q3977">
        <v>30</v>
      </c>
      <c r="R3977" s="1">
        <v>1190400</v>
      </c>
      <c r="S3977" s="8">
        <f t="shared" si="312"/>
        <v>-9651.1396769350431</v>
      </c>
      <c r="T3977" s="1">
        <f t="shared" si="313"/>
        <v>1510.9896000000001</v>
      </c>
      <c r="U3977" s="7">
        <f t="shared" si="314"/>
        <v>310</v>
      </c>
      <c r="V3977" s="4">
        <v>600</v>
      </c>
      <c r="W3977" s="1">
        <f t="shared" si="315"/>
        <v>12072.129276935044</v>
      </c>
      <c r="X3977">
        <v>6</v>
      </c>
      <c r="Y3977">
        <v>18</v>
      </c>
      <c r="Z3977" t="s">
        <v>66</v>
      </c>
      <c r="AA3977" s="2">
        <v>145000</v>
      </c>
      <c r="AB3977">
        <v>21.3</v>
      </c>
      <c r="AC3977" s="2">
        <v>6808</v>
      </c>
    </row>
    <row r="3978" spans="1:29" x14ac:dyDescent="0.2">
      <c r="A3978" t="s">
        <v>5129</v>
      </c>
      <c r="B3978" t="s">
        <v>30</v>
      </c>
      <c r="C3978" s="1">
        <v>1494000</v>
      </c>
      <c r="D3978">
        <v>1</v>
      </c>
      <c r="E3978">
        <v>2</v>
      </c>
      <c r="F3978" s="2">
        <v>1444</v>
      </c>
      <c r="G3978" t="s">
        <v>1025</v>
      </c>
      <c r="H3978" t="s">
        <v>32</v>
      </c>
      <c r="I3978">
        <v>10075</v>
      </c>
      <c r="J3978" t="s">
        <v>52</v>
      </c>
      <c r="K3978" t="s">
        <v>39</v>
      </c>
      <c r="L3978">
        <v>-73.949189000000004</v>
      </c>
      <c r="M3978">
        <v>40.771926899999997</v>
      </c>
      <c r="N3978">
        <v>2.48</v>
      </c>
      <c r="O3978" s="1">
        <f t="shared" si="311"/>
        <v>298800</v>
      </c>
      <c r="P3978" s="3">
        <v>6.7500000000000004E-2</v>
      </c>
      <c r="Q3978">
        <v>30</v>
      </c>
      <c r="R3978" s="1">
        <v>1195200</v>
      </c>
      <c r="S3978" s="8">
        <f t="shared" si="312"/>
        <v>-9690.055562729136</v>
      </c>
      <c r="T3978" s="1">
        <f t="shared" si="313"/>
        <v>1517.0823</v>
      </c>
      <c r="U3978" s="7">
        <f t="shared" si="314"/>
        <v>311.25</v>
      </c>
      <c r="V3978" s="4">
        <v>375</v>
      </c>
      <c r="W3978" s="1">
        <f t="shared" si="315"/>
        <v>11893.387862729136</v>
      </c>
      <c r="X3978">
        <v>2</v>
      </c>
      <c r="Y3978">
        <v>9</v>
      </c>
      <c r="Z3978" t="s">
        <v>53</v>
      </c>
      <c r="AA3978" s="2">
        <v>61207</v>
      </c>
      <c r="AB3978">
        <v>1.76</v>
      </c>
      <c r="AC3978" s="2">
        <v>34777</v>
      </c>
    </row>
    <row r="3979" spans="1:29" x14ac:dyDescent="0.2">
      <c r="A3979" t="s">
        <v>5130</v>
      </c>
      <c r="B3979" t="s">
        <v>125</v>
      </c>
      <c r="C3979" s="1">
        <v>1108900</v>
      </c>
      <c r="D3979">
        <v>6</v>
      </c>
      <c r="E3979">
        <v>2</v>
      </c>
      <c r="F3979" s="2">
        <v>2664</v>
      </c>
      <c r="G3979" t="s">
        <v>1370</v>
      </c>
      <c r="H3979" t="s">
        <v>55</v>
      </c>
      <c r="I3979">
        <v>11209</v>
      </c>
      <c r="J3979" t="s">
        <v>104</v>
      </c>
      <c r="K3979" t="s">
        <v>105</v>
      </c>
      <c r="L3979">
        <v>-74.018304999999998</v>
      </c>
      <c r="M3979">
        <v>40.630890000000001</v>
      </c>
      <c r="N3979">
        <v>8.32</v>
      </c>
      <c r="O3979" s="1">
        <f t="shared" si="311"/>
        <v>221780</v>
      </c>
      <c r="P3979" s="3">
        <v>6.7500000000000004E-2</v>
      </c>
      <c r="Q3979">
        <v>30</v>
      </c>
      <c r="R3979" s="1">
        <v>887120</v>
      </c>
      <c r="S3979" s="8">
        <f t="shared" si="312"/>
        <v>-7192.3042928449386</v>
      </c>
      <c r="T3979" s="1">
        <f t="shared" si="313"/>
        <v>1126.0325050000001</v>
      </c>
      <c r="U3979" s="7">
        <f t="shared" si="314"/>
        <v>231.02083333333334</v>
      </c>
      <c r="V3979" s="4">
        <v>600</v>
      </c>
      <c r="W3979" s="1">
        <f t="shared" si="315"/>
        <v>9149.3576311782726</v>
      </c>
      <c r="X3979">
        <v>12</v>
      </c>
      <c r="Y3979">
        <v>17</v>
      </c>
      <c r="Z3979" t="s">
        <v>106</v>
      </c>
      <c r="AA3979" s="2">
        <v>79731</v>
      </c>
      <c r="AB3979">
        <v>1.71</v>
      </c>
      <c r="AC3979" s="2">
        <v>46626</v>
      </c>
    </row>
    <row r="3980" spans="1:29" x14ac:dyDescent="0.2">
      <c r="A3980" t="s">
        <v>5131</v>
      </c>
      <c r="B3980" t="s">
        <v>125</v>
      </c>
      <c r="C3980" s="1">
        <v>3200000</v>
      </c>
      <c r="D3980">
        <v>3</v>
      </c>
      <c r="E3980">
        <v>4</v>
      </c>
      <c r="F3980" s="2">
        <v>3040</v>
      </c>
      <c r="G3980" t="s">
        <v>3643</v>
      </c>
      <c r="H3980" t="s">
        <v>55</v>
      </c>
      <c r="I3980">
        <v>11231</v>
      </c>
      <c r="J3980" t="s">
        <v>202</v>
      </c>
      <c r="K3980" t="s">
        <v>39</v>
      </c>
      <c r="L3980">
        <v>-73.991644800000003</v>
      </c>
      <c r="M3980">
        <v>40.681740300000001</v>
      </c>
      <c r="N3980">
        <v>4.6399999999999997</v>
      </c>
      <c r="O3980" s="1">
        <f t="shared" si="311"/>
        <v>640000</v>
      </c>
      <c r="P3980" s="3">
        <v>6.7500000000000004E-2</v>
      </c>
      <c r="Q3980">
        <v>30</v>
      </c>
      <c r="R3980" s="1">
        <v>2560000</v>
      </c>
      <c r="S3980" s="8">
        <f t="shared" si="312"/>
        <v>-20755.139090182889</v>
      </c>
      <c r="T3980" s="1">
        <f t="shared" si="313"/>
        <v>3249.4400000000005</v>
      </c>
      <c r="U3980" s="7">
        <f t="shared" si="314"/>
        <v>666.66666666666663</v>
      </c>
      <c r="V3980" s="4">
        <v>1000</v>
      </c>
      <c r="W3980" s="1">
        <f t="shared" si="315"/>
        <v>25671.245756849556</v>
      </c>
      <c r="X3980">
        <v>6</v>
      </c>
      <c r="Y3980">
        <v>13</v>
      </c>
      <c r="Z3980" t="s">
        <v>203</v>
      </c>
      <c r="AA3980" s="2">
        <v>38353</v>
      </c>
      <c r="AB3980">
        <v>0.78</v>
      </c>
      <c r="AC3980" s="2">
        <v>49171</v>
      </c>
    </row>
    <row r="3981" spans="1:29" x14ac:dyDescent="0.2">
      <c r="A3981" t="s">
        <v>5132</v>
      </c>
      <c r="B3981" t="s">
        <v>42</v>
      </c>
      <c r="C3981" s="1">
        <v>650000</v>
      </c>
      <c r="D3981">
        <v>3</v>
      </c>
      <c r="E3981">
        <v>2</v>
      </c>
      <c r="F3981" s="2">
        <v>1110</v>
      </c>
      <c r="G3981" t="s">
        <v>631</v>
      </c>
      <c r="H3981" t="s">
        <v>44</v>
      </c>
      <c r="I3981">
        <v>10304</v>
      </c>
      <c r="J3981" t="s">
        <v>118</v>
      </c>
      <c r="K3981" t="s">
        <v>34</v>
      </c>
      <c r="L3981">
        <v>-74.090617600000002</v>
      </c>
      <c r="M3981">
        <v>40.605772799999997</v>
      </c>
      <c r="N3981">
        <v>11.31</v>
      </c>
      <c r="O3981" s="1">
        <f t="shared" si="311"/>
        <v>130000</v>
      </c>
      <c r="P3981" s="3">
        <v>6.7500000000000004E-2</v>
      </c>
      <c r="Q3981">
        <v>30</v>
      </c>
      <c r="R3981" s="1">
        <v>520000</v>
      </c>
      <c r="S3981" s="8">
        <f t="shared" si="312"/>
        <v>-4215.8876276933988</v>
      </c>
      <c r="T3981" s="1">
        <f t="shared" si="313"/>
        <v>660.04250000000013</v>
      </c>
      <c r="U3981" s="7">
        <f t="shared" si="314"/>
        <v>135.41666666666666</v>
      </c>
      <c r="V3981" s="4">
        <v>375</v>
      </c>
      <c r="W3981" s="1">
        <f t="shared" si="315"/>
        <v>5386.3467943600663</v>
      </c>
      <c r="X3981">
        <v>6</v>
      </c>
      <c r="Y3981">
        <v>7</v>
      </c>
      <c r="Z3981" t="s">
        <v>119</v>
      </c>
      <c r="AA3981" s="2">
        <v>181200</v>
      </c>
      <c r="AB3981">
        <v>13.5</v>
      </c>
      <c r="AC3981" s="2">
        <v>13422</v>
      </c>
    </row>
    <row r="3982" spans="1:29" x14ac:dyDescent="0.2">
      <c r="A3982" t="s">
        <v>5133</v>
      </c>
      <c r="B3982" t="s">
        <v>50</v>
      </c>
      <c r="C3982" s="1">
        <v>2050000</v>
      </c>
      <c r="D3982">
        <v>12</v>
      </c>
      <c r="E3982">
        <v>8</v>
      </c>
      <c r="F3982" s="2">
        <v>8049</v>
      </c>
      <c r="G3982" t="s">
        <v>48</v>
      </c>
      <c r="H3982" t="s">
        <v>55</v>
      </c>
      <c r="I3982">
        <v>11216</v>
      </c>
      <c r="J3982" t="s">
        <v>236</v>
      </c>
      <c r="K3982" t="s">
        <v>237</v>
      </c>
      <c r="L3982">
        <v>-73.952281200000002</v>
      </c>
      <c r="M3982">
        <v>40.674311600000003</v>
      </c>
      <c r="N3982">
        <v>5.43</v>
      </c>
      <c r="O3982" s="1">
        <f t="shared" si="311"/>
        <v>410000</v>
      </c>
      <c r="P3982" s="3">
        <v>6.7500000000000004E-2</v>
      </c>
      <c r="Q3982">
        <v>30</v>
      </c>
      <c r="R3982" s="1">
        <v>1640000</v>
      </c>
      <c r="S3982" s="8">
        <f t="shared" si="312"/>
        <v>-13296.26097964841</v>
      </c>
      <c r="T3982" s="1">
        <f t="shared" si="313"/>
        <v>2081.6725000000001</v>
      </c>
      <c r="U3982" s="7">
        <f t="shared" si="314"/>
        <v>427.08333333333331</v>
      </c>
      <c r="V3982" s="4">
        <f>(5*$F3982)/12</f>
        <v>3353.75</v>
      </c>
      <c r="W3982" s="1">
        <f t="shared" si="315"/>
        <v>19158.766812981747</v>
      </c>
      <c r="X3982">
        <v>24</v>
      </c>
      <c r="Y3982">
        <v>20</v>
      </c>
      <c r="Z3982" t="s">
        <v>238</v>
      </c>
      <c r="AA3982" s="2">
        <v>70713</v>
      </c>
      <c r="AB3982">
        <v>2.97</v>
      </c>
      <c r="AC3982" s="2">
        <v>23809</v>
      </c>
    </row>
    <row r="3983" spans="1:29" x14ac:dyDescent="0.2">
      <c r="A3983" t="s">
        <v>5134</v>
      </c>
      <c r="B3983" t="s">
        <v>125</v>
      </c>
      <c r="C3983" s="1">
        <v>1998000</v>
      </c>
      <c r="D3983">
        <v>19</v>
      </c>
      <c r="E3983">
        <v>8</v>
      </c>
      <c r="F3983" s="2">
        <v>5890</v>
      </c>
      <c r="G3983" t="s">
        <v>868</v>
      </c>
      <c r="H3983" t="s">
        <v>55</v>
      </c>
      <c r="I3983">
        <v>11215</v>
      </c>
      <c r="J3983" t="s">
        <v>311</v>
      </c>
      <c r="K3983" t="s">
        <v>39</v>
      </c>
      <c r="L3983">
        <v>-73.985964300000006</v>
      </c>
      <c r="M3983">
        <v>40.658548099999997</v>
      </c>
      <c r="N3983">
        <v>6.23</v>
      </c>
      <c r="O3983" s="1">
        <f t="shared" si="311"/>
        <v>399600</v>
      </c>
      <c r="P3983" s="3">
        <v>6.7500000000000004E-2</v>
      </c>
      <c r="Q3983">
        <v>30</v>
      </c>
      <c r="R3983" s="1">
        <v>1598400</v>
      </c>
      <c r="S3983" s="8">
        <f t="shared" si="312"/>
        <v>-12958.98996943294</v>
      </c>
      <c r="T3983" s="1">
        <f t="shared" si="313"/>
        <v>2028.8691000000001</v>
      </c>
      <c r="U3983" s="7">
        <f t="shared" si="314"/>
        <v>416.25</v>
      </c>
      <c r="V3983" s="4">
        <v>1700</v>
      </c>
      <c r="W3983" s="1">
        <f t="shared" si="315"/>
        <v>17104.10906943294</v>
      </c>
      <c r="X3983">
        <v>38</v>
      </c>
      <c r="Y3983">
        <v>15</v>
      </c>
      <c r="Z3983" t="s">
        <v>312</v>
      </c>
      <c r="AA3983" s="2">
        <v>67649</v>
      </c>
      <c r="AB3983">
        <v>0.66</v>
      </c>
      <c r="AC3983" s="2">
        <v>102499</v>
      </c>
    </row>
    <row r="3984" spans="1:29" x14ac:dyDescent="0.2">
      <c r="A3984" t="s">
        <v>5135</v>
      </c>
      <c r="B3984" t="s">
        <v>42</v>
      </c>
      <c r="C3984" s="1">
        <v>1250000</v>
      </c>
      <c r="D3984">
        <v>5</v>
      </c>
      <c r="E3984">
        <v>4</v>
      </c>
      <c r="F3984" s="2">
        <v>2755</v>
      </c>
      <c r="G3984" t="s">
        <v>454</v>
      </c>
      <c r="H3984" t="s">
        <v>44</v>
      </c>
      <c r="I3984">
        <v>10305</v>
      </c>
      <c r="J3984" t="s">
        <v>118</v>
      </c>
      <c r="K3984" t="s">
        <v>34</v>
      </c>
      <c r="L3984">
        <v>-74.068794100000005</v>
      </c>
      <c r="M3984">
        <v>40.592337200000003</v>
      </c>
      <c r="N3984">
        <v>11.65</v>
      </c>
      <c r="O3984" s="1">
        <f t="shared" si="311"/>
        <v>250000</v>
      </c>
      <c r="P3984" s="3">
        <v>6.7500000000000004E-2</v>
      </c>
      <c r="Q3984">
        <v>30</v>
      </c>
      <c r="R3984" s="1">
        <v>1000000</v>
      </c>
      <c r="S3984" s="8">
        <f t="shared" si="312"/>
        <v>-8107.4762071026908</v>
      </c>
      <c r="T3984" s="1">
        <f t="shared" si="313"/>
        <v>1269.3125000000002</v>
      </c>
      <c r="U3984" s="7">
        <f t="shared" si="314"/>
        <v>260.41666666666669</v>
      </c>
      <c r="V3984" s="4">
        <v>600</v>
      </c>
      <c r="W3984" s="1">
        <f t="shared" si="315"/>
        <v>10237.205373769357</v>
      </c>
      <c r="X3984">
        <v>10</v>
      </c>
      <c r="Y3984">
        <v>11</v>
      </c>
      <c r="Z3984" t="s">
        <v>119</v>
      </c>
      <c r="AA3984" s="2">
        <v>181200</v>
      </c>
      <c r="AB3984">
        <v>13.5</v>
      </c>
      <c r="AC3984" s="2">
        <v>13422</v>
      </c>
    </row>
    <row r="3985" spans="1:29" x14ac:dyDescent="0.2">
      <c r="A3985" t="s">
        <v>5136</v>
      </c>
      <c r="B3985" t="s">
        <v>68</v>
      </c>
      <c r="C3985" s="1">
        <v>749000</v>
      </c>
      <c r="D3985">
        <v>2</v>
      </c>
      <c r="E3985">
        <v>1</v>
      </c>
      <c r="F3985" s="2">
        <v>1000</v>
      </c>
      <c r="G3985" t="s">
        <v>48</v>
      </c>
      <c r="H3985" t="s">
        <v>32</v>
      </c>
      <c r="I3985">
        <v>10021</v>
      </c>
      <c r="J3985" t="s">
        <v>52</v>
      </c>
      <c r="K3985" t="s">
        <v>39</v>
      </c>
      <c r="L3985">
        <v>-73.9544906</v>
      </c>
      <c r="M3985">
        <v>40.768620800000001</v>
      </c>
      <c r="N3985">
        <v>2.12</v>
      </c>
      <c r="O3985" s="1">
        <f t="shared" si="311"/>
        <v>149800</v>
      </c>
      <c r="P3985" s="3">
        <v>6.7500000000000004E-2</v>
      </c>
      <c r="Q3985">
        <v>30</v>
      </c>
      <c r="R3985" s="1">
        <v>599200</v>
      </c>
      <c r="S3985" s="8">
        <f t="shared" si="312"/>
        <v>-4857.9997432959317</v>
      </c>
      <c r="T3985" s="1">
        <f t="shared" si="313"/>
        <v>760.5720500000001</v>
      </c>
      <c r="U3985" s="7">
        <f t="shared" si="314"/>
        <v>156.04166666666666</v>
      </c>
      <c r="V3985" s="4">
        <v>375</v>
      </c>
      <c r="W3985" s="1">
        <f t="shared" si="315"/>
        <v>6149.6134599625984</v>
      </c>
      <c r="X3985">
        <v>4</v>
      </c>
      <c r="Y3985">
        <v>8</v>
      </c>
      <c r="Z3985" t="s">
        <v>53</v>
      </c>
      <c r="AA3985" s="2">
        <v>61207</v>
      </c>
      <c r="AB3985">
        <v>1.76</v>
      </c>
      <c r="AC3985" s="2">
        <v>34777</v>
      </c>
    </row>
    <row r="3986" spans="1:29" x14ac:dyDescent="0.2">
      <c r="A3986" t="s">
        <v>5137</v>
      </c>
      <c r="B3986" t="s">
        <v>209</v>
      </c>
      <c r="C3986" s="1">
        <v>235000</v>
      </c>
      <c r="D3986">
        <v>3</v>
      </c>
      <c r="E3986">
        <v>1</v>
      </c>
      <c r="F3986">
        <v>301</v>
      </c>
      <c r="G3986" t="s">
        <v>1334</v>
      </c>
      <c r="H3986" t="s">
        <v>44</v>
      </c>
      <c r="I3986">
        <v>10314</v>
      </c>
      <c r="J3986" t="s">
        <v>65</v>
      </c>
      <c r="K3986" t="s">
        <v>34</v>
      </c>
      <c r="L3986">
        <v>-74.160345100000001</v>
      </c>
      <c r="M3986">
        <v>40.578132400000001</v>
      </c>
      <c r="N3986">
        <v>14.94</v>
      </c>
      <c r="O3986" s="1">
        <f t="shared" si="311"/>
        <v>47000</v>
      </c>
      <c r="P3986" s="3">
        <v>6.7500000000000004E-2</v>
      </c>
      <c r="Q3986">
        <v>30</v>
      </c>
      <c r="R3986" s="1">
        <v>188000</v>
      </c>
      <c r="S3986" s="8">
        <f t="shared" si="312"/>
        <v>-1524.2055269353059</v>
      </c>
      <c r="T3986" s="1">
        <f t="shared" si="313"/>
        <v>238.63075000000003</v>
      </c>
      <c r="U3986" s="7">
        <f t="shared" si="314"/>
        <v>48.958333333333336</v>
      </c>
      <c r="V3986" s="4">
        <v>160</v>
      </c>
      <c r="W3986" s="1">
        <f t="shared" si="315"/>
        <v>1971.7946102686392</v>
      </c>
      <c r="X3986">
        <v>6</v>
      </c>
      <c r="Y3986">
        <v>3</v>
      </c>
      <c r="Z3986" t="s">
        <v>66</v>
      </c>
      <c r="AA3986" s="2">
        <v>145000</v>
      </c>
      <c r="AB3986">
        <v>21.3</v>
      </c>
      <c r="AC3986" s="2">
        <v>6808</v>
      </c>
    </row>
    <row r="3987" spans="1:29" x14ac:dyDescent="0.2">
      <c r="A3987" t="s">
        <v>5138</v>
      </c>
      <c r="B3987" t="s">
        <v>125</v>
      </c>
      <c r="C3987" s="1">
        <v>1215000</v>
      </c>
      <c r="D3987">
        <v>13</v>
      </c>
      <c r="E3987">
        <v>7</v>
      </c>
      <c r="F3987" s="2">
        <v>5250</v>
      </c>
      <c r="G3987" t="s">
        <v>762</v>
      </c>
      <c r="H3987" t="s">
        <v>70</v>
      </c>
      <c r="I3987">
        <v>10473</v>
      </c>
      <c r="J3987" t="s">
        <v>71</v>
      </c>
      <c r="K3987" t="s">
        <v>61</v>
      </c>
      <c r="L3987">
        <v>-73.869546900000003</v>
      </c>
      <c r="M3987">
        <v>40.823839999999997</v>
      </c>
      <c r="N3987">
        <v>7.98</v>
      </c>
      <c r="O3987" s="1">
        <f t="shared" si="311"/>
        <v>243000</v>
      </c>
      <c r="P3987" s="3">
        <v>6.7500000000000004E-2</v>
      </c>
      <c r="Q3987">
        <v>30</v>
      </c>
      <c r="R3987" s="1">
        <v>972000</v>
      </c>
      <c r="S3987" s="8">
        <f t="shared" si="312"/>
        <v>-7880.4668733038143</v>
      </c>
      <c r="T3987" s="1">
        <f t="shared" si="313"/>
        <v>1233.7717500000001</v>
      </c>
      <c r="U3987" s="7">
        <f t="shared" si="314"/>
        <v>253.125</v>
      </c>
      <c r="V3987" s="4">
        <v>1700</v>
      </c>
      <c r="W3987" s="1">
        <f t="shared" si="315"/>
        <v>11067.363623303814</v>
      </c>
      <c r="X3987">
        <v>26</v>
      </c>
      <c r="Y3987">
        <v>15</v>
      </c>
      <c r="Z3987" t="s">
        <v>72</v>
      </c>
      <c r="AA3987" s="2">
        <v>53686</v>
      </c>
      <c r="AB3987">
        <v>1.04</v>
      </c>
      <c r="AC3987" s="2">
        <v>51621</v>
      </c>
    </row>
    <row r="3988" spans="1:29" x14ac:dyDescent="0.2">
      <c r="A3988" t="s">
        <v>5139</v>
      </c>
      <c r="B3988" t="s">
        <v>68</v>
      </c>
      <c r="C3988" s="1">
        <v>399000</v>
      </c>
      <c r="D3988">
        <v>1</v>
      </c>
      <c r="E3988">
        <v>1</v>
      </c>
      <c r="F3988">
        <v>2184</v>
      </c>
      <c r="G3988" t="s">
        <v>806</v>
      </c>
      <c r="H3988" t="s">
        <v>84</v>
      </c>
      <c r="I3988">
        <v>11375</v>
      </c>
      <c r="J3988" t="s">
        <v>122</v>
      </c>
      <c r="K3988" t="s">
        <v>39</v>
      </c>
      <c r="L3988">
        <v>-73.839378400000001</v>
      </c>
      <c r="M3988">
        <v>40.721991000000003</v>
      </c>
      <c r="N3988">
        <v>7.89</v>
      </c>
      <c r="O3988" s="1">
        <f t="shared" si="311"/>
        <v>79800</v>
      </c>
      <c r="P3988" s="3">
        <v>6.7500000000000004E-2</v>
      </c>
      <c r="Q3988">
        <v>30</v>
      </c>
      <c r="R3988" s="1">
        <v>319200</v>
      </c>
      <c r="S3988" s="8">
        <f t="shared" si="312"/>
        <v>-2587.9064053071788</v>
      </c>
      <c r="T3988" s="1">
        <f t="shared" si="313"/>
        <v>405.16455000000002</v>
      </c>
      <c r="U3988" s="7">
        <f t="shared" si="314"/>
        <v>83.125</v>
      </c>
      <c r="V3988" s="4">
        <v>600</v>
      </c>
      <c r="W3988" s="1">
        <f t="shared" si="315"/>
        <v>3676.1959553071788</v>
      </c>
      <c r="X3988">
        <v>2</v>
      </c>
      <c r="Y3988">
        <v>18</v>
      </c>
      <c r="Z3988" t="s">
        <v>123</v>
      </c>
      <c r="AA3988" s="2">
        <v>83728</v>
      </c>
      <c r="AB3988">
        <v>2.6</v>
      </c>
      <c r="AC3988" s="2">
        <v>32203</v>
      </c>
    </row>
    <row r="3989" spans="1:29" x14ac:dyDescent="0.2">
      <c r="A3989" t="s">
        <v>5140</v>
      </c>
      <c r="B3989" t="s">
        <v>68</v>
      </c>
      <c r="C3989" s="1">
        <v>2465000</v>
      </c>
      <c r="D3989">
        <v>2</v>
      </c>
      <c r="E3989">
        <v>2</v>
      </c>
      <c r="F3989" s="2">
        <v>1400</v>
      </c>
      <c r="G3989" t="s">
        <v>2714</v>
      </c>
      <c r="H3989" t="s">
        <v>32</v>
      </c>
      <c r="I3989">
        <v>10024</v>
      </c>
      <c r="J3989" t="s">
        <v>215</v>
      </c>
      <c r="K3989" t="s">
        <v>39</v>
      </c>
      <c r="L3989">
        <v>-73.979720099999994</v>
      </c>
      <c r="M3989">
        <v>40.787330099999998</v>
      </c>
      <c r="N3989">
        <v>2.67</v>
      </c>
      <c r="O3989" s="1">
        <f t="shared" si="311"/>
        <v>493000</v>
      </c>
      <c r="P3989" s="3">
        <v>6.7500000000000004E-2</v>
      </c>
      <c r="Q3989">
        <v>30</v>
      </c>
      <c r="R3989" s="1">
        <v>1972000</v>
      </c>
      <c r="S3989" s="8">
        <f t="shared" si="312"/>
        <v>-15987.943080406507</v>
      </c>
      <c r="T3989" s="1">
        <f t="shared" si="313"/>
        <v>2503.0842500000003</v>
      </c>
      <c r="U3989" s="7">
        <f t="shared" si="314"/>
        <v>513.54166666666663</v>
      </c>
      <c r="V3989" s="4">
        <v>375</v>
      </c>
      <c r="W3989" s="1">
        <f t="shared" si="315"/>
        <v>19379.568997073176</v>
      </c>
      <c r="X3989">
        <v>4</v>
      </c>
      <c r="Y3989">
        <v>9</v>
      </c>
      <c r="Z3989" t="s">
        <v>216</v>
      </c>
      <c r="AA3989" s="2">
        <v>61207</v>
      </c>
      <c r="AB3989">
        <v>1.76</v>
      </c>
      <c r="AC3989" s="2">
        <v>34777</v>
      </c>
    </row>
    <row r="3990" spans="1:29" x14ac:dyDescent="0.2">
      <c r="A3990" t="s">
        <v>5141</v>
      </c>
      <c r="B3990" t="s">
        <v>68</v>
      </c>
      <c r="C3990" s="1">
        <v>1200000</v>
      </c>
      <c r="D3990">
        <v>2</v>
      </c>
      <c r="E3990">
        <v>2</v>
      </c>
      <c r="F3990" s="2">
        <v>2184</v>
      </c>
      <c r="G3990" t="s">
        <v>48</v>
      </c>
      <c r="H3990" t="s">
        <v>32</v>
      </c>
      <c r="I3990">
        <v>10128</v>
      </c>
      <c r="J3990" t="s">
        <v>52</v>
      </c>
      <c r="K3990" t="s">
        <v>39</v>
      </c>
      <c r="L3990">
        <v>-73.954488699999999</v>
      </c>
      <c r="M3990">
        <v>40.785421800000002</v>
      </c>
      <c r="N3990">
        <v>3</v>
      </c>
      <c r="O3990" s="1">
        <f t="shared" si="311"/>
        <v>240000</v>
      </c>
      <c r="P3990" s="3">
        <v>6.7500000000000004E-2</v>
      </c>
      <c r="Q3990">
        <v>30</v>
      </c>
      <c r="R3990" s="1">
        <v>960000</v>
      </c>
      <c r="S3990" s="8">
        <f t="shared" si="312"/>
        <v>-7783.177158818582</v>
      </c>
      <c r="T3990" s="1">
        <f t="shared" si="313"/>
        <v>1218.5400000000002</v>
      </c>
      <c r="U3990" s="7">
        <f t="shared" si="314"/>
        <v>250</v>
      </c>
      <c r="V3990" s="4">
        <v>600</v>
      </c>
      <c r="W3990" s="1">
        <f t="shared" si="315"/>
        <v>9851.7171588185829</v>
      </c>
      <c r="X3990">
        <v>4</v>
      </c>
      <c r="Y3990">
        <v>14</v>
      </c>
      <c r="Z3990" t="s">
        <v>53</v>
      </c>
      <c r="AA3990" s="2">
        <v>61207</v>
      </c>
      <c r="AB3990">
        <v>1.76</v>
      </c>
      <c r="AC3990" s="2">
        <v>34777</v>
      </c>
    </row>
    <row r="3991" spans="1:29" x14ac:dyDescent="0.2">
      <c r="A3991" t="s">
        <v>5142</v>
      </c>
      <c r="B3991" t="s">
        <v>68</v>
      </c>
      <c r="C3991" s="1">
        <v>439000</v>
      </c>
      <c r="D3991">
        <v>3</v>
      </c>
      <c r="E3991">
        <v>1</v>
      </c>
      <c r="F3991">
        <v>475</v>
      </c>
      <c r="G3991" t="s">
        <v>93</v>
      </c>
      <c r="H3991" t="s">
        <v>32</v>
      </c>
      <c r="I3991">
        <v>10003</v>
      </c>
      <c r="J3991" t="s">
        <v>676</v>
      </c>
      <c r="K3991" t="s">
        <v>105</v>
      </c>
      <c r="L3991">
        <v>-73.993780099999995</v>
      </c>
      <c r="M3991">
        <v>40.730881400000001</v>
      </c>
      <c r="N3991">
        <v>1.31</v>
      </c>
      <c r="O3991" s="1">
        <f t="shared" si="311"/>
        <v>87800</v>
      </c>
      <c r="P3991" s="3">
        <v>6.7500000000000004E-2</v>
      </c>
      <c r="Q3991">
        <v>30</v>
      </c>
      <c r="R3991" s="1">
        <v>351200</v>
      </c>
      <c r="S3991" s="8">
        <f t="shared" si="312"/>
        <v>-2847.3456439344645</v>
      </c>
      <c r="T3991" s="1">
        <f t="shared" si="313"/>
        <v>445.78255000000007</v>
      </c>
      <c r="U3991" s="7">
        <f t="shared" si="314"/>
        <v>91.458333333333329</v>
      </c>
      <c r="V3991" s="4">
        <v>160</v>
      </c>
      <c r="W3991" s="1">
        <f t="shared" si="315"/>
        <v>3544.5865272677979</v>
      </c>
      <c r="X3991">
        <v>6</v>
      </c>
      <c r="Y3991">
        <v>4</v>
      </c>
      <c r="Z3991" t="s">
        <v>677</v>
      </c>
      <c r="AA3991" s="2">
        <v>44136</v>
      </c>
      <c r="AB3991">
        <v>0.94</v>
      </c>
      <c r="AC3991" s="2">
        <v>46953</v>
      </c>
    </row>
    <row r="3992" spans="1:29" x14ac:dyDescent="0.2">
      <c r="A3992" t="s">
        <v>5143</v>
      </c>
      <c r="B3992" t="s">
        <v>30</v>
      </c>
      <c r="C3992" s="1">
        <v>975000</v>
      </c>
      <c r="D3992">
        <v>2</v>
      </c>
      <c r="E3992">
        <v>2</v>
      </c>
      <c r="F3992">
        <v>930</v>
      </c>
      <c r="G3992" t="s">
        <v>93</v>
      </c>
      <c r="H3992" t="s">
        <v>55</v>
      </c>
      <c r="I3992">
        <v>11207</v>
      </c>
      <c r="J3992" t="s">
        <v>149</v>
      </c>
      <c r="K3992" t="s">
        <v>150</v>
      </c>
      <c r="L3992">
        <v>-73.912614099999999</v>
      </c>
      <c r="M3992">
        <v>40.6869771</v>
      </c>
      <c r="N3992">
        <v>5.73</v>
      </c>
      <c r="O3992" s="1">
        <f t="shared" si="311"/>
        <v>195000</v>
      </c>
      <c r="P3992" s="3">
        <v>6.7500000000000004E-2</v>
      </c>
      <c r="Q3992">
        <v>30</v>
      </c>
      <c r="R3992" s="1">
        <v>780000</v>
      </c>
      <c r="S3992" s="8">
        <f t="shared" si="312"/>
        <v>-6323.8314415400991</v>
      </c>
      <c r="T3992" s="1">
        <f t="shared" si="313"/>
        <v>990.06375000000014</v>
      </c>
      <c r="U3992" s="7">
        <f t="shared" si="314"/>
        <v>203.125</v>
      </c>
      <c r="V3992" s="4">
        <v>205</v>
      </c>
      <c r="W3992" s="1">
        <f t="shared" si="315"/>
        <v>7722.0201915400994</v>
      </c>
      <c r="X3992">
        <v>4</v>
      </c>
      <c r="Y3992">
        <v>6</v>
      </c>
      <c r="Z3992" t="s">
        <v>151</v>
      </c>
      <c r="AA3992" s="2">
        <v>121301</v>
      </c>
      <c r="AB3992">
        <v>3.96</v>
      </c>
      <c r="AC3992" s="2">
        <v>30632</v>
      </c>
    </row>
    <row r="3993" spans="1:29" x14ac:dyDescent="0.2">
      <c r="A3993" t="s">
        <v>5144</v>
      </c>
      <c r="B3993" t="s">
        <v>50</v>
      </c>
      <c r="C3993" s="1">
        <v>1499000</v>
      </c>
      <c r="D3993">
        <v>6</v>
      </c>
      <c r="E3993">
        <v>4</v>
      </c>
      <c r="F3993">
        <v>2184</v>
      </c>
      <c r="G3993" t="s">
        <v>5145</v>
      </c>
      <c r="H3993" t="s">
        <v>55</v>
      </c>
      <c r="I3993">
        <v>11221</v>
      </c>
      <c r="J3993" t="s">
        <v>236</v>
      </c>
      <c r="K3993" t="s">
        <v>237</v>
      </c>
      <c r="L3993">
        <v>-73.927244799999997</v>
      </c>
      <c r="M3993">
        <v>40.687870099999998</v>
      </c>
      <c r="N3993">
        <v>5.2</v>
      </c>
      <c r="O3993" s="1">
        <f t="shared" si="311"/>
        <v>299800</v>
      </c>
      <c r="P3993" s="3">
        <v>6.7500000000000004E-2</v>
      </c>
      <c r="Q3993">
        <v>30</v>
      </c>
      <c r="R3993" s="1">
        <v>1199200</v>
      </c>
      <c r="S3993" s="8">
        <f t="shared" si="312"/>
        <v>-9722.4854675575461</v>
      </c>
      <c r="T3993" s="1">
        <f t="shared" si="313"/>
        <v>1522.1595500000001</v>
      </c>
      <c r="U3993" s="7">
        <f t="shared" si="314"/>
        <v>312.29166666666669</v>
      </c>
      <c r="V3993" s="4">
        <v>600</v>
      </c>
      <c r="W3993" s="1">
        <f t="shared" si="315"/>
        <v>12156.936684224213</v>
      </c>
      <c r="X3993">
        <v>12</v>
      </c>
      <c r="Y3993">
        <v>9</v>
      </c>
      <c r="Z3993" t="s">
        <v>238</v>
      </c>
      <c r="AA3993" s="2">
        <v>70713</v>
      </c>
      <c r="AB3993">
        <v>2.97</v>
      </c>
      <c r="AC3993" s="2">
        <v>23809</v>
      </c>
    </row>
    <row r="3994" spans="1:29" x14ac:dyDescent="0.2">
      <c r="A3994" t="s">
        <v>5146</v>
      </c>
      <c r="B3994" t="s">
        <v>30</v>
      </c>
      <c r="C3994" s="1">
        <v>650000</v>
      </c>
      <c r="D3994">
        <v>3</v>
      </c>
      <c r="E3994">
        <v>1</v>
      </c>
      <c r="F3994">
        <v>1050</v>
      </c>
      <c r="G3994" t="s">
        <v>5147</v>
      </c>
      <c r="H3994" t="s">
        <v>55</v>
      </c>
      <c r="I3994">
        <v>11225</v>
      </c>
      <c r="J3994" t="s">
        <v>1212</v>
      </c>
      <c r="K3994" t="s">
        <v>39</v>
      </c>
      <c r="L3994">
        <v>-73.953481800000006</v>
      </c>
      <c r="M3994">
        <v>40.6492401</v>
      </c>
      <c r="N3994">
        <v>7.07</v>
      </c>
      <c r="O3994" s="1">
        <f t="shared" si="311"/>
        <v>130000</v>
      </c>
      <c r="P3994" s="3">
        <v>6.7500000000000004E-2</v>
      </c>
      <c r="Q3994">
        <v>30</v>
      </c>
      <c r="R3994" s="1">
        <v>520000</v>
      </c>
      <c r="S3994" s="8">
        <f t="shared" si="312"/>
        <v>-4215.8876276933988</v>
      </c>
      <c r="T3994" s="1">
        <f t="shared" si="313"/>
        <v>660.04250000000013</v>
      </c>
      <c r="U3994" s="7">
        <f t="shared" si="314"/>
        <v>135.41666666666666</v>
      </c>
      <c r="V3994" s="4">
        <v>375</v>
      </c>
      <c r="W3994" s="1">
        <f t="shared" si="315"/>
        <v>5386.3467943600663</v>
      </c>
      <c r="X3994">
        <v>6</v>
      </c>
      <c r="Y3994">
        <v>9</v>
      </c>
      <c r="Z3994" t="s">
        <v>1213</v>
      </c>
      <c r="AA3994" s="2">
        <v>156159</v>
      </c>
      <c r="AB3994">
        <v>2.4</v>
      </c>
      <c r="AC3994" s="2">
        <v>65066</v>
      </c>
    </row>
    <row r="3995" spans="1:29" x14ac:dyDescent="0.2">
      <c r="A3995" t="s">
        <v>5148</v>
      </c>
      <c r="B3995" t="s">
        <v>50</v>
      </c>
      <c r="C3995" s="1">
        <v>2550000</v>
      </c>
      <c r="D3995">
        <v>8</v>
      </c>
      <c r="E3995">
        <v>4</v>
      </c>
      <c r="F3995" s="2">
        <v>3900</v>
      </c>
      <c r="G3995" t="s">
        <v>5149</v>
      </c>
      <c r="H3995" t="s">
        <v>55</v>
      </c>
      <c r="I3995">
        <v>11215</v>
      </c>
      <c r="J3995" t="s">
        <v>311</v>
      </c>
      <c r="K3995" t="s">
        <v>39</v>
      </c>
      <c r="L3995">
        <v>-73.985673000000006</v>
      </c>
      <c r="M3995">
        <v>40.661674099999999</v>
      </c>
      <c r="N3995">
        <v>6.01</v>
      </c>
      <c r="O3995" s="1">
        <f t="shared" si="311"/>
        <v>510000</v>
      </c>
      <c r="P3995" s="3">
        <v>6.7500000000000004E-2</v>
      </c>
      <c r="Q3995">
        <v>30</v>
      </c>
      <c r="R3995" s="1">
        <v>2040000</v>
      </c>
      <c r="S3995" s="8">
        <f t="shared" si="312"/>
        <v>-16539.25146248949</v>
      </c>
      <c r="T3995" s="1">
        <f t="shared" si="313"/>
        <v>2589.3975000000005</v>
      </c>
      <c r="U3995" s="7">
        <f t="shared" si="314"/>
        <v>531.25</v>
      </c>
      <c r="V3995" s="4">
        <v>1000</v>
      </c>
      <c r="W3995" s="1">
        <f t="shared" si="315"/>
        <v>20659.898962489489</v>
      </c>
      <c r="X3995">
        <v>16</v>
      </c>
      <c r="Y3995">
        <v>16</v>
      </c>
      <c r="Z3995" t="s">
        <v>312</v>
      </c>
      <c r="AA3995" s="2">
        <v>67649</v>
      </c>
      <c r="AB3995">
        <v>0.66</v>
      </c>
      <c r="AC3995" s="2">
        <v>102499</v>
      </c>
    </row>
    <row r="3996" spans="1:29" x14ac:dyDescent="0.2">
      <c r="A3996" t="s">
        <v>5150</v>
      </c>
      <c r="B3996" t="s">
        <v>42</v>
      </c>
      <c r="C3996" s="1">
        <v>3200000</v>
      </c>
      <c r="D3996">
        <v>6</v>
      </c>
      <c r="E3996">
        <v>5</v>
      </c>
      <c r="F3996" s="2">
        <v>5000</v>
      </c>
      <c r="G3996" t="s">
        <v>682</v>
      </c>
      <c r="H3996" t="s">
        <v>32</v>
      </c>
      <c r="I3996">
        <v>10027</v>
      </c>
      <c r="J3996" t="s">
        <v>60</v>
      </c>
      <c r="K3996" t="s">
        <v>61</v>
      </c>
      <c r="L3996">
        <v>-73.942353999999995</v>
      </c>
      <c r="M3996">
        <v>40.8079404</v>
      </c>
      <c r="N3996">
        <v>4.66</v>
      </c>
      <c r="O3996" s="1">
        <f t="shared" si="311"/>
        <v>640000</v>
      </c>
      <c r="P3996" s="3">
        <v>6.7500000000000004E-2</v>
      </c>
      <c r="Q3996">
        <v>30</v>
      </c>
      <c r="R3996" s="1">
        <v>2560000</v>
      </c>
      <c r="S3996" s="8">
        <f t="shared" si="312"/>
        <v>-20755.139090182889</v>
      </c>
      <c r="T3996" s="1">
        <f t="shared" si="313"/>
        <v>3249.4400000000005</v>
      </c>
      <c r="U3996" s="7">
        <f t="shared" si="314"/>
        <v>666.66666666666663</v>
      </c>
      <c r="V3996" s="4">
        <v>1700</v>
      </c>
      <c r="W3996" s="1">
        <f t="shared" si="315"/>
        <v>26371.245756849556</v>
      </c>
      <c r="X3996">
        <v>12</v>
      </c>
      <c r="Y3996">
        <v>18</v>
      </c>
      <c r="Z3996" t="s">
        <v>62</v>
      </c>
      <c r="AA3996" s="2">
        <v>133184</v>
      </c>
      <c r="AB3996">
        <v>1.96</v>
      </c>
      <c r="AC3996" s="2">
        <v>67951</v>
      </c>
    </row>
    <row r="3997" spans="1:29" x14ac:dyDescent="0.2">
      <c r="A3997" t="s">
        <v>5151</v>
      </c>
      <c r="B3997" t="s">
        <v>30</v>
      </c>
      <c r="C3997" s="1">
        <v>1999999</v>
      </c>
      <c r="D3997">
        <v>4</v>
      </c>
      <c r="E3997">
        <v>4</v>
      </c>
      <c r="F3997" s="2">
        <v>2743</v>
      </c>
      <c r="G3997" t="s">
        <v>48</v>
      </c>
      <c r="H3997" t="s">
        <v>32</v>
      </c>
      <c r="I3997">
        <v>10024</v>
      </c>
      <c r="J3997" t="s">
        <v>215</v>
      </c>
      <c r="K3997" t="s">
        <v>39</v>
      </c>
      <c r="L3997">
        <v>-73.976971300000002</v>
      </c>
      <c r="M3997">
        <v>40.789503400000001</v>
      </c>
      <c r="N3997">
        <v>2.84</v>
      </c>
      <c r="O3997" s="1">
        <f t="shared" si="311"/>
        <v>399999.80000000005</v>
      </c>
      <c r="P3997" s="3">
        <v>6.7500000000000004E-2</v>
      </c>
      <c r="Q3997">
        <v>30</v>
      </c>
      <c r="R3997" s="1">
        <v>1599999.2</v>
      </c>
      <c r="S3997" s="8">
        <f t="shared" si="312"/>
        <v>-12971.955445383339</v>
      </c>
      <c r="T3997" s="1">
        <f t="shared" si="313"/>
        <v>2030.8989845500003</v>
      </c>
      <c r="U3997" s="7">
        <f t="shared" si="314"/>
        <v>416.66645833333337</v>
      </c>
      <c r="V3997" s="4">
        <v>600</v>
      </c>
      <c r="W3997" s="1">
        <f t="shared" si="315"/>
        <v>16019.520888266672</v>
      </c>
      <c r="X3997">
        <v>8</v>
      </c>
      <c r="Y3997">
        <v>11</v>
      </c>
      <c r="Z3997" t="s">
        <v>216</v>
      </c>
      <c r="AA3997" s="2">
        <v>61207</v>
      </c>
      <c r="AB3997">
        <v>1.76</v>
      </c>
      <c r="AC3997" s="2">
        <v>34777</v>
      </c>
    </row>
    <row r="3998" spans="1:29" x14ac:dyDescent="0.2">
      <c r="A3998" t="s">
        <v>5152</v>
      </c>
      <c r="B3998" t="s">
        <v>30</v>
      </c>
      <c r="C3998" s="1">
        <v>460000</v>
      </c>
      <c r="D3998">
        <v>1</v>
      </c>
      <c r="E3998">
        <v>1</v>
      </c>
      <c r="F3998">
        <v>518</v>
      </c>
      <c r="G3998" t="s">
        <v>48</v>
      </c>
      <c r="H3998" t="s">
        <v>55</v>
      </c>
      <c r="I3998">
        <v>11235</v>
      </c>
      <c r="J3998" t="s">
        <v>219</v>
      </c>
      <c r="K3998" t="s">
        <v>34</v>
      </c>
      <c r="L3998">
        <v>-73.951444199999997</v>
      </c>
      <c r="M3998">
        <v>40.586975899999999</v>
      </c>
      <c r="N3998">
        <v>11.31</v>
      </c>
      <c r="O3998" s="1">
        <f t="shared" si="311"/>
        <v>92000</v>
      </c>
      <c r="P3998" s="3">
        <v>6.7500000000000004E-2</v>
      </c>
      <c r="Q3998">
        <v>30</v>
      </c>
      <c r="R3998" s="1">
        <v>368000</v>
      </c>
      <c r="S3998" s="8">
        <f t="shared" si="312"/>
        <v>-2983.5512442137901</v>
      </c>
      <c r="T3998" s="1">
        <f t="shared" si="313"/>
        <v>467.10700000000003</v>
      </c>
      <c r="U3998" s="7">
        <f t="shared" si="314"/>
        <v>95.833333333333329</v>
      </c>
      <c r="V3998" s="4">
        <v>205</v>
      </c>
      <c r="W3998" s="1">
        <f t="shared" si="315"/>
        <v>3751.4915775471236</v>
      </c>
      <c r="X3998">
        <v>2</v>
      </c>
      <c r="Y3998">
        <v>4</v>
      </c>
      <c r="Z3998" t="s">
        <v>220</v>
      </c>
      <c r="AA3998" s="2">
        <v>35547</v>
      </c>
      <c r="AB3998">
        <v>0.73</v>
      </c>
      <c r="AC3998" s="2">
        <v>48695</v>
      </c>
    </row>
    <row r="3999" spans="1:29" x14ac:dyDescent="0.2">
      <c r="A3999" t="s">
        <v>5153</v>
      </c>
      <c r="B3999" t="s">
        <v>30</v>
      </c>
      <c r="C3999" s="1">
        <v>1395000</v>
      </c>
      <c r="D3999">
        <v>2</v>
      </c>
      <c r="E3999">
        <v>2</v>
      </c>
      <c r="F3999" s="2">
        <v>1003</v>
      </c>
      <c r="G3999" t="s">
        <v>93</v>
      </c>
      <c r="H3999" t="s">
        <v>55</v>
      </c>
      <c r="I3999">
        <v>11205</v>
      </c>
      <c r="J3999" t="s">
        <v>236</v>
      </c>
      <c r="K3999" t="s">
        <v>237</v>
      </c>
      <c r="L3999">
        <v>-73.961124100000006</v>
      </c>
      <c r="M3999">
        <v>40.6930476</v>
      </c>
      <c r="N3999">
        <v>4.05</v>
      </c>
      <c r="O3999" s="1">
        <f t="shared" si="311"/>
        <v>279000</v>
      </c>
      <c r="P3999" s="3">
        <v>6.7500000000000004E-2</v>
      </c>
      <c r="Q3999">
        <v>30</v>
      </c>
      <c r="R3999" s="1">
        <v>1116000</v>
      </c>
      <c r="S3999" s="8">
        <f t="shared" si="312"/>
        <v>-9047.9434471266031</v>
      </c>
      <c r="T3999" s="1">
        <f t="shared" si="313"/>
        <v>1416.5527500000001</v>
      </c>
      <c r="U3999" s="7">
        <f t="shared" si="314"/>
        <v>290.625</v>
      </c>
      <c r="V3999" s="4">
        <v>375</v>
      </c>
      <c r="W3999" s="1">
        <f t="shared" si="315"/>
        <v>11130.121197126604</v>
      </c>
      <c r="X3999">
        <v>4</v>
      </c>
      <c r="Y3999">
        <v>6</v>
      </c>
      <c r="Z3999" t="s">
        <v>238</v>
      </c>
      <c r="AA3999" s="2">
        <v>70713</v>
      </c>
      <c r="AB3999">
        <v>2.97</v>
      </c>
      <c r="AC3999" s="2">
        <v>23809</v>
      </c>
    </row>
    <row r="4000" spans="1:29" x14ac:dyDescent="0.2">
      <c r="A4000" t="s">
        <v>5154</v>
      </c>
      <c r="B4000" t="s">
        <v>68</v>
      </c>
      <c r="C4000" s="1">
        <v>290000</v>
      </c>
      <c r="D4000">
        <v>1</v>
      </c>
      <c r="E4000">
        <v>1</v>
      </c>
      <c r="F4000">
        <v>2184</v>
      </c>
      <c r="G4000" t="s">
        <v>5147</v>
      </c>
      <c r="H4000" t="s">
        <v>84</v>
      </c>
      <c r="I4000">
        <v>11378</v>
      </c>
      <c r="J4000" t="s">
        <v>668</v>
      </c>
      <c r="K4000" t="s">
        <v>34</v>
      </c>
      <c r="L4000">
        <v>-73.818510000000003</v>
      </c>
      <c r="M4000">
        <v>40.729859900000001</v>
      </c>
      <c r="N4000">
        <v>8.86</v>
      </c>
      <c r="O4000" s="1">
        <f t="shared" si="311"/>
        <v>58000</v>
      </c>
      <c r="P4000" s="3">
        <v>6.7500000000000004E-2</v>
      </c>
      <c r="Q4000">
        <v>30</v>
      </c>
      <c r="R4000" s="1">
        <v>232000</v>
      </c>
      <c r="S4000" s="8">
        <f t="shared" si="312"/>
        <v>-1880.9344800478243</v>
      </c>
      <c r="T4000" s="1">
        <f t="shared" si="313"/>
        <v>294.48050000000006</v>
      </c>
      <c r="U4000" s="7">
        <f t="shared" si="314"/>
        <v>60.416666666666664</v>
      </c>
      <c r="V4000" s="4">
        <v>600</v>
      </c>
      <c r="W4000" s="1">
        <f t="shared" si="315"/>
        <v>2835.8316467144909</v>
      </c>
      <c r="X4000">
        <v>2</v>
      </c>
      <c r="Y4000">
        <v>18</v>
      </c>
      <c r="Z4000" t="s">
        <v>669</v>
      </c>
      <c r="AA4000" s="2">
        <v>30516</v>
      </c>
      <c r="AB4000">
        <v>2.94</v>
      </c>
      <c r="AC4000" s="2">
        <v>10380</v>
      </c>
    </row>
    <row r="4001" spans="1:29" x14ac:dyDescent="0.2">
      <c r="A4001" t="s">
        <v>5155</v>
      </c>
      <c r="B4001" t="s">
        <v>125</v>
      </c>
      <c r="C4001" s="1">
        <v>1990000</v>
      </c>
      <c r="D4001">
        <v>6</v>
      </c>
      <c r="E4001">
        <v>5</v>
      </c>
      <c r="F4001" s="2">
        <v>2100</v>
      </c>
      <c r="G4001" t="s">
        <v>2804</v>
      </c>
      <c r="H4001" t="s">
        <v>84</v>
      </c>
      <c r="I4001">
        <v>11361</v>
      </c>
      <c r="J4001" t="s">
        <v>355</v>
      </c>
      <c r="K4001" t="s">
        <v>39</v>
      </c>
      <c r="L4001">
        <v>-73.777501900000004</v>
      </c>
      <c r="M4001">
        <v>40.7556078</v>
      </c>
      <c r="N4001">
        <v>10.92</v>
      </c>
      <c r="O4001" s="1">
        <f t="shared" si="311"/>
        <v>398000</v>
      </c>
      <c r="P4001" s="3">
        <v>6.7500000000000004E-2</v>
      </c>
      <c r="Q4001">
        <v>30</v>
      </c>
      <c r="R4001" s="1">
        <v>1592000</v>
      </c>
      <c r="S4001" s="8">
        <f t="shared" si="312"/>
        <v>-12907.102121707483</v>
      </c>
      <c r="T4001" s="1">
        <f t="shared" si="313"/>
        <v>2020.7455000000002</v>
      </c>
      <c r="U4001" s="7">
        <f t="shared" si="314"/>
        <v>414.58333333333331</v>
      </c>
      <c r="V4001" s="4">
        <v>600</v>
      </c>
      <c r="W4001" s="1">
        <f t="shared" si="315"/>
        <v>15942.430955040818</v>
      </c>
      <c r="X4001">
        <v>12</v>
      </c>
      <c r="Y4001">
        <v>8</v>
      </c>
      <c r="Z4001" t="s">
        <v>356</v>
      </c>
      <c r="AA4001" s="2">
        <v>43808</v>
      </c>
      <c r="AB4001">
        <v>6.68</v>
      </c>
      <c r="AC4001" s="2">
        <v>6558</v>
      </c>
    </row>
    <row r="4002" spans="1:29" x14ac:dyDescent="0.2">
      <c r="A4002" t="s">
        <v>5156</v>
      </c>
      <c r="B4002" t="s">
        <v>50</v>
      </c>
      <c r="C4002" s="1">
        <v>2980000</v>
      </c>
      <c r="D4002">
        <v>6</v>
      </c>
      <c r="E4002">
        <v>3</v>
      </c>
      <c r="F4002" s="2">
        <v>3210</v>
      </c>
      <c r="G4002" t="s">
        <v>176</v>
      </c>
      <c r="H4002" t="s">
        <v>55</v>
      </c>
      <c r="I4002">
        <v>11215</v>
      </c>
      <c r="J4002" t="s">
        <v>311</v>
      </c>
      <c r="K4002" t="s">
        <v>39</v>
      </c>
      <c r="L4002">
        <v>-73.976275900000005</v>
      </c>
      <c r="M4002">
        <v>40.657771199999999</v>
      </c>
      <c r="N4002">
        <v>6.3</v>
      </c>
      <c r="O4002" s="1">
        <f t="shared" si="311"/>
        <v>596000</v>
      </c>
      <c r="P4002" s="3">
        <v>6.7500000000000004E-2</v>
      </c>
      <c r="Q4002">
        <v>30</v>
      </c>
      <c r="R4002" s="1">
        <v>2384000</v>
      </c>
      <c r="S4002" s="8">
        <f t="shared" si="312"/>
        <v>-19328.223277732814</v>
      </c>
      <c r="T4002" s="1">
        <f t="shared" si="313"/>
        <v>3026.0410000000006</v>
      </c>
      <c r="U4002" s="7">
        <f t="shared" si="314"/>
        <v>620.83333333333337</v>
      </c>
      <c r="V4002" s="4">
        <v>1000</v>
      </c>
      <c r="W4002" s="1">
        <f t="shared" si="315"/>
        <v>23975.097611066147</v>
      </c>
      <c r="X4002">
        <v>12</v>
      </c>
      <c r="Y4002">
        <v>16</v>
      </c>
      <c r="Z4002" t="s">
        <v>312</v>
      </c>
      <c r="AA4002" s="2">
        <v>67649</v>
      </c>
      <c r="AB4002">
        <v>0.66</v>
      </c>
      <c r="AC4002" s="2">
        <v>102499</v>
      </c>
    </row>
    <row r="4003" spans="1:29" x14ac:dyDescent="0.2">
      <c r="A4003" t="s">
        <v>5157</v>
      </c>
      <c r="B4003" t="s">
        <v>42</v>
      </c>
      <c r="C4003" s="1">
        <v>3498000</v>
      </c>
      <c r="D4003">
        <v>2</v>
      </c>
      <c r="E4003">
        <v>2</v>
      </c>
      <c r="F4003" s="2">
        <v>2046</v>
      </c>
      <c r="G4003" t="s">
        <v>93</v>
      </c>
      <c r="H4003" t="s">
        <v>32</v>
      </c>
      <c r="I4003">
        <v>10013</v>
      </c>
      <c r="J4003" t="s">
        <v>199</v>
      </c>
      <c r="K4003" t="s">
        <v>39</v>
      </c>
      <c r="L4003">
        <v>-74.008024000000006</v>
      </c>
      <c r="M4003">
        <v>40.718456199999999</v>
      </c>
      <c r="N4003">
        <v>2.41</v>
      </c>
      <c r="O4003" s="1">
        <f t="shared" si="311"/>
        <v>699600</v>
      </c>
      <c r="P4003" s="3">
        <v>6.7500000000000004E-2</v>
      </c>
      <c r="Q4003">
        <v>30</v>
      </c>
      <c r="R4003" s="1">
        <v>2798400</v>
      </c>
      <c r="S4003" s="8">
        <f t="shared" si="312"/>
        <v>-22687.961417956169</v>
      </c>
      <c r="T4003" s="1">
        <f t="shared" si="313"/>
        <v>3552.0441000000005</v>
      </c>
      <c r="U4003" s="7">
        <f t="shared" si="314"/>
        <v>728.75</v>
      </c>
      <c r="V4003" s="4">
        <v>600</v>
      </c>
      <c r="W4003" s="1">
        <f t="shared" si="315"/>
        <v>27568.755517956168</v>
      </c>
      <c r="X4003">
        <v>4</v>
      </c>
      <c r="Y4003">
        <v>13</v>
      </c>
      <c r="Z4003" t="s">
        <v>200</v>
      </c>
      <c r="AA4003" s="2">
        <v>42742</v>
      </c>
      <c r="AB4003">
        <v>0.9</v>
      </c>
      <c r="AC4003" s="2">
        <v>47491</v>
      </c>
    </row>
    <row r="4004" spans="1:29" x14ac:dyDescent="0.2">
      <c r="A4004" t="s">
        <v>5158</v>
      </c>
      <c r="B4004" t="s">
        <v>42</v>
      </c>
      <c r="C4004" s="1">
        <v>2595000</v>
      </c>
      <c r="D4004">
        <v>7</v>
      </c>
      <c r="E4004">
        <v>6</v>
      </c>
      <c r="F4004" s="2">
        <v>4950</v>
      </c>
      <c r="G4004" t="s">
        <v>5159</v>
      </c>
      <c r="H4004" t="s">
        <v>44</v>
      </c>
      <c r="I4004">
        <v>10309</v>
      </c>
      <c r="J4004" t="s">
        <v>45</v>
      </c>
      <c r="K4004" t="s">
        <v>34</v>
      </c>
      <c r="L4004">
        <v>-74.224418499999999</v>
      </c>
      <c r="M4004">
        <v>40.518484100000002</v>
      </c>
      <c r="N4004">
        <v>20.260000000000002</v>
      </c>
      <c r="O4004" s="1">
        <f t="shared" si="311"/>
        <v>519000</v>
      </c>
      <c r="P4004" s="3">
        <v>6.7500000000000004E-2</v>
      </c>
      <c r="Q4004">
        <v>30</v>
      </c>
      <c r="R4004" s="1">
        <v>2076000</v>
      </c>
      <c r="S4004" s="8">
        <f t="shared" si="312"/>
        <v>-16831.120605945183</v>
      </c>
      <c r="T4004" s="1">
        <f t="shared" si="313"/>
        <v>2635.0927500000003</v>
      </c>
      <c r="U4004" s="7">
        <f t="shared" si="314"/>
        <v>540.625</v>
      </c>
      <c r="V4004" s="4">
        <v>1400</v>
      </c>
      <c r="W4004" s="1">
        <f t="shared" si="315"/>
        <v>21406.838355945183</v>
      </c>
      <c r="X4004">
        <v>14</v>
      </c>
      <c r="Y4004">
        <v>15</v>
      </c>
      <c r="Z4004" t="s">
        <v>46</v>
      </c>
      <c r="AA4004" s="2">
        <v>167500</v>
      </c>
      <c r="AB4004">
        <v>21.5</v>
      </c>
      <c r="AC4004" s="2">
        <v>7791</v>
      </c>
    </row>
    <row r="4005" spans="1:29" x14ac:dyDescent="0.2">
      <c r="A4005" t="s">
        <v>5160</v>
      </c>
      <c r="B4005" t="s">
        <v>209</v>
      </c>
      <c r="C4005" s="1">
        <v>599889</v>
      </c>
      <c r="D4005">
        <v>2</v>
      </c>
      <c r="E4005">
        <v>2</v>
      </c>
      <c r="F4005" s="2">
        <v>2184</v>
      </c>
      <c r="G4005" t="s">
        <v>454</v>
      </c>
      <c r="H4005" t="s">
        <v>84</v>
      </c>
      <c r="I4005">
        <v>11413</v>
      </c>
      <c r="J4005" t="s">
        <v>331</v>
      </c>
      <c r="K4005" t="s">
        <v>34</v>
      </c>
      <c r="L4005">
        <v>-73.752865099999994</v>
      </c>
      <c r="M4005">
        <v>40.678234699999997</v>
      </c>
      <c r="N4005">
        <v>13.15</v>
      </c>
      <c r="O4005" s="1">
        <f t="shared" si="311"/>
        <v>119977.8</v>
      </c>
      <c r="P4005" s="3">
        <v>6.7500000000000004E-2</v>
      </c>
      <c r="Q4005">
        <v>30</v>
      </c>
      <c r="R4005" s="1">
        <v>479911.2</v>
      </c>
      <c r="S4005" s="8">
        <f t="shared" si="312"/>
        <v>-3890.8686355221002</v>
      </c>
      <c r="T4005" s="1">
        <f t="shared" si="313"/>
        <v>609.15728505000004</v>
      </c>
      <c r="U4005" s="7">
        <f t="shared" si="314"/>
        <v>124.97687500000001</v>
      </c>
      <c r="V4005" s="4">
        <v>600</v>
      </c>
      <c r="W4005" s="1">
        <f t="shared" si="315"/>
        <v>5225.0027955721007</v>
      </c>
      <c r="X4005">
        <v>4</v>
      </c>
      <c r="Y4005">
        <v>14</v>
      </c>
      <c r="Z4005" t="s">
        <v>332</v>
      </c>
      <c r="AA4005" s="2">
        <v>45541</v>
      </c>
      <c r="AB4005">
        <v>0.69</v>
      </c>
      <c r="AC4005" s="2">
        <v>66483</v>
      </c>
    </row>
    <row r="4006" spans="1:29" x14ac:dyDescent="0.2">
      <c r="A4006" t="s">
        <v>5161</v>
      </c>
      <c r="B4006" t="s">
        <v>30</v>
      </c>
      <c r="C4006" s="1">
        <v>3995000</v>
      </c>
      <c r="D4006">
        <v>2</v>
      </c>
      <c r="E4006">
        <v>2</v>
      </c>
      <c r="F4006" s="2">
        <v>1283</v>
      </c>
      <c r="G4006" t="s">
        <v>51</v>
      </c>
      <c r="H4006" t="s">
        <v>32</v>
      </c>
      <c r="I4006">
        <v>10019</v>
      </c>
      <c r="J4006" t="s">
        <v>38</v>
      </c>
      <c r="K4006" t="s">
        <v>39</v>
      </c>
      <c r="L4006">
        <v>-73.983516899999998</v>
      </c>
      <c r="M4006">
        <v>40.7680474</v>
      </c>
      <c r="N4006">
        <v>1.33</v>
      </c>
      <c r="O4006" s="1">
        <f t="shared" si="311"/>
        <v>799000</v>
      </c>
      <c r="P4006" s="3">
        <v>6.7500000000000004E-2</v>
      </c>
      <c r="Q4006">
        <v>30</v>
      </c>
      <c r="R4006" s="1">
        <v>3196000</v>
      </c>
      <c r="S4006" s="8">
        <f t="shared" si="312"/>
        <v>-25911.493957900198</v>
      </c>
      <c r="T4006" s="1">
        <f t="shared" si="313"/>
        <v>4056.7227500000004</v>
      </c>
      <c r="U4006" s="7">
        <f t="shared" si="314"/>
        <v>832.29166666666663</v>
      </c>
      <c r="V4006" s="4">
        <v>375</v>
      </c>
      <c r="W4006" s="1">
        <f t="shared" si="315"/>
        <v>31175.508374566867</v>
      </c>
      <c r="X4006">
        <v>4</v>
      </c>
      <c r="Y4006">
        <v>8</v>
      </c>
      <c r="Z4006" t="s">
        <v>40</v>
      </c>
      <c r="AA4006" s="2">
        <v>70150</v>
      </c>
      <c r="AB4006">
        <v>0.77</v>
      </c>
      <c r="AC4006" s="2">
        <v>91104</v>
      </c>
    </row>
    <row r="4007" spans="1:29" x14ac:dyDescent="0.2">
      <c r="A4007" t="s">
        <v>5162</v>
      </c>
      <c r="B4007" t="s">
        <v>125</v>
      </c>
      <c r="C4007" s="1">
        <v>589000</v>
      </c>
      <c r="D4007">
        <v>3</v>
      </c>
      <c r="E4007">
        <v>2.5</v>
      </c>
      <c r="F4007" s="2">
        <v>1560</v>
      </c>
      <c r="G4007" t="s">
        <v>1667</v>
      </c>
      <c r="H4007" t="s">
        <v>55</v>
      </c>
      <c r="I4007">
        <v>11208</v>
      </c>
      <c r="J4007" t="s">
        <v>149</v>
      </c>
      <c r="K4007" t="s">
        <v>150</v>
      </c>
      <c r="L4007">
        <v>-73.878763399999997</v>
      </c>
      <c r="M4007">
        <v>40.675893199999997</v>
      </c>
      <c r="N4007">
        <v>7.53</v>
      </c>
      <c r="O4007" s="1">
        <f t="shared" si="311"/>
        <v>117800</v>
      </c>
      <c r="P4007" s="3">
        <v>6.7500000000000004E-2</v>
      </c>
      <c r="Q4007">
        <v>30</v>
      </c>
      <c r="R4007" s="1">
        <v>471200</v>
      </c>
      <c r="S4007" s="8">
        <f t="shared" si="312"/>
        <v>-3820.2427887867875</v>
      </c>
      <c r="T4007" s="1">
        <f t="shared" si="313"/>
        <v>598.10005000000012</v>
      </c>
      <c r="U4007" s="7">
        <f t="shared" si="314"/>
        <v>122.70833333333333</v>
      </c>
      <c r="V4007" s="4">
        <v>550</v>
      </c>
      <c r="W4007" s="1">
        <f t="shared" si="315"/>
        <v>5091.051172120121</v>
      </c>
      <c r="X4007">
        <v>6</v>
      </c>
      <c r="Y4007">
        <v>9</v>
      </c>
      <c r="Z4007" t="s">
        <v>151</v>
      </c>
      <c r="AA4007" s="2">
        <v>121301</v>
      </c>
      <c r="AB4007">
        <v>3.96</v>
      </c>
      <c r="AC4007" s="2">
        <v>30632</v>
      </c>
    </row>
    <row r="4008" spans="1:29" x14ac:dyDescent="0.2">
      <c r="A4008" t="s">
        <v>5163</v>
      </c>
      <c r="B4008" t="s">
        <v>68</v>
      </c>
      <c r="C4008" s="1">
        <v>1139000</v>
      </c>
      <c r="D4008">
        <v>3</v>
      </c>
      <c r="E4008">
        <v>2</v>
      </c>
      <c r="F4008" s="2">
        <v>1800</v>
      </c>
      <c r="G4008" t="s">
        <v>1964</v>
      </c>
      <c r="H4008" t="s">
        <v>84</v>
      </c>
      <c r="I4008">
        <v>11375</v>
      </c>
      <c r="J4008" t="s">
        <v>122</v>
      </c>
      <c r="K4008" t="s">
        <v>39</v>
      </c>
      <c r="L4008">
        <v>-73.839838700000001</v>
      </c>
      <c r="M4008">
        <v>40.720129200000002</v>
      </c>
      <c r="N4008">
        <v>7.89</v>
      </c>
      <c r="O4008" s="1">
        <f t="shared" si="311"/>
        <v>227800</v>
      </c>
      <c r="P4008" s="3">
        <v>6.7500000000000004E-2</v>
      </c>
      <c r="Q4008">
        <v>30</v>
      </c>
      <c r="R4008" s="1">
        <v>911200</v>
      </c>
      <c r="S4008" s="8">
        <f t="shared" si="312"/>
        <v>-7387.5323199119712</v>
      </c>
      <c r="T4008" s="1">
        <f t="shared" si="313"/>
        <v>1156.5975500000002</v>
      </c>
      <c r="U4008" s="7">
        <f t="shared" si="314"/>
        <v>237.29166666666666</v>
      </c>
      <c r="V4008" s="4">
        <v>550</v>
      </c>
      <c r="W4008" s="1">
        <f t="shared" si="315"/>
        <v>9331.4215365786367</v>
      </c>
      <c r="X4008">
        <v>6</v>
      </c>
      <c r="Y4008">
        <v>11</v>
      </c>
      <c r="Z4008" t="s">
        <v>123</v>
      </c>
      <c r="AA4008" s="2">
        <v>83728</v>
      </c>
      <c r="AB4008">
        <v>2.6</v>
      </c>
      <c r="AC4008" s="2">
        <v>32203</v>
      </c>
    </row>
    <row r="4009" spans="1:29" x14ac:dyDescent="0.2">
      <c r="A4009" t="s">
        <v>5164</v>
      </c>
      <c r="B4009" t="s">
        <v>125</v>
      </c>
      <c r="C4009" s="1">
        <v>4500000</v>
      </c>
      <c r="D4009">
        <v>3</v>
      </c>
      <c r="E4009">
        <v>5</v>
      </c>
      <c r="F4009" s="2">
        <v>4725</v>
      </c>
      <c r="G4009" t="s">
        <v>572</v>
      </c>
      <c r="H4009" t="s">
        <v>55</v>
      </c>
      <c r="I4009">
        <v>11222</v>
      </c>
      <c r="J4009" t="s">
        <v>1704</v>
      </c>
      <c r="K4009" t="s">
        <v>424</v>
      </c>
      <c r="L4009">
        <v>-73.943742299999997</v>
      </c>
      <c r="M4009">
        <v>40.7258858</v>
      </c>
      <c r="N4009">
        <v>2.7</v>
      </c>
      <c r="O4009" s="1">
        <f t="shared" si="311"/>
        <v>900000</v>
      </c>
      <c r="P4009" s="3">
        <v>6.7500000000000004E-2</v>
      </c>
      <c r="Q4009">
        <v>30</v>
      </c>
      <c r="R4009" s="1">
        <v>3600000</v>
      </c>
      <c r="S4009" s="8">
        <f t="shared" si="312"/>
        <v>-29186.914345569687</v>
      </c>
      <c r="T4009" s="1">
        <f t="shared" si="313"/>
        <v>4569.5250000000005</v>
      </c>
      <c r="U4009" s="7">
        <f t="shared" si="314"/>
        <v>937.5</v>
      </c>
      <c r="V4009" s="4">
        <v>1400</v>
      </c>
      <c r="W4009" s="1">
        <f t="shared" si="315"/>
        <v>36093.939345569685</v>
      </c>
      <c r="X4009">
        <v>6</v>
      </c>
      <c r="Y4009">
        <v>17</v>
      </c>
      <c r="Z4009" t="s">
        <v>1705</v>
      </c>
      <c r="AA4009" s="2">
        <v>34719</v>
      </c>
      <c r="AB4009">
        <v>2.91</v>
      </c>
      <c r="AC4009" s="2">
        <v>11931</v>
      </c>
    </row>
    <row r="4010" spans="1:29" x14ac:dyDescent="0.2">
      <c r="A4010" t="s">
        <v>5165</v>
      </c>
      <c r="B4010" t="s">
        <v>30</v>
      </c>
      <c r="C4010" s="1">
        <v>2695000</v>
      </c>
      <c r="D4010">
        <v>2</v>
      </c>
      <c r="E4010">
        <v>2</v>
      </c>
      <c r="F4010" s="2">
        <v>1927</v>
      </c>
      <c r="G4010" t="s">
        <v>5065</v>
      </c>
      <c r="H4010" t="s">
        <v>55</v>
      </c>
      <c r="I4010">
        <v>11215</v>
      </c>
      <c r="J4010" t="s">
        <v>311</v>
      </c>
      <c r="K4010" t="s">
        <v>39</v>
      </c>
      <c r="L4010">
        <v>-73.986802999999995</v>
      </c>
      <c r="M4010">
        <v>40.677514000000002</v>
      </c>
      <c r="N4010">
        <v>4.92</v>
      </c>
      <c r="O4010" s="1">
        <f t="shared" si="311"/>
        <v>539000</v>
      </c>
      <c r="P4010" s="3">
        <v>6.7500000000000004E-2</v>
      </c>
      <c r="Q4010">
        <v>30</v>
      </c>
      <c r="R4010" s="1">
        <v>2156000</v>
      </c>
      <c r="S4010" s="8">
        <f t="shared" si="312"/>
        <v>-17479.718702513401</v>
      </c>
      <c r="T4010" s="1">
        <f t="shared" si="313"/>
        <v>2736.6377500000003</v>
      </c>
      <c r="U4010" s="7">
        <f t="shared" si="314"/>
        <v>561.45833333333337</v>
      </c>
      <c r="V4010" s="4">
        <v>550</v>
      </c>
      <c r="W4010" s="1">
        <f t="shared" si="315"/>
        <v>21327.814785846735</v>
      </c>
      <c r="X4010">
        <v>4</v>
      </c>
      <c r="Y4010">
        <v>12</v>
      </c>
      <c r="Z4010" t="s">
        <v>312</v>
      </c>
      <c r="AA4010" s="2">
        <v>67649</v>
      </c>
      <c r="AB4010">
        <v>0.66</v>
      </c>
      <c r="AC4010" s="2">
        <v>102499</v>
      </c>
    </row>
    <row r="4011" spans="1:29" x14ac:dyDescent="0.2">
      <c r="A4011" t="s">
        <v>5166</v>
      </c>
      <c r="B4011" t="s">
        <v>68</v>
      </c>
      <c r="C4011" s="1">
        <v>125000</v>
      </c>
      <c r="D4011">
        <v>1</v>
      </c>
      <c r="E4011">
        <v>1</v>
      </c>
      <c r="F4011">
        <v>728</v>
      </c>
      <c r="G4011" t="s">
        <v>48</v>
      </c>
      <c r="H4011" t="s">
        <v>70</v>
      </c>
      <c r="I4011">
        <v>10462</v>
      </c>
      <c r="J4011" t="s">
        <v>526</v>
      </c>
      <c r="K4011" t="s">
        <v>61</v>
      </c>
      <c r="L4011">
        <v>-73.868875099999997</v>
      </c>
      <c r="M4011">
        <v>40.856069900000001</v>
      </c>
      <c r="N4011">
        <v>9.6</v>
      </c>
      <c r="O4011" s="1">
        <f t="shared" si="311"/>
        <v>25000</v>
      </c>
      <c r="P4011" s="3">
        <v>6.7500000000000004E-2</v>
      </c>
      <c r="Q4011">
        <v>30</v>
      </c>
      <c r="R4011" s="1">
        <v>100000</v>
      </c>
      <c r="S4011" s="8">
        <f t="shared" si="312"/>
        <v>-810.74762071026908</v>
      </c>
      <c r="T4011" s="1">
        <f t="shared" si="313"/>
        <v>126.93125000000002</v>
      </c>
      <c r="U4011" s="7">
        <f t="shared" si="314"/>
        <v>26.041666666666668</v>
      </c>
      <c r="V4011" s="4">
        <v>205</v>
      </c>
      <c r="W4011" s="1">
        <f t="shared" si="315"/>
        <v>1168.7205373769357</v>
      </c>
      <c r="X4011">
        <v>2</v>
      </c>
      <c r="Y4011">
        <v>6</v>
      </c>
      <c r="Z4011" t="s">
        <v>527</v>
      </c>
      <c r="AA4011" s="2">
        <v>53686</v>
      </c>
      <c r="AB4011">
        <v>0.75</v>
      </c>
      <c r="AC4011" s="2">
        <v>71581</v>
      </c>
    </row>
    <row r="4012" spans="1:29" x14ac:dyDescent="0.2">
      <c r="A4012" t="s">
        <v>5167</v>
      </c>
      <c r="B4012" t="s">
        <v>30</v>
      </c>
      <c r="C4012" s="1">
        <v>625000</v>
      </c>
      <c r="D4012">
        <v>1</v>
      </c>
      <c r="E4012">
        <v>1</v>
      </c>
      <c r="F4012">
        <v>692</v>
      </c>
      <c r="G4012" t="s">
        <v>2953</v>
      </c>
      <c r="H4012" t="s">
        <v>32</v>
      </c>
      <c r="I4012">
        <v>10030</v>
      </c>
      <c r="J4012" t="s">
        <v>60</v>
      </c>
      <c r="K4012" t="s">
        <v>61</v>
      </c>
      <c r="L4012">
        <v>-73.947356900000003</v>
      </c>
      <c r="M4012">
        <v>40.816653500000001</v>
      </c>
      <c r="N4012">
        <v>5.09</v>
      </c>
      <c r="O4012" s="1">
        <f t="shared" si="311"/>
        <v>125000</v>
      </c>
      <c r="P4012" s="3">
        <v>6.7500000000000004E-2</v>
      </c>
      <c r="Q4012">
        <v>30</v>
      </c>
      <c r="R4012" s="1">
        <v>500000</v>
      </c>
      <c r="S4012" s="8">
        <f t="shared" si="312"/>
        <v>-4053.7381035513454</v>
      </c>
      <c r="T4012" s="1">
        <f t="shared" si="313"/>
        <v>634.65625000000011</v>
      </c>
      <c r="U4012" s="7">
        <f t="shared" si="314"/>
        <v>130.20833333333334</v>
      </c>
      <c r="V4012" s="4">
        <v>205</v>
      </c>
      <c r="W4012" s="1">
        <f t="shared" si="315"/>
        <v>5023.6026868846784</v>
      </c>
      <c r="X4012">
        <v>2</v>
      </c>
      <c r="Y4012">
        <v>6</v>
      </c>
      <c r="Z4012" t="s">
        <v>62</v>
      </c>
      <c r="AA4012" s="2">
        <v>133184</v>
      </c>
      <c r="AB4012">
        <v>1.96</v>
      </c>
      <c r="AC4012" s="2">
        <v>67951</v>
      </c>
    </row>
    <row r="4013" spans="1:29" x14ac:dyDescent="0.2">
      <c r="A4013" t="s">
        <v>5168</v>
      </c>
      <c r="B4013" t="s">
        <v>42</v>
      </c>
      <c r="C4013" s="1">
        <v>775000</v>
      </c>
      <c r="D4013">
        <v>4</v>
      </c>
      <c r="E4013">
        <v>3</v>
      </c>
      <c r="F4013">
        <v>2184</v>
      </c>
      <c r="G4013" t="s">
        <v>593</v>
      </c>
      <c r="H4013" t="s">
        <v>55</v>
      </c>
      <c r="I4013">
        <v>11236</v>
      </c>
      <c r="J4013" t="s">
        <v>626</v>
      </c>
      <c r="K4013" t="s">
        <v>90</v>
      </c>
      <c r="L4013">
        <v>-73.893853399999998</v>
      </c>
      <c r="M4013">
        <v>40.638551300000003</v>
      </c>
      <c r="N4013">
        <v>9</v>
      </c>
      <c r="O4013" s="1">
        <f t="shared" si="311"/>
        <v>155000</v>
      </c>
      <c r="P4013" s="3">
        <v>6.7500000000000004E-2</v>
      </c>
      <c r="Q4013">
        <v>30</v>
      </c>
      <c r="R4013" s="1">
        <v>620000</v>
      </c>
      <c r="S4013" s="8">
        <f t="shared" si="312"/>
        <v>-5026.6352484036679</v>
      </c>
      <c r="T4013" s="1">
        <f t="shared" si="313"/>
        <v>786.97375000000011</v>
      </c>
      <c r="U4013" s="7">
        <f t="shared" si="314"/>
        <v>161.45833333333334</v>
      </c>
      <c r="V4013" s="4">
        <v>600</v>
      </c>
      <c r="W4013" s="1">
        <f t="shared" si="315"/>
        <v>6575.067331737001</v>
      </c>
      <c r="X4013">
        <v>8</v>
      </c>
      <c r="Y4013">
        <v>11</v>
      </c>
      <c r="Z4013" t="s">
        <v>627</v>
      </c>
      <c r="AA4013" s="2">
        <v>83693</v>
      </c>
      <c r="AB4013">
        <v>3.13</v>
      </c>
      <c r="AC4013" s="2">
        <v>26739</v>
      </c>
    </row>
    <row r="4014" spans="1:29" x14ac:dyDescent="0.2">
      <c r="A4014" t="s">
        <v>5169</v>
      </c>
      <c r="B4014" t="s">
        <v>68</v>
      </c>
      <c r="C4014" s="1">
        <v>635000</v>
      </c>
      <c r="D4014">
        <v>1</v>
      </c>
      <c r="E4014">
        <v>1</v>
      </c>
      <c r="F4014">
        <v>2184</v>
      </c>
      <c r="G4014" t="s">
        <v>48</v>
      </c>
      <c r="H4014" t="s">
        <v>32</v>
      </c>
      <c r="I4014">
        <v>10024</v>
      </c>
      <c r="J4014" t="s">
        <v>215</v>
      </c>
      <c r="K4014" t="s">
        <v>39</v>
      </c>
      <c r="L4014">
        <v>-73.978250900000006</v>
      </c>
      <c r="M4014">
        <v>40.789319999999996</v>
      </c>
      <c r="N4014">
        <v>2.82</v>
      </c>
      <c r="O4014" s="1">
        <f t="shared" si="311"/>
        <v>127000</v>
      </c>
      <c r="P4014" s="3">
        <v>6.7500000000000004E-2</v>
      </c>
      <c r="Q4014">
        <v>30</v>
      </c>
      <c r="R4014" s="1">
        <v>508000</v>
      </c>
      <c r="S4014" s="8">
        <f t="shared" si="312"/>
        <v>-4118.5979132081666</v>
      </c>
      <c r="T4014" s="1">
        <f t="shared" si="313"/>
        <v>644.8107500000001</v>
      </c>
      <c r="U4014" s="7">
        <f t="shared" si="314"/>
        <v>132.29166666666666</v>
      </c>
      <c r="V4014" s="4">
        <v>600</v>
      </c>
      <c r="W4014" s="1">
        <f t="shared" si="315"/>
        <v>5495.7003298748341</v>
      </c>
      <c r="X4014">
        <v>2</v>
      </c>
      <c r="Y4014">
        <v>18</v>
      </c>
      <c r="Z4014" t="s">
        <v>216</v>
      </c>
      <c r="AA4014" s="2">
        <v>61207</v>
      </c>
      <c r="AB4014">
        <v>1.76</v>
      </c>
      <c r="AC4014" s="2">
        <v>34777</v>
      </c>
    </row>
    <row r="4015" spans="1:29" x14ac:dyDescent="0.2">
      <c r="A4015" t="s">
        <v>5170</v>
      </c>
      <c r="B4015" t="s">
        <v>125</v>
      </c>
      <c r="C4015" s="1">
        <v>2375000</v>
      </c>
      <c r="D4015">
        <v>9</v>
      </c>
      <c r="E4015">
        <v>5</v>
      </c>
      <c r="F4015" s="2">
        <v>4164</v>
      </c>
      <c r="G4015" t="s">
        <v>82</v>
      </c>
      <c r="H4015" t="s">
        <v>55</v>
      </c>
      <c r="I4015">
        <v>11209</v>
      </c>
      <c r="J4015" t="s">
        <v>104</v>
      </c>
      <c r="K4015" t="s">
        <v>105</v>
      </c>
      <c r="L4015">
        <v>-74.029753099999994</v>
      </c>
      <c r="M4015">
        <v>40.6253551</v>
      </c>
      <c r="N4015">
        <v>8.83</v>
      </c>
      <c r="O4015" s="1">
        <f t="shared" si="311"/>
        <v>475000</v>
      </c>
      <c r="P4015" s="3">
        <v>6.7500000000000004E-2</v>
      </c>
      <c r="Q4015">
        <v>30</v>
      </c>
      <c r="R4015" s="1">
        <v>1900000</v>
      </c>
      <c r="S4015" s="8">
        <f t="shared" si="312"/>
        <v>-15404.204793495112</v>
      </c>
      <c r="T4015" s="1">
        <f t="shared" si="313"/>
        <v>2411.6937500000004</v>
      </c>
      <c r="U4015" s="7">
        <f t="shared" si="314"/>
        <v>494.79166666666669</v>
      </c>
      <c r="V4015" s="4">
        <v>1400</v>
      </c>
      <c r="W4015" s="1">
        <f t="shared" si="315"/>
        <v>19710.690210161778</v>
      </c>
      <c r="X4015">
        <v>18</v>
      </c>
      <c r="Y4015">
        <v>15</v>
      </c>
      <c r="Z4015" t="s">
        <v>106</v>
      </c>
      <c r="AA4015" s="2">
        <v>79731</v>
      </c>
      <c r="AB4015">
        <v>1.71</v>
      </c>
      <c r="AC4015" s="2">
        <v>46626</v>
      </c>
    </row>
    <row r="4016" spans="1:29" x14ac:dyDescent="0.2">
      <c r="A4016" t="s">
        <v>5171</v>
      </c>
      <c r="B4016" t="s">
        <v>68</v>
      </c>
      <c r="C4016" s="1">
        <v>545000</v>
      </c>
      <c r="D4016">
        <v>1</v>
      </c>
      <c r="E4016">
        <v>1</v>
      </c>
      <c r="F4016" s="2">
        <v>1050</v>
      </c>
      <c r="G4016" t="s">
        <v>113</v>
      </c>
      <c r="H4016" t="s">
        <v>55</v>
      </c>
      <c r="I4016">
        <v>11209</v>
      </c>
      <c r="J4016" t="s">
        <v>104</v>
      </c>
      <c r="K4016" t="s">
        <v>105</v>
      </c>
      <c r="L4016">
        <v>-74.038636999999994</v>
      </c>
      <c r="M4016">
        <v>40.617623000000002</v>
      </c>
      <c r="N4016">
        <v>9.4700000000000006</v>
      </c>
      <c r="O4016" s="1">
        <f t="shared" si="311"/>
        <v>109000</v>
      </c>
      <c r="P4016" s="3">
        <v>6.7500000000000004E-2</v>
      </c>
      <c r="Q4016">
        <v>30</v>
      </c>
      <c r="R4016" s="1">
        <v>436000</v>
      </c>
      <c r="S4016" s="8">
        <f t="shared" si="312"/>
        <v>-3534.8596262967731</v>
      </c>
      <c r="T4016" s="1">
        <f t="shared" si="313"/>
        <v>553.42025000000001</v>
      </c>
      <c r="U4016" s="7">
        <f t="shared" si="314"/>
        <v>113.54166666666667</v>
      </c>
      <c r="V4016" s="4">
        <v>375</v>
      </c>
      <c r="W4016" s="1">
        <f t="shared" si="315"/>
        <v>4576.8215429634402</v>
      </c>
      <c r="X4016">
        <v>2</v>
      </c>
      <c r="Y4016">
        <v>9</v>
      </c>
      <c r="Z4016" t="s">
        <v>106</v>
      </c>
      <c r="AA4016" s="2">
        <v>79731</v>
      </c>
      <c r="AB4016">
        <v>1.71</v>
      </c>
      <c r="AC4016" s="2">
        <v>46626</v>
      </c>
    </row>
    <row r="4017" spans="1:29" x14ac:dyDescent="0.2">
      <c r="A4017" t="s">
        <v>5172</v>
      </c>
      <c r="B4017" t="s">
        <v>30</v>
      </c>
      <c r="C4017" s="1">
        <v>599000</v>
      </c>
      <c r="D4017">
        <v>1</v>
      </c>
      <c r="E4017">
        <v>1</v>
      </c>
      <c r="F4017">
        <v>935</v>
      </c>
      <c r="G4017" t="s">
        <v>1467</v>
      </c>
      <c r="H4017" t="s">
        <v>55</v>
      </c>
      <c r="I4017">
        <v>11235</v>
      </c>
      <c r="J4017" t="s">
        <v>219</v>
      </c>
      <c r="K4017" t="s">
        <v>34</v>
      </c>
      <c r="L4017">
        <v>-73.960510299999996</v>
      </c>
      <c r="M4017">
        <v>40.580145700000003</v>
      </c>
      <c r="N4017">
        <v>11.71</v>
      </c>
      <c r="O4017" s="1">
        <f t="shared" si="311"/>
        <v>119800</v>
      </c>
      <c r="P4017" s="3">
        <v>6.7500000000000004E-2</v>
      </c>
      <c r="Q4017">
        <v>30</v>
      </c>
      <c r="R4017" s="1">
        <v>479200</v>
      </c>
      <c r="S4017" s="8">
        <f t="shared" si="312"/>
        <v>-3885.1025984436092</v>
      </c>
      <c r="T4017" s="1">
        <f t="shared" si="313"/>
        <v>608.25454999999999</v>
      </c>
      <c r="U4017" s="7">
        <f t="shared" si="314"/>
        <v>124.79166666666667</v>
      </c>
      <c r="V4017" s="4">
        <v>205</v>
      </c>
      <c r="W4017" s="1">
        <f t="shared" si="315"/>
        <v>4823.1488151102758</v>
      </c>
      <c r="X4017">
        <v>2</v>
      </c>
      <c r="Y4017">
        <v>8</v>
      </c>
      <c r="Z4017" t="s">
        <v>220</v>
      </c>
      <c r="AA4017" s="2">
        <v>35547</v>
      </c>
      <c r="AB4017">
        <v>0.73</v>
      </c>
      <c r="AC4017" s="2">
        <v>48695</v>
      </c>
    </row>
    <row r="4018" spans="1:29" x14ac:dyDescent="0.2">
      <c r="A4018" t="s">
        <v>5173</v>
      </c>
      <c r="B4018" t="s">
        <v>68</v>
      </c>
      <c r="C4018" s="1">
        <v>538000</v>
      </c>
      <c r="D4018">
        <v>2</v>
      </c>
      <c r="E4018">
        <v>2</v>
      </c>
      <c r="F4018" s="2">
        <v>1200</v>
      </c>
      <c r="G4018" t="s">
        <v>535</v>
      </c>
      <c r="H4018" t="s">
        <v>84</v>
      </c>
      <c r="I4018">
        <v>11375</v>
      </c>
      <c r="J4018" t="s">
        <v>122</v>
      </c>
      <c r="K4018" t="s">
        <v>39</v>
      </c>
      <c r="L4018">
        <v>-73.850222500000001</v>
      </c>
      <c r="M4018">
        <v>40.726402499999999</v>
      </c>
      <c r="N4018">
        <v>7.26</v>
      </c>
      <c r="O4018" s="1">
        <f t="shared" si="311"/>
        <v>107600</v>
      </c>
      <c r="P4018" s="3">
        <v>6.7500000000000004E-2</v>
      </c>
      <c r="Q4018">
        <v>30</v>
      </c>
      <c r="R4018" s="1">
        <v>430400</v>
      </c>
      <c r="S4018" s="8">
        <f t="shared" si="312"/>
        <v>-3489.4577595369983</v>
      </c>
      <c r="T4018" s="1">
        <f t="shared" si="313"/>
        <v>546.31209999999999</v>
      </c>
      <c r="U4018" s="7">
        <f t="shared" si="314"/>
        <v>112.08333333333333</v>
      </c>
      <c r="V4018" s="4">
        <v>375</v>
      </c>
      <c r="W4018" s="1">
        <f t="shared" si="315"/>
        <v>4522.8531928703314</v>
      </c>
      <c r="X4018">
        <v>4</v>
      </c>
      <c r="Y4018">
        <v>8</v>
      </c>
      <c r="Z4018" t="s">
        <v>123</v>
      </c>
      <c r="AA4018" s="2">
        <v>83728</v>
      </c>
      <c r="AB4018">
        <v>2.6</v>
      </c>
      <c r="AC4018" s="2">
        <v>32203</v>
      </c>
    </row>
    <row r="4019" spans="1:29" x14ac:dyDescent="0.2">
      <c r="A4019" t="s">
        <v>5174</v>
      </c>
      <c r="B4019" t="s">
        <v>30</v>
      </c>
      <c r="C4019" s="1">
        <v>342990</v>
      </c>
      <c r="D4019">
        <v>2</v>
      </c>
      <c r="E4019">
        <v>1</v>
      </c>
      <c r="F4019">
        <v>900</v>
      </c>
      <c r="G4019" t="s">
        <v>1857</v>
      </c>
      <c r="H4019" t="s">
        <v>44</v>
      </c>
      <c r="I4019">
        <v>10301</v>
      </c>
      <c r="J4019" t="s">
        <v>118</v>
      </c>
      <c r="K4019" t="s">
        <v>34</v>
      </c>
      <c r="L4019">
        <v>-74.109910600000006</v>
      </c>
      <c r="M4019">
        <v>40.620264499999998</v>
      </c>
      <c r="N4019">
        <v>11.02</v>
      </c>
      <c r="O4019" s="1">
        <f t="shared" si="311"/>
        <v>68598</v>
      </c>
      <c r="P4019" s="3">
        <v>6.7500000000000004E-2</v>
      </c>
      <c r="Q4019">
        <v>30</v>
      </c>
      <c r="R4019" s="1">
        <v>274392</v>
      </c>
      <c r="S4019" s="8">
        <f t="shared" si="312"/>
        <v>-2224.6266114193213</v>
      </c>
      <c r="T4019" s="1">
        <f t="shared" si="313"/>
        <v>348.28919550000001</v>
      </c>
      <c r="U4019" s="7">
        <f t="shared" si="314"/>
        <v>71.456249999999997</v>
      </c>
      <c r="V4019" s="4">
        <v>205</v>
      </c>
      <c r="W4019" s="1">
        <f t="shared" si="315"/>
        <v>2849.3720569193215</v>
      </c>
      <c r="X4019">
        <v>4</v>
      </c>
      <c r="Y4019">
        <v>8</v>
      </c>
      <c r="Z4019" t="s">
        <v>119</v>
      </c>
      <c r="AA4019" s="2">
        <v>181200</v>
      </c>
      <c r="AB4019">
        <v>13.5</v>
      </c>
      <c r="AC4019" s="2">
        <v>13422</v>
      </c>
    </row>
    <row r="4020" spans="1:29" x14ac:dyDescent="0.2">
      <c r="A4020" t="s">
        <v>5175</v>
      </c>
      <c r="B4020" t="s">
        <v>68</v>
      </c>
      <c r="C4020" s="1">
        <v>1500000</v>
      </c>
      <c r="D4020">
        <v>2</v>
      </c>
      <c r="E4020">
        <v>2</v>
      </c>
      <c r="F4020" s="2">
        <v>1600</v>
      </c>
      <c r="G4020" t="s">
        <v>31</v>
      </c>
      <c r="H4020" t="s">
        <v>32</v>
      </c>
      <c r="I4020">
        <v>10023</v>
      </c>
      <c r="J4020" t="s">
        <v>215</v>
      </c>
      <c r="K4020" t="s">
        <v>39</v>
      </c>
      <c r="L4020">
        <v>-73.979926699999993</v>
      </c>
      <c r="M4020">
        <v>40.773915700000003</v>
      </c>
      <c r="N4020">
        <v>1.76</v>
      </c>
      <c r="O4020" s="1">
        <f t="shared" si="311"/>
        <v>300000</v>
      </c>
      <c r="P4020" s="3">
        <v>6.7500000000000004E-2</v>
      </c>
      <c r="Q4020">
        <v>30</v>
      </c>
      <c r="R4020" s="1">
        <v>1200000</v>
      </c>
      <c r="S4020" s="8">
        <f t="shared" si="312"/>
        <v>-9728.9714485232271</v>
      </c>
      <c r="T4020" s="1">
        <f t="shared" si="313"/>
        <v>1523.1750000000002</v>
      </c>
      <c r="U4020" s="7">
        <f t="shared" si="314"/>
        <v>312.5</v>
      </c>
      <c r="V4020" s="4">
        <v>550</v>
      </c>
      <c r="W4020" s="1">
        <f t="shared" si="315"/>
        <v>12114.646448523228</v>
      </c>
      <c r="X4020">
        <v>4</v>
      </c>
      <c r="Y4020">
        <v>10</v>
      </c>
      <c r="Z4020" t="s">
        <v>216</v>
      </c>
      <c r="AA4020" s="2">
        <v>61207</v>
      </c>
      <c r="AB4020">
        <v>1.76</v>
      </c>
      <c r="AC4020" s="2">
        <v>34777</v>
      </c>
    </row>
    <row r="4021" spans="1:29" x14ac:dyDescent="0.2">
      <c r="A4021" t="s">
        <v>5176</v>
      </c>
      <c r="B4021" t="s">
        <v>42</v>
      </c>
      <c r="C4021" s="1">
        <v>939000</v>
      </c>
      <c r="D4021">
        <v>3</v>
      </c>
      <c r="E4021">
        <v>2</v>
      </c>
      <c r="F4021">
        <v>1700</v>
      </c>
      <c r="G4021" t="s">
        <v>1546</v>
      </c>
      <c r="H4021" t="s">
        <v>55</v>
      </c>
      <c r="I4021">
        <v>11229</v>
      </c>
      <c r="J4021" t="s">
        <v>306</v>
      </c>
      <c r="K4021" t="s">
        <v>34</v>
      </c>
      <c r="L4021">
        <v>-73.940195599999996</v>
      </c>
      <c r="M4021">
        <v>40.608937400000002</v>
      </c>
      <c r="N4021">
        <v>9.94</v>
      </c>
      <c r="O4021" s="1">
        <f t="shared" si="311"/>
        <v>187800</v>
      </c>
      <c r="P4021" s="3">
        <v>6.7500000000000004E-2</v>
      </c>
      <c r="Q4021">
        <v>30</v>
      </c>
      <c r="R4021" s="1">
        <v>751200</v>
      </c>
      <c r="S4021" s="8">
        <f t="shared" si="312"/>
        <v>-6090.3361267755408</v>
      </c>
      <c r="T4021" s="1">
        <f t="shared" si="313"/>
        <v>953.50755000000015</v>
      </c>
      <c r="U4021" s="7">
        <f t="shared" si="314"/>
        <v>195.625</v>
      </c>
      <c r="V4021" s="4">
        <v>550</v>
      </c>
      <c r="W4021" s="1">
        <f t="shared" si="315"/>
        <v>7789.4686767755411</v>
      </c>
      <c r="X4021">
        <v>6</v>
      </c>
      <c r="Y4021">
        <v>11</v>
      </c>
      <c r="Z4021" t="s">
        <v>307</v>
      </c>
      <c r="AA4021" s="2">
        <v>64518</v>
      </c>
      <c r="AB4021">
        <v>0.98</v>
      </c>
      <c r="AC4021" s="2">
        <v>65835</v>
      </c>
    </row>
    <row r="4022" spans="1:29" x14ac:dyDescent="0.2">
      <c r="A4022" t="s">
        <v>5177</v>
      </c>
      <c r="B4022" t="s">
        <v>30</v>
      </c>
      <c r="C4022" s="1">
        <v>3150000</v>
      </c>
      <c r="D4022">
        <v>4</v>
      </c>
      <c r="E4022">
        <v>3</v>
      </c>
      <c r="F4022" s="2">
        <v>2263</v>
      </c>
      <c r="G4022" t="s">
        <v>93</v>
      </c>
      <c r="H4022" t="s">
        <v>32</v>
      </c>
      <c r="I4022">
        <v>10025</v>
      </c>
      <c r="J4022" t="s">
        <v>215</v>
      </c>
      <c r="K4022" t="s">
        <v>39</v>
      </c>
      <c r="L4022">
        <v>-73.969641699999997</v>
      </c>
      <c r="M4022">
        <v>40.7967552</v>
      </c>
      <c r="N4022">
        <v>3.41</v>
      </c>
      <c r="O4022" s="1">
        <f t="shared" si="311"/>
        <v>630000</v>
      </c>
      <c r="P4022" s="3">
        <v>6.7500000000000004E-2</v>
      </c>
      <c r="Q4022">
        <v>30</v>
      </c>
      <c r="R4022" s="1">
        <v>2520000</v>
      </c>
      <c r="S4022" s="8">
        <f t="shared" si="312"/>
        <v>-20430.84004189878</v>
      </c>
      <c r="T4022" s="1">
        <f t="shared" si="313"/>
        <v>3198.6675</v>
      </c>
      <c r="U4022" s="7">
        <f t="shared" si="314"/>
        <v>656.25</v>
      </c>
      <c r="V4022" s="4">
        <v>600</v>
      </c>
      <c r="W4022" s="1">
        <f t="shared" si="315"/>
        <v>24885.75754189878</v>
      </c>
      <c r="X4022">
        <v>8</v>
      </c>
      <c r="Y4022">
        <v>11</v>
      </c>
      <c r="Z4022" t="s">
        <v>216</v>
      </c>
      <c r="AA4022" s="2">
        <v>61207</v>
      </c>
      <c r="AB4022">
        <v>1.76</v>
      </c>
      <c r="AC4022" s="2">
        <v>34777</v>
      </c>
    </row>
    <row r="4023" spans="1:29" x14ac:dyDescent="0.2">
      <c r="A4023" t="s">
        <v>5178</v>
      </c>
      <c r="B4023" t="s">
        <v>125</v>
      </c>
      <c r="C4023" s="1">
        <v>1750000</v>
      </c>
      <c r="D4023">
        <v>6</v>
      </c>
      <c r="E4023">
        <v>3</v>
      </c>
      <c r="F4023" s="2">
        <v>2146</v>
      </c>
      <c r="G4023" t="s">
        <v>168</v>
      </c>
      <c r="H4023" t="s">
        <v>55</v>
      </c>
      <c r="I4023">
        <v>11220</v>
      </c>
      <c r="J4023" t="s">
        <v>104</v>
      </c>
      <c r="K4023" t="s">
        <v>105</v>
      </c>
      <c r="L4023">
        <v>-74.002343199999999</v>
      </c>
      <c r="M4023">
        <v>40.6432486</v>
      </c>
      <c r="N4023">
        <v>7.34</v>
      </c>
      <c r="O4023" s="1">
        <f t="shared" si="311"/>
        <v>350000</v>
      </c>
      <c r="P4023" s="3">
        <v>6.7500000000000004E-2</v>
      </c>
      <c r="Q4023">
        <v>30</v>
      </c>
      <c r="R4023" s="1">
        <v>1400000</v>
      </c>
      <c r="S4023" s="8">
        <f t="shared" si="312"/>
        <v>-11350.466689943767</v>
      </c>
      <c r="T4023" s="1">
        <f t="shared" si="313"/>
        <v>1777.0375000000001</v>
      </c>
      <c r="U4023" s="7">
        <f t="shared" si="314"/>
        <v>364.58333333333331</v>
      </c>
      <c r="V4023" s="4">
        <v>600</v>
      </c>
      <c r="W4023" s="1">
        <f t="shared" si="315"/>
        <v>14092.087523277101</v>
      </c>
      <c r="X4023">
        <v>12</v>
      </c>
      <c r="Y4023">
        <v>11</v>
      </c>
      <c r="Z4023" t="s">
        <v>106</v>
      </c>
      <c r="AA4023" s="2">
        <v>79731</v>
      </c>
      <c r="AB4023">
        <v>1.71</v>
      </c>
      <c r="AC4023" s="2">
        <v>46626</v>
      </c>
    </row>
    <row r="4024" spans="1:29" x14ac:dyDescent="0.2">
      <c r="A4024" t="s">
        <v>5179</v>
      </c>
      <c r="B4024" t="s">
        <v>68</v>
      </c>
      <c r="C4024" s="1">
        <v>360000</v>
      </c>
      <c r="D4024">
        <v>3</v>
      </c>
      <c r="E4024">
        <v>1</v>
      </c>
      <c r="F4024" s="2">
        <v>2184</v>
      </c>
      <c r="G4024" t="s">
        <v>93</v>
      </c>
      <c r="H4024" t="s">
        <v>32</v>
      </c>
      <c r="I4024">
        <v>10019</v>
      </c>
      <c r="J4024" t="s">
        <v>38</v>
      </c>
      <c r="K4024" t="s">
        <v>39</v>
      </c>
      <c r="L4024">
        <v>-73.985252700000004</v>
      </c>
      <c r="M4024">
        <v>40.765411800000003</v>
      </c>
      <c r="N4024">
        <v>1.1499999999999999</v>
      </c>
      <c r="O4024" s="1">
        <f t="shared" si="311"/>
        <v>72000</v>
      </c>
      <c r="P4024" s="3">
        <v>6.7500000000000004E-2</v>
      </c>
      <c r="Q4024">
        <v>30</v>
      </c>
      <c r="R4024" s="1">
        <v>288000</v>
      </c>
      <c r="S4024" s="8">
        <f t="shared" si="312"/>
        <v>-2334.953147645575</v>
      </c>
      <c r="T4024" s="1">
        <f t="shared" si="313"/>
        <v>365.56200000000007</v>
      </c>
      <c r="U4024" s="7">
        <f t="shared" si="314"/>
        <v>75</v>
      </c>
      <c r="V4024" s="4">
        <v>600</v>
      </c>
      <c r="W4024" s="1">
        <f t="shared" si="315"/>
        <v>3375.5151476455749</v>
      </c>
      <c r="X4024">
        <v>6</v>
      </c>
      <c r="Y4024">
        <v>18</v>
      </c>
      <c r="Z4024" t="s">
        <v>40</v>
      </c>
      <c r="AA4024" s="2">
        <v>70150</v>
      </c>
      <c r="AB4024">
        <v>0.77</v>
      </c>
      <c r="AC4024" s="2">
        <v>91104</v>
      </c>
    </row>
    <row r="4025" spans="1:29" x14ac:dyDescent="0.2">
      <c r="A4025" t="s">
        <v>5180</v>
      </c>
      <c r="B4025" t="s">
        <v>42</v>
      </c>
      <c r="C4025" s="1">
        <v>720000</v>
      </c>
      <c r="D4025">
        <v>3</v>
      </c>
      <c r="E4025">
        <v>3</v>
      </c>
      <c r="F4025" s="2">
        <v>2200</v>
      </c>
      <c r="G4025" t="s">
        <v>454</v>
      </c>
      <c r="H4025" t="s">
        <v>55</v>
      </c>
      <c r="I4025">
        <v>11233</v>
      </c>
      <c r="J4025" t="s">
        <v>236</v>
      </c>
      <c r="K4025" t="s">
        <v>237</v>
      </c>
      <c r="L4025">
        <v>-73.926786800000002</v>
      </c>
      <c r="M4025">
        <v>40.678227399999997</v>
      </c>
      <c r="N4025">
        <v>5.76</v>
      </c>
      <c r="O4025" s="1">
        <f t="shared" si="311"/>
        <v>144000</v>
      </c>
      <c r="P4025" s="3">
        <v>6.7500000000000004E-2</v>
      </c>
      <c r="Q4025">
        <v>30</v>
      </c>
      <c r="R4025" s="1">
        <v>576000</v>
      </c>
      <c r="S4025" s="8">
        <f t="shared" si="312"/>
        <v>-4669.9062952911499</v>
      </c>
      <c r="T4025" s="1">
        <f t="shared" si="313"/>
        <v>731.12400000000014</v>
      </c>
      <c r="U4025" s="7">
        <f t="shared" si="314"/>
        <v>150</v>
      </c>
      <c r="V4025" s="4">
        <v>600</v>
      </c>
      <c r="W4025" s="1">
        <f t="shared" si="315"/>
        <v>6151.0302952911497</v>
      </c>
      <c r="X4025">
        <v>6</v>
      </c>
      <c r="Y4025">
        <v>11</v>
      </c>
      <c r="Z4025" t="s">
        <v>238</v>
      </c>
      <c r="AA4025" s="2">
        <v>70713</v>
      </c>
      <c r="AB4025">
        <v>2.97</v>
      </c>
      <c r="AC4025" s="2">
        <v>23809</v>
      </c>
    </row>
    <row r="4026" spans="1:29" x14ac:dyDescent="0.2">
      <c r="A4026" t="s">
        <v>5181</v>
      </c>
      <c r="B4026" t="s">
        <v>42</v>
      </c>
      <c r="C4026" s="1">
        <v>1199999</v>
      </c>
      <c r="D4026">
        <v>5</v>
      </c>
      <c r="E4026">
        <v>3</v>
      </c>
      <c r="F4026" s="2">
        <v>1728</v>
      </c>
      <c r="G4026" t="s">
        <v>504</v>
      </c>
      <c r="H4026" t="s">
        <v>55</v>
      </c>
      <c r="I4026">
        <v>11219</v>
      </c>
      <c r="J4026" t="s">
        <v>156</v>
      </c>
      <c r="K4026" t="s">
        <v>105</v>
      </c>
      <c r="L4026">
        <v>-74.001890000000003</v>
      </c>
      <c r="M4026">
        <v>40.628703999999999</v>
      </c>
      <c r="N4026">
        <v>8.33</v>
      </c>
      <c r="O4026" s="1">
        <f t="shared" si="311"/>
        <v>239999.80000000002</v>
      </c>
      <c r="P4026" s="3">
        <v>6.7500000000000004E-2</v>
      </c>
      <c r="Q4026">
        <v>30</v>
      </c>
      <c r="R4026" s="1">
        <v>959999.2</v>
      </c>
      <c r="S4026" s="8">
        <f t="shared" si="312"/>
        <v>-7783.1706728376175</v>
      </c>
      <c r="T4026" s="1">
        <f t="shared" si="313"/>
        <v>1218.5389845500001</v>
      </c>
      <c r="U4026" s="7">
        <f t="shared" si="314"/>
        <v>249.99979166666665</v>
      </c>
      <c r="V4026" s="4">
        <v>550</v>
      </c>
      <c r="W4026" s="1">
        <f t="shared" si="315"/>
        <v>9801.7094490542841</v>
      </c>
      <c r="X4026">
        <v>10</v>
      </c>
      <c r="Y4026">
        <v>9</v>
      </c>
      <c r="Z4026" t="s">
        <v>157</v>
      </c>
      <c r="AA4026" s="2">
        <v>151705</v>
      </c>
      <c r="AB4026">
        <v>2.25</v>
      </c>
      <c r="AC4026" s="2">
        <v>67424</v>
      </c>
    </row>
    <row r="4027" spans="1:29" x14ac:dyDescent="0.2">
      <c r="A4027" t="s">
        <v>5182</v>
      </c>
      <c r="B4027" t="s">
        <v>42</v>
      </c>
      <c r="C4027" s="1">
        <v>710000</v>
      </c>
      <c r="D4027">
        <v>3</v>
      </c>
      <c r="E4027">
        <v>2.5</v>
      </c>
      <c r="F4027" s="2">
        <v>1400</v>
      </c>
      <c r="G4027" t="s">
        <v>480</v>
      </c>
      <c r="H4027" t="s">
        <v>84</v>
      </c>
      <c r="I4027">
        <v>11412</v>
      </c>
      <c r="J4027" t="s">
        <v>769</v>
      </c>
      <c r="K4027" t="s">
        <v>34</v>
      </c>
      <c r="L4027">
        <v>-73.762598400000002</v>
      </c>
      <c r="M4027">
        <v>40.701151299999999</v>
      </c>
      <c r="N4027">
        <v>12.15</v>
      </c>
      <c r="O4027" s="1">
        <f t="shared" si="311"/>
        <v>142000</v>
      </c>
      <c r="P4027" s="3">
        <v>6.7500000000000004E-2</v>
      </c>
      <c r="Q4027">
        <v>30</v>
      </c>
      <c r="R4027" s="1">
        <v>568000</v>
      </c>
      <c r="S4027" s="8">
        <f t="shared" si="312"/>
        <v>-4605.0464856343278</v>
      </c>
      <c r="T4027" s="1">
        <f t="shared" si="313"/>
        <v>720.96950000000004</v>
      </c>
      <c r="U4027" s="7">
        <f t="shared" si="314"/>
        <v>147.91666666666666</v>
      </c>
      <c r="V4027" s="4">
        <v>375</v>
      </c>
      <c r="W4027" s="1">
        <f t="shared" si="315"/>
        <v>5848.932652300995</v>
      </c>
      <c r="X4027">
        <v>6</v>
      </c>
      <c r="Y4027">
        <v>8</v>
      </c>
      <c r="Z4027" t="s">
        <v>770</v>
      </c>
      <c r="AA4027" s="2">
        <v>217706</v>
      </c>
      <c r="AB4027">
        <v>2.66</v>
      </c>
      <c r="AC4027" s="2">
        <v>81844</v>
      </c>
    </row>
    <row r="4028" spans="1:29" x14ac:dyDescent="0.2">
      <c r="A4028" t="s">
        <v>5183</v>
      </c>
      <c r="B4028" t="s">
        <v>68</v>
      </c>
      <c r="C4028" s="1">
        <v>200000</v>
      </c>
      <c r="D4028">
        <v>1</v>
      </c>
      <c r="E4028">
        <v>1</v>
      </c>
      <c r="F4028">
        <v>700</v>
      </c>
      <c r="G4028" t="s">
        <v>5184</v>
      </c>
      <c r="H4028" t="s">
        <v>55</v>
      </c>
      <c r="I4028">
        <v>11234</v>
      </c>
      <c r="J4028" t="s">
        <v>275</v>
      </c>
      <c r="K4028" t="s">
        <v>39</v>
      </c>
      <c r="L4028">
        <v>-73.925595099999995</v>
      </c>
      <c r="M4028">
        <v>40.629703599999999</v>
      </c>
      <c r="N4028">
        <v>8.8000000000000007</v>
      </c>
      <c r="O4028" s="1">
        <f t="shared" si="311"/>
        <v>40000</v>
      </c>
      <c r="P4028" s="3">
        <v>6.7500000000000004E-2</v>
      </c>
      <c r="Q4028">
        <v>30</v>
      </c>
      <c r="R4028" s="1">
        <v>160000</v>
      </c>
      <c r="S4028" s="8">
        <f t="shared" si="312"/>
        <v>-1297.1961931364306</v>
      </c>
      <c r="T4028" s="1">
        <f t="shared" si="313"/>
        <v>203.09000000000003</v>
      </c>
      <c r="U4028" s="7">
        <f t="shared" si="314"/>
        <v>41.666666666666664</v>
      </c>
      <c r="V4028" s="4">
        <v>205</v>
      </c>
      <c r="W4028" s="1">
        <f t="shared" si="315"/>
        <v>1746.9528598030972</v>
      </c>
      <c r="X4028">
        <v>2</v>
      </c>
      <c r="Y4028">
        <v>6</v>
      </c>
      <c r="Z4028" t="s">
        <v>276</v>
      </c>
      <c r="AA4028" s="2">
        <v>83693</v>
      </c>
      <c r="AB4028">
        <v>3.13</v>
      </c>
      <c r="AC4028" s="2">
        <v>26739</v>
      </c>
    </row>
    <row r="4029" spans="1:29" x14ac:dyDescent="0.2">
      <c r="A4029" t="s">
        <v>5185</v>
      </c>
      <c r="B4029" t="s">
        <v>68</v>
      </c>
      <c r="C4029" s="1">
        <v>699000</v>
      </c>
      <c r="D4029">
        <v>2</v>
      </c>
      <c r="E4029">
        <v>2</v>
      </c>
      <c r="F4029" s="2">
        <v>1400</v>
      </c>
      <c r="G4029" t="s">
        <v>93</v>
      </c>
      <c r="H4029" t="s">
        <v>55</v>
      </c>
      <c r="I4029">
        <v>11226</v>
      </c>
      <c r="J4029" t="s">
        <v>282</v>
      </c>
      <c r="K4029" t="s">
        <v>34</v>
      </c>
      <c r="L4029">
        <v>-73.957138900000004</v>
      </c>
      <c r="M4029">
        <v>40.653511899999998</v>
      </c>
      <c r="N4029">
        <v>6.74</v>
      </c>
      <c r="O4029" s="1">
        <f t="shared" si="311"/>
        <v>139800</v>
      </c>
      <c r="P4029" s="3">
        <v>6.7500000000000004E-2</v>
      </c>
      <c r="Q4029">
        <v>30</v>
      </c>
      <c r="R4029" s="1">
        <v>559200</v>
      </c>
      <c r="S4029" s="8">
        <f t="shared" si="312"/>
        <v>-4533.7006950118248</v>
      </c>
      <c r="T4029" s="1">
        <f t="shared" si="313"/>
        <v>709.79955000000007</v>
      </c>
      <c r="U4029" s="7">
        <f t="shared" si="314"/>
        <v>145.625</v>
      </c>
      <c r="V4029" s="4">
        <v>375</v>
      </c>
      <c r="W4029" s="1">
        <f t="shared" si="315"/>
        <v>5764.1252450118245</v>
      </c>
      <c r="X4029">
        <v>4</v>
      </c>
      <c r="Y4029">
        <v>9</v>
      </c>
      <c r="Z4029" t="s">
        <v>283</v>
      </c>
      <c r="AA4029" s="2">
        <v>156159</v>
      </c>
      <c r="AB4029">
        <v>2.4</v>
      </c>
      <c r="AC4029" s="2">
        <v>65066</v>
      </c>
    </row>
    <row r="4030" spans="1:29" x14ac:dyDescent="0.2">
      <c r="A4030" t="s">
        <v>5186</v>
      </c>
      <c r="B4030" t="s">
        <v>125</v>
      </c>
      <c r="C4030" s="1">
        <v>3000000</v>
      </c>
      <c r="D4030">
        <v>24</v>
      </c>
      <c r="E4030">
        <v>16</v>
      </c>
      <c r="F4030">
        <v>12720</v>
      </c>
      <c r="G4030" t="s">
        <v>5187</v>
      </c>
      <c r="H4030" t="s">
        <v>55</v>
      </c>
      <c r="I4030">
        <v>11203</v>
      </c>
      <c r="J4030" t="s">
        <v>282</v>
      </c>
      <c r="K4030" t="s">
        <v>34</v>
      </c>
      <c r="L4030">
        <v>-73.934815</v>
      </c>
      <c r="M4030">
        <v>40.64958</v>
      </c>
      <c r="N4030">
        <v>7.35</v>
      </c>
      <c r="O4030" s="1">
        <f t="shared" si="311"/>
        <v>600000</v>
      </c>
      <c r="P4030" s="3">
        <v>6.7500000000000004E-2</v>
      </c>
      <c r="Q4030">
        <v>30</v>
      </c>
      <c r="R4030" s="1">
        <v>2400000</v>
      </c>
      <c r="S4030" s="8">
        <f t="shared" si="312"/>
        <v>-19457.942897046454</v>
      </c>
      <c r="T4030" s="1">
        <f t="shared" si="313"/>
        <v>3046.3500000000004</v>
      </c>
      <c r="U4030" s="7">
        <f t="shared" si="314"/>
        <v>625</v>
      </c>
      <c r="V4030" s="4">
        <f>(5*$F4030)/12</f>
        <v>5300</v>
      </c>
      <c r="W4030" s="1">
        <f t="shared" si="315"/>
        <v>28429.292897046456</v>
      </c>
      <c r="X4030">
        <v>48</v>
      </c>
      <c r="Y4030">
        <v>18</v>
      </c>
      <c r="Z4030" t="s">
        <v>283</v>
      </c>
      <c r="AA4030" s="2">
        <v>156159</v>
      </c>
      <c r="AB4030">
        <v>2.4</v>
      </c>
      <c r="AC4030" s="2">
        <v>65066</v>
      </c>
    </row>
    <row r="4031" spans="1:29" x14ac:dyDescent="0.2">
      <c r="A4031" t="s">
        <v>5188</v>
      </c>
      <c r="B4031" t="s">
        <v>68</v>
      </c>
      <c r="C4031" s="1">
        <v>559000</v>
      </c>
      <c r="D4031">
        <v>3</v>
      </c>
      <c r="E4031">
        <v>2</v>
      </c>
      <c r="F4031" s="2">
        <v>1200</v>
      </c>
      <c r="G4031" t="s">
        <v>2868</v>
      </c>
      <c r="H4031" t="s">
        <v>70</v>
      </c>
      <c r="I4031">
        <v>10471</v>
      </c>
      <c r="J4031" t="s">
        <v>109</v>
      </c>
      <c r="K4031" t="s">
        <v>110</v>
      </c>
      <c r="L4031">
        <v>-73.9062512</v>
      </c>
      <c r="M4031">
        <v>40.906922799999997</v>
      </c>
      <c r="N4031">
        <v>11.67</v>
      </c>
      <c r="O4031" s="1">
        <f t="shared" si="311"/>
        <v>111800</v>
      </c>
      <c r="P4031" s="3">
        <v>6.7500000000000004E-2</v>
      </c>
      <c r="Q4031">
        <v>30</v>
      </c>
      <c r="R4031" s="1">
        <v>447200</v>
      </c>
      <c r="S4031" s="8">
        <f t="shared" si="312"/>
        <v>-3625.6633598163235</v>
      </c>
      <c r="T4031" s="1">
        <f t="shared" si="313"/>
        <v>567.63655000000006</v>
      </c>
      <c r="U4031" s="7">
        <f t="shared" si="314"/>
        <v>116.45833333333333</v>
      </c>
      <c r="V4031" s="4">
        <v>375</v>
      </c>
      <c r="W4031" s="1">
        <f t="shared" si="315"/>
        <v>4684.7582431496567</v>
      </c>
      <c r="X4031">
        <v>6</v>
      </c>
      <c r="Y4031">
        <v>8</v>
      </c>
      <c r="Z4031" t="s">
        <v>111</v>
      </c>
      <c r="AA4031" s="2">
        <v>27860</v>
      </c>
      <c r="AB4031">
        <v>3.52</v>
      </c>
      <c r="AC4031" s="2">
        <v>7915</v>
      </c>
    </row>
    <row r="4032" spans="1:29" x14ac:dyDescent="0.2">
      <c r="A4032" t="s">
        <v>5189</v>
      </c>
      <c r="B4032" t="s">
        <v>125</v>
      </c>
      <c r="C4032" s="1">
        <v>1050000</v>
      </c>
      <c r="D4032">
        <v>5</v>
      </c>
      <c r="E4032">
        <v>4</v>
      </c>
      <c r="F4032" s="2">
        <v>2552</v>
      </c>
      <c r="G4032" t="s">
        <v>2067</v>
      </c>
      <c r="H4032" t="s">
        <v>44</v>
      </c>
      <c r="I4032">
        <v>10314</v>
      </c>
      <c r="J4032" t="s">
        <v>65</v>
      </c>
      <c r="K4032" t="s">
        <v>34</v>
      </c>
      <c r="L4032">
        <v>-74.130028999999993</v>
      </c>
      <c r="M4032">
        <v>40.6013205</v>
      </c>
      <c r="N4032">
        <v>12.7</v>
      </c>
      <c r="O4032" s="1">
        <f t="shared" si="311"/>
        <v>210000</v>
      </c>
      <c r="P4032" s="3">
        <v>6.7500000000000004E-2</v>
      </c>
      <c r="Q4032">
        <v>30</v>
      </c>
      <c r="R4032" s="1">
        <v>840000</v>
      </c>
      <c r="S4032" s="8">
        <f t="shared" si="312"/>
        <v>-6810.2800139662595</v>
      </c>
      <c r="T4032" s="1">
        <f t="shared" si="313"/>
        <v>1066.2225000000001</v>
      </c>
      <c r="U4032" s="7">
        <f t="shared" si="314"/>
        <v>218.75</v>
      </c>
      <c r="V4032" s="4">
        <v>600</v>
      </c>
      <c r="W4032" s="1">
        <f t="shared" si="315"/>
        <v>8695.2525139662594</v>
      </c>
      <c r="X4032">
        <v>10</v>
      </c>
      <c r="Y4032">
        <v>11</v>
      </c>
      <c r="Z4032" t="s">
        <v>66</v>
      </c>
      <c r="AA4032" s="2">
        <v>145000</v>
      </c>
      <c r="AB4032">
        <v>21.3</v>
      </c>
      <c r="AC4032" s="2">
        <v>6808</v>
      </c>
    </row>
    <row r="4033" spans="1:29" x14ac:dyDescent="0.2">
      <c r="A4033" t="s">
        <v>5190</v>
      </c>
      <c r="B4033" t="s">
        <v>30</v>
      </c>
      <c r="C4033" s="1">
        <v>2649000</v>
      </c>
      <c r="D4033">
        <v>3</v>
      </c>
      <c r="E4033">
        <v>3</v>
      </c>
      <c r="F4033" s="2">
        <v>1500</v>
      </c>
      <c r="G4033" t="s">
        <v>176</v>
      </c>
      <c r="H4033" t="s">
        <v>32</v>
      </c>
      <c r="I4033">
        <v>10016</v>
      </c>
      <c r="J4033" t="s">
        <v>519</v>
      </c>
      <c r="K4033" t="s">
        <v>39</v>
      </c>
      <c r="L4033">
        <v>-73.984861699999996</v>
      </c>
      <c r="M4033">
        <v>40.747334500000001</v>
      </c>
      <c r="N4033">
        <v>0.11</v>
      </c>
      <c r="O4033" s="1">
        <f t="shared" si="311"/>
        <v>529800</v>
      </c>
      <c r="P4033" s="3">
        <v>6.7500000000000004E-2</v>
      </c>
      <c r="Q4033">
        <v>30</v>
      </c>
      <c r="R4033" s="1">
        <v>2119200</v>
      </c>
      <c r="S4033" s="8">
        <f t="shared" si="312"/>
        <v>-17181.363578092019</v>
      </c>
      <c r="T4033" s="1">
        <f t="shared" si="313"/>
        <v>2689.9270500000002</v>
      </c>
      <c r="U4033" s="7">
        <f t="shared" si="314"/>
        <v>551.875</v>
      </c>
      <c r="V4033" s="4">
        <v>550</v>
      </c>
      <c r="W4033" s="1">
        <f t="shared" si="315"/>
        <v>20973.165628092022</v>
      </c>
      <c r="X4033">
        <v>6</v>
      </c>
      <c r="Y4033">
        <v>8</v>
      </c>
      <c r="Z4033" t="s">
        <v>520</v>
      </c>
      <c r="AA4033" s="2">
        <v>27988</v>
      </c>
      <c r="AB4033">
        <v>0.17</v>
      </c>
      <c r="AC4033" s="2">
        <v>164635</v>
      </c>
    </row>
    <row r="4034" spans="1:29" x14ac:dyDescent="0.2">
      <c r="A4034" t="s">
        <v>5191</v>
      </c>
      <c r="B4034" t="s">
        <v>68</v>
      </c>
      <c r="C4034" s="1">
        <v>614000</v>
      </c>
      <c r="D4034">
        <v>1</v>
      </c>
      <c r="E4034">
        <v>1</v>
      </c>
      <c r="F4034" s="2">
        <v>2184</v>
      </c>
      <c r="G4034" t="s">
        <v>93</v>
      </c>
      <c r="H4034" t="s">
        <v>32</v>
      </c>
      <c r="I4034">
        <v>10024</v>
      </c>
      <c r="J4034" t="s">
        <v>215</v>
      </c>
      <c r="K4034" t="s">
        <v>39</v>
      </c>
      <c r="L4034">
        <v>-73.970009099999999</v>
      </c>
      <c r="M4034">
        <v>40.788708399999997</v>
      </c>
      <c r="N4034">
        <v>2.87</v>
      </c>
      <c r="O4034" s="1">
        <f t="shared" si="311"/>
        <v>122800</v>
      </c>
      <c r="P4034" s="3">
        <v>6.7500000000000004E-2</v>
      </c>
      <c r="Q4034">
        <v>30</v>
      </c>
      <c r="R4034" s="1">
        <v>491200</v>
      </c>
      <c r="S4034" s="8">
        <f t="shared" si="312"/>
        <v>-3982.3923129288414</v>
      </c>
      <c r="T4034" s="1">
        <f t="shared" si="313"/>
        <v>623.48630000000003</v>
      </c>
      <c r="U4034" s="7">
        <f t="shared" si="314"/>
        <v>127.91666666666667</v>
      </c>
      <c r="V4034" s="4">
        <v>600</v>
      </c>
      <c r="W4034" s="1">
        <f t="shared" si="315"/>
        <v>5333.7952795955089</v>
      </c>
      <c r="X4034">
        <v>2</v>
      </c>
      <c r="Y4034">
        <v>18</v>
      </c>
      <c r="Z4034" t="s">
        <v>216</v>
      </c>
      <c r="AA4034" s="2">
        <v>61207</v>
      </c>
      <c r="AB4034">
        <v>1.76</v>
      </c>
      <c r="AC4034" s="2">
        <v>34777</v>
      </c>
    </row>
    <row r="4035" spans="1:29" x14ac:dyDescent="0.2">
      <c r="A4035" t="s">
        <v>5192</v>
      </c>
      <c r="B4035" t="s">
        <v>30</v>
      </c>
      <c r="C4035" s="1">
        <v>925000</v>
      </c>
      <c r="D4035">
        <v>2</v>
      </c>
      <c r="E4035">
        <v>2</v>
      </c>
      <c r="F4035">
        <v>787</v>
      </c>
      <c r="G4035" t="s">
        <v>59</v>
      </c>
      <c r="H4035" t="s">
        <v>84</v>
      </c>
      <c r="I4035">
        <v>11385</v>
      </c>
      <c r="J4035" t="s">
        <v>240</v>
      </c>
      <c r="K4035" t="s">
        <v>105</v>
      </c>
      <c r="L4035">
        <v>-73.910508800000002</v>
      </c>
      <c r="M4035">
        <v>40.7078968</v>
      </c>
      <c r="N4035">
        <v>4.84</v>
      </c>
      <c r="O4035" s="1">
        <f t="shared" ref="O4035:O4098" si="316">$C4035*0.2</f>
        <v>185000</v>
      </c>
      <c r="P4035" s="3">
        <v>6.7500000000000004E-2</v>
      </c>
      <c r="Q4035">
        <v>30</v>
      </c>
      <c r="R4035" s="1">
        <v>740000</v>
      </c>
      <c r="S4035" s="8">
        <f t="shared" ref="S4035:S4098" si="317">PMT(($P4035/12),(30*12),$C4035)</f>
        <v>-5999.5323932559904</v>
      </c>
      <c r="T4035" s="1">
        <f t="shared" ref="T4035:T4098" si="318">(($C4035* 6%) * 20.309%)/12</f>
        <v>939.2912500000001</v>
      </c>
      <c r="U4035" s="7">
        <f t="shared" ref="U4035:U4098" si="319">($C4035*0.0025)/12</f>
        <v>192.70833333333334</v>
      </c>
      <c r="V4035" s="4">
        <v>205</v>
      </c>
      <c r="W4035" s="1">
        <f t="shared" ref="W4035:W4098" si="320">SUM(($S4035*-1),$T4035,$U4035,$V4035)</f>
        <v>7336.5319765893237</v>
      </c>
      <c r="X4035">
        <v>4</v>
      </c>
      <c r="Y4035">
        <v>5</v>
      </c>
      <c r="Z4035" t="s">
        <v>241</v>
      </c>
      <c r="AA4035" s="2">
        <v>69317</v>
      </c>
      <c r="AB4035">
        <v>2.4500000000000002</v>
      </c>
      <c r="AC4035" s="2">
        <v>28293</v>
      </c>
    </row>
    <row r="4036" spans="1:29" x14ac:dyDescent="0.2">
      <c r="A4036" t="s">
        <v>5193</v>
      </c>
      <c r="B4036" t="s">
        <v>30</v>
      </c>
      <c r="C4036" s="1">
        <v>800000</v>
      </c>
      <c r="D4036">
        <v>3</v>
      </c>
      <c r="E4036">
        <v>2</v>
      </c>
      <c r="F4036" s="2">
        <v>2184</v>
      </c>
      <c r="G4036" t="s">
        <v>178</v>
      </c>
      <c r="H4036" t="s">
        <v>84</v>
      </c>
      <c r="I4036">
        <v>11355</v>
      </c>
      <c r="J4036" t="s">
        <v>160</v>
      </c>
      <c r="K4036" t="s">
        <v>34</v>
      </c>
      <c r="L4036">
        <v>-73.821297900000005</v>
      </c>
      <c r="M4036">
        <v>40.754054400000001</v>
      </c>
      <c r="N4036">
        <v>8.6199999999999992</v>
      </c>
      <c r="O4036" s="1">
        <f t="shared" si="316"/>
        <v>160000</v>
      </c>
      <c r="P4036" s="3">
        <v>6.7500000000000004E-2</v>
      </c>
      <c r="Q4036">
        <v>30</v>
      </c>
      <c r="R4036" s="1">
        <v>640000</v>
      </c>
      <c r="S4036" s="8">
        <f t="shared" si="317"/>
        <v>-5188.7847725457223</v>
      </c>
      <c r="T4036" s="1">
        <f t="shared" si="318"/>
        <v>812.36000000000013</v>
      </c>
      <c r="U4036" s="7">
        <f t="shared" si="319"/>
        <v>166.66666666666666</v>
      </c>
      <c r="V4036" s="4">
        <v>600</v>
      </c>
      <c r="W4036" s="1">
        <f t="shared" si="320"/>
        <v>6767.8114392123889</v>
      </c>
      <c r="X4036">
        <v>6</v>
      </c>
      <c r="Y4036">
        <v>14</v>
      </c>
      <c r="Z4036" t="s">
        <v>161</v>
      </c>
      <c r="AA4036" s="2">
        <v>230183</v>
      </c>
      <c r="AB4036">
        <v>2.0299999999999998</v>
      </c>
      <c r="AC4036" s="2">
        <v>113391</v>
      </c>
    </row>
    <row r="4037" spans="1:29" x14ac:dyDescent="0.2">
      <c r="A4037" t="s">
        <v>5194</v>
      </c>
      <c r="B4037" t="s">
        <v>30</v>
      </c>
      <c r="C4037" s="1">
        <v>559000</v>
      </c>
      <c r="D4037">
        <v>1</v>
      </c>
      <c r="E4037">
        <v>1</v>
      </c>
      <c r="F4037">
        <v>579</v>
      </c>
      <c r="G4037" t="s">
        <v>1593</v>
      </c>
      <c r="H4037" t="s">
        <v>55</v>
      </c>
      <c r="I4037">
        <v>11221</v>
      </c>
      <c r="J4037" t="s">
        <v>236</v>
      </c>
      <c r="K4037" t="s">
        <v>237</v>
      </c>
      <c r="L4037">
        <v>-73.915647899999996</v>
      </c>
      <c r="M4037">
        <v>40.691501100000004</v>
      </c>
      <c r="N4037">
        <v>5.39</v>
      </c>
      <c r="O4037" s="1">
        <f t="shared" si="316"/>
        <v>111800</v>
      </c>
      <c r="P4037" s="3">
        <v>6.7500000000000004E-2</v>
      </c>
      <c r="Q4037">
        <v>30</v>
      </c>
      <c r="R4037" s="1">
        <v>447200</v>
      </c>
      <c r="S4037" s="8">
        <f t="shared" si="317"/>
        <v>-3625.6633598163235</v>
      </c>
      <c r="T4037" s="1">
        <f t="shared" si="318"/>
        <v>567.63655000000006</v>
      </c>
      <c r="U4037" s="7">
        <f t="shared" si="319"/>
        <v>116.45833333333333</v>
      </c>
      <c r="V4037" s="4">
        <v>205</v>
      </c>
      <c r="W4037" s="1">
        <f t="shared" si="320"/>
        <v>4514.7582431496567</v>
      </c>
      <c r="X4037">
        <v>2</v>
      </c>
      <c r="Y4037">
        <v>5</v>
      </c>
      <c r="Z4037" t="s">
        <v>238</v>
      </c>
      <c r="AA4037" s="2">
        <v>70713</v>
      </c>
      <c r="AB4037">
        <v>2.97</v>
      </c>
      <c r="AC4037" s="2">
        <v>23809</v>
      </c>
    </row>
    <row r="4038" spans="1:29" x14ac:dyDescent="0.2">
      <c r="A4038" t="s">
        <v>5195</v>
      </c>
      <c r="B4038" t="s">
        <v>30</v>
      </c>
      <c r="C4038" s="1">
        <v>999999</v>
      </c>
      <c r="D4038">
        <v>1</v>
      </c>
      <c r="E4038">
        <v>2</v>
      </c>
      <c r="F4038">
        <v>807</v>
      </c>
      <c r="G4038" t="s">
        <v>31</v>
      </c>
      <c r="H4038" t="s">
        <v>32</v>
      </c>
      <c r="I4038">
        <v>10004</v>
      </c>
      <c r="J4038" t="s">
        <v>423</v>
      </c>
      <c r="K4038" t="s">
        <v>424</v>
      </c>
      <c r="L4038">
        <v>-74.017215899999997</v>
      </c>
      <c r="M4038">
        <v>40.705591699999999</v>
      </c>
      <c r="N4038">
        <v>3.42</v>
      </c>
      <c r="O4038" s="1">
        <f t="shared" si="316"/>
        <v>199999.80000000002</v>
      </c>
      <c r="P4038" s="3">
        <v>6.7500000000000004E-2</v>
      </c>
      <c r="Q4038">
        <v>30</v>
      </c>
      <c r="R4038" s="1">
        <v>799999.2</v>
      </c>
      <c r="S4038" s="8">
        <f t="shared" si="317"/>
        <v>-6485.9744797011872</v>
      </c>
      <c r="T4038" s="1">
        <f t="shared" si="318"/>
        <v>1015.4489845500001</v>
      </c>
      <c r="U4038" s="7">
        <f t="shared" si="319"/>
        <v>208.333125</v>
      </c>
      <c r="V4038" s="4">
        <v>205</v>
      </c>
      <c r="W4038" s="1">
        <f t="shared" si="320"/>
        <v>7914.7565892511875</v>
      </c>
      <c r="X4038">
        <v>2</v>
      </c>
      <c r="Y4038">
        <v>5</v>
      </c>
      <c r="Z4038" t="s">
        <v>425</v>
      </c>
      <c r="AA4038" s="2">
        <v>39699</v>
      </c>
      <c r="AB4038">
        <v>0.14000000000000001</v>
      </c>
      <c r="AC4038" s="2">
        <v>283564</v>
      </c>
    </row>
    <row r="4039" spans="1:29" x14ac:dyDescent="0.2">
      <c r="A4039" t="s">
        <v>5196</v>
      </c>
      <c r="B4039" t="s">
        <v>68</v>
      </c>
      <c r="C4039" s="1">
        <v>269000</v>
      </c>
      <c r="D4039">
        <v>1</v>
      </c>
      <c r="E4039">
        <v>1</v>
      </c>
      <c r="F4039">
        <v>700</v>
      </c>
      <c r="G4039" t="s">
        <v>1084</v>
      </c>
      <c r="H4039" t="s">
        <v>55</v>
      </c>
      <c r="I4039">
        <v>11235</v>
      </c>
      <c r="J4039" t="s">
        <v>219</v>
      </c>
      <c r="K4039" t="s">
        <v>34</v>
      </c>
      <c r="L4039">
        <v>-73.951897799999998</v>
      </c>
      <c r="M4039">
        <v>40.583626299999999</v>
      </c>
      <c r="N4039">
        <v>11.53</v>
      </c>
      <c r="O4039" s="1">
        <f t="shared" si="316"/>
        <v>53800</v>
      </c>
      <c r="P4039" s="3">
        <v>6.7500000000000004E-2</v>
      </c>
      <c r="Q4039">
        <v>30</v>
      </c>
      <c r="R4039" s="1">
        <v>215200</v>
      </c>
      <c r="S4039" s="8">
        <f t="shared" si="317"/>
        <v>-1744.7288797684992</v>
      </c>
      <c r="T4039" s="1">
        <f t="shared" si="318"/>
        <v>273.15604999999999</v>
      </c>
      <c r="U4039" s="7">
        <f t="shared" si="319"/>
        <v>56.041666666666664</v>
      </c>
      <c r="V4039" s="4">
        <v>205</v>
      </c>
      <c r="W4039" s="1">
        <f t="shared" si="320"/>
        <v>2278.9265964351657</v>
      </c>
      <c r="X4039">
        <v>2</v>
      </c>
      <c r="Y4039">
        <v>6</v>
      </c>
      <c r="Z4039" t="s">
        <v>220</v>
      </c>
      <c r="AA4039" s="2">
        <v>35547</v>
      </c>
      <c r="AB4039">
        <v>0.73</v>
      </c>
      <c r="AC4039" s="2">
        <v>48695</v>
      </c>
    </row>
    <row r="4040" spans="1:29" x14ac:dyDescent="0.2">
      <c r="A4040" t="s">
        <v>5197</v>
      </c>
      <c r="B4040" t="s">
        <v>30</v>
      </c>
      <c r="C4040" s="1">
        <v>838000</v>
      </c>
      <c r="D4040">
        <v>2</v>
      </c>
      <c r="E4040">
        <v>2</v>
      </c>
      <c r="F4040">
        <v>1054</v>
      </c>
      <c r="G4040" t="s">
        <v>4043</v>
      </c>
      <c r="H4040" t="s">
        <v>55</v>
      </c>
      <c r="I4040">
        <v>11219</v>
      </c>
      <c r="J4040" t="s">
        <v>156</v>
      </c>
      <c r="K4040" t="s">
        <v>105</v>
      </c>
      <c r="L4040">
        <v>-74.0016198</v>
      </c>
      <c r="M4040">
        <v>40.6275896</v>
      </c>
      <c r="N4040">
        <v>8.41</v>
      </c>
      <c r="O4040" s="1">
        <f t="shared" si="316"/>
        <v>167600</v>
      </c>
      <c r="P4040" s="3">
        <v>6.7500000000000004E-2</v>
      </c>
      <c r="Q4040">
        <v>30</v>
      </c>
      <c r="R4040" s="1">
        <v>670400</v>
      </c>
      <c r="S4040" s="8">
        <f t="shared" si="317"/>
        <v>-5435.2520492416434</v>
      </c>
      <c r="T4040" s="1">
        <f t="shared" si="318"/>
        <v>850.94709999999998</v>
      </c>
      <c r="U4040" s="7">
        <f t="shared" si="319"/>
        <v>174.58333333333334</v>
      </c>
      <c r="V4040" s="4">
        <v>375</v>
      </c>
      <c r="W4040" s="1">
        <f t="shared" si="320"/>
        <v>6835.7824825749767</v>
      </c>
      <c r="X4040">
        <v>4</v>
      </c>
      <c r="Y4040">
        <v>7</v>
      </c>
      <c r="Z4040" t="s">
        <v>157</v>
      </c>
      <c r="AA4040" s="2">
        <v>151705</v>
      </c>
      <c r="AB4040">
        <v>2.25</v>
      </c>
      <c r="AC4040" s="2">
        <v>67424</v>
      </c>
    </row>
    <row r="4041" spans="1:29" x14ac:dyDescent="0.2">
      <c r="A4041" t="s">
        <v>5198</v>
      </c>
      <c r="B4041" t="s">
        <v>125</v>
      </c>
      <c r="C4041" s="1">
        <v>2350000</v>
      </c>
      <c r="D4041">
        <v>15</v>
      </c>
      <c r="E4041">
        <v>10</v>
      </c>
      <c r="F4041">
        <v>8460</v>
      </c>
      <c r="G4041" t="s">
        <v>925</v>
      </c>
      <c r="H4041" t="s">
        <v>84</v>
      </c>
      <c r="I4041">
        <v>11385</v>
      </c>
      <c r="J4041" t="s">
        <v>240</v>
      </c>
      <c r="K4041" t="s">
        <v>105</v>
      </c>
      <c r="L4041">
        <v>-73.905277999999996</v>
      </c>
      <c r="M4041">
        <v>40.713085900000003</v>
      </c>
      <c r="N4041">
        <v>4.88</v>
      </c>
      <c r="O4041" s="1">
        <f t="shared" si="316"/>
        <v>470000</v>
      </c>
      <c r="P4041" s="3">
        <v>6.7500000000000004E-2</v>
      </c>
      <c r="Q4041">
        <v>30</v>
      </c>
      <c r="R4041" s="1">
        <v>1880000</v>
      </c>
      <c r="S4041" s="8">
        <f t="shared" si="317"/>
        <v>-15242.055269353059</v>
      </c>
      <c r="T4041" s="1">
        <f t="shared" si="318"/>
        <v>2386.3075000000003</v>
      </c>
      <c r="U4041" s="7">
        <f t="shared" si="319"/>
        <v>489.58333333333331</v>
      </c>
      <c r="V4041" s="4">
        <f>(5*$F4041)/12</f>
        <v>3525</v>
      </c>
      <c r="W4041" s="1">
        <f t="shared" si="320"/>
        <v>21642.94610268639</v>
      </c>
      <c r="X4041">
        <v>30</v>
      </c>
      <c r="Y4041">
        <v>18</v>
      </c>
      <c r="Z4041" t="s">
        <v>241</v>
      </c>
      <c r="AA4041" s="2">
        <v>69317</v>
      </c>
      <c r="AB4041">
        <v>2.4500000000000002</v>
      </c>
      <c r="AC4041" s="2">
        <v>28293</v>
      </c>
    </row>
    <row r="4042" spans="1:29" x14ac:dyDescent="0.2">
      <c r="A4042" t="s">
        <v>5199</v>
      </c>
      <c r="B4042" t="s">
        <v>68</v>
      </c>
      <c r="C4042" s="1">
        <v>220000</v>
      </c>
      <c r="D4042">
        <v>1</v>
      </c>
      <c r="E4042">
        <v>1</v>
      </c>
      <c r="F4042">
        <v>792</v>
      </c>
      <c r="G4042" t="s">
        <v>113</v>
      </c>
      <c r="H4042" t="s">
        <v>84</v>
      </c>
      <c r="I4042">
        <v>11414</v>
      </c>
      <c r="J4042" t="s">
        <v>397</v>
      </c>
      <c r="K4042" t="s">
        <v>34</v>
      </c>
      <c r="L4042">
        <v>-73.849699999999999</v>
      </c>
      <c r="M4042">
        <v>40.668059900000003</v>
      </c>
      <c r="N4042">
        <v>9.0500000000000007</v>
      </c>
      <c r="O4042" s="1">
        <f t="shared" si="316"/>
        <v>44000</v>
      </c>
      <c r="P4042" s="3">
        <v>6.7500000000000004E-2</v>
      </c>
      <c r="Q4042">
        <v>30</v>
      </c>
      <c r="R4042" s="1">
        <v>176000</v>
      </c>
      <c r="S4042" s="8">
        <f t="shared" si="317"/>
        <v>-1426.9158124500736</v>
      </c>
      <c r="T4042" s="1">
        <f t="shared" si="318"/>
        <v>223.39900000000003</v>
      </c>
      <c r="U4042" s="7">
        <f t="shared" si="319"/>
        <v>45.833333333333336</v>
      </c>
      <c r="V4042" s="4">
        <v>205</v>
      </c>
      <c r="W4042" s="1">
        <f t="shared" si="320"/>
        <v>1901.148145783407</v>
      </c>
      <c r="X4042">
        <v>2</v>
      </c>
      <c r="Y4042">
        <v>7</v>
      </c>
      <c r="Z4042" t="s">
        <v>398</v>
      </c>
      <c r="AA4042" s="2">
        <v>26148</v>
      </c>
      <c r="AB4042">
        <v>2.66</v>
      </c>
      <c r="AC4042" s="2">
        <v>9830</v>
      </c>
    </row>
    <row r="4043" spans="1:29" x14ac:dyDescent="0.2">
      <c r="A4043" t="s">
        <v>5200</v>
      </c>
      <c r="B4043" t="s">
        <v>30</v>
      </c>
      <c r="C4043" s="1">
        <v>729000</v>
      </c>
      <c r="D4043">
        <v>1</v>
      </c>
      <c r="E4043">
        <v>1</v>
      </c>
      <c r="F4043">
        <v>550</v>
      </c>
      <c r="G4043" t="s">
        <v>93</v>
      </c>
      <c r="H4043" t="s">
        <v>32</v>
      </c>
      <c r="I4043">
        <v>10022</v>
      </c>
      <c r="J4043" t="s">
        <v>33</v>
      </c>
      <c r="K4043" t="s">
        <v>34</v>
      </c>
      <c r="L4043">
        <v>-73.966892799999997</v>
      </c>
      <c r="M4043">
        <v>40.760648500000002</v>
      </c>
      <c r="N4043">
        <v>1.27</v>
      </c>
      <c r="O4043" s="1">
        <f t="shared" si="316"/>
        <v>145800</v>
      </c>
      <c r="P4043" s="3">
        <v>6.7500000000000004E-2</v>
      </c>
      <c r="Q4043">
        <v>30</v>
      </c>
      <c r="R4043" s="1">
        <v>583200</v>
      </c>
      <c r="S4043" s="8">
        <f t="shared" si="317"/>
        <v>-4728.2801239822893</v>
      </c>
      <c r="T4043" s="1">
        <f t="shared" si="318"/>
        <v>740.26305000000002</v>
      </c>
      <c r="U4043" s="7">
        <f t="shared" si="319"/>
        <v>151.875</v>
      </c>
      <c r="V4043" s="4">
        <v>205</v>
      </c>
      <c r="W4043" s="1">
        <f t="shared" si="320"/>
        <v>5825.4181739822889</v>
      </c>
      <c r="X4043">
        <v>2</v>
      </c>
      <c r="Y4043">
        <v>5</v>
      </c>
      <c r="Z4043" t="s">
        <v>35</v>
      </c>
      <c r="AA4043" s="2">
        <v>27988</v>
      </c>
      <c r="AB4043">
        <v>0.17</v>
      </c>
      <c r="AC4043" s="2">
        <v>164635</v>
      </c>
    </row>
    <row r="4044" spans="1:29" x14ac:dyDescent="0.2">
      <c r="A4044" t="s">
        <v>5201</v>
      </c>
      <c r="B4044" t="s">
        <v>30</v>
      </c>
      <c r="C4044" s="1">
        <v>2045000</v>
      </c>
      <c r="D4044">
        <v>3</v>
      </c>
      <c r="E4044">
        <v>2</v>
      </c>
      <c r="F4044">
        <v>1039</v>
      </c>
      <c r="G4044" t="s">
        <v>93</v>
      </c>
      <c r="H4044" t="s">
        <v>32</v>
      </c>
      <c r="I4044">
        <v>10019</v>
      </c>
      <c r="J4044" t="s">
        <v>38</v>
      </c>
      <c r="K4044" t="s">
        <v>39</v>
      </c>
      <c r="L4044">
        <v>-73.985132100000001</v>
      </c>
      <c r="M4044">
        <v>40.7644959</v>
      </c>
      <c r="N4044">
        <v>1.08</v>
      </c>
      <c r="O4044" s="1">
        <f t="shared" si="316"/>
        <v>409000</v>
      </c>
      <c r="P4044" s="3">
        <v>6.7500000000000004E-2</v>
      </c>
      <c r="Q4044">
        <v>30</v>
      </c>
      <c r="R4044" s="1">
        <v>1636000</v>
      </c>
      <c r="S4044" s="8">
        <f t="shared" si="317"/>
        <v>-13263.831074820002</v>
      </c>
      <c r="T4044" s="1">
        <f t="shared" si="318"/>
        <v>2076.5952500000003</v>
      </c>
      <c r="U4044" s="7">
        <f t="shared" si="319"/>
        <v>426.04166666666669</v>
      </c>
      <c r="V4044" s="4">
        <v>375</v>
      </c>
      <c r="W4044" s="1">
        <f t="shared" si="320"/>
        <v>16141.467991486668</v>
      </c>
      <c r="X4044">
        <v>6</v>
      </c>
      <c r="Y4044">
        <v>6</v>
      </c>
      <c r="Z4044" t="s">
        <v>40</v>
      </c>
      <c r="AA4044" s="2">
        <v>70150</v>
      </c>
      <c r="AB4044">
        <v>0.77</v>
      </c>
      <c r="AC4044" s="2">
        <v>91104</v>
      </c>
    </row>
    <row r="4045" spans="1:29" x14ac:dyDescent="0.2">
      <c r="A4045" t="s">
        <v>5202</v>
      </c>
      <c r="B4045" t="s">
        <v>30</v>
      </c>
      <c r="C4045" s="1">
        <v>749000</v>
      </c>
      <c r="D4045">
        <v>2</v>
      </c>
      <c r="E4045">
        <v>2</v>
      </c>
      <c r="F4045">
        <v>1258</v>
      </c>
      <c r="G4045" t="s">
        <v>5203</v>
      </c>
      <c r="H4045" t="s">
        <v>84</v>
      </c>
      <c r="I4045">
        <v>11356</v>
      </c>
      <c r="J4045" t="s">
        <v>793</v>
      </c>
      <c r="K4045" t="s">
        <v>34</v>
      </c>
      <c r="L4045">
        <v>-73.845733800000005</v>
      </c>
      <c r="M4045">
        <v>40.794592700000003</v>
      </c>
      <c r="N4045">
        <v>7.98</v>
      </c>
      <c r="O4045" s="1">
        <f t="shared" si="316"/>
        <v>149800</v>
      </c>
      <c r="P4045" s="3">
        <v>6.7500000000000004E-2</v>
      </c>
      <c r="Q4045">
        <v>30</v>
      </c>
      <c r="R4045" s="1">
        <v>599200</v>
      </c>
      <c r="S4045" s="8">
        <f t="shared" si="317"/>
        <v>-4857.9997432959317</v>
      </c>
      <c r="T4045" s="1">
        <f t="shared" si="318"/>
        <v>760.5720500000001</v>
      </c>
      <c r="U4045" s="7">
        <f t="shared" si="319"/>
        <v>156.04166666666666</v>
      </c>
      <c r="V4045" s="4">
        <v>375</v>
      </c>
      <c r="W4045" s="1">
        <f t="shared" si="320"/>
        <v>6149.6134599625984</v>
      </c>
      <c r="X4045">
        <v>4</v>
      </c>
      <c r="Y4045">
        <v>8</v>
      </c>
      <c r="Z4045" t="s">
        <v>794</v>
      </c>
      <c r="AA4045" s="2">
        <v>24275</v>
      </c>
      <c r="AB4045">
        <v>1.4</v>
      </c>
      <c r="AC4045" s="2">
        <v>17339</v>
      </c>
    </row>
    <row r="4046" spans="1:29" x14ac:dyDescent="0.2">
      <c r="A4046" t="s">
        <v>5204</v>
      </c>
      <c r="B4046" t="s">
        <v>68</v>
      </c>
      <c r="C4046" s="1">
        <v>189000</v>
      </c>
      <c r="D4046">
        <v>1</v>
      </c>
      <c r="E4046">
        <v>1</v>
      </c>
      <c r="F4046" s="2">
        <v>2184</v>
      </c>
      <c r="G4046" t="s">
        <v>2858</v>
      </c>
      <c r="H4046" t="s">
        <v>84</v>
      </c>
      <c r="I4046">
        <v>11432</v>
      </c>
      <c r="J4046" t="s">
        <v>133</v>
      </c>
      <c r="K4046" t="s">
        <v>61</v>
      </c>
      <c r="L4046">
        <v>-73.801239499999994</v>
      </c>
      <c r="M4046">
        <v>40.7055595</v>
      </c>
      <c r="N4046">
        <v>10.119999999999999</v>
      </c>
      <c r="O4046" s="1">
        <f t="shared" si="316"/>
        <v>37800</v>
      </c>
      <c r="P4046" s="3">
        <v>6.7500000000000004E-2</v>
      </c>
      <c r="Q4046">
        <v>30</v>
      </c>
      <c r="R4046" s="1">
        <v>151200</v>
      </c>
      <c r="S4046" s="8">
        <f t="shared" si="317"/>
        <v>-1225.8504025139268</v>
      </c>
      <c r="T4046" s="1">
        <f t="shared" si="318"/>
        <v>191.92005000000003</v>
      </c>
      <c r="U4046" s="7">
        <f t="shared" si="319"/>
        <v>39.375</v>
      </c>
      <c r="V4046" s="4">
        <v>600</v>
      </c>
      <c r="W4046" s="1">
        <f t="shared" si="320"/>
        <v>2057.145452513927</v>
      </c>
      <c r="X4046">
        <v>2</v>
      </c>
      <c r="Y4046">
        <v>18</v>
      </c>
      <c r="Z4046" t="s">
        <v>134</v>
      </c>
      <c r="AA4046" s="2">
        <v>217706</v>
      </c>
      <c r="AB4046">
        <v>2.66</v>
      </c>
      <c r="AC4046" s="2">
        <v>81844</v>
      </c>
    </row>
    <row r="4047" spans="1:29" x14ac:dyDescent="0.2">
      <c r="A4047" t="s">
        <v>5205</v>
      </c>
      <c r="B4047" t="s">
        <v>68</v>
      </c>
      <c r="C4047" s="1">
        <v>399000</v>
      </c>
      <c r="D4047">
        <v>1</v>
      </c>
      <c r="E4047">
        <v>1</v>
      </c>
      <c r="F4047">
        <v>775</v>
      </c>
      <c r="G4047" t="s">
        <v>93</v>
      </c>
      <c r="H4047" t="s">
        <v>55</v>
      </c>
      <c r="I4047">
        <v>11209</v>
      </c>
      <c r="J4047" t="s">
        <v>104</v>
      </c>
      <c r="K4047" t="s">
        <v>105</v>
      </c>
      <c r="L4047">
        <v>-74.036346600000002</v>
      </c>
      <c r="M4047">
        <v>40.636314499999997</v>
      </c>
      <c r="N4047">
        <v>8.2100000000000009</v>
      </c>
      <c r="O4047" s="1">
        <f t="shared" si="316"/>
        <v>79800</v>
      </c>
      <c r="P4047" s="3">
        <v>6.7500000000000004E-2</v>
      </c>
      <c r="Q4047">
        <v>30</v>
      </c>
      <c r="R4047" s="1">
        <v>319200</v>
      </c>
      <c r="S4047" s="8">
        <f t="shared" si="317"/>
        <v>-2587.9064053071788</v>
      </c>
      <c r="T4047" s="1">
        <f t="shared" si="318"/>
        <v>405.16455000000002</v>
      </c>
      <c r="U4047" s="7">
        <f t="shared" si="319"/>
        <v>83.125</v>
      </c>
      <c r="V4047" s="4">
        <v>205</v>
      </c>
      <c r="W4047" s="1">
        <f t="shared" si="320"/>
        <v>3281.1959553071788</v>
      </c>
      <c r="X4047">
        <v>2</v>
      </c>
      <c r="Y4047">
        <v>6</v>
      </c>
      <c r="Z4047" t="s">
        <v>106</v>
      </c>
      <c r="AA4047" s="2">
        <v>79731</v>
      </c>
      <c r="AB4047">
        <v>1.71</v>
      </c>
      <c r="AC4047" s="2">
        <v>46626</v>
      </c>
    </row>
    <row r="4048" spans="1:29" x14ac:dyDescent="0.2">
      <c r="A4048" t="s">
        <v>5206</v>
      </c>
      <c r="B4048" t="s">
        <v>68</v>
      </c>
      <c r="C4048" s="1">
        <v>250000</v>
      </c>
      <c r="D4048">
        <v>1</v>
      </c>
      <c r="E4048">
        <v>1</v>
      </c>
      <c r="F4048">
        <v>800</v>
      </c>
      <c r="G4048" t="s">
        <v>176</v>
      </c>
      <c r="H4048" t="s">
        <v>70</v>
      </c>
      <c r="I4048">
        <v>10471</v>
      </c>
      <c r="J4048" t="s">
        <v>109</v>
      </c>
      <c r="K4048" t="s">
        <v>110</v>
      </c>
      <c r="L4048">
        <v>-73.902224799999999</v>
      </c>
      <c r="M4048">
        <v>40.912729499999998</v>
      </c>
      <c r="N4048">
        <v>12.12</v>
      </c>
      <c r="O4048" s="1">
        <f t="shared" si="316"/>
        <v>50000</v>
      </c>
      <c r="P4048" s="3">
        <v>6.7500000000000004E-2</v>
      </c>
      <c r="Q4048">
        <v>30</v>
      </c>
      <c r="R4048" s="1">
        <v>200000</v>
      </c>
      <c r="S4048" s="8">
        <f t="shared" si="317"/>
        <v>-1621.4952414205382</v>
      </c>
      <c r="T4048" s="1">
        <f t="shared" si="318"/>
        <v>253.86250000000004</v>
      </c>
      <c r="U4048" s="7">
        <f t="shared" si="319"/>
        <v>52.083333333333336</v>
      </c>
      <c r="V4048" s="4">
        <v>205</v>
      </c>
      <c r="W4048" s="1">
        <f t="shared" si="320"/>
        <v>2132.4410747538714</v>
      </c>
      <c r="X4048">
        <v>2</v>
      </c>
      <c r="Y4048">
        <v>7</v>
      </c>
      <c r="Z4048" t="s">
        <v>111</v>
      </c>
      <c r="AA4048" s="2">
        <v>27860</v>
      </c>
      <c r="AB4048">
        <v>3.52</v>
      </c>
      <c r="AC4048" s="2">
        <v>7915</v>
      </c>
    </row>
    <row r="4049" spans="1:29" x14ac:dyDescent="0.2">
      <c r="A4049" t="s">
        <v>5207</v>
      </c>
      <c r="B4049" t="s">
        <v>30</v>
      </c>
      <c r="C4049" s="1">
        <v>3695000</v>
      </c>
      <c r="D4049">
        <v>2</v>
      </c>
      <c r="E4049">
        <v>2</v>
      </c>
      <c r="F4049">
        <v>1978</v>
      </c>
      <c r="G4049" t="s">
        <v>59</v>
      </c>
      <c r="H4049" t="s">
        <v>32</v>
      </c>
      <c r="I4049">
        <v>10023</v>
      </c>
      <c r="J4049" t="s">
        <v>215</v>
      </c>
      <c r="K4049" t="s">
        <v>39</v>
      </c>
      <c r="L4049">
        <v>-73.984177099999997</v>
      </c>
      <c r="M4049">
        <v>40.774281999999999</v>
      </c>
      <c r="N4049">
        <v>1.76</v>
      </c>
      <c r="O4049" s="1">
        <f t="shared" si="316"/>
        <v>739000</v>
      </c>
      <c r="P4049" s="3">
        <v>6.7500000000000004E-2</v>
      </c>
      <c r="Q4049">
        <v>30</v>
      </c>
      <c r="R4049" s="1">
        <v>2956000</v>
      </c>
      <c r="S4049" s="8">
        <f t="shared" si="317"/>
        <v>-23965.69966819555</v>
      </c>
      <c r="T4049" s="1">
        <f t="shared" si="318"/>
        <v>3752.0877500000006</v>
      </c>
      <c r="U4049" s="7">
        <f t="shared" si="319"/>
        <v>769.79166666666663</v>
      </c>
      <c r="V4049" s="4">
        <v>550</v>
      </c>
      <c r="W4049" s="1">
        <f t="shared" si="320"/>
        <v>29037.579084862216</v>
      </c>
      <c r="X4049">
        <v>4</v>
      </c>
      <c r="Y4049">
        <v>12</v>
      </c>
      <c r="Z4049" t="s">
        <v>216</v>
      </c>
      <c r="AA4049" s="2">
        <v>61207</v>
      </c>
      <c r="AB4049">
        <v>1.76</v>
      </c>
      <c r="AC4049" s="2">
        <v>34777</v>
      </c>
    </row>
    <row r="4050" spans="1:29" x14ac:dyDescent="0.2">
      <c r="A4050" t="s">
        <v>5208</v>
      </c>
      <c r="B4050" t="s">
        <v>125</v>
      </c>
      <c r="C4050" s="1">
        <v>680000</v>
      </c>
      <c r="D4050">
        <v>3</v>
      </c>
      <c r="E4050">
        <v>2</v>
      </c>
      <c r="F4050">
        <v>2240</v>
      </c>
      <c r="G4050" t="s">
        <v>2341</v>
      </c>
      <c r="H4050" t="s">
        <v>44</v>
      </c>
      <c r="I4050">
        <v>10304</v>
      </c>
      <c r="J4050" t="s">
        <v>118</v>
      </c>
      <c r="K4050" t="s">
        <v>34</v>
      </c>
      <c r="L4050">
        <v>-74.075942999999995</v>
      </c>
      <c r="M4050">
        <v>40.6193794</v>
      </c>
      <c r="N4050">
        <v>10.119999999999999</v>
      </c>
      <c r="O4050" s="1">
        <f t="shared" si="316"/>
        <v>136000</v>
      </c>
      <c r="P4050" s="3">
        <v>6.7500000000000004E-2</v>
      </c>
      <c r="Q4050">
        <v>30</v>
      </c>
      <c r="R4050" s="1">
        <v>544000</v>
      </c>
      <c r="S4050" s="8">
        <f t="shared" si="317"/>
        <v>-4410.4670566638633</v>
      </c>
      <c r="T4050" s="1">
        <f t="shared" si="318"/>
        <v>690.50599999999997</v>
      </c>
      <c r="U4050" s="7">
        <f t="shared" si="319"/>
        <v>141.66666666666666</v>
      </c>
      <c r="V4050" s="4">
        <v>600</v>
      </c>
      <c r="W4050" s="1">
        <f t="shared" si="320"/>
        <v>5842.6397233305306</v>
      </c>
      <c r="X4050">
        <v>6</v>
      </c>
      <c r="Y4050">
        <v>14</v>
      </c>
      <c r="Z4050" t="s">
        <v>119</v>
      </c>
      <c r="AA4050" s="2">
        <v>181200</v>
      </c>
      <c r="AB4050">
        <v>13.5</v>
      </c>
      <c r="AC4050" s="2">
        <v>13422</v>
      </c>
    </row>
    <row r="4051" spans="1:29" x14ac:dyDescent="0.2">
      <c r="A4051" t="s">
        <v>5209</v>
      </c>
      <c r="B4051" t="s">
        <v>125</v>
      </c>
      <c r="C4051" s="1">
        <v>1195000</v>
      </c>
      <c r="D4051">
        <v>14</v>
      </c>
      <c r="E4051">
        <v>6</v>
      </c>
      <c r="F4051" s="2">
        <v>5100</v>
      </c>
      <c r="G4051" t="s">
        <v>82</v>
      </c>
      <c r="H4051" t="s">
        <v>55</v>
      </c>
      <c r="I4051">
        <v>11220</v>
      </c>
      <c r="J4051" t="s">
        <v>104</v>
      </c>
      <c r="K4051" t="s">
        <v>105</v>
      </c>
      <c r="L4051">
        <v>-74.020774299999999</v>
      </c>
      <c r="M4051">
        <v>40.641102500000002</v>
      </c>
      <c r="N4051">
        <v>7.66</v>
      </c>
      <c r="O4051" s="1">
        <f t="shared" si="316"/>
        <v>239000</v>
      </c>
      <c r="P4051" s="3">
        <v>6.7500000000000004E-2</v>
      </c>
      <c r="Q4051">
        <v>30</v>
      </c>
      <c r="R4051" s="1">
        <v>956000</v>
      </c>
      <c r="S4051" s="8">
        <f t="shared" si="317"/>
        <v>-7750.7472539901719</v>
      </c>
      <c r="T4051" s="1">
        <f t="shared" si="318"/>
        <v>1213.4627500000001</v>
      </c>
      <c r="U4051" s="7">
        <f t="shared" si="319"/>
        <v>248.95833333333334</v>
      </c>
      <c r="V4051" s="4">
        <v>1700</v>
      </c>
      <c r="W4051" s="1">
        <f t="shared" si="320"/>
        <v>10913.168337323506</v>
      </c>
      <c r="X4051">
        <v>28</v>
      </c>
      <c r="Y4051">
        <v>16</v>
      </c>
      <c r="Z4051" t="s">
        <v>106</v>
      </c>
      <c r="AA4051" s="2">
        <v>79731</v>
      </c>
      <c r="AB4051">
        <v>1.71</v>
      </c>
      <c r="AC4051" s="2">
        <v>46626</v>
      </c>
    </row>
    <row r="4052" spans="1:29" x14ac:dyDescent="0.2">
      <c r="A4052" t="s">
        <v>5210</v>
      </c>
      <c r="B4052" t="s">
        <v>125</v>
      </c>
      <c r="C4052" s="1">
        <v>1599999</v>
      </c>
      <c r="D4052">
        <v>8</v>
      </c>
      <c r="E4052">
        <v>4</v>
      </c>
      <c r="F4052" s="2">
        <v>2184</v>
      </c>
      <c r="G4052" t="s">
        <v>1079</v>
      </c>
      <c r="H4052" t="s">
        <v>84</v>
      </c>
      <c r="I4052">
        <v>11377</v>
      </c>
      <c r="J4052" t="s">
        <v>100</v>
      </c>
      <c r="K4052" t="s">
        <v>34</v>
      </c>
      <c r="L4052">
        <v>-73.898001600000001</v>
      </c>
      <c r="M4052">
        <v>40.750590099999997</v>
      </c>
      <c r="N4052">
        <v>4.59</v>
      </c>
      <c r="O4052" s="1">
        <f t="shared" si="316"/>
        <v>319999.80000000005</v>
      </c>
      <c r="P4052" s="3">
        <v>6.7500000000000004E-2</v>
      </c>
      <c r="Q4052">
        <v>30</v>
      </c>
      <c r="R4052" s="1">
        <v>1279999.2</v>
      </c>
      <c r="S4052" s="8">
        <f t="shared" si="317"/>
        <v>-10377.563059110478</v>
      </c>
      <c r="T4052" s="1">
        <f t="shared" si="318"/>
        <v>1624.7189845500004</v>
      </c>
      <c r="U4052" s="7">
        <f t="shared" si="319"/>
        <v>333.333125</v>
      </c>
      <c r="V4052" s="4">
        <v>600</v>
      </c>
      <c r="W4052" s="1">
        <f t="shared" si="320"/>
        <v>12935.615168660477</v>
      </c>
      <c r="X4052">
        <v>16</v>
      </c>
      <c r="Y4052">
        <v>9</v>
      </c>
      <c r="Z4052" t="s">
        <v>101</v>
      </c>
      <c r="AA4052" s="2">
        <v>45099</v>
      </c>
      <c r="AB4052">
        <v>1.86</v>
      </c>
      <c r="AC4052" s="2">
        <v>24247</v>
      </c>
    </row>
    <row r="4053" spans="1:29" x14ac:dyDescent="0.2">
      <c r="A4053" t="s">
        <v>5211</v>
      </c>
      <c r="B4053" t="s">
        <v>68</v>
      </c>
      <c r="C4053" s="1">
        <v>495000</v>
      </c>
      <c r="D4053">
        <v>2</v>
      </c>
      <c r="E4053">
        <v>1</v>
      </c>
      <c r="F4053">
        <v>900</v>
      </c>
      <c r="G4053" t="s">
        <v>168</v>
      </c>
      <c r="H4053" t="s">
        <v>55</v>
      </c>
      <c r="I4053">
        <v>11230</v>
      </c>
      <c r="J4053" t="s">
        <v>75</v>
      </c>
      <c r="K4053" t="s">
        <v>34</v>
      </c>
      <c r="L4053">
        <v>-73.970927399999994</v>
      </c>
      <c r="M4053">
        <v>40.632963400000001</v>
      </c>
      <c r="N4053">
        <v>8.0299999999999994</v>
      </c>
      <c r="O4053" s="1">
        <f t="shared" si="316"/>
        <v>99000</v>
      </c>
      <c r="P4053" s="3">
        <v>6.7500000000000004E-2</v>
      </c>
      <c r="Q4053">
        <v>30</v>
      </c>
      <c r="R4053" s="1">
        <v>396000</v>
      </c>
      <c r="S4053" s="8">
        <f t="shared" si="317"/>
        <v>-3210.5605780126657</v>
      </c>
      <c r="T4053" s="1">
        <f t="shared" si="318"/>
        <v>502.64775000000009</v>
      </c>
      <c r="U4053" s="7">
        <f t="shared" si="319"/>
        <v>103.125</v>
      </c>
      <c r="V4053" s="4">
        <v>205</v>
      </c>
      <c r="W4053" s="1">
        <f t="shared" si="320"/>
        <v>4021.3333280126658</v>
      </c>
      <c r="X4053">
        <v>4</v>
      </c>
      <c r="Y4053">
        <v>8</v>
      </c>
      <c r="Z4053" t="s">
        <v>76</v>
      </c>
      <c r="AA4053" s="2">
        <v>106357</v>
      </c>
      <c r="AB4053">
        <v>2.25</v>
      </c>
      <c r="AC4053" s="2">
        <v>47270</v>
      </c>
    </row>
    <row r="4054" spans="1:29" x14ac:dyDescent="0.2">
      <c r="A4054" t="s">
        <v>5212</v>
      </c>
      <c r="B4054" t="s">
        <v>68</v>
      </c>
      <c r="C4054" s="1">
        <v>314000</v>
      </c>
      <c r="D4054">
        <v>1</v>
      </c>
      <c r="E4054">
        <v>1</v>
      </c>
      <c r="F4054">
        <v>875</v>
      </c>
      <c r="G4054" t="s">
        <v>4734</v>
      </c>
      <c r="H4054" t="s">
        <v>55</v>
      </c>
      <c r="I4054">
        <v>11204</v>
      </c>
      <c r="J4054" t="s">
        <v>156</v>
      </c>
      <c r="K4054" t="s">
        <v>105</v>
      </c>
      <c r="L4054">
        <v>-73.985743999999997</v>
      </c>
      <c r="M4054">
        <v>40.607140000000001</v>
      </c>
      <c r="N4054">
        <v>9.7799999999999994</v>
      </c>
      <c r="O4054" s="1">
        <f t="shared" si="316"/>
        <v>62800</v>
      </c>
      <c r="P4054" s="3">
        <v>6.7500000000000004E-2</v>
      </c>
      <c r="Q4054">
        <v>30</v>
      </c>
      <c r="R4054" s="1">
        <v>251200</v>
      </c>
      <c r="S4054" s="8">
        <f t="shared" si="317"/>
        <v>-2036.5980232241959</v>
      </c>
      <c r="T4054" s="1">
        <f t="shared" si="318"/>
        <v>318.85130000000004</v>
      </c>
      <c r="U4054" s="7">
        <f t="shared" si="319"/>
        <v>65.416666666666671</v>
      </c>
      <c r="V4054" s="4">
        <v>205</v>
      </c>
      <c r="W4054" s="1">
        <f t="shared" si="320"/>
        <v>2625.8659898908622</v>
      </c>
      <c r="X4054">
        <v>2</v>
      </c>
      <c r="Y4054">
        <v>7</v>
      </c>
      <c r="Z4054" t="s">
        <v>157</v>
      </c>
      <c r="AA4054" s="2">
        <v>151705</v>
      </c>
      <c r="AB4054">
        <v>2.25</v>
      </c>
      <c r="AC4054" s="2">
        <v>67424</v>
      </c>
    </row>
    <row r="4055" spans="1:29" x14ac:dyDescent="0.2">
      <c r="A4055" t="s">
        <v>5213</v>
      </c>
      <c r="B4055" t="s">
        <v>68</v>
      </c>
      <c r="C4055" s="1">
        <v>165000</v>
      </c>
      <c r="D4055">
        <v>1</v>
      </c>
      <c r="E4055">
        <v>1</v>
      </c>
      <c r="F4055">
        <v>2184</v>
      </c>
      <c r="G4055" t="s">
        <v>454</v>
      </c>
      <c r="H4055" t="s">
        <v>84</v>
      </c>
      <c r="I4055">
        <v>11691</v>
      </c>
      <c r="J4055" t="s">
        <v>339</v>
      </c>
      <c r="K4055" t="s">
        <v>90</v>
      </c>
      <c r="L4055">
        <v>-73.758128299999996</v>
      </c>
      <c r="M4055">
        <v>40.605324699999997</v>
      </c>
      <c r="N4055">
        <v>15.51</v>
      </c>
      <c r="O4055" s="1">
        <f t="shared" si="316"/>
        <v>33000</v>
      </c>
      <c r="P4055" s="3">
        <v>6.7500000000000004E-2</v>
      </c>
      <c r="Q4055">
        <v>30</v>
      </c>
      <c r="R4055" s="1">
        <v>132000</v>
      </c>
      <c r="S4055" s="8">
        <f t="shared" si="317"/>
        <v>-1070.1868593375552</v>
      </c>
      <c r="T4055" s="1">
        <f t="shared" si="318"/>
        <v>167.54925</v>
      </c>
      <c r="U4055" s="7">
        <f t="shared" si="319"/>
        <v>34.375</v>
      </c>
      <c r="V4055" s="4">
        <v>600</v>
      </c>
      <c r="W4055" s="1">
        <f t="shared" si="320"/>
        <v>1872.1111093375553</v>
      </c>
      <c r="X4055">
        <v>2</v>
      </c>
      <c r="Y4055">
        <v>18</v>
      </c>
      <c r="Z4055" t="s">
        <v>340</v>
      </c>
      <c r="AA4055" s="2">
        <v>50058</v>
      </c>
      <c r="AB4055">
        <v>11.5</v>
      </c>
      <c r="AC4055" s="2">
        <v>4353</v>
      </c>
    </row>
    <row r="4056" spans="1:29" x14ac:dyDescent="0.2">
      <c r="A4056" t="s">
        <v>5214</v>
      </c>
      <c r="B4056" t="s">
        <v>30</v>
      </c>
      <c r="C4056" s="1">
        <v>950000</v>
      </c>
      <c r="D4056">
        <v>2</v>
      </c>
      <c r="E4056">
        <v>2</v>
      </c>
      <c r="F4056">
        <v>1033</v>
      </c>
      <c r="G4056" t="s">
        <v>93</v>
      </c>
      <c r="H4056" t="s">
        <v>32</v>
      </c>
      <c r="I4056">
        <v>10029</v>
      </c>
      <c r="J4056" t="s">
        <v>315</v>
      </c>
      <c r="K4056" t="s">
        <v>61</v>
      </c>
      <c r="L4056">
        <v>-73.946498500000004</v>
      </c>
      <c r="M4056">
        <v>40.795854599999998</v>
      </c>
      <c r="N4056">
        <v>3.83</v>
      </c>
      <c r="O4056" s="1">
        <f t="shared" si="316"/>
        <v>190000</v>
      </c>
      <c r="P4056" s="3">
        <v>6.7500000000000004E-2</v>
      </c>
      <c r="Q4056">
        <v>30</v>
      </c>
      <c r="R4056" s="1">
        <v>760000</v>
      </c>
      <c r="S4056" s="8">
        <f t="shared" si="317"/>
        <v>-6161.6819173980448</v>
      </c>
      <c r="T4056" s="1">
        <f t="shared" si="318"/>
        <v>964.67750000000012</v>
      </c>
      <c r="U4056" s="7">
        <f t="shared" si="319"/>
        <v>197.91666666666666</v>
      </c>
      <c r="V4056" s="4">
        <v>375</v>
      </c>
      <c r="W4056" s="1">
        <f t="shared" si="320"/>
        <v>7699.2760840647115</v>
      </c>
      <c r="X4056">
        <v>4</v>
      </c>
      <c r="Y4056">
        <v>6</v>
      </c>
      <c r="Z4056" t="s">
        <v>316</v>
      </c>
      <c r="AA4056" s="2">
        <v>115921</v>
      </c>
      <c r="AB4056">
        <v>1.54</v>
      </c>
      <c r="AC4056" s="2">
        <v>75273</v>
      </c>
    </row>
    <row r="4057" spans="1:29" x14ac:dyDescent="0.2">
      <c r="A4057" t="s">
        <v>5215</v>
      </c>
      <c r="B4057" t="s">
        <v>42</v>
      </c>
      <c r="C4057" s="1">
        <v>975000</v>
      </c>
      <c r="D4057">
        <v>3</v>
      </c>
      <c r="E4057">
        <v>2</v>
      </c>
      <c r="F4057" s="2">
        <v>2184</v>
      </c>
      <c r="G4057" t="s">
        <v>5216</v>
      </c>
      <c r="H4057" t="s">
        <v>55</v>
      </c>
      <c r="I4057">
        <v>11203</v>
      </c>
      <c r="J4057" t="s">
        <v>282</v>
      </c>
      <c r="K4057" t="s">
        <v>34</v>
      </c>
      <c r="L4057">
        <v>-73.928473299999993</v>
      </c>
      <c r="M4057">
        <v>40.655324899999997</v>
      </c>
      <c r="N4057">
        <v>7.11</v>
      </c>
      <c r="O4057" s="1">
        <f t="shared" si="316"/>
        <v>195000</v>
      </c>
      <c r="P4057" s="3">
        <v>6.7500000000000004E-2</v>
      </c>
      <c r="Q4057">
        <v>30</v>
      </c>
      <c r="R4057" s="1">
        <v>780000</v>
      </c>
      <c r="S4057" s="8">
        <f t="shared" si="317"/>
        <v>-6323.8314415400991</v>
      </c>
      <c r="T4057" s="1">
        <f t="shared" si="318"/>
        <v>990.06375000000014</v>
      </c>
      <c r="U4057" s="7">
        <f t="shared" si="319"/>
        <v>203.125</v>
      </c>
      <c r="V4057" s="4">
        <v>600</v>
      </c>
      <c r="W4057" s="1">
        <f t="shared" si="320"/>
        <v>8117.0201915400994</v>
      </c>
      <c r="X4057">
        <v>6</v>
      </c>
      <c r="Y4057">
        <v>14</v>
      </c>
      <c r="Z4057" t="s">
        <v>283</v>
      </c>
      <c r="AA4057" s="2">
        <v>156159</v>
      </c>
      <c r="AB4057">
        <v>2.4</v>
      </c>
      <c r="AC4057" s="2">
        <v>65066</v>
      </c>
    </row>
    <row r="4058" spans="1:29" x14ac:dyDescent="0.2">
      <c r="A4058" t="s">
        <v>5217</v>
      </c>
      <c r="B4058" t="s">
        <v>68</v>
      </c>
      <c r="C4058" s="1">
        <v>449000</v>
      </c>
      <c r="D4058">
        <v>1</v>
      </c>
      <c r="E4058">
        <v>2</v>
      </c>
      <c r="F4058" s="2">
        <v>1074</v>
      </c>
      <c r="G4058" t="s">
        <v>997</v>
      </c>
      <c r="H4058" t="s">
        <v>84</v>
      </c>
      <c r="I4058">
        <v>11005</v>
      </c>
      <c r="J4058" t="s">
        <v>372</v>
      </c>
      <c r="K4058" t="s">
        <v>39</v>
      </c>
      <c r="L4058">
        <v>-73.721200800000005</v>
      </c>
      <c r="M4058">
        <v>40.7564761</v>
      </c>
      <c r="N4058">
        <v>13.88</v>
      </c>
      <c r="O4058" s="1">
        <f t="shared" si="316"/>
        <v>89800</v>
      </c>
      <c r="P4058" s="3">
        <v>6.7500000000000004E-2</v>
      </c>
      <c r="Q4058">
        <v>30</v>
      </c>
      <c r="R4058" s="1">
        <v>359200</v>
      </c>
      <c r="S4058" s="8">
        <f t="shared" si="317"/>
        <v>-2912.2054535912862</v>
      </c>
      <c r="T4058" s="1">
        <f t="shared" si="318"/>
        <v>455.93705000000006</v>
      </c>
      <c r="U4058" s="7">
        <f t="shared" si="319"/>
        <v>93.541666666666671</v>
      </c>
      <c r="V4058" s="4">
        <v>375</v>
      </c>
      <c r="W4058" s="1">
        <f t="shared" si="320"/>
        <v>3836.6841702579527</v>
      </c>
      <c r="X4058">
        <v>2</v>
      </c>
      <c r="Y4058">
        <v>7</v>
      </c>
      <c r="Z4058" t="s">
        <v>373</v>
      </c>
      <c r="AA4058" s="2">
        <v>22571</v>
      </c>
      <c r="AB4058">
        <v>0.56000000000000005</v>
      </c>
      <c r="AC4058" s="2">
        <v>40305</v>
      </c>
    </row>
    <row r="4059" spans="1:29" x14ac:dyDescent="0.2">
      <c r="A4059" t="s">
        <v>5218</v>
      </c>
      <c r="B4059" t="s">
        <v>50</v>
      </c>
      <c r="C4059" s="1">
        <v>2995000</v>
      </c>
      <c r="D4059">
        <v>7</v>
      </c>
      <c r="E4059">
        <v>2.5</v>
      </c>
      <c r="F4059" s="2">
        <v>4100</v>
      </c>
      <c r="G4059" t="s">
        <v>48</v>
      </c>
      <c r="H4059" t="s">
        <v>55</v>
      </c>
      <c r="I4059">
        <v>11221</v>
      </c>
      <c r="J4059" t="s">
        <v>236</v>
      </c>
      <c r="K4059" t="s">
        <v>237</v>
      </c>
      <c r="L4059">
        <v>-73.937653900000001</v>
      </c>
      <c r="M4059">
        <v>40.6863946</v>
      </c>
      <c r="N4059">
        <v>4.9800000000000004</v>
      </c>
      <c r="O4059" s="1">
        <f t="shared" si="316"/>
        <v>599000</v>
      </c>
      <c r="P4059" s="3">
        <v>6.7500000000000004E-2</v>
      </c>
      <c r="Q4059">
        <v>30</v>
      </c>
      <c r="R4059" s="1">
        <v>2396000</v>
      </c>
      <c r="S4059" s="8">
        <f t="shared" si="317"/>
        <v>-19425.512992218046</v>
      </c>
      <c r="T4059" s="1">
        <f t="shared" si="318"/>
        <v>3041.2727500000001</v>
      </c>
      <c r="U4059" s="7">
        <f t="shared" si="319"/>
        <v>623.95833333333337</v>
      </c>
      <c r="V4059" s="4">
        <v>1400</v>
      </c>
      <c r="W4059" s="1">
        <f t="shared" si="320"/>
        <v>24490.744075551378</v>
      </c>
      <c r="X4059">
        <v>14</v>
      </c>
      <c r="Y4059">
        <v>23</v>
      </c>
      <c r="Z4059" t="s">
        <v>238</v>
      </c>
      <c r="AA4059" s="2">
        <v>70713</v>
      </c>
      <c r="AB4059">
        <v>2.97</v>
      </c>
      <c r="AC4059" s="2">
        <v>23809</v>
      </c>
    </row>
    <row r="4060" spans="1:29" x14ac:dyDescent="0.2">
      <c r="A4060" t="s">
        <v>5219</v>
      </c>
      <c r="B4060" t="s">
        <v>68</v>
      </c>
      <c r="C4060" s="1">
        <v>325000</v>
      </c>
      <c r="D4060">
        <v>1</v>
      </c>
      <c r="E4060">
        <v>1</v>
      </c>
      <c r="F4060">
        <v>775</v>
      </c>
      <c r="G4060" t="s">
        <v>4616</v>
      </c>
      <c r="H4060" t="s">
        <v>55</v>
      </c>
      <c r="I4060">
        <v>11209</v>
      </c>
      <c r="J4060" t="s">
        <v>104</v>
      </c>
      <c r="K4060" t="s">
        <v>105</v>
      </c>
      <c r="L4060">
        <v>-74.031653300000002</v>
      </c>
      <c r="M4060">
        <v>40.634777100000001</v>
      </c>
      <c r="N4060">
        <v>8.23</v>
      </c>
      <c r="O4060" s="1">
        <f t="shared" si="316"/>
        <v>65000</v>
      </c>
      <c r="P4060" s="3">
        <v>6.7500000000000004E-2</v>
      </c>
      <c r="Q4060">
        <v>30</v>
      </c>
      <c r="R4060" s="1">
        <v>260000</v>
      </c>
      <c r="S4060" s="8">
        <f t="shared" si="317"/>
        <v>-2107.9438138466994</v>
      </c>
      <c r="T4060" s="1">
        <f t="shared" si="318"/>
        <v>330.02125000000007</v>
      </c>
      <c r="U4060" s="7">
        <f t="shared" si="319"/>
        <v>67.708333333333329</v>
      </c>
      <c r="V4060" s="4">
        <v>205</v>
      </c>
      <c r="W4060" s="1">
        <f t="shared" si="320"/>
        <v>2710.6733971800331</v>
      </c>
      <c r="X4060">
        <v>2</v>
      </c>
      <c r="Y4060">
        <v>6</v>
      </c>
      <c r="Z4060" t="s">
        <v>106</v>
      </c>
      <c r="AA4060" s="2">
        <v>79731</v>
      </c>
      <c r="AB4060">
        <v>1.71</v>
      </c>
      <c r="AC4060" s="2">
        <v>46626</v>
      </c>
    </row>
    <row r="4061" spans="1:29" x14ac:dyDescent="0.2">
      <c r="A4061" t="s">
        <v>5220</v>
      </c>
      <c r="B4061" t="s">
        <v>30</v>
      </c>
      <c r="C4061" s="1">
        <v>1599000</v>
      </c>
      <c r="D4061">
        <v>2</v>
      </c>
      <c r="E4061">
        <v>2</v>
      </c>
      <c r="F4061" s="2">
        <v>1094</v>
      </c>
      <c r="G4061" t="s">
        <v>51</v>
      </c>
      <c r="H4061" t="s">
        <v>32</v>
      </c>
      <c r="I4061">
        <v>10022</v>
      </c>
      <c r="J4061" t="s">
        <v>33</v>
      </c>
      <c r="K4061" t="s">
        <v>34</v>
      </c>
      <c r="L4061">
        <v>-73.970759200000003</v>
      </c>
      <c r="M4061">
        <v>40.7592821</v>
      </c>
      <c r="N4061">
        <v>1.06</v>
      </c>
      <c r="O4061" s="1">
        <f t="shared" si="316"/>
        <v>319800</v>
      </c>
      <c r="P4061" s="3">
        <v>6.7500000000000004E-2</v>
      </c>
      <c r="Q4061">
        <v>30</v>
      </c>
      <c r="R4061" s="1">
        <v>1279200</v>
      </c>
      <c r="S4061" s="8">
        <f t="shared" si="317"/>
        <v>-10371.083564125762</v>
      </c>
      <c r="T4061" s="1">
        <f t="shared" si="318"/>
        <v>1623.7045500000002</v>
      </c>
      <c r="U4061" s="7">
        <f t="shared" si="319"/>
        <v>333.125</v>
      </c>
      <c r="V4061" s="4">
        <v>375</v>
      </c>
      <c r="W4061" s="1">
        <f t="shared" si="320"/>
        <v>12702.913114125762</v>
      </c>
      <c r="X4061">
        <v>4</v>
      </c>
      <c r="Y4061">
        <v>7</v>
      </c>
      <c r="Z4061" t="s">
        <v>35</v>
      </c>
      <c r="AA4061" s="2">
        <v>27988</v>
      </c>
      <c r="AB4061">
        <v>0.17</v>
      </c>
      <c r="AC4061" s="2">
        <v>164635</v>
      </c>
    </row>
    <row r="4062" spans="1:29" x14ac:dyDescent="0.2">
      <c r="A4062" t="s">
        <v>5221</v>
      </c>
      <c r="B4062" t="s">
        <v>42</v>
      </c>
      <c r="C4062" s="1">
        <v>649000</v>
      </c>
      <c r="D4062">
        <v>3</v>
      </c>
      <c r="E4062">
        <v>2</v>
      </c>
      <c r="F4062">
        <v>2000</v>
      </c>
      <c r="G4062" t="s">
        <v>1088</v>
      </c>
      <c r="H4062" t="s">
        <v>84</v>
      </c>
      <c r="I4062">
        <v>11412</v>
      </c>
      <c r="J4062" t="s">
        <v>769</v>
      </c>
      <c r="K4062" t="s">
        <v>34</v>
      </c>
      <c r="L4062">
        <v>-73.752709499999995</v>
      </c>
      <c r="M4062">
        <v>40.6995553</v>
      </c>
      <c r="N4062">
        <v>12.68</v>
      </c>
      <c r="O4062" s="1">
        <f t="shared" si="316"/>
        <v>129800</v>
      </c>
      <c r="P4062" s="3">
        <v>6.7500000000000004E-2</v>
      </c>
      <c r="Q4062">
        <v>30</v>
      </c>
      <c r="R4062" s="1">
        <v>519200</v>
      </c>
      <c r="S4062" s="8">
        <f t="shared" si="317"/>
        <v>-4209.401646727717</v>
      </c>
      <c r="T4062" s="1">
        <f t="shared" si="318"/>
        <v>659.02705000000003</v>
      </c>
      <c r="U4062" s="7">
        <f t="shared" si="319"/>
        <v>135.20833333333334</v>
      </c>
      <c r="V4062" s="4">
        <v>600</v>
      </c>
      <c r="W4062" s="1">
        <f t="shared" si="320"/>
        <v>5603.6370300610497</v>
      </c>
      <c r="X4062">
        <v>6</v>
      </c>
      <c r="Y4062">
        <v>13</v>
      </c>
      <c r="Z4062" t="s">
        <v>770</v>
      </c>
      <c r="AA4062" s="2">
        <v>217706</v>
      </c>
      <c r="AB4062">
        <v>2.66</v>
      </c>
      <c r="AC4062" s="2">
        <v>81844</v>
      </c>
    </row>
    <row r="4063" spans="1:29" x14ac:dyDescent="0.2">
      <c r="A4063" t="s">
        <v>5222</v>
      </c>
      <c r="B4063" t="s">
        <v>30</v>
      </c>
      <c r="C4063" s="1">
        <v>1850000</v>
      </c>
      <c r="D4063">
        <v>1</v>
      </c>
      <c r="E4063">
        <v>1</v>
      </c>
      <c r="F4063">
        <v>703</v>
      </c>
      <c r="G4063" t="s">
        <v>93</v>
      </c>
      <c r="H4063" t="s">
        <v>32</v>
      </c>
      <c r="I4063">
        <v>10003</v>
      </c>
      <c r="J4063" t="s">
        <v>676</v>
      </c>
      <c r="K4063" t="s">
        <v>105</v>
      </c>
      <c r="L4063">
        <v>-73.995445000000004</v>
      </c>
      <c r="M4063">
        <v>40.7328142</v>
      </c>
      <c r="N4063">
        <v>1.22</v>
      </c>
      <c r="O4063" s="1">
        <f t="shared" si="316"/>
        <v>370000</v>
      </c>
      <c r="P4063" s="3">
        <v>6.7500000000000004E-2</v>
      </c>
      <c r="Q4063">
        <v>30</v>
      </c>
      <c r="R4063" s="1">
        <v>1480000</v>
      </c>
      <c r="S4063" s="8">
        <f t="shared" si="317"/>
        <v>-11999.064786511981</v>
      </c>
      <c r="T4063" s="1">
        <f t="shared" si="318"/>
        <v>1878.5825000000002</v>
      </c>
      <c r="U4063" s="7">
        <f t="shared" si="319"/>
        <v>385.41666666666669</v>
      </c>
      <c r="V4063" s="4">
        <v>205</v>
      </c>
      <c r="W4063" s="1">
        <f t="shared" si="320"/>
        <v>14468.063953178647</v>
      </c>
      <c r="X4063">
        <v>2</v>
      </c>
      <c r="Y4063">
        <v>6</v>
      </c>
      <c r="Z4063" t="s">
        <v>677</v>
      </c>
      <c r="AA4063" s="2">
        <v>44136</v>
      </c>
      <c r="AB4063">
        <v>0.94</v>
      </c>
      <c r="AC4063" s="2">
        <v>46953</v>
      </c>
    </row>
    <row r="4064" spans="1:29" x14ac:dyDescent="0.2">
      <c r="A4064" t="s">
        <v>5223</v>
      </c>
      <c r="B4064" t="s">
        <v>30</v>
      </c>
      <c r="C4064" s="1">
        <v>1395000</v>
      </c>
      <c r="D4064">
        <v>1</v>
      </c>
      <c r="E4064">
        <v>2</v>
      </c>
      <c r="F4064" s="2">
        <v>1220</v>
      </c>
      <c r="G4064" t="s">
        <v>3903</v>
      </c>
      <c r="H4064" t="s">
        <v>32</v>
      </c>
      <c r="I4064">
        <v>10005</v>
      </c>
      <c r="J4064" t="s">
        <v>477</v>
      </c>
      <c r="K4064" t="s">
        <v>39</v>
      </c>
      <c r="L4064">
        <v>-74.009732700000001</v>
      </c>
      <c r="M4064">
        <v>40.707729</v>
      </c>
      <c r="N4064">
        <v>3.11</v>
      </c>
      <c r="O4064" s="1">
        <f t="shared" si="316"/>
        <v>279000</v>
      </c>
      <c r="P4064" s="3">
        <v>6.7500000000000004E-2</v>
      </c>
      <c r="Q4064">
        <v>30</v>
      </c>
      <c r="R4064" s="1">
        <v>1116000</v>
      </c>
      <c r="S4064" s="8">
        <f t="shared" si="317"/>
        <v>-9047.9434471266031</v>
      </c>
      <c r="T4064" s="1">
        <f t="shared" si="318"/>
        <v>1416.5527500000001</v>
      </c>
      <c r="U4064" s="7">
        <f t="shared" si="319"/>
        <v>290.625</v>
      </c>
      <c r="V4064" s="4">
        <v>375</v>
      </c>
      <c r="W4064" s="1">
        <f t="shared" si="320"/>
        <v>11130.121197126604</v>
      </c>
      <c r="X4064">
        <v>2</v>
      </c>
      <c r="Y4064">
        <v>8</v>
      </c>
      <c r="Z4064" t="s">
        <v>478</v>
      </c>
      <c r="AA4064" s="2">
        <v>64511</v>
      </c>
      <c r="AB4064">
        <v>0.33</v>
      </c>
      <c r="AC4064" s="2">
        <v>195488</v>
      </c>
    </row>
    <row r="4065" spans="1:29" x14ac:dyDescent="0.2">
      <c r="A4065" t="s">
        <v>5224</v>
      </c>
      <c r="B4065" t="s">
        <v>209</v>
      </c>
      <c r="C4065" s="1">
        <v>1080000</v>
      </c>
      <c r="D4065">
        <v>1</v>
      </c>
      <c r="E4065">
        <v>1</v>
      </c>
      <c r="F4065">
        <v>2184</v>
      </c>
      <c r="G4065" t="s">
        <v>1144</v>
      </c>
      <c r="H4065" t="s">
        <v>32</v>
      </c>
      <c r="I4065">
        <v>10017</v>
      </c>
      <c r="J4065" t="s">
        <v>33</v>
      </c>
      <c r="K4065" t="s">
        <v>34</v>
      </c>
      <c r="L4065">
        <v>-73.969833499999993</v>
      </c>
      <c r="M4065">
        <v>40.751918000000003</v>
      </c>
      <c r="N4065">
        <v>0.85</v>
      </c>
      <c r="O4065" s="1">
        <f t="shared" si="316"/>
        <v>216000</v>
      </c>
      <c r="P4065" s="3">
        <v>6.7500000000000004E-2</v>
      </c>
      <c r="Q4065">
        <v>30</v>
      </c>
      <c r="R4065" s="1">
        <v>864000</v>
      </c>
      <c r="S4065" s="8">
        <f t="shared" si="317"/>
        <v>-7004.859442936724</v>
      </c>
      <c r="T4065" s="1">
        <f t="shared" si="318"/>
        <v>1096.6860000000001</v>
      </c>
      <c r="U4065" s="7">
        <f t="shared" si="319"/>
        <v>225</v>
      </c>
      <c r="V4065" s="4">
        <v>600</v>
      </c>
      <c r="W4065" s="1">
        <f t="shared" si="320"/>
        <v>8926.5454429367237</v>
      </c>
      <c r="X4065">
        <v>2</v>
      </c>
      <c r="Y4065">
        <v>18</v>
      </c>
      <c r="Z4065" t="s">
        <v>35</v>
      </c>
      <c r="AA4065" s="2">
        <v>27988</v>
      </c>
      <c r="AB4065">
        <v>0.17</v>
      </c>
      <c r="AC4065" s="2">
        <v>164635</v>
      </c>
    </row>
    <row r="4066" spans="1:29" x14ac:dyDescent="0.2">
      <c r="A4066" t="s">
        <v>5225</v>
      </c>
      <c r="B4066" t="s">
        <v>68</v>
      </c>
      <c r="C4066" s="1">
        <v>309000</v>
      </c>
      <c r="D4066">
        <v>1</v>
      </c>
      <c r="E4066">
        <v>1</v>
      </c>
      <c r="F4066" s="2">
        <v>2184</v>
      </c>
      <c r="G4066" t="s">
        <v>113</v>
      </c>
      <c r="H4066" t="s">
        <v>84</v>
      </c>
      <c r="I4066">
        <v>11375</v>
      </c>
      <c r="J4066" t="s">
        <v>122</v>
      </c>
      <c r="K4066" t="s">
        <v>39</v>
      </c>
      <c r="L4066">
        <v>-73.857095999999999</v>
      </c>
      <c r="M4066">
        <v>40.720270900000003</v>
      </c>
      <c r="N4066">
        <v>7.02</v>
      </c>
      <c r="O4066" s="1">
        <f t="shared" si="316"/>
        <v>61800</v>
      </c>
      <c r="P4066" s="3">
        <v>6.7500000000000004E-2</v>
      </c>
      <c r="Q4066">
        <v>30</v>
      </c>
      <c r="R4066" s="1">
        <v>247200</v>
      </c>
      <c r="S4066" s="8">
        <f t="shared" si="317"/>
        <v>-2004.1681183957851</v>
      </c>
      <c r="T4066" s="1">
        <f t="shared" si="318"/>
        <v>313.77405000000005</v>
      </c>
      <c r="U4066" s="7">
        <f t="shared" si="319"/>
        <v>64.375</v>
      </c>
      <c r="V4066" s="4">
        <v>600</v>
      </c>
      <c r="W4066" s="1">
        <f t="shared" si="320"/>
        <v>2982.3171683957853</v>
      </c>
      <c r="X4066">
        <v>2</v>
      </c>
      <c r="Y4066">
        <v>18</v>
      </c>
      <c r="Z4066" t="s">
        <v>123</v>
      </c>
      <c r="AA4066" s="2">
        <v>83728</v>
      </c>
      <c r="AB4066">
        <v>2.6</v>
      </c>
      <c r="AC4066" s="2">
        <v>32203</v>
      </c>
    </row>
    <row r="4067" spans="1:29" x14ac:dyDescent="0.2">
      <c r="A4067" t="s">
        <v>5226</v>
      </c>
      <c r="B4067" t="s">
        <v>125</v>
      </c>
      <c r="C4067" s="1">
        <v>1499000</v>
      </c>
      <c r="D4067">
        <v>8</v>
      </c>
      <c r="E4067">
        <v>3</v>
      </c>
      <c r="F4067" s="2">
        <v>2636</v>
      </c>
      <c r="G4067" t="s">
        <v>1515</v>
      </c>
      <c r="H4067" t="s">
        <v>55</v>
      </c>
      <c r="I4067">
        <v>11235</v>
      </c>
      <c r="J4067" t="s">
        <v>219</v>
      </c>
      <c r="K4067" t="s">
        <v>34</v>
      </c>
      <c r="L4067">
        <v>-73.963422100000003</v>
      </c>
      <c r="M4067">
        <v>40.580665600000003</v>
      </c>
      <c r="N4067">
        <v>11.66</v>
      </c>
      <c r="O4067" s="1">
        <f t="shared" si="316"/>
        <v>299800</v>
      </c>
      <c r="P4067" s="3">
        <v>6.7500000000000004E-2</v>
      </c>
      <c r="Q4067">
        <v>30</v>
      </c>
      <c r="R4067" s="1">
        <v>1199200</v>
      </c>
      <c r="S4067" s="8">
        <f t="shared" si="317"/>
        <v>-9722.4854675575461</v>
      </c>
      <c r="T4067" s="1">
        <f t="shared" si="318"/>
        <v>1522.1595500000001</v>
      </c>
      <c r="U4067" s="7">
        <f t="shared" si="319"/>
        <v>312.29166666666669</v>
      </c>
      <c r="V4067" s="4">
        <v>600</v>
      </c>
      <c r="W4067" s="1">
        <f t="shared" si="320"/>
        <v>12156.936684224213</v>
      </c>
      <c r="X4067">
        <v>16</v>
      </c>
      <c r="Y4067">
        <v>13</v>
      </c>
      <c r="Z4067" t="s">
        <v>220</v>
      </c>
      <c r="AA4067" s="2">
        <v>35547</v>
      </c>
      <c r="AB4067">
        <v>0.73</v>
      </c>
      <c r="AC4067" s="2">
        <v>48695</v>
      </c>
    </row>
    <row r="4068" spans="1:29" x14ac:dyDescent="0.2">
      <c r="A4068" t="s">
        <v>5227</v>
      </c>
      <c r="B4068" t="s">
        <v>68</v>
      </c>
      <c r="C4068" s="1">
        <v>179000</v>
      </c>
      <c r="D4068">
        <v>1</v>
      </c>
      <c r="E4068">
        <v>1</v>
      </c>
      <c r="F4068" s="2">
        <v>2184</v>
      </c>
      <c r="G4068" t="s">
        <v>74</v>
      </c>
      <c r="H4068" t="s">
        <v>84</v>
      </c>
      <c r="I4068">
        <v>11414</v>
      </c>
      <c r="J4068" t="s">
        <v>397</v>
      </c>
      <c r="K4068" t="s">
        <v>34</v>
      </c>
      <c r="L4068">
        <v>-73.847006300000004</v>
      </c>
      <c r="M4068">
        <v>40.667400999999998</v>
      </c>
      <c r="N4068">
        <v>9.19</v>
      </c>
      <c r="O4068" s="1">
        <f t="shared" si="316"/>
        <v>35800</v>
      </c>
      <c r="P4068" s="3">
        <v>6.7500000000000004E-2</v>
      </c>
      <c r="Q4068">
        <v>30</v>
      </c>
      <c r="R4068" s="1">
        <v>143200</v>
      </c>
      <c r="S4068" s="8">
        <f t="shared" si="317"/>
        <v>-1160.9905928571052</v>
      </c>
      <c r="T4068" s="1">
        <f t="shared" si="318"/>
        <v>181.76554999999999</v>
      </c>
      <c r="U4068" s="7">
        <f t="shared" si="319"/>
        <v>37.291666666666664</v>
      </c>
      <c r="V4068" s="4">
        <v>600</v>
      </c>
      <c r="W4068" s="1">
        <f t="shared" si="320"/>
        <v>1980.047809523772</v>
      </c>
      <c r="X4068">
        <v>2</v>
      </c>
      <c r="Y4068">
        <v>18</v>
      </c>
      <c r="Z4068" t="s">
        <v>398</v>
      </c>
      <c r="AA4068" s="2">
        <v>26148</v>
      </c>
      <c r="AB4068">
        <v>2.66</v>
      </c>
      <c r="AC4068" s="2">
        <v>9830</v>
      </c>
    </row>
    <row r="4069" spans="1:29" x14ac:dyDescent="0.2">
      <c r="A4069" t="s">
        <v>5228</v>
      </c>
      <c r="B4069" t="s">
        <v>42</v>
      </c>
      <c r="C4069" s="1">
        <v>595000</v>
      </c>
      <c r="D4069">
        <v>3</v>
      </c>
      <c r="E4069">
        <v>1</v>
      </c>
      <c r="F4069" s="2">
        <v>2184</v>
      </c>
      <c r="G4069" t="s">
        <v>949</v>
      </c>
      <c r="H4069" t="s">
        <v>32</v>
      </c>
      <c r="I4069">
        <v>10014</v>
      </c>
      <c r="J4069" t="s">
        <v>94</v>
      </c>
      <c r="K4069" t="s">
        <v>39</v>
      </c>
      <c r="L4069">
        <v>-74.002790500000003</v>
      </c>
      <c r="M4069">
        <v>40.7329291</v>
      </c>
      <c r="N4069">
        <v>1.43</v>
      </c>
      <c r="O4069" s="1">
        <f t="shared" si="316"/>
        <v>119000</v>
      </c>
      <c r="P4069" s="3">
        <v>6.7500000000000004E-2</v>
      </c>
      <c r="Q4069">
        <v>30</v>
      </c>
      <c r="R4069" s="1">
        <v>476000</v>
      </c>
      <c r="S4069" s="8">
        <f t="shared" si="317"/>
        <v>-3859.1586745808804</v>
      </c>
      <c r="T4069" s="1">
        <f t="shared" si="318"/>
        <v>604.19275000000005</v>
      </c>
      <c r="U4069" s="7">
        <f t="shared" si="319"/>
        <v>123.95833333333333</v>
      </c>
      <c r="V4069" s="4">
        <v>600</v>
      </c>
      <c r="W4069" s="1">
        <f t="shared" si="320"/>
        <v>5187.3097579142132</v>
      </c>
      <c r="X4069">
        <v>6</v>
      </c>
      <c r="Y4069">
        <v>18</v>
      </c>
      <c r="Z4069" t="s">
        <v>95</v>
      </c>
      <c r="AA4069" s="2">
        <v>42742</v>
      </c>
      <c r="AB4069">
        <v>0.26</v>
      </c>
      <c r="AC4069" s="2">
        <v>164392</v>
      </c>
    </row>
    <row r="4070" spans="1:29" x14ac:dyDescent="0.2">
      <c r="A4070" t="s">
        <v>5229</v>
      </c>
      <c r="B4070" t="s">
        <v>42</v>
      </c>
      <c r="C4070" s="1">
        <v>849000</v>
      </c>
      <c r="D4070">
        <v>3</v>
      </c>
      <c r="E4070">
        <v>3</v>
      </c>
      <c r="F4070" s="2">
        <v>1656</v>
      </c>
      <c r="G4070" t="s">
        <v>1840</v>
      </c>
      <c r="H4070" t="s">
        <v>55</v>
      </c>
      <c r="I4070">
        <v>11236</v>
      </c>
      <c r="J4070" t="s">
        <v>626</v>
      </c>
      <c r="K4070" t="s">
        <v>90</v>
      </c>
      <c r="L4070">
        <v>-73.894634300000007</v>
      </c>
      <c r="M4070">
        <v>40.635956499999999</v>
      </c>
      <c r="N4070">
        <v>9.1300000000000008</v>
      </c>
      <c r="O4070" s="1">
        <f t="shared" si="316"/>
        <v>169800</v>
      </c>
      <c r="P4070" s="3">
        <v>6.7500000000000004E-2</v>
      </c>
      <c r="Q4070">
        <v>30</v>
      </c>
      <c r="R4070" s="1">
        <v>679200</v>
      </c>
      <c r="S4070" s="8">
        <f t="shared" si="317"/>
        <v>-5506.5978398641473</v>
      </c>
      <c r="T4070" s="1">
        <f t="shared" si="318"/>
        <v>862.11705000000018</v>
      </c>
      <c r="U4070" s="7">
        <f t="shared" si="319"/>
        <v>176.875</v>
      </c>
      <c r="V4070" s="4">
        <v>550</v>
      </c>
      <c r="W4070" s="1">
        <f t="shared" si="320"/>
        <v>7095.5898898641472</v>
      </c>
      <c r="X4070">
        <v>6</v>
      </c>
      <c r="Y4070">
        <v>8</v>
      </c>
      <c r="Z4070" t="s">
        <v>627</v>
      </c>
      <c r="AA4070" s="2">
        <v>83693</v>
      </c>
      <c r="AB4070">
        <v>3.13</v>
      </c>
      <c r="AC4070" s="2">
        <v>26739</v>
      </c>
    </row>
    <row r="4071" spans="1:29" x14ac:dyDescent="0.2">
      <c r="A4071" t="s">
        <v>5230</v>
      </c>
      <c r="B4071" t="s">
        <v>125</v>
      </c>
      <c r="C4071" s="1">
        <v>2780000</v>
      </c>
      <c r="D4071">
        <v>14</v>
      </c>
      <c r="E4071">
        <v>9</v>
      </c>
      <c r="F4071" s="2">
        <v>2184</v>
      </c>
      <c r="G4071" t="s">
        <v>5231</v>
      </c>
      <c r="H4071" t="s">
        <v>84</v>
      </c>
      <c r="I4071">
        <v>11358</v>
      </c>
      <c r="J4071" t="s">
        <v>160</v>
      </c>
      <c r="K4071" t="s">
        <v>34</v>
      </c>
      <c r="L4071">
        <v>-73.796896700000005</v>
      </c>
      <c r="M4071">
        <v>40.7617519</v>
      </c>
      <c r="N4071">
        <v>9.93</v>
      </c>
      <c r="O4071" s="1">
        <f t="shared" si="316"/>
        <v>556000</v>
      </c>
      <c r="P4071" s="3">
        <v>6.7500000000000004E-2</v>
      </c>
      <c r="Q4071">
        <v>30</v>
      </c>
      <c r="R4071" s="1">
        <v>2224000</v>
      </c>
      <c r="S4071" s="8">
        <f t="shared" si="317"/>
        <v>-18031.027084596382</v>
      </c>
      <c r="T4071" s="1">
        <f t="shared" si="318"/>
        <v>2822.9510000000005</v>
      </c>
      <c r="U4071" s="7">
        <f t="shared" si="319"/>
        <v>579.16666666666663</v>
      </c>
      <c r="V4071" s="4">
        <v>600</v>
      </c>
      <c r="W4071" s="1">
        <f t="shared" si="320"/>
        <v>22033.144751263051</v>
      </c>
      <c r="X4071">
        <v>28</v>
      </c>
      <c r="Y4071">
        <v>5</v>
      </c>
      <c r="Z4071" t="s">
        <v>161</v>
      </c>
      <c r="AA4071" s="2">
        <v>230183</v>
      </c>
      <c r="AB4071">
        <v>2.0299999999999998</v>
      </c>
      <c r="AC4071" s="2">
        <v>113391</v>
      </c>
    </row>
    <row r="4072" spans="1:29" x14ac:dyDescent="0.2">
      <c r="A4072" t="s">
        <v>5232</v>
      </c>
      <c r="B4072" t="s">
        <v>30</v>
      </c>
      <c r="C4072" s="1">
        <v>759000</v>
      </c>
      <c r="D4072">
        <v>2</v>
      </c>
      <c r="E4072">
        <v>2</v>
      </c>
      <c r="F4072" s="2">
        <v>1230</v>
      </c>
      <c r="G4072" t="s">
        <v>93</v>
      </c>
      <c r="H4072" t="s">
        <v>55</v>
      </c>
      <c r="I4072">
        <v>11230</v>
      </c>
      <c r="J4072" t="s">
        <v>75</v>
      </c>
      <c r="K4072" t="s">
        <v>34</v>
      </c>
      <c r="L4072">
        <v>-73.953507000000002</v>
      </c>
      <c r="M4072">
        <v>40.612478000000003</v>
      </c>
      <c r="N4072">
        <v>9.56</v>
      </c>
      <c r="O4072" s="1">
        <f t="shared" si="316"/>
        <v>151800</v>
      </c>
      <c r="P4072" s="3">
        <v>6.7500000000000004E-2</v>
      </c>
      <c r="Q4072">
        <v>30</v>
      </c>
      <c r="R4072" s="1">
        <v>607200</v>
      </c>
      <c r="S4072" s="8">
        <f t="shared" si="317"/>
        <v>-4922.8595529527538</v>
      </c>
      <c r="T4072" s="1">
        <f t="shared" si="318"/>
        <v>770.72654999999997</v>
      </c>
      <c r="U4072" s="7">
        <f t="shared" si="319"/>
        <v>158.125</v>
      </c>
      <c r="V4072" s="4">
        <v>375</v>
      </c>
      <c r="W4072" s="1">
        <f t="shared" si="320"/>
        <v>6226.7111029527541</v>
      </c>
      <c r="X4072">
        <v>4</v>
      </c>
      <c r="Y4072">
        <v>8</v>
      </c>
      <c r="Z4072" t="s">
        <v>76</v>
      </c>
      <c r="AA4072" s="2">
        <v>106357</v>
      </c>
      <c r="AB4072">
        <v>2.25</v>
      </c>
      <c r="AC4072" s="2">
        <v>47270</v>
      </c>
    </row>
    <row r="4073" spans="1:29" x14ac:dyDescent="0.2">
      <c r="A4073" t="s">
        <v>5233</v>
      </c>
      <c r="B4073" t="s">
        <v>42</v>
      </c>
      <c r="C4073" s="1">
        <v>549999</v>
      </c>
      <c r="D4073">
        <v>3</v>
      </c>
      <c r="E4073">
        <v>2.5</v>
      </c>
      <c r="F4073" s="2">
        <v>1652</v>
      </c>
      <c r="G4073" t="s">
        <v>59</v>
      </c>
      <c r="H4073" t="s">
        <v>44</v>
      </c>
      <c r="I4073">
        <v>10304</v>
      </c>
      <c r="J4073" t="s">
        <v>118</v>
      </c>
      <c r="K4073" t="s">
        <v>34</v>
      </c>
      <c r="L4073">
        <v>-74.086970699999995</v>
      </c>
      <c r="M4073">
        <v>40.601692300000003</v>
      </c>
      <c r="N4073">
        <v>11.47</v>
      </c>
      <c r="O4073" s="1">
        <f t="shared" si="316"/>
        <v>109999.8</v>
      </c>
      <c r="P4073" s="3">
        <v>6.7500000000000004E-2</v>
      </c>
      <c r="Q4073">
        <v>30</v>
      </c>
      <c r="R4073" s="1">
        <v>439999.2</v>
      </c>
      <c r="S4073" s="8">
        <f t="shared" si="317"/>
        <v>-3567.2830451442178</v>
      </c>
      <c r="T4073" s="1">
        <f t="shared" si="318"/>
        <v>558.4964845500001</v>
      </c>
      <c r="U4073" s="7">
        <f t="shared" si="319"/>
        <v>114.583125</v>
      </c>
      <c r="V4073" s="4">
        <v>550</v>
      </c>
      <c r="W4073" s="1">
        <f t="shared" si="320"/>
        <v>4790.3626546942178</v>
      </c>
      <c r="X4073">
        <v>6</v>
      </c>
      <c r="Y4073">
        <v>9</v>
      </c>
      <c r="Z4073" t="s">
        <v>119</v>
      </c>
      <c r="AA4073" s="2">
        <v>181200</v>
      </c>
      <c r="AB4073">
        <v>13.5</v>
      </c>
      <c r="AC4073" s="2">
        <v>13422</v>
      </c>
    </row>
    <row r="4074" spans="1:29" x14ac:dyDescent="0.2">
      <c r="A4074" t="s">
        <v>5234</v>
      </c>
      <c r="B4074" t="s">
        <v>30</v>
      </c>
      <c r="C4074" s="1">
        <v>1750000</v>
      </c>
      <c r="D4074">
        <v>2</v>
      </c>
      <c r="E4074">
        <v>2</v>
      </c>
      <c r="F4074" s="2">
        <v>2184</v>
      </c>
      <c r="G4074" t="s">
        <v>4979</v>
      </c>
      <c r="H4074" t="s">
        <v>55</v>
      </c>
      <c r="I4074">
        <v>11211</v>
      </c>
      <c r="J4074" t="s">
        <v>163</v>
      </c>
      <c r="K4074" t="s">
        <v>105</v>
      </c>
      <c r="L4074">
        <v>-73.945190999999994</v>
      </c>
      <c r="M4074">
        <v>40.714184000000003</v>
      </c>
      <c r="N4074">
        <v>3.19</v>
      </c>
      <c r="O4074" s="1">
        <f t="shared" si="316"/>
        <v>350000</v>
      </c>
      <c r="P4074" s="3">
        <v>6.7500000000000004E-2</v>
      </c>
      <c r="Q4074">
        <v>30</v>
      </c>
      <c r="R4074" s="1">
        <v>1400000</v>
      </c>
      <c r="S4074" s="8">
        <f t="shared" si="317"/>
        <v>-11350.466689943767</v>
      </c>
      <c r="T4074" s="1">
        <f t="shared" si="318"/>
        <v>1777.0375000000001</v>
      </c>
      <c r="U4074" s="7">
        <f t="shared" si="319"/>
        <v>364.58333333333331</v>
      </c>
      <c r="V4074" s="4">
        <v>600</v>
      </c>
      <c r="W4074" s="1">
        <f t="shared" si="320"/>
        <v>14092.087523277101</v>
      </c>
      <c r="X4074">
        <v>4</v>
      </c>
      <c r="Y4074">
        <v>14</v>
      </c>
      <c r="Z4074" t="s">
        <v>164</v>
      </c>
      <c r="AA4074" s="2">
        <v>151308</v>
      </c>
      <c r="AB4074">
        <v>2.91</v>
      </c>
      <c r="AC4074" s="2">
        <v>51996</v>
      </c>
    </row>
    <row r="4075" spans="1:29" x14ac:dyDescent="0.2">
      <c r="A4075" t="s">
        <v>5235</v>
      </c>
      <c r="B4075" t="s">
        <v>30</v>
      </c>
      <c r="C4075" s="1">
        <v>4995000</v>
      </c>
      <c r="D4075">
        <v>3</v>
      </c>
      <c r="E4075">
        <v>4</v>
      </c>
      <c r="F4075" s="2">
        <v>2184</v>
      </c>
      <c r="G4075" t="s">
        <v>93</v>
      </c>
      <c r="H4075" t="s">
        <v>32</v>
      </c>
      <c r="I4075">
        <v>10128</v>
      </c>
      <c r="J4075" t="s">
        <v>52</v>
      </c>
      <c r="K4075" t="s">
        <v>39</v>
      </c>
      <c r="L4075">
        <v>-73.955659699999998</v>
      </c>
      <c r="M4075">
        <v>40.784797699999999</v>
      </c>
      <c r="N4075">
        <v>2.93</v>
      </c>
      <c r="O4075" s="1">
        <f t="shared" si="316"/>
        <v>999000</v>
      </c>
      <c r="P4075" s="3">
        <v>6.7500000000000004E-2</v>
      </c>
      <c r="Q4075">
        <v>30</v>
      </c>
      <c r="R4075" s="1">
        <v>3996000</v>
      </c>
      <c r="S4075" s="8">
        <f t="shared" si="317"/>
        <v>-32397.474923582347</v>
      </c>
      <c r="T4075" s="1">
        <f t="shared" si="318"/>
        <v>5072.1727500000006</v>
      </c>
      <c r="U4075" s="7">
        <f t="shared" si="319"/>
        <v>1040.625</v>
      </c>
      <c r="V4075" s="4">
        <v>600</v>
      </c>
      <c r="W4075" s="1">
        <f t="shared" si="320"/>
        <v>39110.272673582345</v>
      </c>
      <c r="X4075">
        <v>6</v>
      </c>
      <c r="Y4075">
        <v>9</v>
      </c>
      <c r="Z4075" t="s">
        <v>53</v>
      </c>
      <c r="AA4075" s="2">
        <v>61207</v>
      </c>
      <c r="AB4075">
        <v>1.76</v>
      </c>
      <c r="AC4075" s="2">
        <v>34777</v>
      </c>
    </row>
    <row r="4076" spans="1:29" x14ac:dyDescent="0.2">
      <c r="A4076" t="s">
        <v>5236</v>
      </c>
      <c r="B4076" t="s">
        <v>42</v>
      </c>
      <c r="C4076" s="1">
        <v>1400000</v>
      </c>
      <c r="D4076">
        <v>12</v>
      </c>
      <c r="E4076">
        <v>4</v>
      </c>
      <c r="F4076" s="2">
        <v>2184</v>
      </c>
      <c r="G4076" t="s">
        <v>4002</v>
      </c>
      <c r="H4076" t="s">
        <v>55</v>
      </c>
      <c r="I4076">
        <v>11221</v>
      </c>
      <c r="J4076" t="s">
        <v>236</v>
      </c>
      <c r="K4076" t="s">
        <v>237</v>
      </c>
      <c r="L4076">
        <v>-73.918408600000006</v>
      </c>
      <c r="M4076">
        <v>40.688759500000003</v>
      </c>
      <c r="N4076">
        <v>5.44</v>
      </c>
      <c r="O4076" s="1">
        <f t="shared" si="316"/>
        <v>280000</v>
      </c>
      <c r="P4076" s="3">
        <v>6.7500000000000004E-2</v>
      </c>
      <c r="Q4076">
        <v>30</v>
      </c>
      <c r="R4076" s="1">
        <v>1120000</v>
      </c>
      <c r="S4076" s="8">
        <f t="shared" si="317"/>
        <v>-9080.3733519550133</v>
      </c>
      <c r="T4076" s="1">
        <f t="shared" si="318"/>
        <v>1421.63</v>
      </c>
      <c r="U4076" s="7">
        <f t="shared" si="319"/>
        <v>291.66666666666669</v>
      </c>
      <c r="V4076" s="4">
        <v>600</v>
      </c>
      <c r="W4076" s="1">
        <f t="shared" si="320"/>
        <v>11393.670018621679</v>
      </c>
      <c r="X4076">
        <v>24</v>
      </c>
      <c r="Y4076">
        <v>9</v>
      </c>
      <c r="Z4076" t="s">
        <v>238</v>
      </c>
      <c r="AA4076" s="2">
        <v>70713</v>
      </c>
      <c r="AB4076">
        <v>2.97</v>
      </c>
      <c r="AC4076" s="2">
        <v>23809</v>
      </c>
    </row>
    <row r="4077" spans="1:29" x14ac:dyDescent="0.2">
      <c r="A4077" t="s">
        <v>5237</v>
      </c>
      <c r="B4077" t="s">
        <v>68</v>
      </c>
      <c r="C4077" s="1">
        <v>725000</v>
      </c>
      <c r="D4077">
        <v>3</v>
      </c>
      <c r="E4077">
        <v>1</v>
      </c>
      <c r="F4077" s="2">
        <v>2184</v>
      </c>
      <c r="G4077" t="s">
        <v>4979</v>
      </c>
      <c r="H4077" t="s">
        <v>55</v>
      </c>
      <c r="I4077">
        <v>11211</v>
      </c>
      <c r="J4077" t="s">
        <v>163</v>
      </c>
      <c r="K4077" t="s">
        <v>105</v>
      </c>
      <c r="L4077">
        <v>-73.945190999999994</v>
      </c>
      <c r="M4077">
        <v>40.714184000000003</v>
      </c>
      <c r="N4077">
        <v>3.19</v>
      </c>
      <c r="O4077" s="1">
        <f t="shared" si="316"/>
        <v>145000</v>
      </c>
      <c r="P4077" s="3">
        <v>6.7500000000000004E-2</v>
      </c>
      <c r="Q4077">
        <v>30</v>
      </c>
      <c r="R4077" s="1">
        <v>580000</v>
      </c>
      <c r="S4077" s="8">
        <f t="shared" si="317"/>
        <v>-4702.336200119561</v>
      </c>
      <c r="T4077" s="1">
        <f t="shared" si="318"/>
        <v>736.20125000000007</v>
      </c>
      <c r="U4077" s="7">
        <f t="shared" si="319"/>
        <v>151.04166666666666</v>
      </c>
      <c r="V4077" s="4">
        <v>600</v>
      </c>
      <c r="W4077" s="1">
        <f t="shared" si="320"/>
        <v>6189.579116786228</v>
      </c>
      <c r="X4077">
        <v>6</v>
      </c>
      <c r="Y4077">
        <v>18</v>
      </c>
      <c r="Z4077" t="s">
        <v>164</v>
      </c>
      <c r="AA4077" s="2">
        <v>151308</v>
      </c>
      <c r="AB4077">
        <v>2.91</v>
      </c>
      <c r="AC4077" s="2">
        <v>51996</v>
      </c>
    </row>
    <row r="4078" spans="1:29" x14ac:dyDescent="0.2">
      <c r="A4078" t="s">
        <v>5238</v>
      </c>
      <c r="B4078" t="s">
        <v>68</v>
      </c>
      <c r="C4078" s="1">
        <v>249000</v>
      </c>
      <c r="D4078">
        <v>2</v>
      </c>
      <c r="E4078">
        <v>1</v>
      </c>
      <c r="F4078" s="2">
        <v>1000</v>
      </c>
      <c r="G4078" t="s">
        <v>3041</v>
      </c>
      <c r="H4078" t="s">
        <v>55</v>
      </c>
      <c r="I4078">
        <v>11235</v>
      </c>
      <c r="J4078" t="s">
        <v>219</v>
      </c>
      <c r="K4078" t="s">
        <v>34</v>
      </c>
      <c r="L4078">
        <v>-73.939610099999996</v>
      </c>
      <c r="M4078">
        <v>40.592613800000002</v>
      </c>
      <c r="N4078">
        <v>11.04</v>
      </c>
      <c r="O4078" s="1">
        <f t="shared" si="316"/>
        <v>49800</v>
      </c>
      <c r="P4078" s="3">
        <v>6.7500000000000004E-2</v>
      </c>
      <c r="Q4078">
        <v>30</v>
      </c>
      <c r="R4078" s="1">
        <v>199200</v>
      </c>
      <c r="S4078" s="8">
        <f t="shared" si="317"/>
        <v>-1615.0092604548558</v>
      </c>
      <c r="T4078" s="1">
        <f t="shared" si="318"/>
        <v>252.84705000000005</v>
      </c>
      <c r="U4078" s="7">
        <f t="shared" si="319"/>
        <v>51.875</v>
      </c>
      <c r="V4078" s="4">
        <v>375</v>
      </c>
      <c r="W4078" s="1">
        <f t="shared" si="320"/>
        <v>2294.7313104548557</v>
      </c>
      <c r="X4078">
        <v>4</v>
      </c>
      <c r="Y4078">
        <v>8</v>
      </c>
      <c r="Z4078" t="s">
        <v>220</v>
      </c>
      <c r="AA4078" s="2">
        <v>35547</v>
      </c>
      <c r="AB4078">
        <v>0.73</v>
      </c>
      <c r="AC4078" s="2">
        <v>48695</v>
      </c>
    </row>
    <row r="4079" spans="1:29" x14ac:dyDescent="0.2">
      <c r="A4079" t="s">
        <v>5239</v>
      </c>
      <c r="B4079" t="s">
        <v>68</v>
      </c>
      <c r="C4079" s="1">
        <v>245000</v>
      </c>
      <c r="D4079">
        <v>2</v>
      </c>
      <c r="E4079">
        <v>1</v>
      </c>
      <c r="F4079" s="2">
        <v>2184</v>
      </c>
      <c r="G4079" t="s">
        <v>59</v>
      </c>
      <c r="H4079" t="s">
        <v>84</v>
      </c>
      <c r="I4079">
        <v>11414</v>
      </c>
      <c r="J4079" t="s">
        <v>397</v>
      </c>
      <c r="K4079" t="s">
        <v>34</v>
      </c>
      <c r="L4079">
        <v>-73.853710000000007</v>
      </c>
      <c r="M4079">
        <v>40.664119900000003</v>
      </c>
      <c r="N4079">
        <v>9.06</v>
      </c>
      <c r="O4079" s="1">
        <f t="shared" si="316"/>
        <v>49000</v>
      </c>
      <c r="P4079" s="3">
        <v>6.7500000000000004E-2</v>
      </c>
      <c r="Q4079">
        <v>30</v>
      </c>
      <c r="R4079" s="1">
        <v>196000</v>
      </c>
      <c r="S4079" s="8">
        <f t="shared" si="317"/>
        <v>-1589.0653365921273</v>
      </c>
      <c r="T4079" s="1">
        <f t="shared" si="318"/>
        <v>248.78525000000002</v>
      </c>
      <c r="U4079" s="7">
        <f t="shared" si="319"/>
        <v>51.041666666666664</v>
      </c>
      <c r="V4079" s="4">
        <v>600</v>
      </c>
      <c r="W4079" s="1">
        <f t="shared" si="320"/>
        <v>2488.892253258794</v>
      </c>
      <c r="X4079">
        <v>4</v>
      </c>
      <c r="Y4079">
        <v>18</v>
      </c>
      <c r="Z4079" t="s">
        <v>398</v>
      </c>
      <c r="AA4079" s="2">
        <v>26148</v>
      </c>
      <c r="AB4079">
        <v>2.66</v>
      </c>
      <c r="AC4079" s="2">
        <v>9830</v>
      </c>
    </row>
    <row r="4080" spans="1:29" x14ac:dyDescent="0.2">
      <c r="A4080" t="s">
        <v>5240</v>
      </c>
      <c r="B4080" t="s">
        <v>30</v>
      </c>
      <c r="C4080" s="1">
        <v>1500000</v>
      </c>
      <c r="D4080">
        <v>1</v>
      </c>
      <c r="E4080">
        <v>2</v>
      </c>
      <c r="F4080" s="2">
        <v>1218</v>
      </c>
      <c r="G4080" t="s">
        <v>5241</v>
      </c>
      <c r="H4080" t="s">
        <v>55</v>
      </c>
      <c r="I4080">
        <v>11211</v>
      </c>
      <c r="J4080" t="s">
        <v>163</v>
      </c>
      <c r="K4080" t="s">
        <v>105</v>
      </c>
      <c r="L4080">
        <v>-73.948677000000004</v>
      </c>
      <c r="M4080">
        <v>40.711572500000003</v>
      </c>
      <c r="N4080">
        <v>3.21</v>
      </c>
      <c r="O4080" s="1">
        <f t="shared" si="316"/>
        <v>300000</v>
      </c>
      <c r="P4080" s="3">
        <v>6.7500000000000004E-2</v>
      </c>
      <c r="Q4080">
        <v>30</v>
      </c>
      <c r="R4080" s="1">
        <v>1200000</v>
      </c>
      <c r="S4080" s="8">
        <f t="shared" si="317"/>
        <v>-9728.9714485232271</v>
      </c>
      <c r="T4080" s="1">
        <f t="shared" si="318"/>
        <v>1523.1750000000002</v>
      </c>
      <c r="U4080" s="7">
        <f t="shared" si="319"/>
        <v>312.5</v>
      </c>
      <c r="V4080" s="4">
        <v>375</v>
      </c>
      <c r="W4080" s="1">
        <f t="shared" si="320"/>
        <v>11939.646448523228</v>
      </c>
      <c r="X4080">
        <v>2</v>
      </c>
      <c r="Y4080">
        <v>8</v>
      </c>
      <c r="Z4080" t="s">
        <v>164</v>
      </c>
      <c r="AA4080" s="2">
        <v>151308</v>
      </c>
      <c r="AB4080">
        <v>2.91</v>
      </c>
      <c r="AC4080" s="2">
        <v>51996</v>
      </c>
    </row>
    <row r="4081" spans="1:29" x14ac:dyDescent="0.2">
      <c r="A4081" t="s">
        <v>5242</v>
      </c>
      <c r="B4081" t="s">
        <v>30</v>
      </c>
      <c r="C4081" s="1">
        <v>695000</v>
      </c>
      <c r="D4081">
        <v>2</v>
      </c>
      <c r="E4081">
        <v>1</v>
      </c>
      <c r="F4081">
        <v>959</v>
      </c>
      <c r="G4081" t="s">
        <v>314</v>
      </c>
      <c r="H4081" t="s">
        <v>32</v>
      </c>
      <c r="I4081">
        <v>10029</v>
      </c>
      <c r="J4081" t="s">
        <v>315</v>
      </c>
      <c r="K4081" t="s">
        <v>61</v>
      </c>
      <c r="L4081">
        <v>-73.948725699999997</v>
      </c>
      <c r="M4081">
        <v>40.789750699999999</v>
      </c>
      <c r="N4081">
        <v>3.42</v>
      </c>
      <c r="O4081" s="1">
        <f t="shared" si="316"/>
        <v>139000</v>
      </c>
      <c r="P4081" s="3">
        <v>6.7500000000000004E-2</v>
      </c>
      <c r="Q4081">
        <v>30</v>
      </c>
      <c r="R4081" s="1">
        <v>556000</v>
      </c>
      <c r="S4081" s="8">
        <f t="shared" si="317"/>
        <v>-4507.7567711490956</v>
      </c>
      <c r="T4081" s="1">
        <f t="shared" si="318"/>
        <v>705.73775000000012</v>
      </c>
      <c r="U4081" s="7">
        <f t="shared" si="319"/>
        <v>144.79166666666666</v>
      </c>
      <c r="V4081" s="4">
        <v>205</v>
      </c>
      <c r="W4081" s="1">
        <f t="shared" si="320"/>
        <v>5563.2861878157628</v>
      </c>
      <c r="X4081">
        <v>4</v>
      </c>
      <c r="Y4081">
        <v>8</v>
      </c>
      <c r="Z4081" t="s">
        <v>316</v>
      </c>
      <c r="AA4081" s="2">
        <v>115921</v>
      </c>
      <c r="AB4081">
        <v>1.54</v>
      </c>
      <c r="AC4081" s="2">
        <v>75273</v>
      </c>
    </row>
    <row r="4082" spans="1:29" x14ac:dyDescent="0.2">
      <c r="A4082" t="s">
        <v>5243</v>
      </c>
      <c r="B4082" t="s">
        <v>30</v>
      </c>
      <c r="C4082" s="1">
        <v>15500000</v>
      </c>
      <c r="D4082">
        <v>5</v>
      </c>
      <c r="E4082">
        <v>6</v>
      </c>
      <c r="F4082" s="2">
        <v>4134</v>
      </c>
      <c r="G4082" t="s">
        <v>682</v>
      </c>
      <c r="H4082" t="s">
        <v>32</v>
      </c>
      <c r="I4082">
        <v>10023</v>
      </c>
      <c r="J4082" t="s">
        <v>215</v>
      </c>
      <c r="K4082" t="s">
        <v>39</v>
      </c>
      <c r="L4082">
        <v>-73.982500700000003</v>
      </c>
      <c r="M4082">
        <v>40.774446300000001</v>
      </c>
      <c r="N4082">
        <v>1.78</v>
      </c>
      <c r="O4082" s="1">
        <f t="shared" si="316"/>
        <v>3100000</v>
      </c>
      <c r="P4082" s="3">
        <v>6.7500000000000004E-2</v>
      </c>
      <c r="Q4082">
        <v>30</v>
      </c>
      <c r="R4082" s="1">
        <v>12400000</v>
      </c>
      <c r="S4082" s="8">
        <f t="shared" si="317"/>
        <v>-100532.70496807336</v>
      </c>
      <c r="T4082" s="1">
        <f t="shared" si="318"/>
        <v>15739.475</v>
      </c>
      <c r="U4082" s="7">
        <f t="shared" si="319"/>
        <v>3229.1666666666665</v>
      </c>
      <c r="V4082" s="4">
        <v>1400</v>
      </c>
      <c r="W4082" s="1">
        <f t="shared" si="320"/>
        <v>120901.34663474004</v>
      </c>
      <c r="X4082">
        <v>10</v>
      </c>
      <c r="Y4082">
        <v>13</v>
      </c>
      <c r="Z4082" t="s">
        <v>216</v>
      </c>
      <c r="AA4082" s="2">
        <v>61207</v>
      </c>
      <c r="AB4082">
        <v>1.76</v>
      </c>
      <c r="AC4082" s="2">
        <v>34777</v>
      </c>
    </row>
    <row r="4083" spans="1:29" x14ac:dyDescent="0.2">
      <c r="A4083" t="s">
        <v>5244</v>
      </c>
      <c r="B4083" t="s">
        <v>68</v>
      </c>
      <c r="C4083" s="1">
        <v>1995000</v>
      </c>
      <c r="D4083">
        <v>2</v>
      </c>
      <c r="E4083">
        <v>2</v>
      </c>
      <c r="F4083">
        <v>1700</v>
      </c>
      <c r="G4083" t="s">
        <v>59</v>
      </c>
      <c r="H4083" t="s">
        <v>32</v>
      </c>
      <c r="I4083">
        <v>10023</v>
      </c>
      <c r="J4083" t="s">
        <v>215</v>
      </c>
      <c r="K4083" t="s">
        <v>39</v>
      </c>
      <c r="L4083">
        <v>-73.9797157</v>
      </c>
      <c r="M4083">
        <v>40.772405800000001</v>
      </c>
      <c r="N4083">
        <v>1.66</v>
      </c>
      <c r="O4083" s="1">
        <f t="shared" si="316"/>
        <v>399000</v>
      </c>
      <c r="P4083" s="3">
        <v>6.7500000000000004E-2</v>
      </c>
      <c r="Q4083">
        <v>30</v>
      </c>
      <c r="R4083" s="1">
        <v>1596000</v>
      </c>
      <c r="S4083" s="8">
        <f t="shared" si="317"/>
        <v>-12939.532026535893</v>
      </c>
      <c r="T4083" s="1">
        <f t="shared" si="318"/>
        <v>2025.8227500000003</v>
      </c>
      <c r="U4083" s="7">
        <f t="shared" si="319"/>
        <v>415.625</v>
      </c>
      <c r="V4083" s="4">
        <v>550</v>
      </c>
      <c r="W4083" s="1">
        <f t="shared" si="320"/>
        <v>15930.979776535893</v>
      </c>
      <c r="X4083">
        <v>4</v>
      </c>
      <c r="Y4083">
        <v>11</v>
      </c>
      <c r="Z4083" t="s">
        <v>216</v>
      </c>
      <c r="AA4083" s="2">
        <v>61207</v>
      </c>
      <c r="AB4083">
        <v>1.76</v>
      </c>
      <c r="AC4083" s="2">
        <v>34777</v>
      </c>
    </row>
    <row r="4084" spans="1:29" x14ac:dyDescent="0.2">
      <c r="A4084" t="s">
        <v>5245</v>
      </c>
      <c r="B4084" t="s">
        <v>30</v>
      </c>
      <c r="C4084" s="1">
        <v>655000</v>
      </c>
      <c r="D4084">
        <v>3</v>
      </c>
      <c r="E4084">
        <v>2</v>
      </c>
      <c r="F4084" s="2">
        <v>2184</v>
      </c>
      <c r="G4084" t="s">
        <v>178</v>
      </c>
      <c r="H4084" t="s">
        <v>84</v>
      </c>
      <c r="I4084">
        <v>11355</v>
      </c>
      <c r="J4084" t="s">
        <v>160</v>
      </c>
      <c r="K4084" t="s">
        <v>34</v>
      </c>
      <c r="L4084">
        <v>-73.831384299999996</v>
      </c>
      <c r="M4084">
        <v>40.753646099999997</v>
      </c>
      <c r="N4084">
        <v>8.09</v>
      </c>
      <c r="O4084" s="1">
        <f t="shared" si="316"/>
        <v>131000</v>
      </c>
      <c r="P4084" s="3">
        <v>6.7500000000000004E-2</v>
      </c>
      <c r="Q4084">
        <v>30</v>
      </c>
      <c r="R4084" s="1">
        <v>524000</v>
      </c>
      <c r="S4084" s="8">
        <f t="shared" si="317"/>
        <v>-4248.3175325218099</v>
      </c>
      <c r="T4084" s="1">
        <f t="shared" si="318"/>
        <v>665.11975000000007</v>
      </c>
      <c r="U4084" s="7">
        <f t="shared" si="319"/>
        <v>136.45833333333334</v>
      </c>
      <c r="V4084" s="4">
        <v>600</v>
      </c>
      <c r="W4084" s="1">
        <f t="shared" si="320"/>
        <v>5649.8956158551428</v>
      </c>
      <c r="X4084">
        <v>6</v>
      </c>
      <c r="Y4084">
        <v>14</v>
      </c>
      <c r="Z4084" t="s">
        <v>161</v>
      </c>
      <c r="AA4084" s="2">
        <v>230183</v>
      </c>
      <c r="AB4084">
        <v>2.0299999999999998</v>
      </c>
      <c r="AC4084" s="2">
        <v>113391</v>
      </c>
    </row>
    <row r="4085" spans="1:29" x14ac:dyDescent="0.2">
      <c r="A4085" t="s">
        <v>5246</v>
      </c>
      <c r="B4085" t="s">
        <v>50</v>
      </c>
      <c r="C4085" s="1">
        <v>1799000</v>
      </c>
      <c r="D4085">
        <v>6</v>
      </c>
      <c r="E4085">
        <v>4</v>
      </c>
      <c r="F4085" s="2">
        <v>3300</v>
      </c>
      <c r="G4085" t="s">
        <v>48</v>
      </c>
      <c r="H4085" t="s">
        <v>55</v>
      </c>
      <c r="I4085">
        <v>11221</v>
      </c>
      <c r="J4085" t="s">
        <v>236</v>
      </c>
      <c r="K4085" t="s">
        <v>237</v>
      </c>
      <c r="L4085">
        <v>-73.932143199999999</v>
      </c>
      <c r="M4085">
        <v>40.695951100000002</v>
      </c>
      <c r="N4085">
        <v>4.5999999999999996</v>
      </c>
      <c r="O4085" s="1">
        <f t="shared" si="316"/>
        <v>359800</v>
      </c>
      <c r="P4085" s="3">
        <v>6.7500000000000004E-2</v>
      </c>
      <c r="Q4085">
        <v>30</v>
      </c>
      <c r="R4085" s="1">
        <v>1439200</v>
      </c>
      <c r="S4085" s="8">
        <f t="shared" si="317"/>
        <v>-11668.279757262191</v>
      </c>
      <c r="T4085" s="1">
        <f t="shared" si="318"/>
        <v>1826.7945500000003</v>
      </c>
      <c r="U4085" s="7">
        <f t="shared" si="319"/>
        <v>374.79166666666669</v>
      </c>
      <c r="V4085" s="4">
        <v>1000</v>
      </c>
      <c r="W4085" s="1">
        <f t="shared" si="320"/>
        <v>14869.865973928858</v>
      </c>
      <c r="X4085">
        <v>12</v>
      </c>
      <c r="Y4085">
        <v>14</v>
      </c>
      <c r="Z4085" t="s">
        <v>238</v>
      </c>
      <c r="AA4085" s="2">
        <v>70713</v>
      </c>
      <c r="AB4085">
        <v>2.97</v>
      </c>
      <c r="AC4085" s="2">
        <v>23809</v>
      </c>
    </row>
    <row r="4086" spans="1:29" x14ac:dyDescent="0.2">
      <c r="A4086" t="s">
        <v>5247</v>
      </c>
      <c r="B4086" t="s">
        <v>30</v>
      </c>
      <c r="C4086" s="1">
        <v>3250000</v>
      </c>
      <c r="D4086">
        <v>2</v>
      </c>
      <c r="E4086">
        <v>2</v>
      </c>
      <c r="F4086" s="2">
        <v>1509</v>
      </c>
      <c r="G4086" t="s">
        <v>176</v>
      </c>
      <c r="H4086" t="s">
        <v>32</v>
      </c>
      <c r="I4086">
        <v>10012</v>
      </c>
      <c r="J4086" t="s">
        <v>182</v>
      </c>
      <c r="K4086" t="s">
        <v>39</v>
      </c>
      <c r="L4086">
        <v>-73.998107000000005</v>
      </c>
      <c r="M4086">
        <v>40.721744200000003</v>
      </c>
      <c r="N4086">
        <v>1.98</v>
      </c>
      <c r="O4086" s="1">
        <f t="shared" si="316"/>
        <v>650000</v>
      </c>
      <c r="P4086" s="3">
        <v>6.7500000000000004E-2</v>
      </c>
      <c r="Q4086">
        <v>30</v>
      </c>
      <c r="R4086" s="1">
        <v>2600000</v>
      </c>
      <c r="S4086" s="8">
        <f t="shared" si="317"/>
        <v>-21079.438138466994</v>
      </c>
      <c r="T4086" s="1">
        <f t="shared" si="318"/>
        <v>3300.2125000000001</v>
      </c>
      <c r="U4086" s="7">
        <f t="shared" si="319"/>
        <v>677.08333333333337</v>
      </c>
      <c r="V4086" s="4">
        <v>550</v>
      </c>
      <c r="W4086" s="1">
        <f t="shared" si="320"/>
        <v>25606.733971800328</v>
      </c>
      <c r="X4086">
        <v>4</v>
      </c>
      <c r="Y4086">
        <v>9</v>
      </c>
      <c r="Z4086" t="s">
        <v>183</v>
      </c>
      <c r="AA4086" s="2">
        <v>42742</v>
      </c>
      <c r="AB4086">
        <v>0.26</v>
      </c>
      <c r="AC4086" s="2">
        <v>164392</v>
      </c>
    </row>
    <row r="4087" spans="1:29" x14ac:dyDescent="0.2">
      <c r="A4087" t="s">
        <v>5248</v>
      </c>
      <c r="B4087" t="s">
        <v>68</v>
      </c>
      <c r="C4087" s="1">
        <v>750000</v>
      </c>
      <c r="D4087">
        <v>1</v>
      </c>
      <c r="E4087">
        <v>1</v>
      </c>
      <c r="F4087">
        <v>750</v>
      </c>
      <c r="G4087" t="s">
        <v>2714</v>
      </c>
      <c r="H4087" t="s">
        <v>32</v>
      </c>
      <c r="I4087">
        <v>10024</v>
      </c>
      <c r="J4087" t="s">
        <v>215</v>
      </c>
      <c r="K4087" t="s">
        <v>39</v>
      </c>
      <c r="L4087">
        <v>-73.976712699999993</v>
      </c>
      <c r="M4087">
        <v>40.784029400000001</v>
      </c>
      <c r="N4087">
        <v>2.4700000000000002</v>
      </c>
      <c r="O4087" s="1">
        <f t="shared" si="316"/>
        <v>150000</v>
      </c>
      <c r="P4087" s="3">
        <v>6.7500000000000004E-2</v>
      </c>
      <c r="Q4087">
        <v>30</v>
      </c>
      <c r="R4087" s="1">
        <v>600000</v>
      </c>
      <c r="S4087" s="8">
        <f t="shared" si="317"/>
        <v>-4864.4857242616135</v>
      </c>
      <c r="T4087" s="1">
        <f t="shared" si="318"/>
        <v>761.58750000000009</v>
      </c>
      <c r="U4087" s="7">
        <f t="shared" si="319"/>
        <v>156.25</v>
      </c>
      <c r="V4087" s="4">
        <v>205</v>
      </c>
      <c r="W4087" s="1">
        <f t="shared" si="320"/>
        <v>5987.3232242616141</v>
      </c>
      <c r="X4087">
        <v>2</v>
      </c>
      <c r="Y4087">
        <v>6</v>
      </c>
      <c r="Z4087" t="s">
        <v>216</v>
      </c>
      <c r="AA4087" s="2">
        <v>61207</v>
      </c>
      <c r="AB4087">
        <v>1.76</v>
      </c>
      <c r="AC4087" s="2">
        <v>34777</v>
      </c>
    </row>
    <row r="4088" spans="1:29" x14ac:dyDescent="0.2">
      <c r="A4088" t="s">
        <v>5249</v>
      </c>
      <c r="B4088" t="s">
        <v>50</v>
      </c>
      <c r="C4088" s="1">
        <v>1495000</v>
      </c>
      <c r="D4088">
        <v>5</v>
      </c>
      <c r="E4088">
        <v>3</v>
      </c>
      <c r="F4088" s="2">
        <v>2184</v>
      </c>
      <c r="G4088" t="s">
        <v>176</v>
      </c>
      <c r="H4088" t="s">
        <v>55</v>
      </c>
      <c r="I4088">
        <v>11221</v>
      </c>
      <c r="J4088" t="s">
        <v>236</v>
      </c>
      <c r="K4088" t="s">
        <v>237</v>
      </c>
      <c r="L4088">
        <v>-73.921730600000004</v>
      </c>
      <c r="M4088">
        <v>40.6954487</v>
      </c>
      <c r="N4088">
        <v>4.97</v>
      </c>
      <c r="O4088" s="1">
        <f t="shared" si="316"/>
        <v>299000</v>
      </c>
      <c r="P4088" s="3">
        <v>6.7500000000000004E-2</v>
      </c>
      <c r="Q4088">
        <v>30</v>
      </c>
      <c r="R4088" s="1">
        <v>1196000</v>
      </c>
      <c r="S4088" s="8">
        <f t="shared" si="317"/>
        <v>-9696.5415436948169</v>
      </c>
      <c r="T4088" s="1">
        <f t="shared" si="318"/>
        <v>1518.0977500000001</v>
      </c>
      <c r="U4088" s="7">
        <f t="shared" si="319"/>
        <v>311.45833333333331</v>
      </c>
      <c r="V4088" s="4">
        <v>600</v>
      </c>
      <c r="W4088" s="1">
        <f t="shared" si="320"/>
        <v>12126.097627028152</v>
      </c>
      <c r="X4088">
        <v>10</v>
      </c>
      <c r="Y4088">
        <v>11</v>
      </c>
      <c r="Z4088" t="s">
        <v>238</v>
      </c>
      <c r="AA4088" s="2">
        <v>70713</v>
      </c>
      <c r="AB4088">
        <v>2.97</v>
      </c>
      <c r="AC4088" s="2">
        <v>23809</v>
      </c>
    </row>
    <row r="4089" spans="1:29" x14ac:dyDescent="0.2">
      <c r="A4089" t="s">
        <v>5250</v>
      </c>
      <c r="B4089" t="s">
        <v>30</v>
      </c>
      <c r="C4089" s="1">
        <v>658000</v>
      </c>
      <c r="D4089">
        <v>1</v>
      </c>
      <c r="E4089">
        <v>1</v>
      </c>
      <c r="F4089">
        <v>2184</v>
      </c>
      <c r="G4089" t="s">
        <v>2307</v>
      </c>
      <c r="H4089" t="s">
        <v>84</v>
      </c>
      <c r="I4089">
        <v>11355</v>
      </c>
      <c r="J4089" t="s">
        <v>160</v>
      </c>
      <c r="K4089" t="s">
        <v>34</v>
      </c>
      <c r="L4089">
        <v>-73.832451800000001</v>
      </c>
      <c r="M4089">
        <v>40.753333499999997</v>
      </c>
      <c r="N4089">
        <v>8.0299999999999994</v>
      </c>
      <c r="O4089" s="1">
        <f t="shared" si="316"/>
        <v>131600</v>
      </c>
      <c r="P4089" s="3">
        <v>6.7500000000000004E-2</v>
      </c>
      <c r="Q4089">
        <v>30</v>
      </c>
      <c r="R4089" s="1">
        <v>526400</v>
      </c>
      <c r="S4089" s="8">
        <f t="shared" si="317"/>
        <v>-4267.7754754188563</v>
      </c>
      <c r="T4089" s="1">
        <f t="shared" si="318"/>
        <v>668.16610000000003</v>
      </c>
      <c r="U4089" s="7">
        <f t="shared" si="319"/>
        <v>137.08333333333334</v>
      </c>
      <c r="V4089" s="4">
        <v>600</v>
      </c>
      <c r="W4089" s="1">
        <f t="shared" si="320"/>
        <v>5673.0249087521897</v>
      </c>
      <c r="X4089">
        <v>2</v>
      </c>
      <c r="Y4089">
        <v>18</v>
      </c>
      <c r="Z4089" t="s">
        <v>161</v>
      </c>
      <c r="AA4089" s="2">
        <v>230183</v>
      </c>
      <c r="AB4089">
        <v>2.0299999999999998</v>
      </c>
      <c r="AC4089" s="2">
        <v>113391</v>
      </c>
    </row>
    <row r="4090" spans="1:29" x14ac:dyDescent="0.2">
      <c r="A4090" t="s">
        <v>5251</v>
      </c>
      <c r="B4090" t="s">
        <v>68</v>
      </c>
      <c r="C4090" s="1">
        <v>395000</v>
      </c>
      <c r="D4090">
        <v>2</v>
      </c>
      <c r="E4090">
        <v>1</v>
      </c>
      <c r="F4090" s="2">
        <v>2184</v>
      </c>
      <c r="G4090" t="s">
        <v>396</v>
      </c>
      <c r="H4090" t="s">
        <v>84</v>
      </c>
      <c r="I4090">
        <v>11375</v>
      </c>
      <c r="J4090" t="s">
        <v>122</v>
      </c>
      <c r="K4090" t="s">
        <v>39</v>
      </c>
      <c r="L4090">
        <v>-73.850521099999995</v>
      </c>
      <c r="M4090">
        <v>40.728471599999999</v>
      </c>
      <c r="N4090">
        <v>7.22</v>
      </c>
      <c r="O4090" s="1">
        <f t="shared" si="316"/>
        <v>79000</v>
      </c>
      <c r="P4090" s="3">
        <v>6.7500000000000004E-2</v>
      </c>
      <c r="Q4090">
        <v>30</v>
      </c>
      <c r="R4090" s="1">
        <v>316000</v>
      </c>
      <c r="S4090" s="8">
        <f t="shared" si="317"/>
        <v>-2561.9624814444501</v>
      </c>
      <c r="T4090" s="1">
        <f t="shared" si="318"/>
        <v>401.10275000000001</v>
      </c>
      <c r="U4090" s="7">
        <f t="shared" si="319"/>
        <v>82.291666666666671</v>
      </c>
      <c r="V4090" s="4">
        <v>600</v>
      </c>
      <c r="W4090" s="1">
        <f t="shared" si="320"/>
        <v>3645.3568981111166</v>
      </c>
      <c r="X4090">
        <v>4</v>
      </c>
      <c r="Y4090">
        <v>18</v>
      </c>
      <c r="Z4090" t="s">
        <v>123</v>
      </c>
      <c r="AA4090" s="2">
        <v>83728</v>
      </c>
      <c r="AB4090">
        <v>2.6</v>
      </c>
      <c r="AC4090" s="2">
        <v>32203</v>
      </c>
    </row>
    <row r="4091" spans="1:29" x14ac:dyDescent="0.2">
      <c r="A4091" t="s">
        <v>5252</v>
      </c>
      <c r="B4091" t="s">
        <v>50</v>
      </c>
      <c r="C4091" s="1">
        <v>1999000</v>
      </c>
      <c r="D4091">
        <v>4</v>
      </c>
      <c r="E4091">
        <v>2</v>
      </c>
      <c r="F4091" s="2">
        <v>2487</v>
      </c>
      <c r="G4091" t="s">
        <v>48</v>
      </c>
      <c r="H4091" t="s">
        <v>55</v>
      </c>
      <c r="I4091">
        <v>11218</v>
      </c>
      <c r="J4091" t="s">
        <v>226</v>
      </c>
      <c r="K4091" t="s">
        <v>90</v>
      </c>
      <c r="L4091">
        <v>-73.969848400000004</v>
      </c>
      <c r="M4091">
        <v>40.635304599999998</v>
      </c>
      <c r="N4091">
        <v>7.88</v>
      </c>
      <c r="O4091" s="1">
        <f t="shared" si="316"/>
        <v>399800</v>
      </c>
      <c r="P4091" s="3">
        <v>6.7500000000000004E-2</v>
      </c>
      <c r="Q4091">
        <v>30</v>
      </c>
      <c r="R4091" s="1">
        <v>1599200</v>
      </c>
      <c r="S4091" s="8">
        <f t="shared" si="317"/>
        <v>-12965.475950398622</v>
      </c>
      <c r="T4091" s="1">
        <f t="shared" si="318"/>
        <v>2029.88455</v>
      </c>
      <c r="U4091" s="7">
        <f t="shared" si="319"/>
        <v>416.45833333333331</v>
      </c>
      <c r="V4091" s="4">
        <v>600</v>
      </c>
      <c r="W4091" s="1">
        <f t="shared" si="320"/>
        <v>16011.818833731957</v>
      </c>
      <c r="X4091">
        <v>8</v>
      </c>
      <c r="Y4091">
        <v>16</v>
      </c>
      <c r="Z4091" t="s">
        <v>227</v>
      </c>
      <c r="AA4091" s="2">
        <v>106357</v>
      </c>
      <c r="AB4091">
        <v>2.25</v>
      </c>
      <c r="AC4091" s="2">
        <v>47270</v>
      </c>
    </row>
    <row r="4092" spans="1:29" x14ac:dyDescent="0.2">
      <c r="A4092" t="s">
        <v>5253</v>
      </c>
      <c r="B4092" t="s">
        <v>68</v>
      </c>
      <c r="C4092" s="1">
        <v>3950000</v>
      </c>
      <c r="D4092">
        <v>3</v>
      </c>
      <c r="E4092">
        <v>2</v>
      </c>
      <c r="F4092" s="2">
        <v>2184</v>
      </c>
      <c r="G4092" t="s">
        <v>48</v>
      </c>
      <c r="H4092" t="s">
        <v>32</v>
      </c>
      <c r="I4092">
        <v>10024</v>
      </c>
      <c r="J4092" t="s">
        <v>215</v>
      </c>
      <c r="K4092" t="s">
        <v>39</v>
      </c>
      <c r="L4092">
        <v>-73.977302699999996</v>
      </c>
      <c r="M4092">
        <v>40.792087500000001</v>
      </c>
      <c r="N4092">
        <v>3.02</v>
      </c>
      <c r="O4092" s="1">
        <f t="shared" si="316"/>
        <v>790000</v>
      </c>
      <c r="P4092" s="3">
        <v>6.7500000000000004E-2</v>
      </c>
      <c r="Q4092">
        <v>30</v>
      </c>
      <c r="R4092" s="1">
        <v>3160000</v>
      </c>
      <c r="S4092" s="8">
        <f t="shared" si="317"/>
        <v>-25619.624814444502</v>
      </c>
      <c r="T4092" s="1">
        <f t="shared" si="318"/>
        <v>4011.0275000000001</v>
      </c>
      <c r="U4092" s="7">
        <f t="shared" si="319"/>
        <v>822.91666666666663</v>
      </c>
      <c r="V4092" s="4">
        <v>600</v>
      </c>
      <c r="W4092" s="1">
        <f t="shared" si="320"/>
        <v>31053.56898111117</v>
      </c>
      <c r="X4092">
        <v>6</v>
      </c>
      <c r="Y4092">
        <v>14</v>
      </c>
      <c r="Z4092" t="s">
        <v>216</v>
      </c>
      <c r="AA4092" s="2">
        <v>61207</v>
      </c>
      <c r="AB4092">
        <v>1.76</v>
      </c>
      <c r="AC4092" s="2">
        <v>34777</v>
      </c>
    </row>
    <row r="4093" spans="1:29" x14ac:dyDescent="0.2">
      <c r="A4093" t="s">
        <v>5254</v>
      </c>
      <c r="B4093" t="s">
        <v>30</v>
      </c>
      <c r="C4093" s="1">
        <v>4395000</v>
      </c>
      <c r="D4093">
        <v>5</v>
      </c>
      <c r="E4093">
        <v>5</v>
      </c>
      <c r="F4093" s="2">
        <v>3498</v>
      </c>
      <c r="G4093" t="s">
        <v>37</v>
      </c>
      <c r="H4093" t="s">
        <v>32</v>
      </c>
      <c r="I4093">
        <v>10022</v>
      </c>
      <c r="J4093" t="s">
        <v>33</v>
      </c>
      <c r="K4093" t="s">
        <v>34</v>
      </c>
      <c r="L4093">
        <v>-73.961049700000004</v>
      </c>
      <c r="M4093">
        <v>40.760303100000002</v>
      </c>
      <c r="N4093">
        <v>1.5</v>
      </c>
      <c r="O4093" s="1">
        <f t="shared" si="316"/>
        <v>879000</v>
      </c>
      <c r="P4093" s="3">
        <v>6.7500000000000004E-2</v>
      </c>
      <c r="Q4093">
        <v>30</v>
      </c>
      <c r="R4093" s="1">
        <v>3516000</v>
      </c>
      <c r="S4093" s="8">
        <f t="shared" si="317"/>
        <v>-28505.886344173057</v>
      </c>
      <c r="T4093" s="1">
        <f t="shared" si="318"/>
        <v>4462.9027500000002</v>
      </c>
      <c r="U4093" s="7">
        <f t="shared" si="319"/>
        <v>915.625</v>
      </c>
      <c r="V4093" s="4">
        <v>1000</v>
      </c>
      <c r="W4093" s="1">
        <f t="shared" si="320"/>
        <v>34884.414094173058</v>
      </c>
      <c r="X4093">
        <v>10</v>
      </c>
      <c r="Y4093">
        <v>12</v>
      </c>
      <c r="Z4093" t="s">
        <v>35</v>
      </c>
      <c r="AA4093" s="2">
        <v>27988</v>
      </c>
      <c r="AB4093">
        <v>0.17</v>
      </c>
      <c r="AC4093" s="2">
        <v>164635</v>
      </c>
    </row>
    <row r="4094" spans="1:29" x14ac:dyDescent="0.2">
      <c r="A4094" t="s">
        <v>5255</v>
      </c>
      <c r="B4094" t="s">
        <v>42</v>
      </c>
      <c r="C4094" s="1">
        <v>368888</v>
      </c>
      <c r="D4094">
        <v>2</v>
      </c>
      <c r="E4094">
        <v>1</v>
      </c>
      <c r="F4094">
        <v>540</v>
      </c>
      <c r="G4094" t="s">
        <v>1389</v>
      </c>
      <c r="H4094" t="s">
        <v>44</v>
      </c>
      <c r="I4094">
        <v>10306</v>
      </c>
      <c r="J4094" t="s">
        <v>65</v>
      </c>
      <c r="K4094" t="s">
        <v>34</v>
      </c>
      <c r="L4094">
        <v>-74.093189899999999</v>
      </c>
      <c r="M4094">
        <v>40.574040799999999</v>
      </c>
      <c r="N4094">
        <v>13.32</v>
      </c>
      <c r="O4094" s="1">
        <f t="shared" si="316"/>
        <v>73777.600000000006</v>
      </c>
      <c r="P4094" s="3">
        <v>6.7500000000000004E-2</v>
      </c>
      <c r="Q4094">
        <v>30</v>
      </c>
      <c r="R4094" s="1">
        <v>295110.40000000002</v>
      </c>
      <c r="S4094" s="8">
        <f t="shared" si="317"/>
        <v>-2392.6005464685577</v>
      </c>
      <c r="T4094" s="1">
        <f t="shared" si="318"/>
        <v>374.5873196</v>
      </c>
      <c r="U4094" s="7">
        <f t="shared" si="319"/>
        <v>76.851666666666674</v>
      </c>
      <c r="V4094" s="4">
        <v>205</v>
      </c>
      <c r="W4094" s="1">
        <f t="shared" si="320"/>
        <v>3049.0395327352244</v>
      </c>
      <c r="X4094">
        <v>4</v>
      </c>
      <c r="Y4094">
        <v>5</v>
      </c>
      <c r="Z4094" t="s">
        <v>66</v>
      </c>
      <c r="AA4094" s="2">
        <v>145000</v>
      </c>
      <c r="AB4094">
        <v>21.3</v>
      </c>
      <c r="AC4094" s="2">
        <v>6808</v>
      </c>
    </row>
    <row r="4095" spans="1:29" x14ac:dyDescent="0.2">
      <c r="A4095" t="s">
        <v>5256</v>
      </c>
      <c r="B4095" t="s">
        <v>68</v>
      </c>
      <c r="C4095" s="1">
        <v>285000</v>
      </c>
      <c r="D4095">
        <v>1</v>
      </c>
      <c r="E4095">
        <v>1</v>
      </c>
      <c r="F4095" s="2">
        <v>2184</v>
      </c>
      <c r="G4095" t="s">
        <v>59</v>
      </c>
      <c r="H4095" t="s">
        <v>70</v>
      </c>
      <c r="I4095">
        <v>10471</v>
      </c>
      <c r="J4095" t="s">
        <v>109</v>
      </c>
      <c r="K4095" t="s">
        <v>110</v>
      </c>
      <c r="L4095">
        <v>-73.906557800000002</v>
      </c>
      <c r="M4095">
        <v>40.907369899999999</v>
      </c>
      <c r="N4095">
        <v>11.7</v>
      </c>
      <c r="O4095" s="1">
        <f t="shared" si="316"/>
        <v>57000</v>
      </c>
      <c r="P4095" s="3">
        <v>6.7500000000000004E-2</v>
      </c>
      <c r="Q4095">
        <v>30</v>
      </c>
      <c r="R4095" s="1">
        <v>228000</v>
      </c>
      <c r="S4095" s="8">
        <f t="shared" si="317"/>
        <v>-1848.5045752194135</v>
      </c>
      <c r="T4095" s="1">
        <f t="shared" si="318"/>
        <v>289.40325000000001</v>
      </c>
      <c r="U4095" s="7">
        <f t="shared" si="319"/>
        <v>59.375</v>
      </c>
      <c r="V4095" s="4">
        <v>600</v>
      </c>
      <c r="W4095" s="1">
        <f t="shared" si="320"/>
        <v>2797.2828252194136</v>
      </c>
      <c r="X4095">
        <v>2</v>
      </c>
      <c r="Y4095">
        <v>18</v>
      </c>
      <c r="Z4095" t="s">
        <v>111</v>
      </c>
      <c r="AA4095" s="2">
        <v>27860</v>
      </c>
      <c r="AB4095">
        <v>3.52</v>
      </c>
      <c r="AC4095" s="2">
        <v>7915</v>
      </c>
    </row>
    <row r="4096" spans="1:29" x14ac:dyDescent="0.2">
      <c r="A4096" t="s">
        <v>5257</v>
      </c>
      <c r="B4096" t="s">
        <v>125</v>
      </c>
      <c r="C4096" s="1">
        <v>1290000</v>
      </c>
      <c r="D4096">
        <v>6</v>
      </c>
      <c r="E4096">
        <v>5</v>
      </c>
      <c r="F4096">
        <v>2340</v>
      </c>
      <c r="G4096" t="s">
        <v>5258</v>
      </c>
      <c r="H4096" t="s">
        <v>84</v>
      </c>
      <c r="I4096">
        <v>11694</v>
      </c>
      <c r="J4096" t="s">
        <v>339</v>
      </c>
      <c r="K4096" t="s">
        <v>90</v>
      </c>
      <c r="L4096">
        <v>-73.818413100000001</v>
      </c>
      <c r="M4096">
        <v>40.583225800000001</v>
      </c>
      <c r="N4096">
        <v>14.41</v>
      </c>
      <c r="O4096" s="1">
        <f t="shared" si="316"/>
        <v>258000</v>
      </c>
      <c r="P4096" s="3">
        <v>6.7500000000000004E-2</v>
      </c>
      <c r="Q4096">
        <v>30</v>
      </c>
      <c r="R4096" s="1">
        <v>1032000</v>
      </c>
      <c r="S4096" s="8">
        <f t="shared" si="317"/>
        <v>-8366.9154457299774</v>
      </c>
      <c r="T4096" s="1">
        <f t="shared" si="318"/>
        <v>1309.9305000000002</v>
      </c>
      <c r="U4096" s="7">
        <f t="shared" si="319"/>
        <v>268.75</v>
      </c>
      <c r="V4096" s="4">
        <v>600</v>
      </c>
      <c r="W4096" s="1">
        <f t="shared" si="320"/>
        <v>10545.595945729978</v>
      </c>
      <c r="X4096">
        <v>12</v>
      </c>
      <c r="Y4096">
        <v>8</v>
      </c>
      <c r="Z4096" t="s">
        <v>340</v>
      </c>
      <c r="AA4096" s="2">
        <v>50058</v>
      </c>
      <c r="AB4096">
        <v>11.5</v>
      </c>
      <c r="AC4096" s="2">
        <v>4353</v>
      </c>
    </row>
    <row r="4097" spans="1:29" x14ac:dyDescent="0.2">
      <c r="A4097" t="s">
        <v>5259</v>
      </c>
      <c r="B4097" t="s">
        <v>42</v>
      </c>
      <c r="C4097" s="1">
        <v>11250000</v>
      </c>
      <c r="D4097">
        <v>5</v>
      </c>
      <c r="E4097">
        <v>6</v>
      </c>
      <c r="F4097" s="2">
        <v>4357</v>
      </c>
      <c r="G4097" t="s">
        <v>59</v>
      </c>
      <c r="H4097" t="s">
        <v>32</v>
      </c>
      <c r="I4097">
        <v>10028</v>
      </c>
      <c r="J4097" t="s">
        <v>52</v>
      </c>
      <c r="K4097" t="s">
        <v>39</v>
      </c>
      <c r="L4097">
        <v>-73.962547000000001</v>
      </c>
      <c r="M4097">
        <v>40.778004000000003</v>
      </c>
      <c r="N4097">
        <v>2.34</v>
      </c>
      <c r="O4097" s="1">
        <f t="shared" si="316"/>
        <v>2250000</v>
      </c>
      <c r="P4097" s="3">
        <v>6.7500000000000004E-2</v>
      </c>
      <c r="Q4097">
        <v>30</v>
      </c>
      <c r="R4097" s="1">
        <v>9000000</v>
      </c>
      <c r="S4097" s="8">
        <f t="shared" si="317"/>
        <v>-72967.285863924219</v>
      </c>
      <c r="T4097" s="1">
        <f t="shared" si="318"/>
        <v>11423.8125</v>
      </c>
      <c r="U4097" s="7">
        <f t="shared" si="319"/>
        <v>2343.75</v>
      </c>
      <c r="V4097" s="4">
        <v>1400</v>
      </c>
      <c r="W4097" s="1">
        <f t="shared" si="320"/>
        <v>88134.848363924219</v>
      </c>
      <c r="X4097">
        <v>10</v>
      </c>
      <c r="Y4097">
        <v>14</v>
      </c>
      <c r="Z4097" t="s">
        <v>53</v>
      </c>
      <c r="AA4097" s="2">
        <v>61207</v>
      </c>
      <c r="AB4097">
        <v>1.76</v>
      </c>
      <c r="AC4097" s="2">
        <v>34777</v>
      </c>
    </row>
    <row r="4098" spans="1:29" x14ac:dyDescent="0.2">
      <c r="A4098" t="s">
        <v>5260</v>
      </c>
      <c r="B4098" t="s">
        <v>68</v>
      </c>
      <c r="C4098" s="1">
        <v>458000</v>
      </c>
      <c r="D4098">
        <v>2</v>
      </c>
      <c r="E4098">
        <v>2</v>
      </c>
      <c r="F4098" s="2">
        <v>2184</v>
      </c>
      <c r="G4098" t="s">
        <v>451</v>
      </c>
      <c r="H4098" t="s">
        <v>84</v>
      </c>
      <c r="I4098">
        <v>11355</v>
      </c>
      <c r="J4098" t="s">
        <v>160</v>
      </c>
      <c r="K4098" t="s">
        <v>34</v>
      </c>
      <c r="L4098">
        <v>-73.8232967</v>
      </c>
      <c r="M4098">
        <v>40.756655700000003</v>
      </c>
      <c r="N4098">
        <v>8.52</v>
      </c>
      <c r="O4098" s="1">
        <f t="shared" si="316"/>
        <v>91600</v>
      </c>
      <c r="P4098" s="3">
        <v>6.7500000000000004E-2</v>
      </c>
      <c r="Q4098">
        <v>30</v>
      </c>
      <c r="R4098" s="1">
        <v>366400</v>
      </c>
      <c r="S4098" s="8">
        <f t="shared" si="317"/>
        <v>-2970.579282282426</v>
      </c>
      <c r="T4098" s="1">
        <f t="shared" si="318"/>
        <v>465.07610000000005</v>
      </c>
      <c r="U4098" s="7">
        <f t="shared" si="319"/>
        <v>95.416666666666671</v>
      </c>
      <c r="V4098" s="4">
        <v>600</v>
      </c>
      <c r="W4098" s="1">
        <f t="shared" si="320"/>
        <v>4131.0720489490923</v>
      </c>
      <c r="X4098">
        <v>4</v>
      </c>
      <c r="Y4098">
        <v>14</v>
      </c>
      <c r="Z4098" t="s">
        <v>161</v>
      </c>
      <c r="AA4098" s="2">
        <v>230183</v>
      </c>
      <c r="AB4098">
        <v>2.0299999999999998</v>
      </c>
      <c r="AC4098" s="2">
        <v>113391</v>
      </c>
    </row>
    <row r="4099" spans="1:29" x14ac:dyDescent="0.2">
      <c r="A4099" t="s">
        <v>5261</v>
      </c>
      <c r="B4099" t="s">
        <v>68</v>
      </c>
      <c r="C4099" s="1">
        <v>438000</v>
      </c>
      <c r="D4099">
        <v>2</v>
      </c>
      <c r="E4099">
        <v>1</v>
      </c>
      <c r="F4099" s="2">
        <v>2184</v>
      </c>
      <c r="G4099" t="s">
        <v>596</v>
      </c>
      <c r="H4099" t="s">
        <v>84</v>
      </c>
      <c r="I4099">
        <v>11373</v>
      </c>
      <c r="J4099" t="s">
        <v>89</v>
      </c>
      <c r="K4099" t="s">
        <v>90</v>
      </c>
      <c r="L4099">
        <v>-73.880983000000001</v>
      </c>
      <c r="M4099">
        <v>40.743059000000002</v>
      </c>
      <c r="N4099">
        <v>5.5</v>
      </c>
      <c r="O4099" s="1">
        <f t="shared" ref="O4099:O4162" si="321">$C4099*0.2</f>
        <v>87600</v>
      </c>
      <c r="P4099" s="3">
        <v>6.7500000000000004E-2</v>
      </c>
      <c r="Q4099">
        <v>30</v>
      </c>
      <c r="R4099" s="1">
        <v>350400</v>
      </c>
      <c r="S4099" s="8">
        <f t="shared" ref="S4099:S4162" si="322">PMT(($P4099/12),(30*12),$C4099)</f>
        <v>-2840.8596629687827</v>
      </c>
      <c r="T4099" s="1">
        <f t="shared" ref="T4099:T4162" si="323">(($C4099* 6%) * 20.309%)/12</f>
        <v>444.76710000000003</v>
      </c>
      <c r="U4099" s="7">
        <f t="shared" ref="U4099:U4162" si="324">($C4099*0.0025)/12</f>
        <v>91.25</v>
      </c>
      <c r="V4099" s="4">
        <v>600</v>
      </c>
      <c r="W4099" s="1">
        <f t="shared" ref="W4099:W4162" si="325">SUM(($S4099*-1),$T4099,$U4099,$V4099)</f>
        <v>3976.8767629687827</v>
      </c>
      <c r="X4099">
        <v>4</v>
      </c>
      <c r="Y4099">
        <v>18</v>
      </c>
      <c r="Z4099" t="s">
        <v>91</v>
      </c>
      <c r="AA4099" s="2">
        <v>137098</v>
      </c>
      <c r="AB4099">
        <v>1.25</v>
      </c>
      <c r="AC4099" s="2">
        <v>109678</v>
      </c>
    </row>
    <row r="4100" spans="1:29" x14ac:dyDescent="0.2">
      <c r="A4100" t="s">
        <v>5262</v>
      </c>
      <c r="B4100" t="s">
        <v>42</v>
      </c>
      <c r="C4100" s="1">
        <v>949900</v>
      </c>
      <c r="D4100">
        <v>3</v>
      </c>
      <c r="E4100">
        <v>2</v>
      </c>
      <c r="F4100" s="2">
        <v>1940</v>
      </c>
      <c r="G4100" t="s">
        <v>82</v>
      </c>
      <c r="H4100" t="s">
        <v>55</v>
      </c>
      <c r="I4100">
        <v>11223</v>
      </c>
      <c r="J4100" t="s">
        <v>156</v>
      </c>
      <c r="K4100" t="s">
        <v>105</v>
      </c>
      <c r="L4100">
        <v>-73.980810599999998</v>
      </c>
      <c r="M4100">
        <v>40.600662499999999</v>
      </c>
      <c r="N4100">
        <v>10.23</v>
      </c>
      <c r="O4100" s="1">
        <f t="shared" si="321"/>
        <v>189980</v>
      </c>
      <c r="P4100" s="3">
        <v>6.7500000000000004E-2</v>
      </c>
      <c r="Q4100">
        <v>30</v>
      </c>
      <c r="R4100" s="1">
        <v>759920</v>
      </c>
      <c r="S4100" s="8">
        <f t="shared" si="322"/>
        <v>-6161.0333193014767</v>
      </c>
      <c r="T4100" s="1">
        <f t="shared" si="323"/>
        <v>964.57595500000014</v>
      </c>
      <c r="U4100" s="7">
        <f t="shared" si="324"/>
        <v>197.89583333333334</v>
      </c>
      <c r="V4100" s="4">
        <v>550</v>
      </c>
      <c r="W4100" s="1">
        <f t="shared" si="325"/>
        <v>7873.50510763481</v>
      </c>
      <c r="X4100">
        <v>6</v>
      </c>
      <c r="Y4100">
        <v>12</v>
      </c>
      <c r="Z4100" t="s">
        <v>157</v>
      </c>
      <c r="AA4100" s="2">
        <v>151705</v>
      </c>
      <c r="AB4100">
        <v>2.25</v>
      </c>
      <c r="AC4100" s="2">
        <v>67424</v>
      </c>
    </row>
    <row r="4101" spans="1:29" x14ac:dyDescent="0.2">
      <c r="A4101" t="s">
        <v>5263</v>
      </c>
      <c r="B4101" t="s">
        <v>42</v>
      </c>
      <c r="C4101" s="1">
        <v>599000</v>
      </c>
      <c r="D4101">
        <v>3</v>
      </c>
      <c r="E4101">
        <v>2</v>
      </c>
      <c r="F4101" s="2">
        <v>1232</v>
      </c>
      <c r="G4101" t="s">
        <v>631</v>
      </c>
      <c r="H4101" t="s">
        <v>44</v>
      </c>
      <c r="I4101">
        <v>10303</v>
      </c>
      <c r="J4101" t="s">
        <v>118</v>
      </c>
      <c r="K4101" t="s">
        <v>34</v>
      </c>
      <c r="L4101">
        <v>-74.152828700000001</v>
      </c>
      <c r="M4101">
        <v>40.633858799999999</v>
      </c>
      <c r="N4101">
        <v>11.84</v>
      </c>
      <c r="O4101" s="1">
        <f t="shared" si="321"/>
        <v>119800</v>
      </c>
      <c r="P4101" s="3">
        <v>6.7500000000000004E-2</v>
      </c>
      <c r="Q4101">
        <v>30</v>
      </c>
      <c r="R4101" s="1">
        <v>479200</v>
      </c>
      <c r="S4101" s="8">
        <f t="shared" si="322"/>
        <v>-3885.1025984436092</v>
      </c>
      <c r="T4101" s="1">
        <f t="shared" si="323"/>
        <v>608.25454999999999</v>
      </c>
      <c r="U4101" s="7">
        <f t="shared" si="324"/>
        <v>124.79166666666667</v>
      </c>
      <c r="V4101" s="4">
        <v>375</v>
      </c>
      <c r="W4101" s="1">
        <f t="shared" si="325"/>
        <v>4993.1488151102758</v>
      </c>
      <c r="X4101">
        <v>6</v>
      </c>
      <c r="Y4101">
        <v>8</v>
      </c>
      <c r="Z4101" t="s">
        <v>119</v>
      </c>
      <c r="AA4101" s="2">
        <v>181200</v>
      </c>
      <c r="AB4101">
        <v>13.5</v>
      </c>
      <c r="AC4101" s="2">
        <v>13422</v>
      </c>
    </row>
    <row r="4102" spans="1:29" x14ac:dyDescent="0.2">
      <c r="A4102" t="s">
        <v>5264</v>
      </c>
      <c r="B4102" t="s">
        <v>30</v>
      </c>
      <c r="C4102" s="1">
        <v>7500000</v>
      </c>
      <c r="D4102">
        <v>4</v>
      </c>
      <c r="E4102">
        <v>4</v>
      </c>
      <c r="F4102" s="2">
        <v>2811</v>
      </c>
      <c r="G4102" t="s">
        <v>59</v>
      </c>
      <c r="H4102" t="s">
        <v>32</v>
      </c>
      <c r="I4102">
        <v>10007</v>
      </c>
      <c r="J4102" t="s">
        <v>199</v>
      </c>
      <c r="K4102" t="s">
        <v>39</v>
      </c>
      <c r="L4102">
        <v>-74.009037599999999</v>
      </c>
      <c r="M4102">
        <v>40.712782500000003</v>
      </c>
      <c r="N4102">
        <v>2.78</v>
      </c>
      <c r="O4102" s="1">
        <f t="shared" si="321"/>
        <v>1500000</v>
      </c>
      <c r="P4102" s="3">
        <v>6.7500000000000004E-2</v>
      </c>
      <c r="Q4102">
        <v>30</v>
      </c>
      <c r="R4102" s="1">
        <v>6000000</v>
      </c>
      <c r="S4102" s="8">
        <f t="shared" si="322"/>
        <v>-48644.857242616148</v>
      </c>
      <c r="T4102" s="1">
        <f t="shared" si="323"/>
        <v>7615.8750000000009</v>
      </c>
      <c r="U4102" s="7">
        <f t="shared" si="324"/>
        <v>1562.5</v>
      </c>
      <c r="V4102" s="4">
        <v>600</v>
      </c>
      <c r="W4102" s="1">
        <f t="shared" si="325"/>
        <v>58423.232242616148</v>
      </c>
      <c r="X4102">
        <v>8</v>
      </c>
      <c r="Y4102">
        <v>12</v>
      </c>
      <c r="Z4102" t="s">
        <v>200</v>
      </c>
      <c r="AA4102" s="2">
        <v>42742</v>
      </c>
      <c r="AB4102">
        <v>0.9</v>
      </c>
      <c r="AC4102" s="2">
        <v>47491</v>
      </c>
    </row>
    <row r="4103" spans="1:29" x14ac:dyDescent="0.2">
      <c r="A4103" t="s">
        <v>5265</v>
      </c>
      <c r="B4103" t="s">
        <v>68</v>
      </c>
      <c r="C4103" s="1">
        <v>289000</v>
      </c>
      <c r="D4103">
        <v>1</v>
      </c>
      <c r="E4103">
        <v>1</v>
      </c>
      <c r="F4103" s="2">
        <v>2184</v>
      </c>
      <c r="G4103" t="s">
        <v>178</v>
      </c>
      <c r="H4103" t="s">
        <v>84</v>
      </c>
      <c r="I4103">
        <v>11105</v>
      </c>
      <c r="J4103" t="s">
        <v>366</v>
      </c>
      <c r="K4103" t="s">
        <v>105</v>
      </c>
      <c r="L4103">
        <v>-73.908292500000002</v>
      </c>
      <c r="M4103">
        <v>40.776279000000002</v>
      </c>
      <c r="N4103">
        <v>4.47</v>
      </c>
      <c r="O4103" s="1">
        <f t="shared" si="321"/>
        <v>57800</v>
      </c>
      <c r="P4103" s="3">
        <v>6.7500000000000004E-2</v>
      </c>
      <c r="Q4103">
        <v>30</v>
      </c>
      <c r="R4103" s="1">
        <v>231200</v>
      </c>
      <c r="S4103" s="8">
        <f t="shared" si="322"/>
        <v>-1874.448499082142</v>
      </c>
      <c r="T4103" s="1">
        <f t="shared" si="323"/>
        <v>293.46505000000002</v>
      </c>
      <c r="U4103" s="7">
        <f t="shared" si="324"/>
        <v>60.208333333333336</v>
      </c>
      <c r="V4103" s="4">
        <v>600</v>
      </c>
      <c r="W4103" s="1">
        <f t="shared" si="325"/>
        <v>2828.1218824154753</v>
      </c>
      <c r="X4103">
        <v>2</v>
      </c>
      <c r="Y4103">
        <v>18</v>
      </c>
      <c r="Z4103" t="s">
        <v>367</v>
      </c>
      <c r="AA4103" s="2">
        <v>106607</v>
      </c>
      <c r="AB4103">
        <v>2.14</v>
      </c>
      <c r="AC4103" s="2">
        <v>49816</v>
      </c>
    </row>
    <row r="4104" spans="1:29" x14ac:dyDescent="0.2">
      <c r="A4104" t="s">
        <v>5266</v>
      </c>
      <c r="B4104" t="s">
        <v>42</v>
      </c>
      <c r="C4104" s="1">
        <v>635000</v>
      </c>
      <c r="D4104">
        <v>3</v>
      </c>
      <c r="E4104">
        <v>1</v>
      </c>
      <c r="F4104">
        <v>500</v>
      </c>
      <c r="G4104" t="s">
        <v>59</v>
      </c>
      <c r="H4104" t="s">
        <v>32</v>
      </c>
      <c r="I4104">
        <v>10003</v>
      </c>
      <c r="J4104" t="s">
        <v>676</v>
      </c>
      <c r="K4104" t="s">
        <v>105</v>
      </c>
      <c r="L4104">
        <v>-73.992151800000002</v>
      </c>
      <c r="M4104">
        <v>40.731412900000002</v>
      </c>
      <c r="N4104">
        <v>1.25</v>
      </c>
      <c r="O4104" s="1">
        <f t="shared" si="321"/>
        <v>127000</v>
      </c>
      <c r="P4104" s="3">
        <v>6.7500000000000004E-2</v>
      </c>
      <c r="Q4104">
        <v>30</v>
      </c>
      <c r="R4104" s="1">
        <v>508000</v>
      </c>
      <c r="S4104" s="8">
        <f t="shared" si="322"/>
        <v>-4118.5979132081666</v>
      </c>
      <c r="T4104" s="1">
        <f t="shared" si="323"/>
        <v>644.8107500000001</v>
      </c>
      <c r="U4104" s="7">
        <f t="shared" si="324"/>
        <v>132.29166666666666</v>
      </c>
      <c r="V4104" s="4">
        <v>205</v>
      </c>
      <c r="W4104" s="1">
        <f t="shared" si="325"/>
        <v>5100.7003298748341</v>
      </c>
      <c r="X4104">
        <v>6</v>
      </c>
      <c r="Y4104">
        <v>4</v>
      </c>
      <c r="Z4104" t="s">
        <v>677</v>
      </c>
      <c r="AA4104" s="2">
        <v>44136</v>
      </c>
      <c r="AB4104">
        <v>0.94</v>
      </c>
      <c r="AC4104" s="2">
        <v>46953</v>
      </c>
    </row>
    <row r="4105" spans="1:29" x14ac:dyDescent="0.2">
      <c r="A4105" t="s">
        <v>5267</v>
      </c>
      <c r="B4105" t="s">
        <v>42</v>
      </c>
      <c r="C4105" s="1">
        <v>1680000</v>
      </c>
      <c r="D4105">
        <v>5</v>
      </c>
      <c r="E4105">
        <v>2</v>
      </c>
      <c r="F4105" s="2">
        <v>1584</v>
      </c>
      <c r="G4105" t="s">
        <v>5268</v>
      </c>
      <c r="H4105" t="s">
        <v>55</v>
      </c>
      <c r="I4105">
        <v>11210</v>
      </c>
      <c r="J4105" t="s">
        <v>282</v>
      </c>
      <c r="K4105" t="s">
        <v>34</v>
      </c>
      <c r="L4105">
        <v>-73.947405500000002</v>
      </c>
      <c r="M4105">
        <v>40.625589499999997</v>
      </c>
      <c r="N4105">
        <v>8.73</v>
      </c>
      <c r="O4105" s="1">
        <f t="shared" si="321"/>
        <v>336000</v>
      </c>
      <c r="P4105" s="3">
        <v>6.7500000000000004E-2</v>
      </c>
      <c r="Q4105">
        <v>30</v>
      </c>
      <c r="R4105" s="1">
        <v>1344000</v>
      </c>
      <c r="S4105" s="8">
        <f t="shared" si="322"/>
        <v>-10896.448022346016</v>
      </c>
      <c r="T4105" s="1">
        <f t="shared" si="323"/>
        <v>1705.9560000000001</v>
      </c>
      <c r="U4105" s="7">
        <f t="shared" si="324"/>
        <v>350</v>
      </c>
      <c r="V4105" s="4">
        <v>550</v>
      </c>
      <c r="W4105" s="1">
        <f t="shared" si="325"/>
        <v>13502.404022346016</v>
      </c>
      <c r="X4105">
        <v>10</v>
      </c>
      <c r="Y4105">
        <v>10</v>
      </c>
      <c r="Z4105" t="s">
        <v>283</v>
      </c>
      <c r="AA4105" s="2">
        <v>156159</v>
      </c>
      <c r="AB4105">
        <v>2.4</v>
      </c>
      <c r="AC4105" s="2">
        <v>65066</v>
      </c>
    </row>
    <row r="4106" spans="1:29" x14ac:dyDescent="0.2">
      <c r="A4106" t="s">
        <v>5269</v>
      </c>
      <c r="B4106" t="s">
        <v>125</v>
      </c>
      <c r="C4106" s="1">
        <v>1075000</v>
      </c>
      <c r="D4106">
        <v>5</v>
      </c>
      <c r="E4106">
        <v>2</v>
      </c>
      <c r="F4106">
        <v>2184</v>
      </c>
      <c r="G4106" t="s">
        <v>480</v>
      </c>
      <c r="H4106" t="s">
        <v>84</v>
      </c>
      <c r="I4106">
        <v>11421</v>
      </c>
      <c r="J4106" t="s">
        <v>173</v>
      </c>
      <c r="K4106" t="s">
        <v>34</v>
      </c>
      <c r="L4106">
        <v>-73.860409099999998</v>
      </c>
      <c r="M4106">
        <v>40.687282699999997</v>
      </c>
      <c r="N4106">
        <v>7.82</v>
      </c>
      <c r="O4106" s="1">
        <f t="shared" si="321"/>
        <v>215000</v>
      </c>
      <c r="P4106" s="3">
        <v>6.7500000000000004E-2</v>
      </c>
      <c r="Q4106">
        <v>30</v>
      </c>
      <c r="R4106" s="1">
        <v>860000</v>
      </c>
      <c r="S4106" s="8">
        <f t="shared" si="322"/>
        <v>-6972.4295381083139</v>
      </c>
      <c r="T4106" s="1">
        <f t="shared" si="323"/>
        <v>1091.6087500000001</v>
      </c>
      <c r="U4106" s="7">
        <f t="shared" si="324"/>
        <v>223.95833333333334</v>
      </c>
      <c r="V4106" s="4">
        <v>600</v>
      </c>
      <c r="W4106" s="1">
        <f t="shared" si="325"/>
        <v>8887.9966214416472</v>
      </c>
      <c r="X4106">
        <v>10</v>
      </c>
      <c r="Y4106">
        <v>14</v>
      </c>
      <c r="Z4106" t="s">
        <v>174</v>
      </c>
      <c r="AA4106" s="2">
        <v>56674</v>
      </c>
      <c r="AB4106">
        <v>1.9</v>
      </c>
      <c r="AC4106" s="2">
        <v>29828</v>
      </c>
    </row>
    <row r="4107" spans="1:29" x14ac:dyDescent="0.2">
      <c r="A4107" t="s">
        <v>5270</v>
      </c>
      <c r="B4107" t="s">
        <v>30</v>
      </c>
      <c r="C4107" s="1">
        <v>580000</v>
      </c>
      <c r="D4107">
        <v>2</v>
      </c>
      <c r="E4107">
        <v>1</v>
      </c>
      <c r="F4107">
        <v>667</v>
      </c>
      <c r="G4107" t="s">
        <v>810</v>
      </c>
      <c r="H4107" t="s">
        <v>55</v>
      </c>
      <c r="I4107">
        <v>11232</v>
      </c>
      <c r="J4107" t="s">
        <v>1259</v>
      </c>
      <c r="K4107" t="s">
        <v>34</v>
      </c>
      <c r="L4107">
        <v>-73.994595700000005</v>
      </c>
      <c r="M4107">
        <v>40.660931900000001</v>
      </c>
      <c r="N4107">
        <v>6.08</v>
      </c>
      <c r="O4107" s="1">
        <f t="shared" si="321"/>
        <v>116000</v>
      </c>
      <c r="P4107" s="3">
        <v>6.7500000000000004E-2</v>
      </c>
      <c r="Q4107">
        <v>30</v>
      </c>
      <c r="R4107" s="1">
        <v>464000</v>
      </c>
      <c r="S4107" s="8">
        <f t="shared" si="322"/>
        <v>-3761.8689600956486</v>
      </c>
      <c r="T4107" s="1">
        <f t="shared" si="323"/>
        <v>588.96100000000013</v>
      </c>
      <c r="U4107" s="7">
        <f t="shared" si="324"/>
        <v>120.83333333333333</v>
      </c>
      <c r="V4107" s="4">
        <v>205</v>
      </c>
      <c r="W4107" s="1">
        <f t="shared" si="325"/>
        <v>4676.6632934289819</v>
      </c>
      <c r="X4107">
        <v>4</v>
      </c>
      <c r="Y4107">
        <v>6</v>
      </c>
      <c r="Z4107" t="s">
        <v>1260</v>
      </c>
      <c r="AA4107" s="2">
        <v>126381</v>
      </c>
      <c r="AB4107">
        <v>2.57</v>
      </c>
      <c r="AC4107" s="2">
        <v>49175</v>
      </c>
    </row>
    <row r="4108" spans="1:29" x14ac:dyDescent="0.2">
      <c r="A4108" t="s">
        <v>5271</v>
      </c>
      <c r="B4108" t="s">
        <v>125</v>
      </c>
      <c r="C4108" s="1">
        <v>838000</v>
      </c>
      <c r="D4108">
        <v>4</v>
      </c>
      <c r="E4108">
        <v>4</v>
      </c>
      <c r="F4108" s="2">
        <v>2780</v>
      </c>
      <c r="G4108" t="s">
        <v>868</v>
      </c>
      <c r="H4108" t="s">
        <v>44</v>
      </c>
      <c r="I4108">
        <v>10307</v>
      </c>
      <c r="J4108" t="s">
        <v>45</v>
      </c>
      <c r="K4108" t="s">
        <v>34</v>
      </c>
      <c r="L4108">
        <v>-74.248894100000001</v>
      </c>
      <c r="M4108">
        <v>40.512461100000003</v>
      </c>
      <c r="N4108">
        <v>21.4</v>
      </c>
      <c r="O4108" s="1">
        <f t="shared" si="321"/>
        <v>167600</v>
      </c>
      <c r="P4108" s="3">
        <v>6.7500000000000004E-2</v>
      </c>
      <c r="Q4108">
        <v>30</v>
      </c>
      <c r="R4108" s="1">
        <v>670400</v>
      </c>
      <c r="S4108" s="8">
        <f t="shared" si="322"/>
        <v>-5435.2520492416434</v>
      </c>
      <c r="T4108" s="1">
        <f t="shared" si="323"/>
        <v>850.94709999999998</v>
      </c>
      <c r="U4108" s="7">
        <f t="shared" si="324"/>
        <v>174.58333333333334</v>
      </c>
      <c r="V4108" s="4">
        <v>600</v>
      </c>
      <c r="W4108" s="1">
        <f t="shared" si="325"/>
        <v>7060.7824825749767</v>
      </c>
      <c r="X4108">
        <v>8</v>
      </c>
      <c r="Y4108">
        <v>12</v>
      </c>
      <c r="Z4108" t="s">
        <v>46</v>
      </c>
      <c r="AA4108" s="2">
        <v>167500</v>
      </c>
      <c r="AB4108">
        <v>21.5</v>
      </c>
      <c r="AC4108" s="2">
        <v>7791</v>
      </c>
    </row>
    <row r="4109" spans="1:29" x14ac:dyDescent="0.2">
      <c r="A4109" t="s">
        <v>5272</v>
      </c>
      <c r="B4109" t="s">
        <v>30</v>
      </c>
      <c r="C4109" s="1">
        <v>8575000</v>
      </c>
      <c r="D4109">
        <v>2</v>
      </c>
      <c r="E4109">
        <v>2</v>
      </c>
      <c r="F4109">
        <v>1830</v>
      </c>
      <c r="G4109" t="s">
        <v>51</v>
      </c>
      <c r="H4109" t="s">
        <v>32</v>
      </c>
      <c r="I4109">
        <v>10019</v>
      </c>
      <c r="J4109" t="s">
        <v>38</v>
      </c>
      <c r="K4109" t="s">
        <v>39</v>
      </c>
      <c r="L4109">
        <v>-73.983516899999998</v>
      </c>
      <c r="M4109">
        <v>40.7680474</v>
      </c>
      <c r="N4109">
        <v>1.33</v>
      </c>
      <c r="O4109" s="1">
        <f t="shared" si="321"/>
        <v>1715000</v>
      </c>
      <c r="P4109" s="3">
        <v>6.7500000000000004E-2</v>
      </c>
      <c r="Q4109">
        <v>30</v>
      </c>
      <c r="R4109" s="1">
        <v>6860000</v>
      </c>
      <c r="S4109" s="8">
        <f t="shared" si="322"/>
        <v>-55617.286780724455</v>
      </c>
      <c r="T4109" s="1">
        <f t="shared" si="323"/>
        <v>8707.4837500000012</v>
      </c>
      <c r="U4109" s="7">
        <f t="shared" si="324"/>
        <v>1786.4583333333333</v>
      </c>
      <c r="V4109" s="4">
        <v>550</v>
      </c>
      <c r="W4109" s="1">
        <f t="shared" si="325"/>
        <v>66661.22886405779</v>
      </c>
      <c r="X4109">
        <v>4</v>
      </c>
      <c r="Y4109">
        <v>11</v>
      </c>
      <c r="Z4109" t="s">
        <v>40</v>
      </c>
      <c r="AA4109" s="2">
        <v>70150</v>
      </c>
      <c r="AB4109">
        <v>0.77</v>
      </c>
      <c r="AC4109" s="2">
        <v>91104</v>
      </c>
    </row>
    <row r="4110" spans="1:29" x14ac:dyDescent="0.2">
      <c r="A4110" t="s">
        <v>5273</v>
      </c>
      <c r="B4110" t="s">
        <v>68</v>
      </c>
      <c r="C4110" s="1">
        <v>2500000</v>
      </c>
      <c r="D4110">
        <v>3</v>
      </c>
      <c r="E4110">
        <v>4</v>
      </c>
      <c r="F4110" s="2">
        <v>2184</v>
      </c>
      <c r="G4110" t="s">
        <v>214</v>
      </c>
      <c r="H4110" t="s">
        <v>32</v>
      </c>
      <c r="I4110">
        <v>10022</v>
      </c>
      <c r="J4110" t="s">
        <v>33</v>
      </c>
      <c r="K4110" t="s">
        <v>34</v>
      </c>
      <c r="L4110">
        <v>-73.963731899999999</v>
      </c>
      <c r="M4110">
        <v>40.758960000000002</v>
      </c>
      <c r="N4110">
        <v>1.34</v>
      </c>
      <c r="O4110" s="1">
        <f t="shared" si="321"/>
        <v>500000</v>
      </c>
      <c r="P4110" s="3">
        <v>6.7500000000000004E-2</v>
      </c>
      <c r="Q4110">
        <v>30</v>
      </c>
      <c r="R4110" s="1">
        <v>2000000</v>
      </c>
      <c r="S4110" s="8">
        <f t="shared" si="322"/>
        <v>-16214.952414205382</v>
      </c>
      <c r="T4110" s="1">
        <f t="shared" si="323"/>
        <v>2538.6250000000005</v>
      </c>
      <c r="U4110" s="7">
        <f t="shared" si="324"/>
        <v>520.83333333333337</v>
      </c>
      <c r="V4110" s="4">
        <v>600</v>
      </c>
      <c r="W4110" s="1">
        <f t="shared" si="325"/>
        <v>19874.410747538714</v>
      </c>
      <c r="X4110">
        <v>6</v>
      </c>
      <c r="Y4110">
        <v>9</v>
      </c>
      <c r="Z4110" t="s">
        <v>35</v>
      </c>
      <c r="AA4110" s="2">
        <v>27988</v>
      </c>
      <c r="AB4110">
        <v>0.17</v>
      </c>
      <c r="AC4110" s="2">
        <v>164635</v>
      </c>
    </row>
    <row r="4111" spans="1:29" x14ac:dyDescent="0.2">
      <c r="A4111" t="s">
        <v>5274</v>
      </c>
      <c r="B4111" t="s">
        <v>30</v>
      </c>
      <c r="C4111" s="1">
        <v>200000</v>
      </c>
      <c r="D4111">
        <v>3</v>
      </c>
      <c r="E4111">
        <v>2.5</v>
      </c>
      <c r="F4111" s="2">
        <v>2184</v>
      </c>
      <c r="G4111" t="s">
        <v>48</v>
      </c>
      <c r="H4111" t="s">
        <v>55</v>
      </c>
      <c r="I4111">
        <v>11215</v>
      </c>
      <c r="J4111" t="s">
        <v>311</v>
      </c>
      <c r="K4111" t="s">
        <v>39</v>
      </c>
      <c r="L4111">
        <v>-73.985705800000005</v>
      </c>
      <c r="M4111">
        <v>40.6648195</v>
      </c>
      <c r="N4111">
        <v>5.8</v>
      </c>
      <c r="O4111" s="1">
        <f t="shared" si="321"/>
        <v>40000</v>
      </c>
      <c r="P4111" s="3">
        <v>6.7500000000000004E-2</v>
      </c>
      <c r="Q4111">
        <v>30</v>
      </c>
      <c r="R4111" s="1">
        <v>160000</v>
      </c>
      <c r="S4111" s="8">
        <f t="shared" si="322"/>
        <v>-1297.1961931364306</v>
      </c>
      <c r="T4111" s="1">
        <f t="shared" si="323"/>
        <v>203.09000000000003</v>
      </c>
      <c r="U4111" s="7">
        <f t="shared" si="324"/>
        <v>41.666666666666664</v>
      </c>
      <c r="V4111" s="4">
        <v>600</v>
      </c>
      <c r="W4111" s="1">
        <f t="shared" si="325"/>
        <v>2141.9528598030975</v>
      </c>
      <c r="X4111">
        <v>6</v>
      </c>
      <c r="Y4111">
        <v>12</v>
      </c>
      <c r="Z4111" t="s">
        <v>312</v>
      </c>
      <c r="AA4111" s="2">
        <v>67649</v>
      </c>
      <c r="AB4111">
        <v>0.66</v>
      </c>
      <c r="AC4111" s="2">
        <v>102499</v>
      </c>
    </row>
    <row r="4112" spans="1:29" x14ac:dyDescent="0.2">
      <c r="A4112" t="s">
        <v>5275</v>
      </c>
      <c r="B4112" t="s">
        <v>68</v>
      </c>
      <c r="C4112" s="1">
        <v>2595000</v>
      </c>
      <c r="D4112">
        <v>3</v>
      </c>
      <c r="E4112">
        <v>4</v>
      </c>
      <c r="F4112" s="2">
        <v>2184</v>
      </c>
      <c r="G4112" t="s">
        <v>2364</v>
      </c>
      <c r="H4112" t="s">
        <v>32</v>
      </c>
      <c r="I4112">
        <v>10010</v>
      </c>
      <c r="J4112" t="s">
        <v>264</v>
      </c>
      <c r="K4112" t="s">
        <v>39</v>
      </c>
      <c r="L4112">
        <v>-73.984380299999998</v>
      </c>
      <c r="M4112">
        <v>40.737769</v>
      </c>
      <c r="N4112">
        <v>0.76</v>
      </c>
      <c r="O4112" s="1">
        <f t="shared" si="321"/>
        <v>519000</v>
      </c>
      <c r="P4112" s="3">
        <v>6.7500000000000004E-2</v>
      </c>
      <c r="Q4112">
        <v>30</v>
      </c>
      <c r="R4112" s="1">
        <v>2076000</v>
      </c>
      <c r="S4112" s="8">
        <f t="shared" si="322"/>
        <v>-16831.120605945183</v>
      </c>
      <c r="T4112" s="1">
        <f t="shared" si="323"/>
        <v>2635.0927500000003</v>
      </c>
      <c r="U4112" s="7">
        <f t="shared" si="324"/>
        <v>540.625</v>
      </c>
      <c r="V4112" s="4">
        <v>600</v>
      </c>
      <c r="W4112" s="1">
        <f t="shared" si="325"/>
        <v>20606.838355945183</v>
      </c>
      <c r="X4112">
        <v>6</v>
      </c>
      <c r="Y4112">
        <v>9</v>
      </c>
      <c r="Z4112" t="s">
        <v>265</v>
      </c>
      <c r="AA4112" s="2">
        <v>27988</v>
      </c>
      <c r="AB4112">
        <v>0.17</v>
      </c>
      <c r="AC4112" s="2">
        <v>164635</v>
      </c>
    </row>
    <row r="4113" spans="1:29" x14ac:dyDescent="0.2">
      <c r="A4113" t="s">
        <v>5276</v>
      </c>
      <c r="B4113" t="s">
        <v>42</v>
      </c>
      <c r="C4113" s="1">
        <v>619000</v>
      </c>
      <c r="D4113">
        <v>2</v>
      </c>
      <c r="E4113">
        <v>2</v>
      </c>
      <c r="F4113">
        <v>804</v>
      </c>
      <c r="G4113" t="s">
        <v>82</v>
      </c>
      <c r="H4113" t="s">
        <v>44</v>
      </c>
      <c r="I4113">
        <v>10303</v>
      </c>
      <c r="J4113" t="s">
        <v>118</v>
      </c>
      <c r="K4113" t="s">
        <v>34</v>
      </c>
      <c r="L4113">
        <v>-74.152220900000003</v>
      </c>
      <c r="M4113">
        <v>40.625037599999999</v>
      </c>
      <c r="N4113">
        <v>12.24</v>
      </c>
      <c r="O4113" s="1">
        <f t="shared" si="321"/>
        <v>123800</v>
      </c>
      <c r="P4113" s="3">
        <v>6.7500000000000004E-2</v>
      </c>
      <c r="Q4113">
        <v>30</v>
      </c>
      <c r="R4113" s="1">
        <v>495200</v>
      </c>
      <c r="S4113" s="8">
        <f t="shared" si="322"/>
        <v>-4014.8222177572525</v>
      </c>
      <c r="T4113" s="1">
        <f t="shared" si="323"/>
        <v>628.56355000000008</v>
      </c>
      <c r="U4113" s="7">
        <f t="shared" si="324"/>
        <v>128.95833333333334</v>
      </c>
      <c r="V4113" s="4">
        <v>205</v>
      </c>
      <c r="W4113" s="1">
        <f t="shared" si="325"/>
        <v>4977.3441010905854</v>
      </c>
      <c r="X4113">
        <v>4</v>
      </c>
      <c r="Y4113">
        <v>5</v>
      </c>
      <c r="Z4113" t="s">
        <v>119</v>
      </c>
      <c r="AA4113" s="2">
        <v>181200</v>
      </c>
      <c r="AB4113">
        <v>13.5</v>
      </c>
      <c r="AC4113" s="2">
        <v>13422</v>
      </c>
    </row>
    <row r="4114" spans="1:29" x14ac:dyDescent="0.2">
      <c r="A4114" t="s">
        <v>5277</v>
      </c>
      <c r="B4114" t="s">
        <v>30</v>
      </c>
      <c r="C4114" s="1">
        <v>1200000</v>
      </c>
      <c r="D4114">
        <v>3</v>
      </c>
      <c r="E4114">
        <v>1</v>
      </c>
      <c r="F4114">
        <v>500</v>
      </c>
      <c r="G4114" t="s">
        <v>93</v>
      </c>
      <c r="H4114" t="s">
        <v>32</v>
      </c>
      <c r="I4114">
        <v>10014</v>
      </c>
      <c r="J4114" t="s">
        <v>94</v>
      </c>
      <c r="K4114" t="s">
        <v>39</v>
      </c>
      <c r="L4114">
        <v>-74.005292499999996</v>
      </c>
      <c r="M4114">
        <v>40.737743100000003</v>
      </c>
      <c r="N4114">
        <v>1.29</v>
      </c>
      <c r="O4114" s="1">
        <f t="shared" si="321"/>
        <v>240000</v>
      </c>
      <c r="P4114" s="3">
        <v>6.7500000000000004E-2</v>
      </c>
      <c r="Q4114">
        <v>30</v>
      </c>
      <c r="R4114" s="1">
        <v>960000</v>
      </c>
      <c r="S4114" s="8">
        <f t="shared" si="322"/>
        <v>-7783.177158818582</v>
      </c>
      <c r="T4114" s="1">
        <f t="shared" si="323"/>
        <v>1218.5400000000002</v>
      </c>
      <c r="U4114" s="7">
        <f t="shared" si="324"/>
        <v>250</v>
      </c>
      <c r="V4114" s="4">
        <v>205</v>
      </c>
      <c r="W4114" s="1">
        <f t="shared" si="325"/>
        <v>9456.7171588185829</v>
      </c>
      <c r="X4114">
        <v>6</v>
      </c>
      <c r="Y4114">
        <v>4</v>
      </c>
      <c r="Z4114" t="s">
        <v>95</v>
      </c>
      <c r="AA4114" s="2">
        <v>42742</v>
      </c>
      <c r="AB4114">
        <v>0.26</v>
      </c>
      <c r="AC4114" s="2">
        <v>164392</v>
      </c>
    </row>
    <row r="4115" spans="1:29" x14ac:dyDescent="0.2">
      <c r="A4115" t="s">
        <v>5278</v>
      </c>
      <c r="B4115" t="s">
        <v>68</v>
      </c>
      <c r="C4115" s="1">
        <v>8250000</v>
      </c>
      <c r="D4115">
        <v>2</v>
      </c>
      <c r="E4115">
        <v>3</v>
      </c>
      <c r="F4115">
        <v>3000</v>
      </c>
      <c r="G4115" t="s">
        <v>760</v>
      </c>
      <c r="H4115" t="s">
        <v>32</v>
      </c>
      <c r="I4115">
        <v>10019</v>
      </c>
      <c r="J4115" t="s">
        <v>38</v>
      </c>
      <c r="K4115" t="s">
        <v>39</v>
      </c>
      <c r="L4115">
        <v>-73.977547299999998</v>
      </c>
      <c r="M4115">
        <v>40.766018699999996</v>
      </c>
      <c r="N4115">
        <v>1.26</v>
      </c>
      <c r="O4115" s="1">
        <f t="shared" si="321"/>
        <v>1650000</v>
      </c>
      <c r="P4115" s="3">
        <v>6.7500000000000004E-2</v>
      </c>
      <c r="Q4115">
        <v>30</v>
      </c>
      <c r="R4115" s="1">
        <v>6600000</v>
      </c>
      <c r="S4115" s="8">
        <f t="shared" si="322"/>
        <v>-53509.342966877753</v>
      </c>
      <c r="T4115" s="1">
        <f t="shared" si="323"/>
        <v>8377.4624999999996</v>
      </c>
      <c r="U4115" s="7">
        <f t="shared" si="324"/>
        <v>1718.75</v>
      </c>
      <c r="V4115" s="4">
        <v>1000</v>
      </c>
      <c r="W4115" s="1">
        <f t="shared" si="325"/>
        <v>64605.555466877755</v>
      </c>
      <c r="X4115">
        <v>4</v>
      </c>
      <c r="Y4115">
        <v>15</v>
      </c>
      <c r="Z4115" t="s">
        <v>40</v>
      </c>
      <c r="AA4115" s="2">
        <v>70150</v>
      </c>
      <c r="AB4115">
        <v>0.77</v>
      </c>
      <c r="AC4115" s="2">
        <v>91104</v>
      </c>
    </row>
    <row r="4116" spans="1:29" x14ac:dyDescent="0.2">
      <c r="A4116" t="s">
        <v>5279</v>
      </c>
      <c r="B4116" t="s">
        <v>42</v>
      </c>
      <c r="C4116" s="1">
        <v>1150000</v>
      </c>
      <c r="D4116">
        <v>3</v>
      </c>
      <c r="E4116">
        <v>2</v>
      </c>
      <c r="F4116">
        <v>1600</v>
      </c>
      <c r="G4116" t="s">
        <v>1608</v>
      </c>
      <c r="H4116" t="s">
        <v>55</v>
      </c>
      <c r="I4116">
        <v>11235</v>
      </c>
      <c r="J4116" t="s">
        <v>219</v>
      </c>
      <c r="K4116" t="s">
        <v>34</v>
      </c>
      <c r="L4116">
        <v>-73.936873700000007</v>
      </c>
      <c r="M4116">
        <v>40.585194799999996</v>
      </c>
      <c r="N4116">
        <v>11.57</v>
      </c>
      <c r="O4116" s="1">
        <f t="shared" si="321"/>
        <v>230000</v>
      </c>
      <c r="P4116" s="3">
        <v>6.7500000000000004E-2</v>
      </c>
      <c r="Q4116">
        <v>30</v>
      </c>
      <c r="R4116" s="1">
        <v>920000</v>
      </c>
      <c r="S4116" s="8">
        <f t="shared" si="322"/>
        <v>-7458.8781105344751</v>
      </c>
      <c r="T4116" s="1">
        <f t="shared" si="323"/>
        <v>1167.7675000000002</v>
      </c>
      <c r="U4116" s="7">
        <f t="shared" si="324"/>
        <v>239.58333333333334</v>
      </c>
      <c r="V4116" s="4">
        <v>550</v>
      </c>
      <c r="W4116" s="1">
        <f t="shared" si="325"/>
        <v>9416.228943867809</v>
      </c>
      <c r="X4116">
        <v>6</v>
      </c>
      <c r="Y4116">
        <v>10</v>
      </c>
      <c r="Z4116" t="s">
        <v>220</v>
      </c>
      <c r="AA4116" s="2">
        <v>35547</v>
      </c>
      <c r="AB4116">
        <v>0.73</v>
      </c>
      <c r="AC4116" s="2">
        <v>48695</v>
      </c>
    </row>
    <row r="4117" spans="1:29" x14ac:dyDescent="0.2">
      <c r="A4117" t="s">
        <v>5280</v>
      </c>
      <c r="B4117" t="s">
        <v>30</v>
      </c>
      <c r="C4117" s="1">
        <v>375000</v>
      </c>
      <c r="D4117">
        <v>1</v>
      </c>
      <c r="E4117">
        <v>1</v>
      </c>
      <c r="F4117">
        <v>387</v>
      </c>
      <c r="G4117" t="s">
        <v>113</v>
      </c>
      <c r="H4117" t="s">
        <v>55</v>
      </c>
      <c r="I4117">
        <v>11232</v>
      </c>
      <c r="J4117" t="s">
        <v>1259</v>
      </c>
      <c r="K4117" t="s">
        <v>34</v>
      </c>
      <c r="L4117">
        <v>-73.994963299999995</v>
      </c>
      <c r="M4117">
        <v>40.663707899999999</v>
      </c>
      <c r="N4117">
        <v>5.89</v>
      </c>
      <c r="O4117" s="1">
        <f t="shared" si="321"/>
        <v>75000</v>
      </c>
      <c r="P4117" s="3">
        <v>6.7500000000000004E-2</v>
      </c>
      <c r="Q4117">
        <v>30</v>
      </c>
      <c r="R4117" s="1">
        <v>300000</v>
      </c>
      <c r="S4117" s="8">
        <f t="shared" si="322"/>
        <v>-2432.2428621308068</v>
      </c>
      <c r="T4117" s="1">
        <f t="shared" si="323"/>
        <v>380.79375000000005</v>
      </c>
      <c r="U4117" s="7">
        <f t="shared" si="324"/>
        <v>78.125</v>
      </c>
      <c r="V4117" s="4">
        <v>160</v>
      </c>
      <c r="W4117" s="1">
        <f t="shared" si="325"/>
        <v>3051.161612130807</v>
      </c>
      <c r="X4117">
        <v>2</v>
      </c>
      <c r="Y4117">
        <v>3</v>
      </c>
      <c r="Z4117" t="s">
        <v>1260</v>
      </c>
      <c r="AA4117" s="2">
        <v>126381</v>
      </c>
      <c r="AB4117">
        <v>2.57</v>
      </c>
      <c r="AC4117" s="2">
        <v>49175</v>
      </c>
    </row>
    <row r="4118" spans="1:29" x14ac:dyDescent="0.2">
      <c r="A4118" t="s">
        <v>5281</v>
      </c>
      <c r="B4118" t="s">
        <v>30</v>
      </c>
      <c r="C4118" s="1">
        <v>2488000</v>
      </c>
      <c r="D4118">
        <v>2</v>
      </c>
      <c r="E4118">
        <v>2</v>
      </c>
      <c r="F4118" s="2">
        <v>1483</v>
      </c>
      <c r="G4118" t="s">
        <v>168</v>
      </c>
      <c r="H4118" t="s">
        <v>32</v>
      </c>
      <c r="I4118">
        <v>10038</v>
      </c>
      <c r="J4118" t="s">
        <v>477</v>
      </c>
      <c r="K4118" t="s">
        <v>39</v>
      </c>
      <c r="L4118">
        <v>-74.005940899999999</v>
      </c>
      <c r="M4118">
        <v>40.711462400000002</v>
      </c>
      <c r="N4118">
        <v>2.79</v>
      </c>
      <c r="O4118" s="1">
        <f t="shared" si="321"/>
        <v>497600</v>
      </c>
      <c r="P4118" s="3">
        <v>6.7500000000000004E-2</v>
      </c>
      <c r="Q4118">
        <v>30</v>
      </c>
      <c r="R4118" s="1">
        <v>1990400</v>
      </c>
      <c r="S4118" s="8">
        <f t="shared" si="322"/>
        <v>-16137.120642617194</v>
      </c>
      <c r="T4118" s="1">
        <f t="shared" si="323"/>
        <v>2526.4396000000002</v>
      </c>
      <c r="U4118" s="7">
        <f t="shared" si="324"/>
        <v>518.33333333333337</v>
      </c>
      <c r="V4118" s="4">
        <v>375</v>
      </c>
      <c r="W4118" s="1">
        <f t="shared" si="325"/>
        <v>19556.893575950526</v>
      </c>
      <c r="X4118">
        <v>4</v>
      </c>
      <c r="Y4118">
        <v>9</v>
      </c>
      <c r="Z4118" t="s">
        <v>478</v>
      </c>
      <c r="AA4118" s="2">
        <v>64511</v>
      </c>
      <c r="AB4118">
        <v>0.33</v>
      </c>
      <c r="AC4118" s="2">
        <v>195488</v>
      </c>
    </row>
    <row r="4119" spans="1:29" x14ac:dyDescent="0.2">
      <c r="A4119" t="s">
        <v>5282</v>
      </c>
      <c r="B4119" t="s">
        <v>68</v>
      </c>
      <c r="C4119" s="1">
        <v>625000</v>
      </c>
      <c r="D4119">
        <v>1</v>
      </c>
      <c r="E4119">
        <v>1</v>
      </c>
      <c r="F4119">
        <v>2184</v>
      </c>
      <c r="G4119" t="s">
        <v>51</v>
      </c>
      <c r="H4119" t="s">
        <v>32</v>
      </c>
      <c r="I4119">
        <v>10128</v>
      </c>
      <c r="J4119" t="s">
        <v>52</v>
      </c>
      <c r="K4119" t="s">
        <v>39</v>
      </c>
      <c r="L4119">
        <v>-73.954488699999999</v>
      </c>
      <c r="M4119">
        <v>40.785421800000002</v>
      </c>
      <c r="N4119">
        <v>3</v>
      </c>
      <c r="O4119" s="1">
        <f t="shared" si="321"/>
        <v>125000</v>
      </c>
      <c r="P4119" s="3">
        <v>6.7500000000000004E-2</v>
      </c>
      <c r="Q4119">
        <v>30</v>
      </c>
      <c r="R4119" s="1">
        <v>500000</v>
      </c>
      <c r="S4119" s="8">
        <f t="shared" si="322"/>
        <v>-4053.7381035513454</v>
      </c>
      <c r="T4119" s="1">
        <f t="shared" si="323"/>
        <v>634.65625000000011</v>
      </c>
      <c r="U4119" s="7">
        <f t="shared" si="324"/>
        <v>130.20833333333334</v>
      </c>
      <c r="V4119" s="4">
        <v>600</v>
      </c>
      <c r="W4119" s="1">
        <f t="shared" si="325"/>
        <v>5418.6026868846784</v>
      </c>
      <c r="X4119">
        <v>2</v>
      </c>
      <c r="Y4119">
        <v>18</v>
      </c>
      <c r="Z4119" t="s">
        <v>53</v>
      </c>
      <c r="AA4119" s="2">
        <v>61207</v>
      </c>
      <c r="AB4119">
        <v>1.76</v>
      </c>
      <c r="AC4119" s="2">
        <v>34777</v>
      </c>
    </row>
    <row r="4120" spans="1:29" x14ac:dyDescent="0.2">
      <c r="A4120" t="s">
        <v>5283</v>
      </c>
      <c r="B4120" t="s">
        <v>125</v>
      </c>
      <c r="C4120" s="1">
        <v>1510000</v>
      </c>
      <c r="D4120">
        <v>5</v>
      </c>
      <c r="E4120">
        <v>3</v>
      </c>
      <c r="F4120" s="2">
        <v>2184</v>
      </c>
      <c r="G4120" t="s">
        <v>5284</v>
      </c>
      <c r="H4120" t="s">
        <v>55</v>
      </c>
      <c r="I4120">
        <v>11232</v>
      </c>
      <c r="J4120" t="s">
        <v>1259</v>
      </c>
      <c r="K4120" t="s">
        <v>34</v>
      </c>
      <c r="L4120">
        <v>-74.001998599999993</v>
      </c>
      <c r="M4120">
        <v>40.657651899999998</v>
      </c>
      <c r="N4120">
        <v>6.35</v>
      </c>
      <c r="O4120" s="1">
        <f t="shared" si="321"/>
        <v>302000</v>
      </c>
      <c r="P4120" s="3">
        <v>6.7500000000000004E-2</v>
      </c>
      <c r="Q4120">
        <v>30</v>
      </c>
      <c r="R4120" s="1">
        <v>1208000</v>
      </c>
      <c r="S4120" s="8">
        <f t="shared" si="322"/>
        <v>-9793.8312581800492</v>
      </c>
      <c r="T4120" s="1">
        <f t="shared" si="323"/>
        <v>1533.3295000000001</v>
      </c>
      <c r="U4120" s="7">
        <f t="shared" si="324"/>
        <v>314.58333333333331</v>
      </c>
      <c r="V4120" s="4">
        <v>600</v>
      </c>
      <c r="W4120" s="1">
        <f t="shared" si="325"/>
        <v>12241.744091513383</v>
      </c>
      <c r="X4120">
        <v>10</v>
      </c>
      <c r="Y4120">
        <v>11</v>
      </c>
      <c r="Z4120" t="s">
        <v>1260</v>
      </c>
      <c r="AA4120" s="2">
        <v>126381</v>
      </c>
      <c r="AB4120">
        <v>2.57</v>
      </c>
      <c r="AC4120" s="2">
        <v>49175</v>
      </c>
    </row>
    <row r="4121" spans="1:29" x14ac:dyDescent="0.2">
      <c r="A4121" t="s">
        <v>5285</v>
      </c>
      <c r="B4121" t="s">
        <v>68</v>
      </c>
      <c r="C4121" s="1">
        <v>4500000</v>
      </c>
      <c r="D4121">
        <v>2</v>
      </c>
      <c r="E4121">
        <v>2</v>
      </c>
      <c r="F4121" s="2">
        <v>2184</v>
      </c>
      <c r="G4121" t="s">
        <v>51</v>
      </c>
      <c r="H4121" t="s">
        <v>32</v>
      </c>
      <c r="I4121">
        <v>10065</v>
      </c>
      <c r="J4121" t="s">
        <v>52</v>
      </c>
      <c r="K4121" t="s">
        <v>39</v>
      </c>
      <c r="L4121">
        <v>-73.968603299999998</v>
      </c>
      <c r="M4121">
        <v>40.769940400000003</v>
      </c>
      <c r="N4121">
        <v>1.7</v>
      </c>
      <c r="O4121" s="1">
        <f t="shared" si="321"/>
        <v>900000</v>
      </c>
      <c r="P4121" s="3">
        <v>6.7500000000000004E-2</v>
      </c>
      <c r="Q4121">
        <v>30</v>
      </c>
      <c r="R4121" s="1">
        <v>3600000</v>
      </c>
      <c r="S4121" s="8">
        <f t="shared" si="322"/>
        <v>-29186.914345569687</v>
      </c>
      <c r="T4121" s="1">
        <f t="shared" si="323"/>
        <v>4569.5250000000005</v>
      </c>
      <c r="U4121" s="7">
        <f t="shared" si="324"/>
        <v>937.5</v>
      </c>
      <c r="V4121" s="4">
        <v>600</v>
      </c>
      <c r="W4121" s="1">
        <f t="shared" si="325"/>
        <v>35293.939345569685</v>
      </c>
      <c r="X4121">
        <v>4</v>
      </c>
      <c r="Y4121">
        <v>14</v>
      </c>
      <c r="Z4121" t="s">
        <v>53</v>
      </c>
      <c r="AA4121" s="2">
        <v>61207</v>
      </c>
      <c r="AB4121">
        <v>1.76</v>
      </c>
      <c r="AC4121" s="2">
        <v>34777</v>
      </c>
    </row>
    <row r="4122" spans="1:29" x14ac:dyDescent="0.2">
      <c r="A4122" t="s">
        <v>5286</v>
      </c>
      <c r="B4122" t="s">
        <v>30</v>
      </c>
      <c r="C4122" s="1">
        <v>935000</v>
      </c>
      <c r="D4122">
        <v>1</v>
      </c>
      <c r="E4122">
        <v>1</v>
      </c>
      <c r="F4122">
        <v>713</v>
      </c>
      <c r="G4122" t="s">
        <v>635</v>
      </c>
      <c r="H4122" t="s">
        <v>55</v>
      </c>
      <c r="I4122">
        <v>11201</v>
      </c>
      <c r="J4122" t="s">
        <v>428</v>
      </c>
      <c r="K4122" t="s">
        <v>39</v>
      </c>
      <c r="L4122">
        <v>-73.989925799999995</v>
      </c>
      <c r="M4122">
        <v>40.690983099999997</v>
      </c>
      <c r="N4122">
        <v>4</v>
      </c>
      <c r="O4122" s="1">
        <f t="shared" si="321"/>
        <v>187000</v>
      </c>
      <c r="P4122" s="3">
        <v>6.7500000000000004E-2</v>
      </c>
      <c r="Q4122">
        <v>30</v>
      </c>
      <c r="R4122" s="1">
        <v>748000</v>
      </c>
      <c r="S4122" s="8">
        <f t="shared" si="322"/>
        <v>-6064.3922029128125</v>
      </c>
      <c r="T4122" s="1">
        <f t="shared" si="323"/>
        <v>949.4457500000002</v>
      </c>
      <c r="U4122" s="7">
        <f t="shared" si="324"/>
        <v>194.79166666666666</v>
      </c>
      <c r="V4122" s="4">
        <v>205</v>
      </c>
      <c r="W4122" s="1">
        <f t="shared" si="325"/>
        <v>7413.6296195794794</v>
      </c>
      <c r="X4122">
        <v>2</v>
      </c>
      <c r="Y4122">
        <v>6</v>
      </c>
      <c r="Z4122" t="s">
        <v>429</v>
      </c>
      <c r="AA4122" s="2">
        <v>22887</v>
      </c>
      <c r="AB4122">
        <v>0.34</v>
      </c>
      <c r="AC4122" s="2">
        <v>67315</v>
      </c>
    </row>
    <row r="4123" spans="1:29" x14ac:dyDescent="0.2">
      <c r="A4123" t="s">
        <v>5287</v>
      </c>
      <c r="B4123" t="s">
        <v>125</v>
      </c>
      <c r="C4123" s="1">
        <v>604200</v>
      </c>
      <c r="D4123">
        <v>5</v>
      </c>
      <c r="E4123">
        <v>3</v>
      </c>
      <c r="F4123" s="2">
        <v>2000</v>
      </c>
      <c r="G4123" t="s">
        <v>1370</v>
      </c>
      <c r="H4123" t="s">
        <v>55</v>
      </c>
      <c r="I4123">
        <v>11208</v>
      </c>
      <c r="J4123" t="s">
        <v>149</v>
      </c>
      <c r="K4123" t="s">
        <v>150</v>
      </c>
      <c r="L4123">
        <v>-73.876707699999997</v>
      </c>
      <c r="M4123">
        <v>40.670354799999998</v>
      </c>
      <c r="N4123">
        <v>7.87</v>
      </c>
      <c r="O4123" s="1">
        <f t="shared" si="321"/>
        <v>120840</v>
      </c>
      <c r="P4123" s="3">
        <v>6.7500000000000004E-2</v>
      </c>
      <c r="Q4123">
        <v>30</v>
      </c>
      <c r="R4123" s="1">
        <v>483360</v>
      </c>
      <c r="S4123" s="8">
        <f t="shared" si="322"/>
        <v>-3918.8296994651564</v>
      </c>
      <c r="T4123" s="1">
        <f t="shared" si="323"/>
        <v>613.53489000000002</v>
      </c>
      <c r="U4123" s="7">
        <f t="shared" si="324"/>
        <v>125.875</v>
      </c>
      <c r="V4123" s="4">
        <v>600</v>
      </c>
      <c r="W4123" s="1">
        <f t="shared" si="325"/>
        <v>5258.2395894651563</v>
      </c>
      <c r="X4123">
        <v>10</v>
      </c>
      <c r="Y4123">
        <v>10</v>
      </c>
      <c r="Z4123" t="s">
        <v>151</v>
      </c>
      <c r="AA4123" s="2">
        <v>121301</v>
      </c>
      <c r="AB4123">
        <v>3.96</v>
      </c>
      <c r="AC4123" s="2">
        <v>30632</v>
      </c>
    </row>
    <row r="4124" spans="1:29" x14ac:dyDescent="0.2">
      <c r="A4124" t="s">
        <v>5288</v>
      </c>
      <c r="B4124" t="s">
        <v>68</v>
      </c>
      <c r="C4124" s="1">
        <v>375000</v>
      </c>
      <c r="D4124">
        <v>1</v>
      </c>
      <c r="E4124">
        <v>1</v>
      </c>
      <c r="F4124">
        <v>2184</v>
      </c>
      <c r="G4124" t="s">
        <v>113</v>
      </c>
      <c r="H4124" t="s">
        <v>84</v>
      </c>
      <c r="I4124">
        <v>11694</v>
      </c>
      <c r="J4124" t="s">
        <v>339</v>
      </c>
      <c r="K4124" t="s">
        <v>90</v>
      </c>
      <c r="L4124">
        <v>-73.840398300000004</v>
      </c>
      <c r="M4124">
        <v>40.577010799999996</v>
      </c>
      <c r="N4124">
        <v>14.09</v>
      </c>
      <c r="O4124" s="1">
        <f t="shared" si="321"/>
        <v>75000</v>
      </c>
      <c r="P4124" s="3">
        <v>6.7500000000000004E-2</v>
      </c>
      <c r="Q4124">
        <v>30</v>
      </c>
      <c r="R4124" s="1">
        <v>300000</v>
      </c>
      <c r="S4124" s="8">
        <f t="shared" si="322"/>
        <v>-2432.2428621308068</v>
      </c>
      <c r="T4124" s="1">
        <f t="shared" si="323"/>
        <v>380.79375000000005</v>
      </c>
      <c r="U4124" s="7">
        <f t="shared" si="324"/>
        <v>78.125</v>
      </c>
      <c r="V4124" s="4">
        <v>600</v>
      </c>
      <c r="W4124" s="1">
        <f t="shared" si="325"/>
        <v>3491.161612130807</v>
      </c>
      <c r="X4124">
        <v>2</v>
      </c>
      <c r="Y4124">
        <v>18</v>
      </c>
      <c r="Z4124" t="s">
        <v>340</v>
      </c>
      <c r="AA4124" s="2">
        <v>50058</v>
      </c>
      <c r="AB4124">
        <v>11.5</v>
      </c>
      <c r="AC4124" s="2">
        <v>4353</v>
      </c>
    </row>
    <row r="4125" spans="1:29" x14ac:dyDescent="0.2">
      <c r="A4125" t="s">
        <v>5289</v>
      </c>
      <c r="B4125" t="s">
        <v>68</v>
      </c>
      <c r="C4125" s="1">
        <v>339000</v>
      </c>
      <c r="D4125">
        <v>1</v>
      </c>
      <c r="E4125">
        <v>1</v>
      </c>
      <c r="F4125" s="2">
        <v>2184</v>
      </c>
      <c r="G4125" t="s">
        <v>3402</v>
      </c>
      <c r="H4125" t="s">
        <v>84</v>
      </c>
      <c r="I4125">
        <v>11105</v>
      </c>
      <c r="J4125" t="s">
        <v>366</v>
      </c>
      <c r="K4125" t="s">
        <v>105</v>
      </c>
      <c r="L4125">
        <v>-73.9082717</v>
      </c>
      <c r="M4125">
        <v>40.775588599999999</v>
      </c>
      <c r="N4125">
        <v>4.45</v>
      </c>
      <c r="O4125" s="1">
        <f t="shared" si="321"/>
        <v>67800</v>
      </c>
      <c r="P4125" s="3">
        <v>6.7500000000000004E-2</v>
      </c>
      <c r="Q4125">
        <v>30</v>
      </c>
      <c r="R4125" s="1">
        <v>271200</v>
      </c>
      <c r="S4125" s="8">
        <f t="shared" si="322"/>
        <v>-2198.7475473662498</v>
      </c>
      <c r="T4125" s="1">
        <f t="shared" si="323"/>
        <v>344.23755000000006</v>
      </c>
      <c r="U4125" s="7">
        <f t="shared" si="324"/>
        <v>70.625</v>
      </c>
      <c r="V4125" s="4">
        <v>600</v>
      </c>
      <c r="W4125" s="1">
        <f t="shared" si="325"/>
        <v>3213.6100973662496</v>
      </c>
      <c r="X4125">
        <v>2</v>
      </c>
      <c r="Y4125">
        <v>18</v>
      </c>
      <c r="Z4125" t="s">
        <v>367</v>
      </c>
      <c r="AA4125" s="2">
        <v>106607</v>
      </c>
      <c r="AB4125">
        <v>2.14</v>
      </c>
      <c r="AC4125" s="2">
        <v>49816</v>
      </c>
    </row>
    <row r="4126" spans="1:29" x14ac:dyDescent="0.2">
      <c r="A4126" t="s">
        <v>5290</v>
      </c>
      <c r="B4126" t="s">
        <v>42</v>
      </c>
      <c r="C4126" s="1">
        <v>1149000</v>
      </c>
      <c r="D4126">
        <v>3</v>
      </c>
      <c r="E4126">
        <v>1</v>
      </c>
      <c r="F4126" s="2">
        <v>2184</v>
      </c>
      <c r="G4126" t="s">
        <v>1624</v>
      </c>
      <c r="H4126" t="s">
        <v>84</v>
      </c>
      <c r="I4126">
        <v>11375</v>
      </c>
      <c r="J4126" t="s">
        <v>122</v>
      </c>
      <c r="K4126" t="s">
        <v>39</v>
      </c>
      <c r="L4126">
        <v>-73.853874000000005</v>
      </c>
      <c r="M4126">
        <v>40.732887699999999</v>
      </c>
      <c r="N4126">
        <v>6.99</v>
      </c>
      <c r="O4126" s="1">
        <f t="shared" si="321"/>
        <v>229800</v>
      </c>
      <c r="P4126" s="3">
        <v>6.7500000000000004E-2</v>
      </c>
      <c r="Q4126">
        <v>30</v>
      </c>
      <c r="R4126" s="1">
        <v>919200</v>
      </c>
      <c r="S4126" s="8">
        <f t="shared" si="322"/>
        <v>-7452.3921295687933</v>
      </c>
      <c r="T4126" s="1">
        <f t="shared" si="323"/>
        <v>1166.7520500000001</v>
      </c>
      <c r="U4126" s="7">
        <f t="shared" si="324"/>
        <v>239.375</v>
      </c>
      <c r="V4126" s="4">
        <v>600</v>
      </c>
      <c r="W4126" s="1">
        <f t="shared" si="325"/>
        <v>9458.5191795687933</v>
      </c>
      <c r="X4126">
        <v>6</v>
      </c>
      <c r="Y4126">
        <v>18</v>
      </c>
      <c r="Z4126" t="s">
        <v>123</v>
      </c>
      <c r="AA4126" s="2">
        <v>83728</v>
      </c>
      <c r="AB4126">
        <v>2.6</v>
      </c>
      <c r="AC4126" s="2">
        <v>32203</v>
      </c>
    </row>
    <row r="4127" spans="1:29" x14ac:dyDescent="0.2">
      <c r="A4127" t="s">
        <v>5291</v>
      </c>
      <c r="B4127" t="s">
        <v>30</v>
      </c>
      <c r="C4127" s="1">
        <v>5200000</v>
      </c>
      <c r="D4127">
        <v>3</v>
      </c>
      <c r="E4127">
        <v>4</v>
      </c>
      <c r="F4127" s="2">
        <v>3400</v>
      </c>
      <c r="G4127" t="s">
        <v>93</v>
      </c>
      <c r="H4127" t="s">
        <v>32</v>
      </c>
      <c r="I4127">
        <v>10024</v>
      </c>
      <c r="J4127" t="s">
        <v>215</v>
      </c>
      <c r="K4127" t="s">
        <v>39</v>
      </c>
      <c r="L4127">
        <v>-73.970667599999999</v>
      </c>
      <c r="M4127">
        <v>40.785207700000001</v>
      </c>
      <c r="N4127">
        <v>2.63</v>
      </c>
      <c r="O4127" s="1">
        <f t="shared" si="321"/>
        <v>1040000</v>
      </c>
      <c r="P4127" s="3">
        <v>6.7500000000000004E-2</v>
      </c>
      <c r="Q4127">
        <v>30</v>
      </c>
      <c r="R4127" s="1">
        <v>4160000</v>
      </c>
      <c r="S4127" s="8">
        <f t="shared" si="322"/>
        <v>-33727.101021547191</v>
      </c>
      <c r="T4127" s="1">
        <f t="shared" si="323"/>
        <v>5280.3400000000011</v>
      </c>
      <c r="U4127" s="7">
        <f t="shared" si="324"/>
        <v>1083.3333333333333</v>
      </c>
      <c r="V4127" s="4">
        <v>1000</v>
      </c>
      <c r="W4127" s="1">
        <f t="shared" si="325"/>
        <v>41090.77435488053</v>
      </c>
      <c r="X4127">
        <v>6</v>
      </c>
      <c r="Y4127">
        <v>14</v>
      </c>
      <c r="Z4127" t="s">
        <v>216</v>
      </c>
      <c r="AA4127" s="2">
        <v>61207</v>
      </c>
      <c r="AB4127">
        <v>1.76</v>
      </c>
      <c r="AC4127" s="2">
        <v>34777</v>
      </c>
    </row>
    <row r="4128" spans="1:29" x14ac:dyDescent="0.2">
      <c r="A4128" t="s">
        <v>5292</v>
      </c>
      <c r="B4128" t="s">
        <v>125</v>
      </c>
      <c r="C4128" s="1">
        <v>950000</v>
      </c>
      <c r="D4128">
        <v>3</v>
      </c>
      <c r="E4128">
        <v>2.5</v>
      </c>
      <c r="F4128" s="2">
        <v>2500</v>
      </c>
      <c r="G4128" t="s">
        <v>1803</v>
      </c>
      <c r="H4128" t="s">
        <v>32</v>
      </c>
      <c r="I4128">
        <v>10033</v>
      </c>
      <c r="J4128" t="s">
        <v>336</v>
      </c>
      <c r="K4128" t="s">
        <v>34</v>
      </c>
      <c r="L4128">
        <v>-73.931138700000005</v>
      </c>
      <c r="M4128">
        <v>40.850735499999999</v>
      </c>
      <c r="N4128">
        <v>7.59</v>
      </c>
      <c r="O4128" s="1">
        <f t="shared" si="321"/>
        <v>190000</v>
      </c>
      <c r="P4128" s="3">
        <v>6.7500000000000004E-2</v>
      </c>
      <c r="Q4128">
        <v>30</v>
      </c>
      <c r="R4128" s="1">
        <v>760000</v>
      </c>
      <c r="S4128" s="8">
        <f t="shared" si="322"/>
        <v>-6161.6819173980448</v>
      </c>
      <c r="T4128" s="1">
        <f t="shared" si="323"/>
        <v>964.67750000000012</v>
      </c>
      <c r="U4128" s="7">
        <f t="shared" si="324"/>
        <v>197.91666666666666</v>
      </c>
      <c r="V4128" s="4">
        <v>600</v>
      </c>
      <c r="W4128" s="1">
        <f t="shared" si="325"/>
        <v>7924.2760840647115</v>
      </c>
      <c r="X4128">
        <v>6</v>
      </c>
      <c r="Y4128">
        <v>14</v>
      </c>
      <c r="Z4128" t="s">
        <v>337</v>
      </c>
      <c r="AA4128" s="2">
        <v>151574</v>
      </c>
      <c r="AB4128">
        <v>1.64</v>
      </c>
      <c r="AC4128" s="2">
        <v>92423</v>
      </c>
    </row>
    <row r="4129" spans="1:29" x14ac:dyDescent="0.2">
      <c r="A4129" t="s">
        <v>5293</v>
      </c>
      <c r="B4129" t="s">
        <v>68</v>
      </c>
      <c r="C4129" s="1">
        <v>329000</v>
      </c>
      <c r="D4129">
        <v>2</v>
      </c>
      <c r="E4129">
        <v>1</v>
      </c>
      <c r="F4129">
        <v>950</v>
      </c>
      <c r="G4129" t="s">
        <v>168</v>
      </c>
      <c r="H4129" t="s">
        <v>55</v>
      </c>
      <c r="I4129">
        <v>11223</v>
      </c>
      <c r="J4129" t="s">
        <v>156</v>
      </c>
      <c r="K4129" t="s">
        <v>105</v>
      </c>
      <c r="L4129">
        <v>-73.967677100000003</v>
      </c>
      <c r="M4129">
        <v>40.591141399999998</v>
      </c>
      <c r="N4129">
        <v>10.92</v>
      </c>
      <c r="O4129" s="1">
        <f t="shared" si="321"/>
        <v>65800</v>
      </c>
      <c r="P4129" s="3">
        <v>6.7500000000000004E-2</v>
      </c>
      <c r="Q4129">
        <v>30</v>
      </c>
      <c r="R4129" s="1">
        <v>263200</v>
      </c>
      <c r="S4129" s="8">
        <f t="shared" si="322"/>
        <v>-2133.8877377094282</v>
      </c>
      <c r="T4129" s="1">
        <f t="shared" si="323"/>
        <v>334.08305000000001</v>
      </c>
      <c r="U4129" s="7">
        <f t="shared" si="324"/>
        <v>68.541666666666671</v>
      </c>
      <c r="V4129" s="4">
        <v>205</v>
      </c>
      <c r="W4129" s="1">
        <f t="shared" si="325"/>
        <v>2741.5124543760949</v>
      </c>
      <c r="X4129">
        <v>4</v>
      </c>
      <c r="Y4129">
        <v>8</v>
      </c>
      <c r="Z4129" t="s">
        <v>157</v>
      </c>
      <c r="AA4129" s="2">
        <v>151705</v>
      </c>
      <c r="AB4129">
        <v>2.25</v>
      </c>
      <c r="AC4129" s="2">
        <v>67424</v>
      </c>
    </row>
    <row r="4130" spans="1:29" x14ac:dyDescent="0.2">
      <c r="A4130" t="s">
        <v>5294</v>
      </c>
      <c r="B4130" t="s">
        <v>68</v>
      </c>
      <c r="C4130" s="1">
        <v>279000</v>
      </c>
      <c r="D4130">
        <v>2</v>
      </c>
      <c r="E4130">
        <v>1</v>
      </c>
      <c r="F4130" s="2">
        <v>2184</v>
      </c>
      <c r="G4130" t="s">
        <v>48</v>
      </c>
      <c r="H4130" t="s">
        <v>84</v>
      </c>
      <c r="I4130">
        <v>11427</v>
      </c>
      <c r="J4130" t="s">
        <v>690</v>
      </c>
      <c r="K4130" t="s">
        <v>34</v>
      </c>
      <c r="L4130">
        <v>-73.740083499999997</v>
      </c>
      <c r="M4130">
        <v>40.730808400000001</v>
      </c>
      <c r="N4130">
        <v>12.94</v>
      </c>
      <c r="O4130" s="1">
        <f t="shared" si="321"/>
        <v>55800</v>
      </c>
      <c r="P4130" s="3">
        <v>6.7500000000000004E-2</v>
      </c>
      <c r="Q4130">
        <v>30</v>
      </c>
      <c r="R4130" s="1">
        <v>223200</v>
      </c>
      <c r="S4130" s="8">
        <f t="shared" si="322"/>
        <v>-1809.5886894253206</v>
      </c>
      <c r="T4130" s="1">
        <f t="shared" si="323"/>
        <v>283.31055000000003</v>
      </c>
      <c r="U4130" s="7">
        <f t="shared" si="324"/>
        <v>58.125</v>
      </c>
      <c r="V4130" s="4">
        <v>600</v>
      </c>
      <c r="W4130" s="1">
        <f t="shared" si="325"/>
        <v>2751.0242394253205</v>
      </c>
      <c r="X4130">
        <v>4</v>
      </c>
      <c r="Y4130">
        <v>18</v>
      </c>
      <c r="Z4130" t="s">
        <v>691</v>
      </c>
      <c r="AA4130" s="2">
        <v>52504</v>
      </c>
      <c r="AB4130">
        <v>1.86</v>
      </c>
      <c r="AC4130" s="2">
        <v>28228</v>
      </c>
    </row>
    <row r="4131" spans="1:29" x14ac:dyDescent="0.2">
      <c r="A4131" t="s">
        <v>5295</v>
      </c>
      <c r="B4131" t="s">
        <v>68</v>
      </c>
      <c r="C4131" s="1">
        <v>2495000</v>
      </c>
      <c r="D4131">
        <v>3</v>
      </c>
      <c r="E4131">
        <v>3</v>
      </c>
      <c r="F4131">
        <v>2500</v>
      </c>
      <c r="G4131" t="s">
        <v>93</v>
      </c>
      <c r="H4131" t="s">
        <v>32</v>
      </c>
      <c r="I4131">
        <v>10028</v>
      </c>
      <c r="J4131" t="s">
        <v>52</v>
      </c>
      <c r="K4131" t="s">
        <v>39</v>
      </c>
      <c r="L4131">
        <v>-73.945786699999999</v>
      </c>
      <c r="M4131">
        <v>40.775138300000002</v>
      </c>
      <c r="N4131">
        <v>2.76</v>
      </c>
      <c r="O4131" s="1">
        <f t="shared" si="321"/>
        <v>499000</v>
      </c>
      <c r="P4131" s="3">
        <v>6.7500000000000004E-2</v>
      </c>
      <c r="Q4131">
        <v>30</v>
      </c>
      <c r="R4131" s="1">
        <v>1996000</v>
      </c>
      <c r="S4131" s="8">
        <f t="shared" si="322"/>
        <v>-16182.522509376971</v>
      </c>
      <c r="T4131" s="1">
        <f t="shared" si="323"/>
        <v>2533.5477500000002</v>
      </c>
      <c r="U4131" s="7">
        <f t="shared" si="324"/>
        <v>519.79166666666663</v>
      </c>
      <c r="V4131" s="4">
        <v>600</v>
      </c>
      <c r="W4131" s="1">
        <f t="shared" si="325"/>
        <v>19835.861926043639</v>
      </c>
      <c r="X4131">
        <v>6</v>
      </c>
      <c r="Y4131">
        <v>13</v>
      </c>
      <c r="Z4131" t="s">
        <v>53</v>
      </c>
      <c r="AA4131" s="2">
        <v>61207</v>
      </c>
      <c r="AB4131">
        <v>1.76</v>
      </c>
      <c r="AC4131" s="2">
        <v>34777</v>
      </c>
    </row>
    <row r="4132" spans="1:29" x14ac:dyDescent="0.2">
      <c r="A4132" t="s">
        <v>5296</v>
      </c>
      <c r="B4132" t="s">
        <v>125</v>
      </c>
      <c r="C4132" s="1">
        <v>19995000</v>
      </c>
      <c r="D4132">
        <v>7</v>
      </c>
      <c r="E4132">
        <v>8</v>
      </c>
      <c r="F4132" s="2">
        <v>8900</v>
      </c>
      <c r="G4132" t="s">
        <v>59</v>
      </c>
      <c r="H4132" t="s">
        <v>32</v>
      </c>
      <c r="I4132">
        <v>10010</v>
      </c>
      <c r="J4132" t="s">
        <v>264</v>
      </c>
      <c r="K4132" t="s">
        <v>39</v>
      </c>
      <c r="L4132">
        <v>-73.987989099999993</v>
      </c>
      <c r="M4132">
        <v>40.739774699999998</v>
      </c>
      <c r="N4132">
        <v>0.64</v>
      </c>
      <c r="O4132" s="1">
        <f t="shared" si="321"/>
        <v>3999000</v>
      </c>
      <c r="P4132" s="3">
        <v>6.7500000000000004E-2</v>
      </c>
      <c r="Q4132">
        <v>30</v>
      </c>
      <c r="R4132" s="1">
        <v>15996000</v>
      </c>
      <c r="S4132" s="8">
        <f t="shared" si="322"/>
        <v>-129687.18940881464</v>
      </c>
      <c r="T4132" s="1">
        <f t="shared" si="323"/>
        <v>20303.922750000002</v>
      </c>
      <c r="U4132" s="7">
        <f t="shared" si="324"/>
        <v>4165.625</v>
      </c>
      <c r="V4132" s="4">
        <f>(5*$F4132)/12</f>
        <v>3708.3333333333335</v>
      </c>
      <c r="W4132" s="1">
        <f t="shared" si="325"/>
        <v>157865.07049214799</v>
      </c>
      <c r="X4132">
        <v>14</v>
      </c>
      <c r="Y4132">
        <v>22</v>
      </c>
      <c r="Z4132" t="s">
        <v>265</v>
      </c>
      <c r="AA4132" s="2">
        <v>27988</v>
      </c>
      <c r="AB4132">
        <v>0.17</v>
      </c>
      <c r="AC4132" s="2">
        <v>164635</v>
      </c>
    </row>
    <row r="4133" spans="1:29" x14ac:dyDescent="0.2">
      <c r="A4133" t="s">
        <v>5297</v>
      </c>
      <c r="B4133" t="s">
        <v>68</v>
      </c>
      <c r="C4133" s="1">
        <v>595000</v>
      </c>
      <c r="D4133">
        <v>2</v>
      </c>
      <c r="E4133">
        <v>2</v>
      </c>
      <c r="F4133" s="2">
        <v>1075</v>
      </c>
      <c r="G4133" t="s">
        <v>113</v>
      </c>
      <c r="H4133" t="s">
        <v>84</v>
      </c>
      <c r="I4133">
        <v>11372</v>
      </c>
      <c r="J4133" t="s">
        <v>85</v>
      </c>
      <c r="K4133" t="s">
        <v>61</v>
      </c>
      <c r="L4133">
        <v>-73.883485100000001</v>
      </c>
      <c r="M4133">
        <v>40.748764700000002</v>
      </c>
      <c r="N4133">
        <v>5.35</v>
      </c>
      <c r="O4133" s="1">
        <f t="shared" si="321"/>
        <v>119000</v>
      </c>
      <c r="P4133" s="3">
        <v>6.7500000000000004E-2</v>
      </c>
      <c r="Q4133">
        <v>30</v>
      </c>
      <c r="R4133" s="1">
        <v>476000</v>
      </c>
      <c r="S4133" s="8">
        <f t="shared" si="322"/>
        <v>-3859.1586745808804</v>
      </c>
      <c r="T4133" s="1">
        <f t="shared" si="323"/>
        <v>604.19275000000005</v>
      </c>
      <c r="U4133" s="7">
        <f t="shared" si="324"/>
        <v>123.95833333333333</v>
      </c>
      <c r="V4133" s="4">
        <v>375</v>
      </c>
      <c r="W4133" s="1">
        <f t="shared" si="325"/>
        <v>4962.3097579142132</v>
      </c>
      <c r="X4133">
        <v>4</v>
      </c>
      <c r="Y4133">
        <v>7</v>
      </c>
      <c r="Z4133" t="s">
        <v>86</v>
      </c>
      <c r="AA4133" s="2">
        <v>108152</v>
      </c>
      <c r="AB4133">
        <v>0.77</v>
      </c>
      <c r="AC4133" s="2">
        <v>140457</v>
      </c>
    </row>
    <row r="4134" spans="1:29" x14ac:dyDescent="0.2">
      <c r="A4134" t="s">
        <v>5298</v>
      </c>
      <c r="B4134" t="s">
        <v>125</v>
      </c>
      <c r="C4134" s="1">
        <v>850000</v>
      </c>
      <c r="D4134">
        <v>3</v>
      </c>
      <c r="E4134">
        <v>2</v>
      </c>
      <c r="F4134" s="2">
        <v>1696</v>
      </c>
      <c r="G4134" t="s">
        <v>247</v>
      </c>
      <c r="H4134" t="s">
        <v>44</v>
      </c>
      <c r="I4134">
        <v>10305</v>
      </c>
      <c r="J4134" t="s">
        <v>118</v>
      </c>
      <c r="K4134" t="s">
        <v>34</v>
      </c>
      <c r="L4134">
        <v>-74.094436099999996</v>
      </c>
      <c r="M4134">
        <v>40.587071600000002</v>
      </c>
      <c r="N4134">
        <v>12.54</v>
      </c>
      <c r="O4134" s="1">
        <f t="shared" si="321"/>
        <v>170000</v>
      </c>
      <c r="P4134" s="3">
        <v>6.7500000000000004E-2</v>
      </c>
      <c r="Q4134">
        <v>30</v>
      </c>
      <c r="R4134" s="1">
        <v>680000</v>
      </c>
      <c r="S4134" s="8">
        <f t="shared" si="322"/>
        <v>-5513.0838208298292</v>
      </c>
      <c r="T4134" s="1">
        <f t="shared" si="323"/>
        <v>863.13250000000005</v>
      </c>
      <c r="U4134" s="7">
        <f t="shared" si="324"/>
        <v>177.08333333333334</v>
      </c>
      <c r="V4134" s="4">
        <v>550</v>
      </c>
      <c r="W4134" s="1">
        <f t="shared" si="325"/>
        <v>7103.2996541631619</v>
      </c>
      <c r="X4134">
        <v>6</v>
      </c>
      <c r="Y4134">
        <v>11</v>
      </c>
      <c r="Z4134" t="s">
        <v>119</v>
      </c>
      <c r="AA4134" s="2">
        <v>181200</v>
      </c>
      <c r="AB4134">
        <v>13.5</v>
      </c>
      <c r="AC4134" s="2">
        <v>13422</v>
      </c>
    </row>
    <row r="4135" spans="1:29" x14ac:dyDescent="0.2">
      <c r="A4135" t="s">
        <v>5299</v>
      </c>
      <c r="B4135" t="s">
        <v>42</v>
      </c>
      <c r="C4135" s="1">
        <v>849990</v>
      </c>
      <c r="D4135">
        <v>5</v>
      </c>
      <c r="E4135">
        <v>3</v>
      </c>
      <c r="F4135" s="2">
        <v>2184</v>
      </c>
      <c r="G4135" t="s">
        <v>5300</v>
      </c>
      <c r="H4135" t="s">
        <v>84</v>
      </c>
      <c r="I4135">
        <v>11436</v>
      </c>
      <c r="J4135" t="s">
        <v>133</v>
      </c>
      <c r="K4135" t="s">
        <v>61</v>
      </c>
      <c r="L4135">
        <v>-73.797889400000003</v>
      </c>
      <c r="M4135">
        <v>40.684154100000001</v>
      </c>
      <c r="N4135">
        <v>10.81</v>
      </c>
      <c r="O4135" s="1">
        <f t="shared" si="321"/>
        <v>169998</v>
      </c>
      <c r="P4135" s="3">
        <v>6.7500000000000004E-2</v>
      </c>
      <c r="Q4135">
        <v>30</v>
      </c>
      <c r="R4135" s="1">
        <v>679992</v>
      </c>
      <c r="S4135" s="8">
        <f t="shared" si="322"/>
        <v>-5513.0189610201724</v>
      </c>
      <c r="T4135" s="1">
        <f t="shared" si="323"/>
        <v>863.12234550000005</v>
      </c>
      <c r="U4135" s="7">
        <f t="shared" si="324"/>
        <v>177.08124999999998</v>
      </c>
      <c r="V4135" s="4">
        <v>600</v>
      </c>
      <c r="W4135" s="1">
        <f t="shared" si="325"/>
        <v>7153.2225565201725</v>
      </c>
      <c r="X4135">
        <v>10</v>
      </c>
      <c r="Y4135">
        <v>11</v>
      </c>
      <c r="Z4135" t="s">
        <v>134</v>
      </c>
      <c r="AA4135" s="2">
        <v>217706</v>
      </c>
      <c r="AB4135">
        <v>2.66</v>
      </c>
      <c r="AC4135" s="2">
        <v>81844</v>
      </c>
    </row>
    <row r="4136" spans="1:29" x14ac:dyDescent="0.2">
      <c r="A4136" t="s">
        <v>5301</v>
      </c>
      <c r="B4136" t="s">
        <v>50</v>
      </c>
      <c r="C4136" s="1">
        <v>799000</v>
      </c>
      <c r="D4136">
        <v>3</v>
      </c>
      <c r="E4136">
        <v>2</v>
      </c>
      <c r="F4136" s="2">
        <v>1184</v>
      </c>
      <c r="G4136" t="s">
        <v>159</v>
      </c>
      <c r="H4136" t="s">
        <v>84</v>
      </c>
      <c r="I4136">
        <v>11356</v>
      </c>
      <c r="J4136" t="s">
        <v>793</v>
      </c>
      <c r="K4136" t="s">
        <v>34</v>
      </c>
      <c r="L4136">
        <v>-73.8422755</v>
      </c>
      <c r="M4136">
        <v>40.786579400000001</v>
      </c>
      <c r="N4136">
        <v>7.95</v>
      </c>
      <c r="O4136" s="1">
        <f t="shared" si="321"/>
        <v>159800</v>
      </c>
      <c r="P4136" s="3">
        <v>6.7500000000000004E-2</v>
      </c>
      <c r="Q4136">
        <v>30</v>
      </c>
      <c r="R4136" s="1">
        <v>639200</v>
      </c>
      <c r="S4136" s="8">
        <f t="shared" si="322"/>
        <v>-5182.2987915800395</v>
      </c>
      <c r="T4136" s="1">
        <f t="shared" si="323"/>
        <v>811.34455000000014</v>
      </c>
      <c r="U4136" s="7">
        <f t="shared" si="324"/>
        <v>166.45833333333334</v>
      </c>
      <c r="V4136" s="4">
        <v>375</v>
      </c>
      <c r="W4136" s="1">
        <f t="shared" si="325"/>
        <v>6535.1016749133723</v>
      </c>
      <c r="X4136">
        <v>6</v>
      </c>
      <c r="Y4136">
        <v>7</v>
      </c>
      <c r="Z4136" t="s">
        <v>794</v>
      </c>
      <c r="AA4136" s="2">
        <v>24275</v>
      </c>
      <c r="AB4136">
        <v>1.4</v>
      </c>
      <c r="AC4136" s="2">
        <v>17339</v>
      </c>
    </row>
    <row r="4137" spans="1:29" x14ac:dyDescent="0.2">
      <c r="A4137" t="s">
        <v>5302</v>
      </c>
      <c r="B4137" t="s">
        <v>68</v>
      </c>
      <c r="C4137" s="1">
        <v>550000</v>
      </c>
      <c r="D4137">
        <v>1</v>
      </c>
      <c r="E4137">
        <v>1</v>
      </c>
      <c r="F4137" s="2">
        <v>2184</v>
      </c>
      <c r="G4137" t="s">
        <v>59</v>
      </c>
      <c r="H4137" t="s">
        <v>32</v>
      </c>
      <c r="I4137">
        <v>10021</v>
      </c>
      <c r="J4137" t="s">
        <v>52</v>
      </c>
      <c r="K4137" t="s">
        <v>39</v>
      </c>
      <c r="L4137">
        <v>-73.958074800000006</v>
      </c>
      <c r="M4137">
        <v>40.770660499999998</v>
      </c>
      <c r="N4137">
        <v>2.08</v>
      </c>
      <c r="O4137" s="1">
        <f t="shared" si="321"/>
        <v>110000</v>
      </c>
      <c r="P4137" s="3">
        <v>6.7500000000000004E-2</v>
      </c>
      <c r="Q4137">
        <v>30</v>
      </c>
      <c r="R4137" s="1">
        <v>440000</v>
      </c>
      <c r="S4137" s="8">
        <f t="shared" si="322"/>
        <v>-3567.2895311251837</v>
      </c>
      <c r="T4137" s="1">
        <f t="shared" si="323"/>
        <v>558.49750000000006</v>
      </c>
      <c r="U4137" s="7">
        <f t="shared" si="324"/>
        <v>114.58333333333333</v>
      </c>
      <c r="V4137" s="4">
        <v>600</v>
      </c>
      <c r="W4137" s="1">
        <f t="shared" si="325"/>
        <v>4840.3703644585166</v>
      </c>
      <c r="X4137">
        <v>2</v>
      </c>
      <c r="Y4137">
        <v>18</v>
      </c>
      <c r="Z4137" t="s">
        <v>53</v>
      </c>
      <c r="AA4137" s="2">
        <v>61207</v>
      </c>
      <c r="AB4137">
        <v>1.76</v>
      </c>
      <c r="AC4137" s="2">
        <v>34777</v>
      </c>
    </row>
    <row r="4138" spans="1:29" x14ac:dyDescent="0.2">
      <c r="A4138" t="s">
        <v>5303</v>
      </c>
      <c r="B4138" t="s">
        <v>125</v>
      </c>
      <c r="C4138" s="1">
        <v>3200000</v>
      </c>
      <c r="D4138">
        <v>3</v>
      </c>
      <c r="E4138">
        <v>2.5</v>
      </c>
      <c r="F4138" s="2">
        <v>17000</v>
      </c>
      <c r="G4138" t="s">
        <v>5304</v>
      </c>
      <c r="H4138" t="s">
        <v>44</v>
      </c>
      <c r="I4138">
        <v>10301</v>
      </c>
      <c r="J4138" t="s">
        <v>118</v>
      </c>
      <c r="K4138" t="s">
        <v>34</v>
      </c>
      <c r="L4138">
        <v>-74.0800239</v>
      </c>
      <c r="M4138">
        <v>40.640822999999997</v>
      </c>
      <c r="N4138">
        <v>8.9600000000000009</v>
      </c>
      <c r="O4138" s="1">
        <f t="shared" si="321"/>
        <v>640000</v>
      </c>
      <c r="P4138" s="3">
        <v>6.7500000000000004E-2</v>
      </c>
      <c r="Q4138">
        <v>30</v>
      </c>
      <c r="R4138" s="1">
        <v>2560000</v>
      </c>
      <c r="S4138" s="8">
        <f t="shared" si="322"/>
        <v>-20755.139090182889</v>
      </c>
      <c r="T4138" s="1">
        <f t="shared" si="323"/>
        <v>3249.4400000000005</v>
      </c>
      <c r="U4138" s="7">
        <f t="shared" si="324"/>
        <v>666.66666666666663</v>
      </c>
      <c r="V4138" s="4">
        <f>(5*$F4138)/12</f>
        <v>7083.333333333333</v>
      </c>
      <c r="W4138" s="1">
        <f t="shared" si="325"/>
        <v>31754.579090182888</v>
      </c>
      <c r="X4138">
        <v>6</v>
      </c>
      <c r="Y4138">
        <v>94</v>
      </c>
      <c r="Z4138" t="s">
        <v>119</v>
      </c>
      <c r="AA4138" s="2">
        <v>181200</v>
      </c>
      <c r="AB4138">
        <v>13.5</v>
      </c>
      <c r="AC4138" s="2">
        <v>13422</v>
      </c>
    </row>
    <row r="4139" spans="1:29" x14ac:dyDescent="0.2">
      <c r="A4139" t="s">
        <v>5305</v>
      </c>
      <c r="B4139" t="s">
        <v>68</v>
      </c>
      <c r="C4139" s="1">
        <v>639000</v>
      </c>
      <c r="D4139">
        <v>3</v>
      </c>
      <c r="E4139">
        <v>1</v>
      </c>
      <c r="F4139" s="2">
        <v>1100</v>
      </c>
      <c r="G4139" t="s">
        <v>5306</v>
      </c>
      <c r="H4139" t="s">
        <v>84</v>
      </c>
      <c r="I4139">
        <v>11377</v>
      </c>
      <c r="J4139" t="s">
        <v>100</v>
      </c>
      <c r="K4139" t="s">
        <v>34</v>
      </c>
      <c r="L4139">
        <v>-73.904916099999994</v>
      </c>
      <c r="M4139">
        <v>40.758694400000003</v>
      </c>
      <c r="N4139">
        <v>4.28</v>
      </c>
      <c r="O4139" s="1">
        <f t="shared" si="321"/>
        <v>127800</v>
      </c>
      <c r="P4139" s="3">
        <v>6.7500000000000004E-2</v>
      </c>
      <c r="Q4139">
        <v>30</v>
      </c>
      <c r="R4139" s="1">
        <v>511200</v>
      </c>
      <c r="S4139" s="8">
        <f t="shared" si="322"/>
        <v>-4144.5418370708958</v>
      </c>
      <c r="T4139" s="1">
        <f t="shared" si="323"/>
        <v>648.87255000000005</v>
      </c>
      <c r="U4139" s="7">
        <f t="shared" si="324"/>
        <v>133.125</v>
      </c>
      <c r="V4139" s="4">
        <v>375</v>
      </c>
      <c r="W4139" s="1">
        <f t="shared" si="325"/>
        <v>5301.5393870708958</v>
      </c>
      <c r="X4139">
        <v>6</v>
      </c>
      <c r="Y4139">
        <v>9</v>
      </c>
      <c r="Z4139" t="s">
        <v>101</v>
      </c>
      <c r="AA4139" s="2">
        <v>45099</v>
      </c>
      <c r="AB4139">
        <v>1.86</v>
      </c>
      <c r="AC4139" s="2">
        <v>24247</v>
      </c>
    </row>
    <row r="4140" spans="1:29" x14ac:dyDescent="0.2">
      <c r="A4140" t="s">
        <v>5307</v>
      </c>
      <c r="B4140" t="s">
        <v>42</v>
      </c>
      <c r="C4140" s="1">
        <v>2199999</v>
      </c>
      <c r="D4140">
        <v>4</v>
      </c>
      <c r="E4140">
        <v>2</v>
      </c>
      <c r="F4140" s="2">
        <v>2848</v>
      </c>
      <c r="G4140" t="s">
        <v>504</v>
      </c>
      <c r="H4140" t="s">
        <v>44</v>
      </c>
      <c r="I4140">
        <v>10306</v>
      </c>
      <c r="J4140" t="s">
        <v>65</v>
      </c>
      <c r="K4140" t="s">
        <v>34</v>
      </c>
      <c r="L4140">
        <v>-74.140121800000003</v>
      </c>
      <c r="M4140">
        <v>40.572765799999999</v>
      </c>
      <c r="N4140">
        <v>14.62</v>
      </c>
      <c r="O4140" s="1">
        <f t="shared" si="321"/>
        <v>439999.80000000005</v>
      </c>
      <c r="P4140" s="3">
        <v>6.7500000000000004E-2</v>
      </c>
      <c r="Q4140">
        <v>30</v>
      </c>
      <c r="R4140" s="1">
        <v>1759999.2</v>
      </c>
      <c r="S4140" s="8">
        <f t="shared" si="322"/>
        <v>-14269.151638519768</v>
      </c>
      <c r="T4140" s="1">
        <f t="shared" si="323"/>
        <v>2233.9889845500002</v>
      </c>
      <c r="U4140" s="7">
        <f t="shared" si="324"/>
        <v>458.33312500000005</v>
      </c>
      <c r="V4140" s="4">
        <v>600</v>
      </c>
      <c r="W4140" s="1">
        <f t="shared" si="325"/>
        <v>17561.473748069769</v>
      </c>
      <c r="X4140">
        <v>8</v>
      </c>
      <c r="Y4140">
        <v>18</v>
      </c>
      <c r="Z4140" t="s">
        <v>66</v>
      </c>
      <c r="AA4140" s="2">
        <v>145000</v>
      </c>
      <c r="AB4140">
        <v>21.3</v>
      </c>
      <c r="AC4140" s="2">
        <v>6808</v>
      </c>
    </row>
    <row r="4141" spans="1:29" x14ac:dyDescent="0.2">
      <c r="A4141" t="s">
        <v>5308</v>
      </c>
      <c r="B4141" t="s">
        <v>125</v>
      </c>
      <c r="C4141" s="1">
        <v>950000</v>
      </c>
      <c r="D4141">
        <v>9</v>
      </c>
      <c r="E4141">
        <v>7</v>
      </c>
      <c r="F4141" s="2">
        <v>3316</v>
      </c>
      <c r="G4141" t="s">
        <v>5309</v>
      </c>
      <c r="H4141" t="s">
        <v>70</v>
      </c>
      <c r="I4141">
        <v>10457</v>
      </c>
      <c r="J4141" t="s">
        <v>379</v>
      </c>
      <c r="K4141" t="s">
        <v>61</v>
      </c>
      <c r="L4141">
        <v>-73.894439700000007</v>
      </c>
      <c r="M4141">
        <v>40.851264299999997</v>
      </c>
      <c r="N4141">
        <v>8.5299999999999994</v>
      </c>
      <c r="O4141" s="1">
        <f t="shared" si="321"/>
        <v>190000</v>
      </c>
      <c r="P4141" s="3">
        <v>6.7500000000000004E-2</v>
      </c>
      <c r="Q4141">
        <v>30</v>
      </c>
      <c r="R4141" s="1">
        <v>760000</v>
      </c>
      <c r="S4141" s="8">
        <f t="shared" si="322"/>
        <v>-6161.6819173980448</v>
      </c>
      <c r="T4141" s="1">
        <f t="shared" si="323"/>
        <v>964.67750000000012</v>
      </c>
      <c r="U4141" s="7">
        <f t="shared" si="324"/>
        <v>197.91666666666666</v>
      </c>
      <c r="V4141" s="4">
        <v>1000</v>
      </c>
      <c r="W4141" s="1">
        <f t="shared" si="325"/>
        <v>8324.2760840647115</v>
      </c>
      <c r="X4141">
        <v>18</v>
      </c>
      <c r="Y4141">
        <v>9</v>
      </c>
      <c r="Z4141" t="s">
        <v>380</v>
      </c>
      <c r="AA4141" s="2">
        <v>82677</v>
      </c>
      <c r="AB4141">
        <v>0.64</v>
      </c>
      <c r="AC4141" s="2">
        <v>129183</v>
      </c>
    </row>
    <row r="4142" spans="1:29" x14ac:dyDescent="0.2">
      <c r="A4142" t="s">
        <v>5310</v>
      </c>
      <c r="B4142" t="s">
        <v>68</v>
      </c>
      <c r="C4142" s="1">
        <v>1099500</v>
      </c>
      <c r="D4142">
        <v>2</v>
      </c>
      <c r="E4142">
        <v>1</v>
      </c>
      <c r="F4142" s="2">
        <v>2184</v>
      </c>
      <c r="G4142" t="s">
        <v>48</v>
      </c>
      <c r="H4142" t="s">
        <v>32</v>
      </c>
      <c r="I4142">
        <v>10014</v>
      </c>
      <c r="J4142" t="s">
        <v>94</v>
      </c>
      <c r="K4142" t="s">
        <v>39</v>
      </c>
      <c r="L4142">
        <v>-74.009149699999995</v>
      </c>
      <c r="M4142">
        <v>40.731825999999998</v>
      </c>
      <c r="N4142">
        <v>1.71</v>
      </c>
      <c r="O4142" s="1">
        <f t="shared" si="321"/>
        <v>219900</v>
      </c>
      <c r="P4142" s="3">
        <v>6.7500000000000004E-2</v>
      </c>
      <c r="Q4142">
        <v>30</v>
      </c>
      <c r="R4142" s="1">
        <v>879600</v>
      </c>
      <c r="S4142" s="8">
        <f t="shared" si="322"/>
        <v>-7131.3360717675268</v>
      </c>
      <c r="T4142" s="1">
        <f t="shared" si="323"/>
        <v>1116.4872750000002</v>
      </c>
      <c r="U4142" s="7">
        <f t="shared" si="324"/>
        <v>229.0625</v>
      </c>
      <c r="V4142" s="4">
        <v>600</v>
      </c>
      <c r="W4142" s="1">
        <f t="shared" si="325"/>
        <v>9076.8858467675273</v>
      </c>
      <c r="X4142">
        <v>4</v>
      </c>
      <c r="Y4142">
        <v>18</v>
      </c>
      <c r="Z4142" t="s">
        <v>95</v>
      </c>
      <c r="AA4142" s="2">
        <v>42742</v>
      </c>
      <c r="AB4142">
        <v>0.26</v>
      </c>
      <c r="AC4142" s="2">
        <v>164392</v>
      </c>
    </row>
    <row r="4143" spans="1:29" x14ac:dyDescent="0.2">
      <c r="A4143" t="s">
        <v>5311</v>
      </c>
      <c r="B4143" t="s">
        <v>68</v>
      </c>
      <c r="C4143" s="1">
        <v>2495000</v>
      </c>
      <c r="D4143">
        <v>2</v>
      </c>
      <c r="E4143">
        <v>2</v>
      </c>
      <c r="F4143" s="2">
        <v>2184</v>
      </c>
      <c r="G4143" t="s">
        <v>176</v>
      </c>
      <c r="H4143" t="s">
        <v>32</v>
      </c>
      <c r="I4143">
        <v>10003</v>
      </c>
      <c r="J4143" t="s">
        <v>676</v>
      </c>
      <c r="K4143" t="s">
        <v>105</v>
      </c>
      <c r="L4143">
        <v>-73.994615100000004</v>
      </c>
      <c r="M4143">
        <v>40.734217000000001</v>
      </c>
      <c r="N4143">
        <v>1.1200000000000001</v>
      </c>
      <c r="O4143" s="1">
        <f t="shared" si="321"/>
        <v>499000</v>
      </c>
      <c r="P4143" s="3">
        <v>6.7500000000000004E-2</v>
      </c>
      <c r="Q4143">
        <v>30</v>
      </c>
      <c r="R4143" s="1">
        <v>1996000</v>
      </c>
      <c r="S4143" s="8">
        <f t="shared" si="322"/>
        <v>-16182.522509376971</v>
      </c>
      <c r="T4143" s="1">
        <f t="shared" si="323"/>
        <v>2533.5477500000002</v>
      </c>
      <c r="U4143" s="7">
        <f t="shared" si="324"/>
        <v>519.79166666666663</v>
      </c>
      <c r="V4143" s="4">
        <v>600</v>
      </c>
      <c r="W4143" s="1">
        <f t="shared" si="325"/>
        <v>19835.861926043639</v>
      </c>
      <c r="X4143">
        <v>4</v>
      </c>
      <c r="Y4143">
        <v>14</v>
      </c>
      <c r="Z4143" t="s">
        <v>677</v>
      </c>
      <c r="AA4143" s="2">
        <v>44136</v>
      </c>
      <c r="AB4143">
        <v>0.94</v>
      </c>
      <c r="AC4143" s="2">
        <v>46953</v>
      </c>
    </row>
    <row r="4144" spans="1:29" x14ac:dyDescent="0.2">
      <c r="A4144" t="s">
        <v>5312</v>
      </c>
      <c r="B4144" t="s">
        <v>42</v>
      </c>
      <c r="C4144" s="1">
        <v>1500000</v>
      </c>
      <c r="D4144">
        <v>3</v>
      </c>
      <c r="E4144">
        <v>1</v>
      </c>
      <c r="F4144" s="2">
        <v>2184</v>
      </c>
      <c r="G4144" t="s">
        <v>113</v>
      </c>
      <c r="H4144" t="s">
        <v>84</v>
      </c>
      <c r="I4144">
        <v>11378</v>
      </c>
      <c r="J4144" t="s">
        <v>668</v>
      </c>
      <c r="K4144" t="s">
        <v>34</v>
      </c>
      <c r="L4144">
        <v>-73.893691799999999</v>
      </c>
      <c r="M4144">
        <v>40.722037700000001</v>
      </c>
      <c r="N4144">
        <v>5.16</v>
      </c>
      <c r="O4144" s="1">
        <f t="shared" si="321"/>
        <v>300000</v>
      </c>
      <c r="P4144" s="3">
        <v>6.7500000000000004E-2</v>
      </c>
      <c r="Q4144">
        <v>30</v>
      </c>
      <c r="R4144" s="1">
        <v>1200000</v>
      </c>
      <c r="S4144" s="8">
        <f t="shared" si="322"/>
        <v>-9728.9714485232271</v>
      </c>
      <c r="T4144" s="1">
        <f t="shared" si="323"/>
        <v>1523.1750000000002</v>
      </c>
      <c r="U4144" s="7">
        <f t="shared" si="324"/>
        <v>312.5</v>
      </c>
      <c r="V4144" s="4">
        <v>600</v>
      </c>
      <c r="W4144" s="1">
        <f t="shared" si="325"/>
        <v>12164.646448523228</v>
      </c>
      <c r="X4144">
        <v>6</v>
      </c>
      <c r="Y4144">
        <v>18</v>
      </c>
      <c r="Z4144" t="s">
        <v>669</v>
      </c>
      <c r="AA4144" s="2">
        <v>30516</v>
      </c>
      <c r="AB4144">
        <v>2.94</v>
      </c>
      <c r="AC4144" s="2">
        <v>10380</v>
      </c>
    </row>
    <row r="4145" spans="1:29" x14ac:dyDescent="0.2">
      <c r="A4145" t="s">
        <v>5313</v>
      </c>
      <c r="B4145" t="s">
        <v>30</v>
      </c>
      <c r="C4145" s="1">
        <v>720000</v>
      </c>
      <c r="D4145">
        <v>2</v>
      </c>
      <c r="E4145">
        <v>1</v>
      </c>
      <c r="F4145">
        <v>970</v>
      </c>
      <c r="G4145" t="s">
        <v>178</v>
      </c>
      <c r="H4145" t="s">
        <v>84</v>
      </c>
      <c r="I4145">
        <v>11377</v>
      </c>
      <c r="J4145" t="s">
        <v>100</v>
      </c>
      <c r="K4145" t="s">
        <v>34</v>
      </c>
      <c r="L4145">
        <v>-73.902111199999993</v>
      </c>
      <c r="M4145">
        <v>40.747237400000003</v>
      </c>
      <c r="N4145">
        <v>4.37</v>
      </c>
      <c r="O4145" s="1">
        <f t="shared" si="321"/>
        <v>144000</v>
      </c>
      <c r="P4145" s="3">
        <v>6.7500000000000004E-2</v>
      </c>
      <c r="Q4145">
        <v>30</v>
      </c>
      <c r="R4145" s="1">
        <v>576000</v>
      </c>
      <c r="S4145" s="8">
        <f t="shared" si="322"/>
        <v>-4669.9062952911499</v>
      </c>
      <c r="T4145" s="1">
        <f t="shared" si="323"/>
        <v>731.12400000000014</v>
      </c>
      <c r="U4145" s="7">
        <f t="shared" si="324"/>
        <v>150</v>
      </c>
      <c r="V4145" s="4">
        <v>205</v>
      </c>
      <c r="W4145" s="1">
        <f t="shared" si="325"/>
        <v>5756.0302952911497</v>
      </c>
      <c r="X4145">
        <v>4</v>
      </c>
      <c r="Y4145">
        <v>8</v>
      </c>
      <c r="Z4145" t="s">
        <v>101</v>
      </c>
      <c r="AA4145" s="2">
        <v>45099</v>
      </c>
      <c r="AB4145">
        <v>1.86</v>
      </c>
      <c r="AC4145" s="2">
        <v>24247</v>
      </c>
    </row>
    <row r="4146" spans="1:29" x14ac:dyDescent="0.2">
      <c r="A4146" t="s">
        <v>5314</v>
      </c>
      <c r="B4146" t="s">
        <v>30</v>
      </c>
      <c r="C4146" s="1">
        <v>4780000</v>
      </c>
      <c r="D4146">
        <v>2</v>
      </c>
      <c r="E4146">
        <v>2</v>
      </c>
      <c r="F4146" s="2">
        <v>1882</v>
      </c>
      <c r="G4146" t="s">
        <v>93</v>
      </c>
      <c r="H4146" t="s">
        <v>32</v>
      </c>
      <c r="I4146">
        <v>10018</v>
      </c>
      <c r="J4146" t="s">
        <v>38</v>
      </c>
      <c r="K4146" t="s">
        <v>39</v>
      </c>
      <c r="L4146">
        <v>-73.982985999999997</v>
      </c>
      <c r="M4146">
        <v>40.752443999999997</v>
      </c>
      <c r="N4146">
        <v>0.28000000000000003</v>
      </c>
      <c r="O4146" s="1">
        <f t="shared" si="321"/>
        <v>956000</v>
      </c>
      <c r="P4146" s="3">
        <v>6.7500000000000004E-2</v>
      </c>
      <c r="Q4146">
        <v>30</v>
      </c>
      <c r="R4146" s="1">
        <v>3824000</v>
      </c>
      <c r="S4146" s="8">
        <f t="shared" si="322"/>
        <v>-31002.989015960688</v>
      </c>
      <c r="T4146" s="1">
        <f t="shared" si="323"/>
        <v>4853.8510000000006</v>
      </c>
      <c r="U4146" s="7">
        <f t="shared" si="324"/>
        <v>995.83333333333337</v>
      </c>
      <c r="V4146" s="4">
        <v>550</v>
      </c>
      <c r="W4146" s="1">
        <f t="shared" si="325"/>
        <v>37402.673349294026</v>
      </c>
      <c r="X4146">
        <v>4</v>
      </c>
      <c r="Y4146">
        <v>12</v>
      </c>
      <c r="Z4146" t="s">
        <v>40</v>
      </c>
      <c r="AA4146" s="2">
        <v>70150</v>
      </c>
      <c r="AB4146">
        <v>0.77</v>
      </c>
      <c r="AC4146" s="2">
        <v>91104</v>
      </c>
    </row>
    <row r="4147" spans="1:29" x14ac:dyDescent="0.2">
      <c r="A4147" t="s">
        <v>5315</v>
      </c>
      <c r="B4147" t="s">
        <v>30</v>
      </c>
      <c r="C4147" s="1">
        <v>760000</v>
      </c>
      <c r="D4147">
        <v>1</v>
      </c>
      <c r="E4147">
        <v>1</v>
      </c>
      <c r="F4147">
        <v>700</v>
      </c>
      <c r="G4147" t="s">
        <v>59</v>
      </c>
      <c r="H4147" t="s">
        <v>32</v>
      </c>
      <c r="I4147">
        <v>10065</v>
      </c>
      <c r="J4147" t="s">
        <v>52</v>
      </c>
      <c r="K4147" t="s">
        <v>39</v>
      </c>
      <c r="L4147">
        <v>-73.958352300000001</v>
      </c>
      <c r="M4147">
        <v>40.763600400000001</v>
      </c>
      <c r="N4147">
        <v>1.75</v>
      </c>
      <c r="O4147" s="1">
        <f t="shared" si="321"/>
        <v>152000</v>
      </c>
      <c r="P4147" s="3">
        <v>6.7500000000000004E-2</v>
      </c>
      <c r="Q4147">
        <v>30</v>
      </c>
      <c r="R4147" s="1">
        <v>608000</v>
      </c>
      <c r="S4147" s="8">
        <f t="shared" si="322"/>
        <v>-4929.3455339184356</v>
      </c>
      <c r="T4147" s="1">
        <f t="shared" si="323"/>
        <v>771.74200000000008</v>
      </c>
      <c r="U4147" s="7">
        <f t="shared" si="324"/>
        <v>158.33333333333334</v>
      </c>
      <c r="V4147" s="4">
        <v>205</v>
      </c>
      <c r="W4147" s="1">
        <f t="shared" si="325"/>
        <v>6064.4208672517689</v>
      </c>
      <c r="X4147">
        <v>2</v>
      </c>
      <c r="Y4147">
        <v>6</v>
      </c>
      <c r="Z4147" t="s">
        <v>53</v>
      </c>
      <c r="AA4147" s="2">
        <v>61207</v>
      </c>
      <c r="AB4147">
        <v>1.76</v>
      </c>
      <c r="AC4147" s="2">
        <v>34777</v>
      </c>
    </row>
    <row r="4148" spans="1:29" x14ac:dyDescent="0.2">
      <c r="A4148" t="s">
        <v>5316</v>
      </c>
      <c r="B4148" t="s">
        <v>30</v>
      </c>
      <c r="C4148" s="1">
        <v>2350000</v>
      </c>
      <c r="D4148">
        <v>2</v>
      </c>
      <c r="E4148">
        <v>2</v>
      </c>
      <c r="F4148" s="2">
        <v>1628</v>
      </c>
      <c r="G4148" t="s">
        <v>5317</v>
      </c>
      <c r="H4148" t="s">
        <v>32</v>
      </c>
      <c r="I4148">
        <v>10022</v>
      </c>
      <c r="J4148" t="s">
        <v>33</v>
      </c>
      <c r="K4148" t="s">
        <v>34</v>
      </c>
      <c r="L4148">
        <v>-73.966814799999995</v>
      </c>
      <c r="M4148">
        <v>40.7602847</v>
      </c>
      <c r="N4148">
        <v>1.26</v>
      </c>
      <c r="O4148" s="1">
        <f t="shared" si="321"/>
        <v>470000</v>
      </c>
      <c r="P4148" s="3">
        <v>6.7500000000000004E-2</v>
      </c>
      <c r="Q4148">
        <v>30</v>
      </c>
      <c r="R4148" s="1">
        <v>1880000</v>
      </c>
      <c r="S4148" s="8">
        <f t="shared" si="322"/>
        <v>-15242.055269353059</v>
      </c>
      <c r="T4148" s="1">
        <f t="shared" si="323"/>
        <v>2386.3075000000003</v>
      </c>
      <c r="U4148" s="7">
        <f t="shared" si="324"/>
        <v>489.58333333333331</v>
      </c>
      <c r="V4148" s="4">
        <v>550</v>
      </c>
      <c r="W4148" s="1">
        <f t="shared" si="325"/>
        <v>18667.94610268639</v>
      </c>
      <c r="X4148">
        <v>4</v>
      </c>
      <c r="Y4148">
        <v>10</v>
      </c>
      <c r="Z4148" t="s">
        <v>35</v>
      </c>
      <c r="AA4148" s="2">
        <v>27988</v>
      </c>
      <c r="AB4148">
        <v>0.17</v>
      </c>
      <c r="AC4148" s="2">
        <v>164635</v>
      </c>
    </row>
    <row r="4149" spans="1:29" x14ac:dyDescent="0.2">
      <c r="A4149" t="s">
        <v>5318</v>
      </c>
      <c r="B4149" t="s">
        <v>68</v>
      </c>
      <c r="C4149" s="1">
        <v>339999</v>
      </c>
      <c r="D4149">
        <v>1</v>
      </c>
      <c r="E4149">
        <v>1</v>
      </c>
      <c r="F4149">
        <v>825</v>
      </c>
      <c r="G4149" t="s">
        <v>1331</v>
      </c>
      <c r="H4149" t="s">
        <v>84</v>
      </c>
      <c r="I4149">
        <v>11373</v>
      </c>
      <c r="J4149" t="s">
        <v>89</v>
      </c>
      <c r="K4149" t="s">
        <v>90</v>
      </c>
      <c r="L4149">
        <v>-73.886882799999995</v>
      </c>
      <c r="M4149">
        <v>40.740213300000001</v>
      </c>
      <c r="N4149">
        <v>5.21</v>
      </c>
      <c r="O4149" s="1">
        <f t="shared" si="321"/>
        <v>67999.8</v>
      </c>
      <c r="P4149" s="3">
        <v>6.7500000000000004E-2</v>
      </c>
      <c r="Q4149">
        <v>30</v>
      </c>
      <c r="R4149" s="1">
        <v>271999.2</v>
      </c>
      <c r="S4149" s="8">
        <f t="shared" si="322"/>
        <v>-2205.2270423509663</v>
      </c>
      <c r="T4149" s="1">
        <f t="shared" si="323"/>
        <v>345.25198455000003</v>
      </c>
      <c r="U4149" s="7">
        <f t="shared" si="324"/>
        <v>70.83312500000001</v>
      </c>
      <c r="V4149" s="4">
        <v>205</v>
      </c>
      <c r="W4149" s="1">
        <f t="shared" si="325"/>
        <v>2826.3121519009665</v>
      </c>
      <c r="X4149">
        <v>2</v>
      </c>
      <c r="Y4149">
        <v>7</v>
      </c>
      <c r="Z4149" t="s">
        <v>91</v>
      </c>
      <c r="AA4149" s="2">
        <v>137098</v>
      </c>
      <c r="AB4149">
        <v>1.25</v>
      </c>
      <c r="AC4149" s="2">
        <v>109678</v>
      </c>
    </row>
    <row r="4150" spans="1:29" x14ac:dyDescent="0.2">
      <c r="A4150" t="s">
        <v>5319</v>
      </c>
      <c r="B4150" t="s">
        <v>68</v>
      </c>
      <c r="C4150" s="1">
        <v>220000</v>
      </c>
      <c r="D4150">
        <v>1</v>
      </c>
      <c r="E4150">
        <v>1</v>
      </c>
      <c r="F4150">
        <v>900</v>
      </c>
      <c r="G4150" t="s">
        <v>93</v>
      </c>
      <c r="H4150" t="s">
        <v>70</v>
      </c>
      <c r="I4150">
        <v>10458</v>
      </c>
      <c r="J4150" t="s">
        <v>379</v>
      </c>
      <c r="K4150" t="s">
        <v>61</v>
      </c>
      <c r="L4150">
        <v>-73.885223100000005</v>
      </c>
      <c r="M4150">
        <v>40.872413700000003</v>
      </c>
      <c r="N4150">
        <v>10.02</v>
      </c>
      <c r="O4150" s="1">
        <f t="shared" si="321"/>
        <v>44000</v>
      </c>
      <c r="P4150" s="3">
        <v>6.7500000000000004E-2</v>
      </c>
      <c r="Q4150">
        <v>30</v>
      </c>
      <c r="R4150" s="1">
        <v>176000</v>
      </c>
      <c r="S4150" s="8">
        <f t="shared" si="322"/>
        <v>-1426.9158124500736</v>
      </c>
      <c r="T4150" s="1">
        <f t="shared" si="323"/>
        <v>223.39900000000003</v>
      </c>
      <c r="U4150" s="7">
        <f t="shared" si="324"/>
        <v>45.833333333333336</v>
      </c>
      <c r="V4150" s="4">
        <v>205</v>
      </c>
      <c r="W4150" s="1">
        <f t="shared" si="325"/>
        <v>1901.148145783407</v>
      </c>
      <c r="X4150">
        <v>2</v>
      </c>
      <c r="Y4150">
        <v>8</v>
      </c>
      <c r="Z4150" t="s">
        <v>380</v>
      </c>
      <c r="AA4150" s="2">
        <v>82677</v>
      </c>
      <c r="AB4150">
        <v>0.64</v>
      </c>
      <c r="AC4150" s="2">
        <v>129183</v>
      </c>
    </row>
    <row r="4151" spans="1:29" x14ac:dyDescent="0.2">
      <c r="A4151" t="s">
        <v>5320</v>
      </c>
      <c r="B4151" t="s">
        <v>30</v>
      </c>
      <c r="C4151" s="1">
        <v>499000</v>
      </c>
      <c r="D4151">
        <v>1</v>
      </c>
      <c r="E4151">
        <v>1</v>
      </c>
      <c r="F4151">
        <v>750</v>
      </c>
      <c r="G4151" t="s">
        <v>159</v>
      </c>
      <c r="H4151" t="s">
        <v>84</v>
      </c>
      <c r="I4151">
        <v>11377</v>
      </c>
      <c r="J4151" t="s">
        <v>100</v>
      </c>
      <c r="K4151" t="s">
        <v>34</v>
      </c>
      <c r="L4151">
        <v>-73.902073099999996</v>
      </c>
      <c r="M4151">
        <v>40.740926399999999</v>
      </c>
      <c r="N4151">
        <v>4.41</v>
      </c>
      <c r="O4151" s="1">
        <f t="shared" si="321"/>
        <v>99800</v>
      </c>
      <c r="P4151" s="3">
        <v>6.7500000000000004E-2</v>
      </c>
      <c r="Q4151">
        <v>30</v>
      </c>
      <c r="R4151" s="1">
        <v>399200</v>
      </c>
      <c r="S4151" s="8">
        <f t="shared" si="322"/>
        <v>-3236.5045018753935</v>
      </c>
      <c r="T4151" s="1">
        <f t="shared" si="323"/>
        <v>506.70955000000004</v>
      </c>
      <c r="U4151" s="7">
        <f t="shared" si="324"/>
        <v>103.95833333333333</v>
      </c>
      <c r="V4151" s="4">
        <v>205</v>
      </c>
      <c r="W4151" s="1">
        <f t="shared" si="325"/>
        <v>4052.1723852087271</v>
      </c>
      <c r="X4151">
        <v>2</v>
      </c>
      <c r="Y4151">
        <v>6</v>
      </c>
      <c r="Z4151" t="s">
        <v>101</v>
      </c>
      <c r="AA4151" s="2">
        <v>45099</v>
      </c>
      <c r="AB4151">
        <v>1.86</v>
      </c>
      <c r="AC4151" s="2">
        <v>24247</v>
      </c>
    </row>
    <row r="4152" spans="1:29" x14ac:dyDescent="0.2">
      <c r="A4152" t="s">
        <v>5321</v>
      </c>
      <c r="B4152" t="s">
        <v>68</v>
      </c>
      <c r="C4152" s="1">
        <v>445000</v>
      </c>
      <c r="D4152">
        <v>3</v>
      </c>
      <c r="E4152">
        <v>1</v>
      </c>
      <c r="F4152">
        <v>550</v>
      </c>
      <c r="G4152" t="s">
        <v>93</v>
      </c>
      <c r="H4152" t="s">
        <v>32</v>
      </c>
      <c r="I4152">
        <v>10075</v>
      </c>
      <c r="J4152" t="s">
        <v>52</v>
      </c>
      <c r="K4152" t="s">
        <v>39</v>
      </c>
      <c r="L4152">
        <v>-73.9561566</v>
      </c>
      <c r="M4152">
        <v>40.773546500000002</v>
      </c>
      <c r="N4152">
        <v>2.2999999999999998</v>
      </c>
      <c r="O4152" s="1">
        <f t="shared" si="321"/>
        <v>89000</v>
      </c>
      <c r="P4152" s="3">
        <v>6.7500000000000004E-2</v>
      </c>
      <c r="Q4152">
        <v>30</v>
      </c>
      <c r="R4152" s="1">
        <v>356000</v>
      </c>
      <c r="S4152" s="8">
        <f t="shared" si="322"/>
        <v>-2886.2615297285579</v>
      </c>
      <c r="T4152" s="1">
        <f t="shared" si="323"/>
        <v>451.87525000000005</v>
      </c>
      <c r="U4152" s="7">
        <f t="shared" si="324"/>
        <v>92.708333333333329</v>
      </c>
      <c r="V4152" s="4">
        <v>205</v>
      </c>
      <c r="W4152" s="1">
        <f t="shared" si="325"/>
        <v>3635.8451130618914</v>
      </c>
      <c r="X4152">
        <v>6</v>
      </c>
      <c r="Y4152">
        <v>5</v>
      </c>
      <c r="Z4152" t="s">
        <v>53</v>
      </c>
      <c r="AA4152" s="2">
        <v>61207</v>
      </c>
      <c r="AB4152">
        <v>1.76</v>
      </c>
      <c r="AC4152" s="2">
        <v>34777</v>
      </c>
    </row>
    <row r="4153" spans="1:29" x14ac:dyDescent="0.2">
      <c r="A4153" t="s">
        <v>5322</v>
      </c>
      <c r="B4153" t="s">
        <v>68</v>
      </c>
      <c r="C4153" s="1">
        <v>299000</v>
      </c>
      <c r="D4153">
        <v>1</v>
      </c>
      <c r="E4153">
        <v>1</v>
      </c>
      <c r="F4153">
        <v>700</v>
      </c>
      <c r="G4153" t="s">
        <v>535</v>
      </c>
      <c r="H4153" t="s">
        <v>84</v>
      </c>
      <c r="I4153">
        <v>11369</v>
      </c>
      <c r="J4153" t="s">
        <v>441</v>
      </c>
      <c r="K4153" t="s">
        <v>34</v>
      </c>
      <c r="L4153">
        <v>-73.877380000000002</v>
      </c>
      <c r="M4153">
        <v>40.758559900000002</v>
      </c>
      <c r="N4153">
        <v>5.71</v>
      </c>
      <c r="O4153" s="1">
        <f t="shared" si="321"/>
        <v>59800</v>
      </c>
      <c r="P4153" s="3">
        <v>6.7500000000000004E-2</v>
      </c>
      <c r="Q4153">
        <v>30</v>
      </c>
      <c r="R4153" s="1">
        <v>239200</v>
      </c>
      <c r="S4153" s="8">
        <f t="shared" si="322"/>
        <v>-1939.3083087389634</v>
      </c>
      <c r="T4153" s="1">
        <f t="shared" si="323"/>
        <v>303.61955000000006</v>
      </c>
      <c r="U4153" s="7">
        <f t="shared" si="324"/>
        <v>62.291666666666664</v>
      </c>
      <c r="V4153" s="4">
        <v>205</v>
      </c>
      <c r="W4153" s="1">
        <f t="shared" si="325"/>
        <v>2510.2195254056301</v>
      </c>
      <c r="X4153">
        <v>2</v>
      </c>
      <c r="Y4153">
        <v>6</v>
      </c>
      <c r="Z4153" t="s">
        <v>442</v>
      </c>
      <c r="AA4153" s="2">
        <v>137098</v>
      </c>
      <c r="AB4153">
        <v>1.25</v>
      </c>
      <c r="AC4153" s="2">
        <v>109678</v>
      </c>
    </row>
    <row r="4154" spans="1:29" x14ac:dyDescent="0.2">
      <c r="A4154" t="s">
        <v>5323</v>
      </c>
      <c r="B4154" t="s">
        <v>30</v>
      </c>
      <c r="C4154" s="1">
        <v>4075000</v>
      </c>
      <c r="D4154">
        <v>3</v>
      </c>
      <c r="E4154">
        <v>3</v>
      </c>
      <c r="F4154">
        <v>2150</v>
      </c>
      <c r="G4154" t="s">
        <v>59</v>
      </c>
      <c r="H4154" t="s">
        <v>32</v>
      </c>
      <c r="I4154">
        <v>10069</v>
      </c>
      <c r="J4154" t="s">
        <v>215</v>
      </c>
      <c r="K4154" t="s">
        <v>39</v>
      </c>
      <c r="L4154">
        <v>-73.987143399999994</v>
      </c>
      <c r="M4154">
        <v>40.780472099999997</v>
      </c>
      <c r="N4154">
        <v>2.19</v>
      </c>
      <c r="O4154" s="1">
        <f t="shared" si="321"/>
        <v>815000</v>
      </c>
      <c r="P4154" s="3">
        <v>6.7500000000000004E-2</v>
      </c>
      <c r="Q4154">
        <v>30</v>
      </c>
      <c r="R4154" s="1">
        <v>3260000</v>
      </c>
      <c r="S4154" s="8">
        <f t="shared" si="322"/>
        <v>-26430.372435154772</v>
      </c>
      <c r="T4154" s="1">
        <f t="shared" si="323"/>
        <v>4137.9587500000007</v>
      </c>
      <c r="U4154" s="7">
        <f t="shared" si="324"/>
        <v>848.95833333333337</v>
      </c>
      <c r="V4154" s="4">
        <v>600</v>
      </c>
      <c r="W4154" s="1">
        <f t="shared" si="325"/>
        <v>32017.289518488105</v>
      </c>
      <c r="X4154">
        <v>6</v>
      </c>
      <c r="Y4154">
        <v>11</v>
      </c>
      <c r="Z4154" t="s">
        <v>216</v>
      </c>
      <c r="AA4154" s="2">
        <v>61207</v>
      </c>
      <c r="AB4154">
        <v>1.76</v>
      </c>
      <c r="AC4154" s="2">
        <v>34777</v>
      </c>
    </row>
    <row r="4155" spans="1:29" x14ac:dyDescent="0.2">
      <c r="A4155" t="s">
        <v>5324</v>
      </c>
      <c r="B4155" t="s">
        <v>30</v>
      </c>
      <c r="C4155" s="1">
        <v>580000</v>
      </c>
      <c r="D4155">
        <v>2</v>
      </c>
      <c r="E4155">
        <v>2</v>
      </c>
      <c r="F4155">
        <v>950</v>
      </c>
      <c r="G4155" t="s">
        <v>159</v>
      </c>
      <c r="H4155" t="s">
        <v>84</v>
      </c>
      <c r="I4155">
        <v>11355</v>
      </c>
      <c r="J4155" t="s">
        <v>160</v>
      </c>
      <c r="K4155" t="s">
        <v>34</v>
      </c>
      <c r="L4155">
        <v>-73.835377199999996</v>
      </c>
      <c r="M4155">
        <v>40.744002399999999</v>
      </c>
      <c r="N4155">
        <v>7.88</v>
      </c>
      <c r="O4155" s="1">
        <f t="shared" si="321"/>
        <v>116000</v>
      </c>
      <c r="P4155" s="3">
        <v>6.7500000000000004E-2</v>
      </c>
      <c r="Q4155">
        <v>30</v>
      </c>
      <c r="R4155" s="1">
        <v>464000</v>
      </c>
      <c r="S4155" s="8">
        <f t="shared" si="322"/>
        <v>-3761.8689600956486</v>
      </c>
      <c r="T4155" s="1">
        <f t="shared" si="323"/>
        <v>588.96100000000013</v>
      </c>
      <c r="U4155" s="7">
        <f t="shared" si="324"/>
        <v>120.83333333333333</v>
      </c>
      <c r="V4155" s="4">
        <v>205</v>
      </c>
      <c r="W4155" s="1">
        <f t="shared" si="325"/>
        <v>4676.6632934289819</v>
      </c>
      <c r="X4155">
        <v>4</v>
      </c>
      <c r="Y4155">
        <v>6</v>
      </c>
      <c r="Z4155" t="s">
        <v>161</v>
      </c>
      <c r="AA4155" s="2">
        <v>230183</v>
      </c>
      <c r="AB4155">
        <v>2.0299999999999998</v>
      </c>
      <c r="AC4155" s="2">
        <v>113391</v>
      </c>
    </row>
    <row r="4156" spans="1:29" x14ac:dyDescent="0.2">
      <c r="A4156" t="s">
        <v>5325</v>
      </c>
      <c r="B4156" t="s">
        <v>68</v>
      </c>
      <c r="C4156" s="1">
        <v>299900</v>
      </c>
      <c r="D4156">
        <v>1</v>
      </c>
      <c r="E4156">
        <v>1</v>
      </c>
      <c r="F4156" s="2">
        <v>2184</v>
      </c>
      <c r="G4156" t="s">
        <v>3210</v>
      </c>
      <c r="H4156" t="s">
        <v>70</v>
      </c>
      <c r="I4156">
        <v>10463</v>
      </c>
      <c r="J4156" t="s">
        <v>109</v>
      </c>
      <c r="K4156" t="s">
        <v>110</v>
      </c>
      <c r="L4156">
        <v>-73.910232899999997</v>
      </c>
      <c r="M4156">
        <v>40.880985000000003</v>
      </c>
      <c r="N4156">
        <v>9.94</v>
      </c>
      <c r="O4156" s="1">
        <f t="shared" si="321"/>
        <v>59980</v>
      </c>
      <c r="P4156" s="3">
        <v>6.7500000000000004E-2</v>
      </c>
      <c r="Q4156">
        <v>30</v>
      </c>
      <c r="R4156" s="1">
        <v>239920</v>
      </c>
      <c r="S4156" s="8">
        <f t="shared" si="322"/>
        <v>-1945.1456916080774</v>
      </c>
      <c r="T4156" s="1">
        <f t="shared" si="323"/>
        <v>304.53345500000006</v>
      </c>
      <c r="U4156" s="7">
        <f t="shared" si="324"/>
        <v>62.479166666666664</v>
      </c>
      <c r="V4156" s="4">
        <v>600</v>
      </c>
      <c r="W4156" s="1">
        <f t="shared" si="325"/>
        <v>2912.1583132747442</v>
      </c>
      <c r="X4156">
        <v>2</v>
      </c>
      <c r="Y4156">
        <v>18</v>
      </c>
      <c r="Z4156" t="s">
        <v>111</v>
      </c>
      <c r="AA4156" s="2">
        <v>27860</v>
      </c>
      <c r="AB4156">
        <v>3.52</v>
      </c>
      <c r="AC4156" s="2">
        <v>7915</v>
      </c>
    </row>
    <row r="4157" spans="1:29" x14ac:dyDescent="0.2">
      <c r="A4157" t="s">
        <v>5326</v>
      </c>
      <c r="B4157" t="s">
        <v>30</v>
      </c>
      <c r="C4157" s="1">
        <v>995000</v>
      </c>
      <c r="D4157">
        <v>2</v>
      </c>
      <c r="E4157">
        <v>2</v>
      </c>
      <c r="F4157">
        <v>1015</v>
      </c>
      <c r="G4157" t="s">
        <v>31</v>
      </c>
      <c r="H4157" t="s">
        <v>32</v>
      </c>
      <c r="I4157">
        <v>10026</v>
      </c>
      <c r="J4157" t="s">
        <v>60</v>
      </c>
      <c r="K4157" t="s">
        <v>61</v>
      </c>
      <c r="L4157">
        <v>-73.955973599999993</v>
      </c>
      <c r="M4157">
        <v>40.803098400000003</v>
      </c>
      <c r="N4157">
        <v>4.05</v>
      </c>
      <c r="O4157" s="1">
        <f t="shared" si="321"/>
        <v>199000</v>
      </c>
      <c r="P4157" s="3">
        <v>6.7500000000000004E-2</v>
      </c>
      <c r="Q4157">
        <v>30</v>
      </c>
      <c r="R4157" s="1">
        <v>796000</v>
      </c>
      <c r="S4157" s="8">
        <f t="shared" si="322"/>
        <v>-6453.5510608537415</v>
      </c>
      <c r="T4157" s="1">
        <f t="shared" si="323"/>
        <v>1010.3727500000001</v>
      </c>
      <c r="U4157" s="7">
        <f t="shared" si="324"/>
        <v>207.29166666666666</v>
      </c>
      <c r="V4157" s="4">
        <v>375</v>
      </c>
      <c r="W4157" s="1">
        <f t="shared" si="325"/>
        <v>8046.215477520409</v>
      </c>
      <c r="X4157">
        <v>4</v>
      </c>
      <c r="Y4157">
        <v>6</v>
      </c>
      <c r="Z4157" t="s">
        <v>62</v>
      </c>
      <c r="AA4157" s="2">
        <v>133184</v>
      </c>
      <c r="AB4157">
        <v>1.96</v>
      </c>
      <c r="AC4157" s="2">
        <v>67951</v>
      </c>
    </row>
    <row r="4158" spans="1:29" x14ac:dyDescent="0.2">
      <c r="A4158" t="s">
        <v>5327</v>
      </c>
      <c r="B4158" t="s">
        <v>68</v>
      </c>
      <c r="C4158" s="1">
        <v>825000</v>
      </c>
      <c r="D4158">
        <v>6</v>
      </c>
      <c r="E4158">
        <v>2</v>
      </c>
      <c r="F4158" s="2">
        <v>2444</v>
      </c>
      <c r="G4158" t="s">
        <v>304</v>
      </c>
      <c r="H4158" t="s">
        <v>44</v>
      </c>
      <c r="I4158">
        <v>10306</v>
      </c>
      <c r="J4158" t="s">
        <v>65</v>
      </c>
      <c r="K4158" t="s">
        <v>34</v>
      </c>
      <c r="L4158">
        <v>-74.134995200000006</v>
      </c>
      <c r="M4158">
        <v>40.554623200000002</v>
      </c>
      <c r="N4158">
        <v>15.53</v>
      </c>
      <c r="O4158" s="1">
        <f t="shared" si="321"/>
        <v>165000</v>
      </c>
      <c r="P4158" s="3">
        <v>6.7500000000000004E-2</v>
      </c>
      <c r="Q4158">
        <v>30</v>
      </c>
      <c r="R4158" s="1">
        <v>660000</v>
      </c>
      <c r="S4158" s="8">
        <f t="shared" si="322"/>
        <v>-5350.9342966877757</v>
      </c>
      <c r="T4158" s="1">
        <f t="shared" si="323"/>
        <v>837.74625000000015</v>
      </c>
      <c r="U4158" s="7">
        <f t="shared" si="324"/>
        <v>171.875</v>
      </c>
      <c r="V4158" s="4">
        <v>600</v>
      </c>
      <c r="W4158" s="1">
        <f t="shared" si="325"/>
        <v>6960.5555466877759</v>
      </c>
      <c r="X4158">
        <v>12</v>
      </c>
      <c r="Y4158">
        <v>15</v>
      </c>
      <c r="Z4158" t="s">
        <v>66</v>
      </c>
      <c r="AA4158" s="2">
        <v>145000</v>
      </c>
      <c r="AB4158">
        <v>21.3</v>
      </c>
      <c r="AC4158" s="2">
        <v>6808</v>
      </c>
    </row>
    <row r="4159" spans="1:29" x14ac:dyDescent="0.2">
      <c r="A4159" t="s">
        <v>5328</v>
      </c>
      <c r="B4159" t="s">
        <v>30</v>
      </c>
      <c r="C4159" s="1">
        <v>1525000</v>
      </c>
      <c r="D4159">
        <v>2</v>
      </c>
      <c r="E4159">
        <v>2</v>
      </c>
      <c r="F4159" s="2">
        <v>1329</v>
      </c>
      <c r="G4159" t="s">
        <v>510</v>
      </c>
      <c r="H4159" t="s">
        <v>84</v>
      </c>
      <c r="I4159">
        <v>11101</v>
      </c>
      <c r="J4159" t="s">
        <v>1410</v>
      </c>
      <c r="K4159" t="s">
        <v>105</v>
      </c>
      <c r="L4159">
        <v>-73.954464999999999</v>
      </c>
      <c r="M4159">
        <v>40.745483</v>
      </c>
      <c r="N4159">
        <v>1.64</v>
      </c>
      <c r="O4159" s="1">
        <f t="shared" si="321"/>
        <v>305000</v>
      </c>
      <c r="P4159" s="3">
        <v>6.7500000000000004E-2</v>
      </c>
      <c r="Q4159">
        <v>30</v>
      </c>
      <c r="R4159" s="1">
        <v>1220000</v>
      </c>
      <c r="S4159" s="8">
        <f t="shared" si="322"/>
        <v>-9891.1209726652814</v>
      </c>
      <c r="T4159" s="1">
        <f t="shared" si="323"/>
        <v>1548.56125</v>
      </c>
      <c r="U4159" s="7">
        <f t="shared" si="324"/>
        <v>317.70833333333331</v>
      </c>
      <c r="V4159" s="4">
        <v>375</v>
      </c>
      <c r="W4159" s="1">
        <f t="shared" si="325"/>
        <v>12132.390555998616</v>
      </c>
      <c r="X4159">
        <v>4</v>
      </c>
      <c r="Y4159">
        <v>8</v>
      </c>
      <c r="Z4159" t="s">
        <v>1411</v>
      </c>
      <c r="AA4159" s="2">
        <v>63271</v>
      </c>
      <c r="AB4159">
        <v>0.62</v>
      </c>
      <c r="AC4159" s="2">
        <v>102050</v>
      </c>
    </row>
    <row r="4160" spans="1:29" x14ac:dyDescent="0.2">
      <c r="A4160" t="s">
        <v>5329</v>
      </c>
      <c r="B4160" t="s">
        <v>68</v>
      </c>
      <c r="C4160" s="1">
        <v>222888</v>
      </c>
      <c r="D4160">
        <v>2</v>
      </c>
      <c r="E4160">
        <v>1</v>
      </c>
      <c r="F4160" s="2">
        <v>2184</v>
      </c>
      <c r="G4160" t="s">
        <v>3589</v>
      </c>
      <c r="H4160" t="s">
        <v>84</v>
      </c>
      <c r="I4160">
        <v>11367</v>
      </c>
      <c r="J4160" t="s">
        <v>160</v>
      </c>
      <c r="K4160" t="s">
        <v>34</v>
      </c>
      <c r="L4160">
        <v>-73.822698200000005</v>
      </c>
      <c r="M4160">
        <v>40.735213899999998</v>
      </c>
      <c r="N4160">
        <v>8.59</v>
      </c>
      <c r="O4160" s="1">
        <f t="shared" si="321"/>
        <v>44577.600000000006</v>
      </c>
      <c r="P4160" s="3">
        <v>6.7500000000000004E-2</v>
      </c>
      <c r="Q4160">
        <v>30</v>
      </c>
      <c r="R4160" s="1">
        <v>178310.39999999999</v>
      </c>
      <c r="S4160" s="8">
        <f t="shared" si="322"/>
        <v>-1445.6473254789637</v>
      </c>
      <c r="T4160" s="1">
        <f t="shared" si="323"/>
        <v>226.33161959999998</v>
      </c>
      <c r="U4160" s="7">
        <f t="shared" si="324"/>
        <v>46.435000000000002</v>
      </c>
      <c r="V4160" s="4">
        <v>600</v>
      </c>
      <c r="W4160" s="1">
        <f t="shared" si="325"/>
        <v>2318.4139450789635</v>
      </c>
      <c r="X4160">
        <v>4</v>
      </c>
      <c r="Y4160">
        <v>18</v>
      </c>
      <c r="Z4160" t="s">
        <v>161</v>
      </c>
      <c r="AA4160" s="2">
        <v>230183</v>
      </c>
      <c r="AB4160">
        <v>2.0299999999999998</v>
      </c>
      <c r="AC4160" s="2">
        <v>113391</v>
      </c>
    </row>
    <row r="4161" spans="1:29" x14ac:dyDescent="0.2">
      <c r="A4161" t="s">
        <v>5330</v>
      </c>
      <c r="B4161" t="s">
        <v>68</v>
      </c>
      <c r="C4161" s="1">
        <v>1995000</v>
      </c>
      <c r="D4161">
        <v>3</v>
      </c>
      <c r="E4161">
        <v>3</v>
      </c>
      <c r="F4161" s="2">
        <v>1800</v>
      </c>
      <c r="G4161" t="s">
        <v>176</v>
      </c>
      <c r="H4161" t="s">
        <v>32</v>
      </c>
      <c r="I4161">
        <v>10022</v>
      </c>
      <c r="J4161" t="s">
        <v>33</v>
      </c>
      <c r="K4161" t="s">
        <v>34</v>
      </c>
      <c r="L4161">
        <v>-73.961261800000003</v>
      </c>
      <c r="M4161">
        <v>40.759013199999998</v>
      </c>
      <c r="N4161">
        <v>1.45</v>
      </c>
      <c r="O4161" s="1">
        <f t="shared" si="321"/>
        <v>399000</v>
      </c>
      <c r="P4161" s="3">
        <v>6.7500000000000004E-2</v>
      </c>
      <c r="Q4161">
        <v>30</v>
      </c>
      <c r="R4161" s="1">
        <v>1596000</v>
      </c>
      <c r="S4161" s="8">
        <f t="shared" si="322"/>
        <v>-12939.532026535893</v>
      </c>
      <c r="T4161" s="1">
        <f t="shared" si="323"/>
        <v>2025.8227500000003</v>
      </c>
      <c r="U4161" s="7">
        <f t="shared" si="324"/>
        <v>415.625</v>
      </c>
      <c r="V4161" s="4">
        <v>550</v>
      </c>
      <c r="W4161" s="1">
        <f t="shared" si="325"/>
        <v>15930.979776535893</v>
      </c>
      <c r="X4161">
        <v>6</v>
      </c>
      <c r="Y4161">
        <v>9</v>
      </c>
      <c r="Z4161" t="s">
        <v>35</v>
      </c>
      <c r="AA4161" s="2">
        <v>27988</v>
      </c>
      <c r="AB4161">
        <v>0.17</v>
      </c>
      <c r="AC4161" s="2">
        <v>164635</v>
      </c>
    </row>
    <row r="4162" spans="1:29" x14ac:dyDescent="0.2">
      <c r="A4162" t="s">
        <v>5331</v>
      </c>
      <c r="B4162" t="s">
        <v>68</v>
      </c>
      <c r="C4162" s="1">
        <v>217000</v>
      </c>
      <c r="D4162">
        <v>1</v>
      </c>
      <c r="E4162">
        <v>1</v>
      </c>
      <c r="F4162">
        <v>700</v>
      </c>
      <c r="G4162" t="s">
        <v>2012</v>
      </c>
      <c r="H4162" t="s">
        <v>84</v>
      </c>
      <c r="I4162">
        <v>11415</v>
      </c>
      <c r="J4162" t="s">
        <v>468</v>
      </c>
      <c r="K4162" t="s">
        <v>110</v>
      </c>
      <c r="L4162">
        <v>-73.828249499999998</v>
      </c>
      <c r="M4162">
        <v>40.712688399999998</v>
      </c>
      <c r="N4162">
        <v>8.6199999999999992</v>
      </c>
      <c r="O4162" s="1">
        <f t="shared" si="321"/>
        <v>43400</v>
      </c>
      <c r="P4162" s="3">
        <v>6.7500000000000004E-2</v>
      </c>
      <c r="Q4162">
        <v>30</v>
      </c>
      <c r="R4162" s="1">
        <v>173600</v>
      </c>
      <c r="S4162" s="8">
        <f t="shared" si="322"/>
        <v>-1407.4578695530272</v>
      </c>
      <c r="T4162" s="1">
        <f t="shared" si="323"/>
        <v>220.35265000000004</v>
      </c>
      <c r="U4162" s="7">
        <f t="shared" si="324"/>
        <v>45.208333333333336</v>
      </c>
      <c r="V4162" s="4">
        <v>205</v>
      </c>
      <c r="W4162" s="1">
        <f t="shared" si="325"/>
        <v>1878.0188528863605</v>
      </c>
      <c r="X4162">
        <v>2</v>
      </c>
      <c r="Y4162">
        <v>6</v>
      </c>
      <c r="Z4162" t="s">
        <v>469</v>
      </c>
      <c r="AA4162" s="2">
        <v>23278</v>
      </c>
      <c r="AB4162">
        <v>1.03</v>
      </c>
      <c r="AC4162" s="2">
        <v>22600</v>
      </c>
    </row>
    <row r="4163" spans="1:29" x14ac:dyDescent="0.2">
      <c r="A4163" t="s">
        <v>5332</v>
      </c>
      <c r="B4163" t="s">
        <v>30</v>
      </c>
      <c r="C4163" s="1">
        <v>468000</v>
      </c>
      <c r="D4163">
        <v>1</v>
      </c>
      <c r="E4163">
        <v>1</v>
      </c>
      <c r="F4163">
        <v>500</v>
      </c>
      <c r="G4163" t="s">
        <v>2804</v>
      </c>
      <c r="H4163" t="s">
        <v>84</v>
      </c>
      <c r="I4163">
        <v>11374</v>
      </c>
      <c r="J4163" t="s">
        <v>114</v>
      </c>
      <c r="K4163" t="s">
        <v>105</v>
      </c>
      <c r="L4163">
        <v>-73.859614199999996</v>
      </c>
      <c r="M4163">
        <v>40.725653000000001</v>
      </c>
      <c r="N4163">
        <v>6.79</v>
      </c>
      <c r="O4163" s="1">
        <f t="shared" ref="O4163:O4226" si="326">$C4163*0.2</f>
        <v>93600</v>
      </c>
      <c r="P4163" s="3">
        <v>6.7500000000000004E-2</v>
      </c>
      <c r="Q4163">
        <v>30</v>
      </c>
      <c r="R4163" s="1">
        <v>374400</v>
      </c>
      <c r="S4163" s="8">
        <f t="shared" ref="S4163:S4226" si="327">PMT(($P4163/12),(30*12),$C4163)</f>
        <v>-3035.4390919392476</v>
      </c>
      <c r="T4163" s="1">
        <f t="shared" ref="T4163:T4226" si="328">(($C4163* 6%) * 20.309%)/12</f>
        <v>475.23060000000004</v>
      </c>
      <c r="U4163" s="7">
        <f t="shared" ref="U4163:U4226" si="329">($C4163*0.0025)/12</f>
        <v>97.5</v>
      </c>
      <c r="V4163" s="4">
        <v>205</v>
      </c>
      <c r="W4163" s="1">
        <f t="shared" ref="W4163:W4226" si="330">SUM(($S4163*-1),$T4163,$U4163,$V4163)</f>
        <v>3813.1696919392475</v>
      </c>
      <c r="X4163">
        <v>2</v>
      </c>
      <c r="Y4163">
        <v>4</v>
      </c>
      <c r="Z4163" t="s">
        <v>115</v>
      </c>
      <c r="AA4163" s="2">
        <v>28260</v>
      </c>
      <c r="AB4163">
        <v>1.61</v>
      </c>
      <c r="AC4163" s="2">
        <v>17553</v>
      </c>
    </row>
    <row r="4164" spans="1:29" x14ac:dyDescent="0.2">
      <c r="A4164" t="s">
        <v>5333</v>
      </c>
      <c r="B4164" t="s">
        <v>125</v>
      </c>
      <c r="C4164" s="1">
        <v>1739888</v>
      </c>
      <c r="D4164">
        <v>8</v>
      </c>
      <c r="E4164">
        <v>3</v>
      </c>
      <c r="F4164">
        <v>3375</v>
      </c>
      <c r="G4164" t="s">
        <v>504</v>
      </c>
      <c r="H4164" t="s">
        <v>55</v>
      </c>
      <c r="I4164">
        <v>11204</v>
      </c>
      <c r="J4164" t="s">
        <v>156</v>
      </c>
      <c r="K4164" t="s">
        <v>105</v>
      </c>
      <c r="L4164">
        <v>-73.989637299999998</v>
      </c>
      <c r="M4164">
        <v>40.614827599999998</v>
      </c>
      <c r="N4164">
        <v>9.25</v>
      </c>
      <c r="O4164" s="1">
        <f t="shared" si="326"/>
        <v>347977.60000000003</v>
      </c>
      <c r="P4164" s="3">
        <v>6.7500000000000004E-2</v>
      </c>
      <c r="Q4164">
        <v>30</v>
      </c>
      <c r="R4164" s="1">
        <v>1391910.4</v>
      </c>
      <c r="S4164" s="8">
        <f t="shared" si="327"/>
        <v>-11284.880450418788</v>
      </c>
      <c r="T4164" s="1">
        <f t="shared" si="328"/>
        <v>1766.7692696000001</v>
      </c>
      <c r="U4164" s="7">
        <f t="shared" si="329"/>
        <v>362.47666666666669</v>
      </c>
      <c r="V4164" s="4">
        <v>1000</v>
      </c>
      <c r="W4164" s="1">
        <f t="shared" si="330"/>
        <v>14414.126386685455</v>
      </c>
      <c r="X4164">
        <v>16</v>
      </c>
      <c r="Y4164">
        <v>17</v>
      </c>
      <c r="Z4164" t="s">
        <v>157</v>
      </c>
      <c r="AA4164" s="2">
        <v>151705</v>
      </c>
      <c r="AB4164">
        <v>2.25</v>
      </c>
      <c r="AC4164" s="2">
        <v>67424</v>
      </c>
    </row>
    <row r="4165" spans="1:29" x14ac:dyDescent="0.2">
      <c r="A4165" t="s">
        <v>5334</v>
      </c>
      <c r="B4165" t="s">
        <v>42</v>
      </c>
      <c r="C4165" s="1">
        <v>650000</v>
      </c>
      <c r="D4165">
        <v>5</v>
      </c>
      <c r="E4165">
        <v>2</v>
      </c>
      <c r="F4165">
        <v>1951</v>
      </c>
      <c r="G4165" t="s">
        <v>5335</v>
      </c>
      <c r="H4165" t="s">
        <v>70</v>
      </c>
      <c r="I4165">
        <v>10466</v>
      </c>
      <c r="J4165" t="s">
        <v>255</v>
      </c>
      <c r="K4165" t="s">
        <v>61</v>
      </c>
      <c r="L4165">
        <v>-73.858239600000005</v>
      </c>
      <c r="M4165">
        <v>40.893104200000003</v>
      </c>
      <c r="N4165">
        <v>11.98</v>
      </c>
      <c r="O4165" s="1">
        <f t="shared" si="326"/>
        <v>130000</v>
      </c>
      <c r="P4165" s="3">
        <v>6.7500000000000004E-2</v>
      </c>
      <c r="Q4165">
        <v>30</v>
      </c>
      <c r="R4165" s="1">
        <v>520000</v>
      </c>
      <c r="S4165" s="8">
        <f t="shared" si="327"/>
        <v>-4215.8876276933988</v>
      </c>
      <c r="T4165" s="1">
        <f t="shared" si="328"/>
        <v>660.04250000000013</v>
      </c>
      <c r="U4165" s="7">
        <f t="shared" si="329"/>
        <v>135.41666666666666</v>
      </c>
      <c r="V4165" s="4">
        <v>550</v>
      </c>
      <c r="W4165" s="1">
        <f t="shared" si="330"/>
        <v>5561.3467943600663</v>
      </c>
      <c r="X4165">
        <v>10</v>
      </c>
      <c r="Y4165">
        <v>12</v>
      </c>
      <c r="Z4165" t="s">
        <v>256</v>
      </c>
      <c r="AA4165" s="2">
        <v>34517</v>
      </c>
      <c r="AB4165">
        <v>1.5</v>
      </c>
      <c r="AC4165" s="2">
        <v>23011</v>
      </c>
    </row>
    <row r="4166" spans="1:29" x14ac:dyDescent="0.2">
      <c r="A4166" t="s">
        <v>5336</v>
      </c>
      <c r="B4166" t="s">
        <v>42</v>
      </c>
      <c r="C4166" s="1">
        <v>1690000</v>
      </c>
      <c r="D4166">
        <v>10</v>
      </c>
      <c r="E4166">
        <v>4</v>
      </c>
      <c r="F4166" s="2">
        <v>2958</v>
      </c>
      <c r="G4166" t="s">
        <v>178</v>
      </c>
      <c r="H4166" t="s">
        <v>55</v>
      </c>
      <c r="I4166">
        <v>11235</v>
      </c>
      <c r="J4166" t="s">
        <v>219</v>
      </c>
      <c r="K4166" t="s">
        <v>34</v>
      </c>
      <c r="L4166">
        <v>-73.950929900000006</v>
      </c>
      <c r="M4166">
        <v>40.586232099999997</v>
      </c>
      <c r="N4166">
        <v>11.36</v>
      </c>
      <c r="O4166" s="1">
        <f t="shared" si="326"/>
        <v>338000</v>
      </c>
      <c r="P4166" s="3">
        <v>6.7500000000000004E-2</v>
      </c>
      <c r="Q4166">
        <v>30</v>
      </c>
      <c r="R4166" s="1">
        <v>1352000</v>
      </c>
      <c r="S4166" s="8">
        <f t="shared" si="327"/>
        <v>-10961.307832002836</v>
      </c>
      <c r="T4166" s="1">
        <f t="shared" si="328"/>
        <v>1716.1105</v>
      </c>
      <c r="U4166" s="7">
        <f t="shared" si="329"/>
        <v>352.08333333333331</v>
      </c>
      <c r="V4166" s="4">
        <v>600</v>
      </c>
      <c r="W4166" s="1">
        <f t="shared" si="330"/>
        <v>13629.501665336171</v>
      </c>
      <c r="X4166">
        <v>20</v>
      </c>
      <c r="Y4166">
        <v>12</v>
      </c>
      <c r="Z4166" t="s">
        <v>220</v>
      </c>
      <c r="AA4166" s="2">
        <v>35547</v>
      </c>
      <c r="AB4166">
        <v>0.73</v>
      </c>
      <c r="AC4166" s="2">
        <v>48695</v>
      </c>
    </row>
    <row r="4167" spans="1:29" x14ac:dyDescent="0.2">
      <c r="A4167" t="s">
        <v>5337</v>
      </c>
      <c r="B4167" t="s">
        <v>125</v>
      </c>
      <c r="C4167" s="1">
        <v>2100000</v>
      </c>
      <c r="D4167">
        <v>3</v>
      </c>
      <c r="E4167">
        <v>8</v>
      </c>
      <c r="F4167" s="2">
        <v>7984</v>
      </c>
      <c r="G4167" t="s">
        <v>82</v>
      </c>
      <c r="H4167" t="s">
        <v>55</v>
      </c>
      <c r="I4167">
        <v>11216</v>
      </c>
      <c r="J4167" t="s">
        <v>236</v>
      </c>
      <c r="K4167" t="s">
        <v>237</v>
      </c>
      <c r="L4167">
        <v>-73.947826000000006</v>
      </c>
      <c r="M4167">
        <v>40.671868000000003</v>
      </c>
      <c r="N4167">
        <v>5.66</v>
      </c>
      <c r="O4167" s="1">
        <f t="shared" si="326"/>
        <v>420000</v>
      </c>
      <c r="P4167" s="3">
        <v>6.7500000000000004E-2</v>
      </c>
      <c r="Q4167">
        <v>30</v>
      </c>
      <c r="R4167" s="1">
        <v>1680000</v>
      </c>
      <c r="S4167" s="8">
        <f t="shared" si="327"/>
        <v>-13620.560027932519</v>
      </c>
      <c r="T4167" s="1">
        <f t="shared" si="328"/>
        <v>2132.4450000000002</v>
      </c>
      <c r="U4167" s="7">
        <f t="shared" si="329"/>
        <v>437.5</v>
      </c>
      <c r="V4167" s="4">
        <f>(5*$F4167)/12</f>
        <v>3326.6666666666665</v>
      </c>
      <c r="W4167" s="1">
        <f t="shared" si="330"/>
        <v>19517.171694599187</v>
      </c>
      <c r="X4167">
        <v>6</v>
      </c>
      <c r="Y4167">
        <v>20</v>
      </c>
      <c r="Z4167" t="s">
        <v>238</v>
      </c>
      <c r="AA4167" s="2">
        <v>70713</v>
      </c>
      <c r="AB4167">
        <v>2.97</v>
      </c>
      <c r="AC4167" s="2">
        <v>23809</v>
      </c>
    </row>
    <row r="4168" spans="1:29" x14ac:dyDescent="0.2">
      <c r="A4168" t="s">
        <v>5338</v>
      </c>
      <c r="B4168" t="s">
        <v>68</v>
      </c>
      <c r="C4168" s="1">
        <v>7450000</v>
      </c>
      <c r="D4168">
        <v>3</v>
      </c>
      <c r="E4168">
        <v>2</v>
      </c>
      <c r="F4168" s="2">
        <v>5500</v>
      </c>
      <c r="G4168" t="s">
        <v>31</v>
      </c>
      <c r="H4168" t="s">
        <v>32</v>
      </c>
      <c r="I4168">
        <v>10010</v>
      </c>
      <c r="J4168" t="s">
        <v>264</v>
      </c>
      <c r="K4168" t="s">
        <v>39</v>
      </c>
      <c r="L4168">
        <v>-73.989854199999996</v>
      </c>
      <c r="M4168">
        <v>40.7439988</v>
      </c>
      <c r="N4168">
        <v>0.41</v>
      </c>
      <c r="O4168" s="1">
        <f t="shared" si="326"/>
        <v>1490000</v>
      </c>
      <c r="P4168" s="3">
        <v>6.7500000000000004E-2</v>
      </c>
      <c r="Q4168">
        <v>30</v>
      </c>
      <c r="R4168" s="1">
        <v>5960000</v>
      </c>
      <c r="S4168" s="8">
        <f t="shared" si="327"/>
        <v>-48320.558194332036</v>
      </c>
      <c r="T4168" s="1">
        <f t="shared" si="328"/>
        <v>7565.1025000000009</v>
      </c>
      <c r="U4168" s="7">
        <f t="shared" si="329"/>
        <v>1552.0833333333333</v>
      </c>
      <c r="V4168" s="4">
        <v>1700</v>
      </c>
      <c r="W4168" s="1">
        <f t="shared" si="330"/>
        <v>59137.744027665372</v>
      </c>
      <c r="X4168">
        <v>6</v>
      </c>
      <c r="Y4168">
        <v>34</v>
      </c>
      <c r="Z4168" t="s">
        <v>265</v>
      </c>
      <c r="AA4168" s="2">
        <v>27988</v>
      </c>
      <c r="AB4168">
        <v>0.17</v>
      </c>
      <c r="AC4168" s="2">
        <v>164635</v>
      </c>
    </row>
    <row r="4169" spans="1:29" x14ac:dyDescent="0.2">
      <c r="A4169" t="s">
        <v>5339</v>
      </c>
      <c r="B4169" t="s">
        <v>68</v>
      </c>
      <c r="C4169" s="1">
        <v>295000</v>
      </c>
      <c r="D4169">
        <v>1</v>
      </c>
      <c r="E4169">
        <v>1</v>
      </c>
      <c r="F4169" s="2">
        <v>2184</v>
      </c>
      <c r="G4169" t="s">
        <v>5340</v>
      </c>
      <c r="H4169" t="s">
        <v>84</v>
      </c>
      <c r="I4169">
        <v>11374</v>
      </c>
      <c r="J4169" t="s">
        <v>114</v>
      </c>
      <c r="K4169" t="s">
        <v>105</v>
      </c>
      <c r="L4169">
        <v>-73.860151599999995</v>
      </c>
      <c r="M4169">
        <v>40.732537899999997</v>
      </c>
      <c r="N4169">
        <v>6.67</v>
      </c>
      <c r="O4169" s="1">
        <f t="shared" si="326"/>
        <v>59000</v>
      </c>
      <c r="P4169" s="3">
        <v>6.7500000000000004E-2</v>
      </c>
      <c r="Q4169">
        <v>30</v>
      </c>
      <c r="R4169" s="1">
        <v>236000</v>
      </c>
      <c r="S4169" s="8">
        <f t="shared" si="327"/>
        <v>-1913.3643848762347</v>
      </c>
      <c r="T4169" s="1">
        <f t="shared" si="328"/>
        <v>299.55775</v>
      </c>
      <c r="U4169" s="7">
        <f t="shared" si="329"/>
        <v>61.458333333333336</v>
      </c>
      <c r="V4169" s="4">
        <v>600</v>
      </c>
      <c r="W4169" s="1">
        <f t="shared" si="330"/>
        <v>2874.3804682095683</v>
      </c>
      <c r="X4169">
        <v>2</v>
      </c>
      <c r="Y4169">
        <v>18</v>
      </c>
      <c r="Z4169" t="s">
        <v>115</v>
      </c>
      <c r="AA4169" s="2">
        <v>28260</v>
      </c>
      <c r="AB4169">
        <v>1.61</v>
      </c>
      <c r="AC4169" s="2">
        <v>17553</v>
      </c>
    </row>
    <row r="4170" spans="1:29" x14ac:dyDescent="0.2">
      <c r="A4170" t="s">
        <v>5341</v>
      </c>
      <c r="B4170" t="s">
        <v>68</v>
      </c>
      <c r="C4170" s="1">
        <v>450000</v>
      </c>
      <c r="D4170">
        <v>1</v>
      </c>
      <c r="E4170">
        <v>1</v>
      </c>
      <c r="F4170" s="2">
        <v>1115</v>
      </c>
      <c r="G4170" t="s">
        <v>113</v>
      </c>
      <c r="H4170" t="s">
        <v>84</v>
      </c>
      <c r="I4170">
        <v>11375</v>
      </c>
      <c r="J4170" t="s">
        <v>122</v>
      </c>
      <c r="K4170" t="s">
        <v>39</v>
      </c>
      <c r="L4170">
        <v>-73.838004400000003</v>
      </c>
      <c r="M4170">
        <v>40.719329600000002</v>
      </c>
      <c r="N4170">
        <v>8</v>
      </c>
      <c r="O4170" s="1">
        <f t="shared" si="326"/>
        <v>90000</v>
      </c>
      <c r="P4170" s="3">
        <v>6.7500000000000004E-2</v>
      </c>
      <c r="Q4170">
        <v>30</v>
      </c>
      <c r="R4170" s="1">
        <v>360000</v>
      </c>
      <c r="S4170" s="8">
        <f t="shared" si="327"/>
        <v>-2918.6914345569685</v>
      </c>
      <c r="T4170" s="1">
        <f t="shared" si="328"/>
        <v>456.95250000000004</v>
      </c>
      <c r="U4170" s="7">
        <f t="shared" si="329"/>
        <v>93.75</v>
      </c>
      <c r="V4170" s="4">
        <v>375</v>
      </c>
      <c r="W4170" s="1">
        <f t="shared" si="330"/>
        <v>3844.3939345569684</v>
      </c>
      <c r="X4170">
        <v>2</v>
      </c>
      <c r="Y4170">
        <v>9</v>
      </c>
      <c r="Z4170" t="s">
        <v>123</v>
      </c>
      <c r="AA4170" s="2">
        <v>83728</v>
      </c>
      <c r="AB4170">
        <v>2.6</v>
      </c>
      <c r="AC4170" s="2">
        <v>32203</v>
      </c>
    </row>
    <row r="4171" spans="1:29" x14ac:dyDescent="0.2">
      <c r="A4171" t="s">
        <v>5342</v>
      </c>
      <c r="B4171" t="s">
        <v>68</v>
      </c>
      <c r="C4171" s="1">
        <v>995000</v>
      </c>
      <c r="D4171">
        <v>1</v>
      </c>
      <c r="E4171">
        <v>1</v>
      </c>
      <c r="F4171" s="2">
        <v>2184</v>
      </c>
      <c r="G4171" t="s">
        <v>93</v>
      </c>
      <c r="H4171" t="s">
        <v>32</v>
      </c>
      <c r="I4171">
        <v>10024</v>
      </c>
      <c r="J4171" t="s">
        <v>215</v>
      </c>
      <c r="K4171" t="s">
        <v>39</v>
      </c>
      <c r="L4171">
        <v>-73.970927399999994</v>
      </c>
      <c r="M4171">
        <v>40.783670299999997</v>
      </c>
      <c r="N4171">
        <v>2.52</v>
      </c>
      <c r="O4171" s="1">
        <f t="shared" si="326"/>
        <v>199000</v>
      </c>
      <c r="P4171" s="3">
        <v>6.7500000000000004E-2</v>
      </c>
      <c r="Q4171">
        <v>30</v>
      </c>
      <c r="R4171" s="1">
        <v>796000</v>
      </c>
      <c r="S4171" s="8">
        <f t="shared" si="327"/>
        <v>-6453.5510608537415</v>
      </c>
      <c r="T4171" s="1">
        <f t="shared" si="328"/>
        <v>1010.3727500000001</v>
      </c>
      <c r="U4171" s="7">
        <f t="shared" si="329"/>
        <v>207.29166666666666</v>
      </c>
      <c r="V4171" s="4">
        <v>600</v>
      </c>
      <c r="W4171" s="1">
        <f t="shared" si="330"/>
        <v>8271.215477520409</v>
      </c>
      <c r="X4171">
        <v>2</v>
      </c>
      <c r="Y4171">
        <v>18</v>
      </c>
      <c r="Z4171" t="s">
        <v>216</v>
      </c>
      <c r="AA4171" s="2">
        <v>61207</v>
      </c>
      <c r="AB4171">
        <v>1.76</v>
      </c>
      <c r="AC4171" s="2">
        <v>34777</v>
      </c>
    </row>
    <row r="4172" spans="1:29" x14ac:dyDescent="0.2">
      <c r="A4172" t="s">
        <v>5343</v>
      </c>
      <c r="B4172" t="s">
        <v>42</v>
      </c>
      <c r="C4172" s="1">
        <v>629000</v>
      </c>
      <c r="D4172">
        <v>3</v>
      </c>
      <c r="E4172">
        <v>2</v>
      </c>
      <c r="F4172" s="2">
        <v>1216</v>
      </c>
      <c r="G4172" t="s">
        <v>2219</v>
      </c>
      <c r="H4172" t="s">
        <v>44</v>
      </c>
      <c r="I4172">
        <v>10306</v>
      </c>
      <c r="J4172" t="s">
        <v>65</v>
      </c>
      <c r="K4172" t="s">
        <v>34</v>
      </c>
      <c r="L4172">
        <v>-74.127619899999999</v>
      </c>
      <c r="M4172">
        <v>40.571871000000002</v>
      </c>
      <c r="N4172">
        <v>14.31</v>
      </c>
      <c r="O4172" s="1">
        <f t="shared" si="326"/>
        <v>125800</v>
      </c>
      <c r="P4172" s="3">
        <v>6.7500000000000004E-2</v>
      </c>
      <c r="Q4172">
        <v>30</v>
      </c>
      <c r="R4172" s="1">
        <v>503200</v>
      </c>
      <c r="S4172" s="8">
        <f t="shared" si="327"/>
        <v>-4079.6820274140741</v>
      </c>
      <c r="T4172" s="1">
        <f t="shared" si="328"/>
        <v>638.71805000000006</v>
      </c>
      <c r="U4172" s="7">
        <f t="shared" si="329"/>
        <v>131.04166666666666</v>
      </c>
      <c r="V4172" s="4">
        <v>375</v>
      </c>
      <c r="W4172" s="1">
        <f t="shared" si="330"/>
        <v>5224.441744080741</v>
      </c>
      <c r="X4172">
        <v>6</v>
      </c>
      <c r="Y4172">
        <v>8</v>
      </c>
      <c r="Z4172" t="s">
        <v>66</v>
      </c>
      <c r="AA4172" s="2">
        <v>145000</v>
      </c>
      <c r="AB4172">
        <v>21.3</v>
      </c>
      <c r="AC4172" s="2">
        <v>6808</v>
      </c>
    </row>
    <row r="4173" spans="1:29" x14ac:dyDescent="0.2">
      <c r="A4173" t="s">
        <v>5344</v>
      </c>
      <c r="B4173" t="s">
        <v>68</v>
      </c>
      <c r="C4173" s="1">
        <v>235000</v>
      </c>
      <c r="D4173">
        <v>1</v>
      </c>
      <c r="E4173">
        <v>1</v>
      </c>
      <c r="F4173">
        <v>660</v>
      </c>
      <c r="G4173" t="s">
        <v>113</v>
      </c>
      <c r="H4173" t="s">
        <v>70</v>
      </c>
      <c r="I4173">
        <v>10463</v>
      </c>
      <c r="J4173" t="s">
        <v>109</v>
      </c>
      <c r="K4173" t="s">
        <v>110</v>
      </c>
      <c r="L4173">
        <v>-73.908103999999994</v>
      </c>
      <c r="M4173">
        <v>40.881546</v>
      </c>
      <c r="N4173">
        <v>10.02</v>
      </c>
      <c r="O4173" s="1">
        <f t="shared" si="326"/>
        <v>47000</v>
      </c>
      <c r="P4173" s="3">
        <v>6.7500000000000004E-2</v>
      </c>
      <c r="Q4173">
        <v>30</v>
      </c>
      <c r="R4173" s="1">
        <v>188000</v>
      </c>
      <c r="S4173" s="8">
        <f t="shared" si="327"/>
        <v>-1524.2055269353059</v>
      </c>
      <c r="T4173" s="1">
        <f t="shared" si="328"/>
        <v>238.63075000000003</v>
      </c>
      <c r="U4173" s="7">
        <f t="shared" si="329"/>
        <v>48.958333333333336</v>
      </c>
      <c r="V4173" s="4">
        <v>205</v>
      </c>
      <c r="W4173" s="1">
        <f t="shared" si="330"/>
        <v>2016.7946102686392</v>
      </c>
      <c r="X4173">
        <v>2</v>
      </c>
      <c r="Y4173">
        <v>6</v>
      </c>
      <c r="Z4173" t="s">
        <v>111</v>
      </c>
      <c r="AA4173" s="2">
        <v>27860</v>
      </c>
      <c r="AB4173">
        <v>3.52</v>
      </c>
      <c r="AC4173" s="2">
        <v>7915</v>
      </c>
    </row>
    <row r="4174" spans="1:29" x14ac:dyDescent="0.2">
      <c r="A4174" t="s">
        <v>5345</v>
      </c>
      <c r="B4174" t="s">
        <v>42</v>
      </c>
      <c r="C4174" s="1">
        <v>485000</v>
      </c>
      <c r="D4174">
        <v>3</v>
      </c>
      <c r="E4174">
        <v>1</v>
      </c>
      <c r="F4174">
        <v>525</v>
      </c>
      <c r="G4174" t="s">
        <v>31</v>
      </c>
      <c r="H4174" t="s">
        <v>32</v>
      </c>
      <c r="I4174">
        <v>10010</v>
      </c>
      <c r="J4174" t="s">
        <v>264</v>
      </c>
      <c r="K4174" t="s">
        <v>39</v>
      </c>
      <c r="L4174">
        <v>-73.980552099999997</v>
      </c>
      <c r="M4174">
        <v>40.739218399999999</v>
      </c>
      <c r="N4174">
        <v>0.71</v>
      </c>
      <c r="O4174" s="1">
        <f t="shared" si="326"/>
        <v>97000</v>
      </c>
      <c r="P4174" s="3">
        <v>6.7500000000000004E-2</v>
      </c>
      <c r="Q4174">
        <v>30</v>
      </c>
      <c r="R4174" s="1">
        <v>388000</v>
      </c>
      <c r="S4174" s="8">
        <f t="shared" si="327"/>
        <v>-3145.700768355844</v>
      </c>
      <c r="T4174" s="1">
        <f t="shared" si="328"/>
        <v>492.49325000000005</v>
      </c>
      <c r="U4174" s="7">
        <f t="shared" si="329"/>
        <v>101.04166666666667</v>
      </c>
      <c r="V4174" s="4">
        <v>205</v>
      </c>
      <c r="W4174" s="1">
        <f t="shared" si="330"/>
        <v>3944.2356850225106</v>
      </c>
      <c r="X4174">
        <v>6</v>
      </c>
      <c r="Y4174">
        <v>4</v>
      </c>
      <c r="Z4174" t="s">
        <v>265</v>
      </c>
      <c r="AA4174" s="2">
        <v>27988</v>
      </c>
      <c r="AB4174">
        <v>0.17</v>
      </c>
      <c r="AC4174" s="2">
        <v>164635</v>
      </c>
    </row>
    <row r="4175" spans="1:29" x14ac:dyDescent="0.2">
      <c r="A4175" t="s">
        <v>5346</v>
      </c>
      <c r="B4175" t="s">
        <v>30</v>
      </c>
      <c r="C4175" s="1">
        <v>1588000</v>
      </c>
      <c r="D4175">
        <v>2</v>
      </c>
      <c r="E4175">
        <v>2</v>
      </c>
      <c r="F4175">
        <v>1108</v>
      </c>
      <c r="G4175" t="s">
        <v>48</v>
      </c>
      <c r="H4175" t="s">
        <v>32</v>
      </c>
      <c r="I4175">
        <v>10023</v>
      </c>
      <c r="J4175" t="s">
        <v>215</v>
      </c>
      <c r="K4175" t="s">
        <v>39</v>
      </c>
      <c r="L4175">
        <v>-73.983314100000001</v>
      </c>
      <c r="M4175">
        <v>40.7701201</v>
      </c>
      <c r="N4175">
        <v>1.47</v>
      </c>
      <c r="O4175" s="1">
        <f t="shared" si="326"/>
        <v>317600</v>
      </c>
      <c r="P4175" s="3">
        <v>6.7500000000000004E-2</v>
      </c>
      <c r="Q4175">
        <v>30</v>
      </c>
      <c r="R4175" s="1">
        <v>1270400</v>
      </c>
      <c r="S4175" s="8">
        <f t="shared" si="327"/>
        <v>-10299.737773503259</v>
      </c>
      <c r="T4175" s="1">
        <f t="shared" si="328"/>
        <v>1612.5346000000002</v>
      </c>
      <c r="U4175" s="7">
        <f t="shared" si="329"/>
        <v>330.83333333333331</v>
      </c>
      <c r="V4175" s="4">
        <v>375</v>
      </c>
      <c r="W4175" s="1">
        <f t="shared" si="330"/>
        <v>12618.105706836594</v>
      </c>
      <c r="X4175">
        <v>4</v>
      </c>
      <c r="Y4175">
        <v>7</v>
      </c>
      <c r="Z4175" t="s">
        <v>216</v>
      </c>
      <c r="AA4175" s="2">
        <v>61207</v>
      </c>
      <c r="AB4175">
        <v>1.76</v>
      </c>
      <c r="AC4175" s="2">
        <v>34777</v>
      </c>
    </row>
    <row r="4176" spans="1:29" x14ac:dyDescent="0.2">
      <c r="A4176" t="s">
        <v>5347</v>
      </c>
      <c r="B4176" t="s">
        <v>42</v>
      </c>
      <c r="C4176" s="1">
        <v>2695000</v>
      </c>
      <c r="D4176">
        <v>2</v>
      </c>
      <c r="E4176">
        <v>2</v>
      </c>
      <c r="F4176">
        <v>1750</v>
      </c>
      <c r="G4176" t="s">
        <v>93</v>
      </c>
      <c r="H4176" t="s">
        <v>32</v>
      </c>
      <c r="I4176">
        <v>10011</v>
      </c>
      <c r="J4176" t="s">
        <v>38</v>
      </c>
      <c r="K4176" t="s">
        <v>39</v>
      </c>
      <c r="L4176">
        <v>-73.992954900000001</v>
      </c>
      <c r="M4176">
        <v>40.738871899999999</v>
      </c>
      <c r="N4176">
        <v>0.79</v>
      </c>
      <c r="O4176" s="1">
        <f t="shared" si="326"/>
        <v>539000</v>
      </c>
      <c r="P4176" s="3">
        <v>6.7500000000000004E-2</v>
      </c>
      <c r="Q4176">
        <v>30</v>
      </c>
      <c r="R4176" s="1">
        <v>2156000</v>
      </c>
      <c r="S4176" s="8">
        <f t="shared" si="327"/>
        <v>-17479.718702513401</v>
      </c>
      <c r="T4176" s="1">
        <f t="shared" si="328"/>
        <v>2736.6377500000003</v>
      </c>
      <c r="U4176" s="7">
        <f t="shared" si="329"/>
        <v>561.45833333333337</v>
      </c>
      <c r="V4176" s="4">
        <v>550</v>
      </c>
      <c r="W4176" s="1">
        <f t="shared" si="330"/>
        <v>21327.814785846735</v>
      </c>
      <c r="X4176">
        <v>4</v>
      </c>
      <c r="Y4176">
        <v>11</v>
      </c>
      <c r="Z4176" t="s">
        <v>40</v>
      </c>
      <c r="AA4176" s="2">
        <v>70150</v>
      </c>
      <c r="AB4176">
        <v>0.77</v>
      </c>
      <c r="AC4176" s="2">
        <v>91104</v>
      </c>
    </row>
    <row r="4177" spans="1:29" x14ac:dyDescent="0.2">
      <c r="A4177" t="s">
        <v>5348</v>
      </c>
      <c r="B4177" t="s">
        <v>30</v>
      </c>
      <c r="C4177" s="1">
        <v>585000</v>
      </c>
      <c r="D4177">
        <v>2</v>
      </c>
      <c r="E4177">
        <v>2</v>
      </c>
      <c r="F4177">
        <v>988</v>
      </c>
      <c r="G4177" t="s">
        <v>59</v>
      </c>
      <c r="H4177" t="s">
        <v>70</v>
      </c>
      <c r="I4177">
        <v>10463</v>
      </c>
      <c r="J4177" t="s">
        <v>109</v>
      </c>
      <c r="K4177" t="s">
        <v>110</v>
      </c>
      <c r="L4177">
        <v>-73.908721999999997</v>
      </c>
      <c r="M4177">
        <v>40.887056700000002</v>
      </c>
      <c r="N4177">
        <v>10.35</v>
      </c>
      <c r="O4177" s="1">
        <f t="shared" si="326"/>
        <v>117000</v>
      </c>
      <c r="P4177" s="3">
        <v>6.7500000000000004E-2</v>
      </c>
      <c r="Q4177">
        <v>30</v>
      </c>
      <c r="R4177" s="1">
        <v>468000</v>
      </c>
      <c r="S4177" s="8">
        <f t="shared" si="327"/>
        <v>-3794.2988649240592</v>
      </c>
      <c r="T4177" s="1">
        <f t="shared" si="328"/>
        <v>594.03825000000006</v>
      </c>
      <c r="U4177" s="7">
        <f t="shared" si="329"/>
        <v>121.875</v>
      </c>
      <c r="V4177" s="4">
        <v>205</v>
      </c>
      <c r="W4177" s="1">
        <f t="shared" si="330"/>
        <v>4715.2121149240593</v>
      </c>
      <c r="X4177">
        <v>4</v>
      </c>
      <c r="Y4177">
        <v>6</v>
      </c>
      <c r="Z4177" t="s">
        <v>111</v>
      </c>
      <c r="AA4177" s="2">
        <v>27860</v>
      </c>
      <c r="AB4177">
        <v>3.52</v>
      </c>
      <c r="AC4177" s="2">
        <v>7915</v>
      </c>
    </row>
    <row r="4178" spans="1:29" x14ac:dyDescent="0.2">
      <c r="A4178" t="s">
        <v>5349</v>
      </c>
      <c r="B4178" t="s">
        <v>125</v>
      </c>
      <c r="C4178" s="1">
        <v>1598000</v>
      </c>
      <c r="D4178">
        <v>8</v>
      </c>
      <c r="E4178">
        <v>5</v>
      </c>
      <c r="F4178" s="2">
        <v>2184</v>
      </c>
      <c r="G4178" t="s">
        <v>159</v>
      </c>
      <c r="H4178" t="s">
        <v>84</v>
      </c>
      <c r="I4178">
        <v>11368</v>
      </c>
      <c r="J4178" t="s">
        <v>506</v>
      </c>
      <c r="K4178" t="s">
        <v>61</v>
      </c>
      <c r="L4178">
        <v>-73.854942100000002</v>
      </c>
      <c r="M4178">
        <v>40.737544800000002</v>
      </c>
      <c r="N4178">
        <v>6.89</v>
      </c>
      <c r="O4178" s="1">
        <f t="shared" si="326"/>
        <v>319600</v>
      </c>
      <c r="P4178" s="3">
        <v>6.7500000000000004E-2</v>
      </c>
      <c r="Q4178">
        <v>30</v>
      </c>
      <c r="R4178" s="1">
        <v>1278400</v>
      </c>
      <c r="S4178" s="8">
        <f t="shared" si="327"/>
        <v>-10364.597583160079</v>
      </c>
      <c r="T4178" s="1">
        <f t="shared" si="328"/>
        <v>1622.6891000000003</v>
      </c>
      <c r="U4178" s="7">
        <f t="shared" si="329"/>
        <v>332.91666666666669</v>
      </c>
      <c r="V4178" s="4">
        <v>600</v>
      </c>
      <c r="W4178" s="1">
        <f t="shared" si="330"/>
        <v>12920.203349826745</v>
      </c>
      <c r="X4178">
        <v>16</v>
      </c>
      <c r="Y4178">
        <v>8</v>
      </c>
      <c r="Z4178" t="s">
        <v>507</v>
      </c>
      <c r="AA4178" s="2">
        <v>109695</v>
      </c>
      <c r="AB4178">
        <v>2.25</v>
      </c>
      <c r="AC4178" s="2">
        <v>48753</v>
      </c>
    </row>
    <row r="4179" spans="1:29" x14ac:dyDescent="0.2">
      <c r="A4179" t="s">
        <v>5350</v>
      </c>
      <c r="B4179" t="s">
        <v>30</v>
      </c>
      <c r="C4179" s="1">
        <v>848880</v>
      </c>
      <c r="D4179">
        <v>1</v>
      </c>
      <c r="E4179">
        <v>1</v>
      </c>
      <c r="F4179">
        <v>713</v>
      </c>
      <c r="G4179" t="s">
        <v>48</v>
      </c>
      <c r="H4179" t="s">
        <v>32</v>
      </c>
      <c r="I4179">
        <v>10016</v>
      </c>
      <c r="J4179" t="s">
        <v>519</v>
      </c>
      <c r="K4179" t="s">
        <v>39</v>
      </c>
      <c r="L4179">
        <v>-73.982583199999993</v>
      </c>
      <c r="M4179">
        <v>40.749636600000002</v>
      </c>
      <c r="N4179">
        <v>0.16</v>
      </c>
      <c r="O4179" s="1">
        <f t="shared" si="326"/>
        <v>169776</v>
      </c>
      <c r="P4179" s="3">
        <v>6.7500000000000004E-2</v>
      </c>
      <c r="Q4179">
        <v>30</v>
      </c>
      <c r="R4179" s="1">
        <v>679104</v>
      </c>
      <c r="S4179" s="8">
        <f t="shared" si="327"/>
        <v>-5505.8195221482656</v>
      </c>
      <c r="T4179" s="1">
        <f t="shared" si="328"/>
        <v>861.99519599999996</v>
      </c>
      <c r="U4179" s="7">
        <f t="shared" si="329"/>
        <v>176.85</v>
      </c>
      <c r="V4179" s="4">
        <v>205</v>
      </c>
      <c r="W4179" s="1">
        <f t="shared" si="330"/>
        <v>6749.6647181482658</v>
      </c>
      <c r="X4179">
        <v>2</v>
      </c>
      <c r="Y4179">
        <v>6</v>
      </c>
      <c r="Z4179" t="s">
        <v>520</v>
      </c>
      <c r="AA4179" s="2">
        <v>27988</v>
      </c>
      <c r="AB4179">
        <v>0.17</v>
      </c>
      <c r="AC4179" s="2">
        <v>164635</v>
      </c>
    </row>
    <row r="4180" spans="1:29" x14ac:dyDescent="0.2">
      <c r="A4180" t="s">
        <v>5351</v>
      </c>
      <c r="B4180" t="s">
        <v>68</v>
      </c>
      <c r="C4180" s="1">
        <v>268000</v>
      </c>
      <c r="D4180">
        <v>1</v>
      </c>
      <c r="E4180">
        <v>1</v>
      </c>
      <c r="F4180">
        <v>750</v>
      </c>
      <c r="G4180" t="s">
        <v>5352</v>
      </c>
      <c r="H4180" t="s">
        <v>84</v>
      </c>
      <c r="I4180">
        <v>11367</v>
      </c>
      <c r="J4180" t="s">
        <v>160</v>
      </c>
      <c r="K4180" t="s">
        <v>34</v>
      </c>
      <c r="L4180">
        <v>-73.8272075</v>
      </c>
      <c r="M4180">
        <v>40.729552699999999</v>
      </c>
      <c r="N4180">
        <v>8.41</v>
      </c>
      <c r="O4180" s="1">
        <f t="shared" si="326"/>
        <v>53600</v>
      </c>
      <c r="P4180" s="3">
        <v>6.7500000000000004E-2</v>
      </c>
      <c r="Q4180">
        <v>30</v>
      </c>
      <c r="R4180" s="1">
        <v>214400</v>
      </c>
      <c r="S4180" s="8">
        <f t="shared" si="327"/>
        <v>-1738.2428988028166</v>
      </c>
      <c r="T4180" s="1">
        <f t="shared" si="328"/>
        <v>272.14060000000001</v>
      </c>
      <c r="U4180" s="7">
        <f t="shared" si="329"/>
        <v>55.833333333333336</v>
      </c>
      <c r="V4180" s="4">
        <v>205</v>
      </c>
      <c r="W4180" s="1">
        <f t="shared" si="330"/>
        <v>2271.2168321361501</v>
      </c>
      <c r="X4180">
        <v>2</v>
      </c>
      <c r="Y4180">
        <v>6</v>
      </c>
      <c r="Z4180" t="s">
        <v>161</v>
      </c>
      <c r="AA4180" s="2">
        <v>230183</v>
      </c>
      <c r="AB4180">
        <v>2.0299999999999998</v>
      </c>
      <c r="AC4180" s="2">
        <v>113391</v>
      </c>
    </row>
    <row r="4181" spans="1:29" x14ac:dyDescent="0.2">
      <c r="A4181" t="s">
        <v>5353</v>
      </c>
      <c r="B4181" t="s">
        <v>30</v>
      </c>
      <c r="C4181" s="1">
        <v>3700000</v>
      </c>
      <c r="D4181">
        <v>3</v>
      </c>
      <c r="E4181">
        <v>3</v>
      </c>
      <c r="F4181">
        <v>1756</v>
      </c>
      <c r="G4181" t="s">
        <v>93</v>
      </c>
      <c r="H4181" t="s">
        <v>32</v>
      </c>
      <c r="I4181">
        <v>10029</v>
      </c>
      <c r="J4181" t="s">
        <v>315</v>
      </c>
      <c r="K4181" t="s">
        <v>61</v>
      </c>
      <c r="L4181">
        <v>-73.949116000000004</v>
      </c>
      <c r="M4181">
        <v>40.796188600000001</v>
      </c>
      <c r="N4181">
        <v>3.78</v>
      </c>
      <c r="O4181" s="1">
        <f t="shared" si="326"/>
        <v>740000</v>
      </c>
      <c r="P4181" s="3">
        <v>6.7500000000000004E-2</v>
      </c>
      <c r="Q4181">
        <v>30</v>
      </c>
      <c r="R4181" s="1">
        <v>2960000</v>
      </c>
      <c r="S4181" s="8">
        <f t="shared" si="327"/>
        <v>-23998.129573023962</v>
      </c>
      <c r="T4181" s="1">
        <f t="shared" si="328"/>
        <v>3757.1650000000004</v>
      </c>
      <c r="U4181" s="7">
        <f t="shared" si="329"/>
        <v>770.83333333333337</v>
      </c>
      <c r="V4181" s="4">
        <v>550</v>
      </c>
      <c r="W4181" s="1">
        <f t="shared" si="330"/>
        <v>29076.127906357295</v>
      </c>
      <c r="X4181">
        <v>6</v>
      </c>
      <c r="Y4181">
        <v>9</v>
      </c>
      <c r="Z4181" t="s">
        <v>316</v>
      </c>
      <c r="AA4181" s="2">
        <v>115921</v>
      </c>
      <c r="AB4181">
        <v>1.54</v>
      </c>
      <c r="AC4181" s="2">
        <v>75273</v>
      </c>
    </row>
    <row r="4182" spans="1:29" x14ac:dyDescent="0.2">
      <c r="A4182" t="s">
        <v>5354</v>
      </c>
      <c r="B4182" t="s">
        <v>30</v>
      </c>
      <c r="C4182" s="1">
        <v>1125000</v>
      </c>
      <c r="D4182">
        <v>1</v>
      </c>
      <c r="E4182">
        <v>1</v>
      </c>
      <c r="F4182">
        <v>743</v>
      </c>
      <c r="G4182" t="s">
        <v>5355</v>
      </c>
      <c r="H4182" t="s">
        <v>32</v>
      </c>
      <c r="I4182">
        <v>10025</v>
      </c>
      <c r="J4182" t="s">
        <v>215</v>
      </c>
      <c r="K4182" t="s">
        <v>39</v>
      </c>
      <c r="L4182">
        <v>-73.962093999999993</v>
      </c>
      <c r="M4182">
        <v>40.796176199999998</v>
      </c>
      <c r="N4182">
        <v>3.49</v>
      </c>
      <c r="O4182" s="1">
        <f t="shared" si="326"/>
        <v>225000</v>
      </c>
      <c r="P4182" s="3">
        <v>6.7500000000000004E-2</v>
      </c>
      <c r="Q4182">
        <v>30</v>
      </c>
      <c r="R4182" s="1">
        <v>900000</v>
      </c>
      <c r="S4182" s="8">
        <f t="shared" si="327"/>
        <v>-7296.7285863924217</v>
      </c>
      <c r="T4182" s="1">
        <f t="shared" si="328"/>
        <v>1142.3812500000001</v>
      </c>
      <c r="U4182" s="7">
        <f t="shared" si="329"/>
        <v>234.375</v>
      </c>
      <c r="V4182" s="4">
        <v>205</v>
      </c>
      <c r="W4182" s="1">
        <f t="shared" si="330"/>
        <v>8878.4848363924211</v>
      </c>
      <c r="X4182">
        <v>2</v>
      </c>
      <c r="Y4182">
        <v>6</v>
      </c>
      <c r="Z4182" t="s">
        <v>216</v>
      </c>
      <c r="AA4182" s="2">
        <v>61207</v>
      </c>
      <c r="AB4182">
        <v>1.76</v>
      </c>
      <c r="AC4182" s="2">
        <v>34777</v>
      </c>
    </row>
    <row r="4183" spans="1:29" x14ac:dyDescent="0.2">
      <c r="A4183" t="s">
        <v>5356</v>
      </c>
      <c r="B4183" t="s">
        <v>209</v>
      </c>
      <c r="C4183" s="1">
        <v>329000</v>
      </c>
      <c r="D4183">
        <v>2</v>
      </c>
      <c r="E4183">
        <v>2</v>
      </c>
      <c r="F4183" s="2">
        <v>1200</v>
      </c>
      <c r="G4183" t="s">
        <v>3270</v>
      </c>
      <c r="H4183" t="s">
        <v>55</v>
      </c>
      <c r="I4183">
        <v>11229</v>
      </c>
      <c r="J4183" t="s">
        <v>306</v>
      </c>
      <c r="K4183" t="s">
        <v>34</v>
      </c>
      <c r="L4183">
        <v>-73.959218399999997</v>
      </c>
      <c r="M4183">
        <v>40.606815500000003</v>
      </c>
      <c r="N4183">
        <v>9.89</v>
      </c>
      <c r="O4183" s="1">
        <f t="shared" si="326"/>
        <v>65800</v>
      </c>
      <c r="P4183" s="3">
        <v>6.7500000000000004E-2</v>
      </c>
      <c r="Q4183">
        <v>30</v>
      </c>
      <c r="R4183" s="1">
        <v>263200</v>
      </c>
      <c r="S4183" s="8">
        <f t="shared" si="327"/>
        <v>-2133.8877377094282</v>
      </c>
      <c r="T4183" s="1">
        <f t="shared" si="328"/>
        <v>334.08305000000001</v>
      </c>
      <c r="U4183" s="7">
        <f t="shared" si="329"/>
        <v>68.541666666666671</v>
      </c>
      <c r="V4183" s="4">
        <v>375</v>
      </c>
      <c r="W4183" s="1">
        <f t="shared" si="330"/>
        <v>2911.5124543760949</v>
      </c>
      <c r="X4183">
        <v>4</v>
      </c>
      <c r="Y4183">
        <v>8</v>
      </c>
      <c r="Z4183" t="s">
        <v>307</v>
      </c>
      <c r="AA4183" s="2">
        <v>64518</v>
      </c>
      <c r="AB4183">
        <v>0.98</v>
      </c>
      <c r="AC4183" s="2">
        <v>65835</v>
      </c>
    </row>
    <row r="4184" spans="1:29" x14ac:dyDescent="0.2">
      <c r="A4184" t="s">
        <v>5357</v>
      </c>
      <c r="B4184" t="s">
        <v>42</v>
      </c>
      <c r="C4184" s="1">
        <v>799000</v>
      </c>
      <c r="D4184">
        <v>3</v>
      </c>
      <c r="E4184">
        <v>2</v>
      </c>
      <c r="F4184">
        <v>2184</v>
      </c>
      <c r="G4184" t="s">
        <v>113</v>
      </c>
      <c r="H4184" t="s">
        <v>84</v>
      </c>
      <c r="I4184">
        <v>11369</v>
      </c>
      <c r="J4184" t="s">
        <v>441</v>
      </c>
      <c r="K4184" t="s">
        <v>34</v>
      </c>
      <c r="L4184">
        <v>-73.868335299999998</v>
      </c>
      <c r="M4184">
        <v>40.764540699999998</v>
      </c>
      <c r="N4184">
        <v>6.24</v>
      </c>
      <c r="O4184" s="1">
        <f t="shared" si="326"/>
        <v>159800</v>
      </c>
      <c r="P4184" s="3">
        <v>6.7500000000000004E-2</v>
      </c>
      <c r="Q4184">
        <v>30</v>
      </c>
      <c r="R4184" s="1">
        <v>639200</v>
      </c>
      <c r="S4184" s="8">
        <f t="shared" si="327"/>
        <v>-5182.2987915800395</v>
      </c>
      <c r="T4184" s="1">
        <f t="shared" si="328"/>
        <v>811.34455000000014</v>
      </c>
      <c r="U4184" s="7">
        <f t="shared" si="329"/>
        <v>166.45833333333334</v>
      </c>
      <c r="V4184" s="4">
        <v>600</v>
      </c>
      <c r="W4184" s="1">
        <f t="shared" si="330"/>
        <v>6760.1016749133723</v>
      </c>
      <c r="X4184">
        <v>6</v>
      </c>
      <c r="Y4184">
        <v>14</v>
      </c>
      <c r="Z4184" t="s">
        <v>442</v>
      </c>
      <c r="AA4184" s="2">
        <v>137098</v>
      </c>
      <c r="AB4184">
        <v>1.25</v>
      </c>
      <c r="AC4184" s="2">
        <v>109678</v>
      </c>
    </row>
    <row r="4185" spans="1:29" x14ac:dyDescent="0.2">
      <c r="A4185" t="s">
        <v>5358</v>
      </c>
      <c r="B4185" t="s">
        <v>42</v>
      </c>
      <c r="C4185" s="1">
        <v>1380000</v>
      </c>
      <c r="D4185">
        <v>4</v>
      </c>
      <c r="E4185">
        <v>2</v>
      </c>
      <c r="F4185" s="2">
        <v>2520</v>
      </c>
      <c r="G4185" t="s">
        <v>631</v>
      </c>
      <c r="H4185" t="s">
        <v>55</v>
      </c>
      <c r="I4185">
        <v>11209</v>
      </c>
      <c r="J4185" t="s">
        <v>104</v>
      </c>
      <c r="K4185" t="s">
        <v>105</v>
      </c>
      <c r="L4185">
        <v>-74.034384399999993</v>
      </c>
      <c r="M4185">
        <v>40.621791899999998</v>
      </c>
      <c r="N4185">
        <v>9.1300000000000008</v>
      </c>
      <c r="O4185" s="1">
        <f t="shared" si="326"/>
        <v>276000</v>
      </c>
      <c r="P4185" s="3">
        <v>6.7500000000000004E-2</v>
      </c>
      <c r="Q4185">
        <v>30</v>
      </c>
      <c r="R4185" s="1">
        <v>1104000</v>
      </c>
      <c r="S4185" s="8">
        <f t="shared" si="327"/>
        <v>-8950.6537326413691</v>
      </c>
      <c r="T4185" s="1">
        <f t="shared" si="328"/>
        <v>1401.3210000000001</v>
      </c>
      <c r="U4185" s="7">
        <f t="shared" si="329"/>
        <v>287.5</v>
      </c>
      <c r="V4185" s="4">
        <v>600</v>
      </c>
      <c r="W4185" s="1">
        <f t="shared" si="330"/>
        <v>11239.474732641369</v>
      </c>
      <c r="X4185">
        <v>8</v>
      </c>
      <c r="Y4185">
        <v>16</v>
      </c>
      <c r="Z4185" t="s">
        <v>106</v>
      </c>
      <c r="AA4185" s="2">
        <v>79731</v>
      </c>
      <c r="AB4185">
        <v>1.71</v>
      </c>
      <c r="AC4185" s="2">
        <v>46626</v>
      </c>
    </row>
    <row r="4186" spans="1:29" x14ac:dyDescent="0.2">
      <c r="A4186" t="s">
        <v>5359</v>
      </c>
      <c r="B4186" t="s">
        <v>68</v>
      </c>
      <c r="C4186" s="1">
        <v>990000</v>
      </c>
      <c r="D4186">
        <v>2</v>
      </c>
      <c r="E4186">
        <v>2</v>
      </c>
      <c r="F4186" s="2">
        <v>2184</v>
      </c>
      <c r="G4186" t="s">
        <v>51</v>
      </c>
      <c r="H4186" t="s">
        <v>32</v>
      </c>
      <c r="I4186">
        <v>10017</v>
      </c>
      <c r="J4186" t="s">
        <v>33</v>
      </c>
      <c r="K4186" t="s">
        <v>34</v>
      </c>
      <c r="L4186">
        <v>-73.971995699999994</v>
      </c>
      <c r="M4186">
        <v>40.749028799999998</v>
      </c>
      <c r="N4186">
        <v>0.71</v>
      </c>
      <c r="O4186" s="1">
        <f t="shared" si="326"/>
        <v>198000</v>
      </c>
      <c r="P4186" s="3">
        <v>6.7500000000000004E-2</v>
      </c>
      <c r="Q4186">
        <v>30</v>
      </c>
      <c r="R4186" s="1">
        <v>792000</v>
      </c>
      <c r="S4186" s="8">
        <f t="shared" si="327"/>
        <v>-6421.1211560253314</v>
      </c>
      <c r="T4186" s="1">
        <f t="shared" si="328"/>
        <v>1005.2955000000002</v>
      </c>
      <c r="U4186" s="7">
        <f t="shared" si="329"/>
        <v>206.25</v>
      </c>
      <c r="V4186" s="4">
        <v>600</v>
      </c>
      <c r="W4186" s="1">
        <f t="shared" si="330"/>
        <v>8232.6666560253325</v>
      </c>
      <c r="X4186">
        <v>4</v>
      </c>
      <c r="Y4186">
        <v>14</v>
      </c>
      <c r="Z4186" t="s">
        <v>35</v>
      </c>
      <c r="AA4186" s="2">
        <v>27988</v>
      </c>
      <c r="AB4186">
        <v>0.17</v>
      </c>
      <c r="AC4186" s="2">
        <v>164635</v>
      </c>
    </row>
    <row r="4187" spans="1:29" x14ac:dyDescent="0.2">
      <c r="A4187" t="s">
        <v>5360</v>
      </c>
      <c r="B4187" t="s">
        <v>125</v>
      </c>
      <c r="C4187" s="1">
        <v>2499000</v>
      </c>
      <c r="D4187">
        <v>18</v>
      </c>
      <c r="E4187">
        <v>12</v>
      </c>
      <c r="F4187" s="2">
        <v>2520</v>
      </c>
      <c r="G4187" t="s">
        <v>159</v>
      </c>
      <c r="H4187" t="s">
        <v>84</v>
      </c>
      <c r="I4187">
        <v>11356</v>
      </c>
      <c r="J4187" t="s">
        <v>793</v>
      </c>
      <c r="K4187" t="s">
        <v>34</v>
      </c>
      <c r="L4187">
        <v>-73.8508657</v>
      </c>
      <c r="M4187">
        <v>40.784514299999998</v>
      </c>
      <c r="N4187">
        <v>7.48</v>
      </c>
      <c r="O4187" s="1">
        <f t="shared" si="326"/>
        <v>499800</v>
      </c>
      <c r="P4187" s="3">
        <v>6.7500000000000004E-2</v>
      </c>
      <c r="Q4187">
        <v>30</v>
      </c>
      <c r="R4187" s="1">
        <v>1999200</v>
      </c>
      <c r="S4187" s="8">
        <f t="shared" si="327"/>
        <v>-16208.466433239699</v>
      </c>
      <c r="T4187" s="1">
        <f t="shared" si="328"/>
        <v>2537.6095500000001</v>
      </c>
      <c r="U4187" s="7">
        <f t="shared" si="329"/>
        <v>520.625</v>
      </c>
      <c r="V4187" s="4">
        <v>600</v>
      </c>
      <c r="W4187" s="1">
        <f t="shared" si="330"/>
        <v>19866.700983239698</v>
      </c>
      <c r="X4187">
        <v>36</v>
      </c>
      <c r="Y4187">
        <v>5</v>
      </c>
      <c r="Z4187" t="s">
        <v>794</v>
      </c>
      <c r="AA4187" s="2">
        <v>24275</v>
      </c>
      <c r="AB4187">
        <v>1.4</v>
      </c>
      <c r="AC4187" s="2">
        <v>17339</v>
      </c>
    </row>
    <row r="4188" spans="1:29" x14ac:dyDescent="0.2">
      <c r="A4188" t="s">
        <v>5361</v>
      </c>
      <c r="B4188" t="s">
        <v>30</v>
      </c>
      <c r="C4188" s="1">
        <v>2395000</v>
      </c>
      <c r="D4188">
        <v>4</v>
      </c>
      <c r="E4188">
        <v>3</v>
      </c>
      <c r="F4188" s="2">
        <v>2155</v>
      </c>
      <c r="G4188" t="s">
        <v>113</v>
      </c>
      <c r="H4188" t="s">
        <v>55</v>
      </c>
      <c r="I4188">
        <v>11217</v>
      </c>
      <c r="J4188" t="s">
        <v>211</v>
      </c>
      <c r="K4188" t="s">
        <v>34</v>
      </c>
      <c r="L4188">
        <v>-73.981168400000001</v>
      </c>
      <c r="M4188">
        <v>40.682051199999997</v>
      </c>
      <c r="N4188">
        <v>4.6100000000000003</v>
      </c>
      <c r="O4188" s="1">
        <f t="shared" si="326"/>
        <v>479000</v>
      </c>
      <c r="P4188" s="3">
        <v>6.7500000000000004E-2</v>
      </c>
      <c r="Q4188">
        <v>30</v>
      </c>
      <c r="R4188" s="1">
        <v>1916000</v>
      </c>
      <c r="S4188" s="8">
        <f t="shared" si="327"/>
        <v>-15533.924412808756</v>
      </c>
      <c r="T4188" s="1">
        <f t="shared" si="328"/>
        <v>2432.0027500000001</v>
      </c>
      <c r="U4188" s="7">
        <f t="shared" si="329"/>
        <v>498.95833333333331</v>
      </c>
      <c r="V4188" s="4">
        <v>600</v>
      </c>
      <c r="W4188" s="1">
        <f t="shared" si="330"/>
        <v>19064.885496142088</v>
      </c>
      <c r="X4188">
        <v>8</v>
      </c>
      <c r="Y4188">
        <v>11</v>
      </c>
      <c r="Z4188" t="s">
        <v>212</v>
      </c>
      <c r="AA4188" s="2">
        <v>34495</v>
      </c>
      <c r="AB4188">
        <v>0.46</v>
      </c>
      <c r="AC4188" s="2">
        <v>74989</v>
      </c>
    </row>
    <row r="4189" spans="1:29" x14ac:dyDescent="0.2">
      <c r="A4189" t="s">
        <v>5362</v>
      </c>
      <c r="B4189" t="s">
        <v>68</v>
      </c>
      <c r="C4189" s="1">
        <v>600000</v>
      </c>
      <c r="D4189">
        <v>2</v>
      </c>
      <c r="E4189">
        <v>2</v>
      </c>
      <c r="F4189" s="2">
        <v>2184</v>
      </c>
      <c r="G4189" t="s">
        <v>176</v>
      </c>
      <c r="H4189" t="s">
        <v>70</v>
      </c>
      <c r="I4189">
        <v>10463</v>
      </c>
      <c r="J4189" t="s">
        <v>109</v>
      </c>
      <c r="K4189" t="s">
        <v>110</v>
      </c>
      <c r="L4189">
        <v>-73.914396499999995</v>
      </c>
      <c r="M4189">
        <v>40.885562499999999</v>
      </c>
      <c r="N4189">
        <v>10.14</v>
      </c>
      <c r="O4189" s="1">
        <f t="shared" si="326"/>
        <v>120000</v>
      </c>
      <c r="P4189" s="3">
        <v>6.7500000000000004E-2</v>
      </c>
      <c r="Q4189">
        <v>30</v>
      </c>
      <c r="R4189" s="1">
        <v>480000</v>
      </c>
      <c r="S4189" s="8">
        <f t="shared" si="327"/>
        <v>-3891.588579409291</v>
      </c>
      <c r="T4189" s="1">
        <f t="shared" si="328"/>
        <v>609.2700000000001</v>
      </c>
      <c r="U4189" s="7">
        <f t="shared" si="329"/>
        <v>125</v>
      </c>
      <c r="V4189" s="4">
        <v>600</v>
      </c>
      <c r="W4189" s="1">
        <f t="shared" si="330"/>
        <v>5225.8585794092915</v>
      </c>
      <c r="X4189">
        <v>4</v>
      </c>
      <c r="Y4189">
        <v>14</v>
      </c>
      <c r="Z4189" t="s">
        <v>111</v>
      </c>
      <c r="AA4189" s="2">
        <v>27860</v>
      </c>
      <c r="AB4189">
        <v>3.52</v>
      </c>
      <c r="AC4189" s="2">
        <v>7915</v>
      </c>
    </row>
    <row r="4190" spans="1:29" x14ac:dyDescent="0.2">
      <c r="A4190" t="s">
        <v>5363</v>
      </c>
      <c r="B4190" t="s">
        <v>68</v>
      </c>
      <c r="C4190" s="1">
        <v>745000</v>
      </c>
      <c r="D4190">
        <v>3</v>
      </c>
      <c r="E4190">
        <v>2</v>
      </c>
      <c r="F4190" s="2">
        <v>2184</v>
      </c>
      <c r="G4190" t="s">
        <v>2244</v>
      </c>
      <c r="H4190" t="s">
        <v>70</v>
      </c>
      <c r="I4190">
        <v>10463</v>
      </c>
      <c r="J4190" t="s">
        <v>109</v>
      </c>
      <c r="K4190" t="s">
        <v>110</v>
      </c>
      <c r="L4190">
        <v>-73.917703399999994</v>
      </c>
      <c r="M4190">
        <v>40.876793999999997</v>
      </c>
      <c r="N4190">
        <v>9.52</v>
      </c>
      <c r="O4190" s="1">
        <f t="shared" si="326"/>
        <v>149000</v>
      </c>
      <c r="P4190" s="3">
        <v>6.7500000000000004E-2</v>
      </c>
      <c r="Q4190">
        <v>30</v>
      </c>
      <c r="R4190" s="1">
        <v>596000</v>
      </c>
      <c r="S4190" s="8">
        <f t="shared" si="327"/>
        <v>-4832.0558194332034</v>
      </c>
      <c r="T4190" s="1">
        <f t="shared" si="328"/>
        <v>756.51025000000016</v>
      </c>
      <c r="U4190" s="7">
        <f t="shared" si="329"/>
        <v>155.20833333333334</v>
      </c>
      <c r="V4190" s="4">
        <v>600</v>
      </c>
      <c r="W4190" s="1">
        <f t="shared" si="330"/>
        <v>6343.7744027665367</v>
      </c>
      <c r="X4190">
        <v>6</v>
      </c>
      <c r="Y4190">
        <v>14</v>
      </c>
      <c r="Z4190" t="s">
        <v>111</v>
      </c>
      <c r="AA4190" s="2">
        <v>27860</v>
      </c>
      <c r="AB4190">
        <v>3.52</v>
      </c>
      <c r="AC4190" s="2">
        <v>7915</v>
      </c>
    </row>
    <row r="4191" spans="1:29" x14ac:dyDescent="0.2">
      <c r="A4191" t="s">
        <v>5364</v>
      </c>
      <c r="B4191" t="s">
        <v>30</v>
      </c>
      <c r="C4191" s="1">
        <v>8525000</v>
      </c>
      <c r="D4191">
        <v>4</v>
      </c>
      <c r="E4191">
        <v>4</v>
      </c>
      <c r="F4191" s="2">
        <v>2863</v>
      </c>
      <c r="G4191" t="s">
        <v>93</v>
      </c>
      <c r="H4191" t="s">
        <v>32</v>
      </c>
      <c r="I4191">
        <v>10028</v>
      </c>
      <c r="J4191" t="s">
        <v>52</v>
      </c>
      <c r="K4191" t="s">
        <v>39</v>
      </c>
      <c r="L4191">
        <v>-73.956141900000006</v>
      </c>
      <c r="M4191">
        <v>40.779485399999999</v>
      </c>
      <c r="N4191">
        <v>2.62</v>
      </c>
      <c r="O4191" s="1">
        <f t="shared" si="326"/>
        <v>1705000</v>
      </c>
      <c r="P4191" s="3">
        <v>6.7500000000000004E-2</v>
      </c>
      <c r="Q4191">
        <v>30</v>
      </c>
      <c r="R4191" s="1">
        <v>6820000</v>
      </c>
      <c r="S4191" s="8">
        <f t="shared" si="327"/>
        <v>-55292.98773244035</v>
      </c>
      <c r="T4191" s="1">
        <f t="shared" si="328"/>
        <v>8656.7112500000003</v>
      </c>
      <c r="U4191" s="7">
        <f t="shared" si="329"/>
        <v>1776.0416666666667</v>
      </c>
      <c r="V4191" s="4">
        <v>600</v>
      </c>
      <c r="W4191" s="1">
        <f t="shared" si="330"/>
        <v>66325.740649107014</v>
      </c>
      <c r="X4191">
        <v>8</v>
      </c>
      <c r="Y4191">
        <v>12</v>
      </c>
      <c r="Z4191" t="s">
        <v>53</v>
      </c>
      <c r="AA4191" s="2">
        <v>61207</v>
      </c>
      <c r="AB4191">
        <v>1.76</v>
      </c>
      <c r="AC4191" s="2">
        <v>34777</v>
      </c>
    </row>
    <row r="4192" spans="1:29" x14ac:dyDescent="0.2">
      <c r="A4192" t="s">
        <v>5365</v>
      </c>
      <c r="B4192" t="s">
        <v>125</v>
      </c>
      <c r="C4192" s="1">
        <v>1229000</v>
      </c>
      <c r="D4192">
        <v>6</v>
      </c>
      <c r="E4192">
        <v>5</v>
      </c>
      <c r="F4192" s="2">
        <v>2816</v>
      </c>
      <c r="G4192" t="s">
        <v>3223</v>
      </c>
      <c r="H4192" t="s">
        <v>44</v>
      </c>
      <c r="I4192">
        <v>10307</v>
      </c>
      <c r="J4192" t="s">
        <v>45</v>
      </c>
      <c r="K4192" t="s">
        <v>34</v>
      </c>
      <c r="L4192">
        <v>-74.247023200000001</v>
      </c>
      <c r="M4192">
        <v>40.5086315</v>
      </c>
      <c r="N4192">
        <v>21.54</v>
      </c>
      <c r="O4192" s="1">
        <f t="shared" si="326"/>
        <v>245800</v>
      </c>
      <c r="P4192" s="3">
        <v>6.7500000000000004E-2</v>
      </c>
      <c r="Q4192">
        <v>30</v>
      </c>
      <c r="R4192" s="1">
        <v>983200</v>
      </c>
      <c r="S4192" s="8">
        <f t="shared" si="327"/>
        <v>-7971.2706068233656</v>
      </c>
      <c r="T4192" s="1">
        <f t="shared" si="328"/>
        <v>1247.9880500000002</v>
      </c>
      <c r="U4192" s="7">
        <f t="shared" si="329"/>
        <v>256.04166666666669</v>
      </c>
      <c r="V4192" s="4">
        <v>600</v>
      </c>
      <c r="W4192" s="1">
        <f t="shared" si="330"/>
        <v>10075.300323490032</v>
      </c>
      <c r="X4192">
        <v>12</v>
      </c>
      <c r="Y4192">
        <v>10</v>
      </c>
      <c r="Z4192" t="s">
        <v>46</v>
      </c>
      <c r="AA4192" s="2">
        <v>167500</v>
      </c>
      <c r="AB4192">
        <v>21.5</v>
      </c>
      <c r="AC4192" s="2">
        <v>7791</v>
      </c>
    </row>
    <row r="4193" spans="1:29" x14ac:dyDescent="0.2">
      <c r="A4193" t="s">
        <v>5366</v>
      </c>
      <c r="B4193" t="s">
        <v>68</v>
      </c>
      <c r="C4193" s="1">
        <v>799000</v>
      </c>
      <c r="D4193">
        <v>1</v>
      </c>
      <c r="E4193">
        <v>1</v>
      </c>
      <c r="F4193">
        <v>950</v>
      </c>
      <c r="G4193" t="s">
        <v>5367</v>
      </c>
      <c r="H4193" t="s">
        <v>32</v>
      </c>
      <c r="I4193">
        <v>10016</v>
      </c>
      <c r="J4193" t="s">
        <v>519</v>
      </c>
      <c r="K4193" t="s">
        <v>39</v>
      </c>
      <c r="L4193">
        <v>-73.980515999999994</v>
      </c>
      <c r="M4193">
        <v>40.741981899999999</v>
      </c>
      <c r="N4193">
        <v>0.54</v>
      </c>
      <c r="O4193" s="1">
        <f t="shared" si="326"/>
        <v>159800</v>
      </c>
      <c r="P4193" s="3">
        <v>6.7500000000000004E-2</v>
      </c>
      <c r="Q4193">
        <v>30</v>
      </c>
      <c r="R4193" s="1">
        <v>639200</v>
      </c>
      <c r="S4193" s="8">
        <f t="shared" si="327"/>
        <v>-5182.2987915800395</v>
      </c>
      <c r="T4193" s="1">
        <f t="shared" si="328"/>
        <v>811.34455000000014</v>
      </c>
      <c r="U4193" s="7">
        <f t="shared" si="329"/>
        <v>166.45833333333334</v>
      </c>
      <c r="V4193" s="4">
        <v>205</v>
      </c>
      <c r="W4193" s="1">
        <f t="shared" si="330"/>
        <v>6365.1016749133723</v>
      </c>
      <c r="X4193">
        <v>2</v>
      </c>
      <c r="Y4193">
        <v>8</v>
      </c>
      <c r="Z4193" t="s">
        <v>520</v>
      </c>
      <c r="AA4193" s="2">
        <v>27988</v>
      </c>
      <c r="AB4193">
        <v>0.17</v>
      </c>
      <c r="AC4193" s="2">
        <v>164635</v>
      </c>
    </row>
    <row r="4194" spans="1:29" x14ac:dyDescent="0.2">
      <c r="A4194" t="s">
        <v>5368</v>
      </c>
      <c r="B4194" t="s">
        <v>42</v>
      </c>
      <c r="C4194" s="1">
        <v>625000</v>
      </c>
      <c r="D4194">
        <v>4</v>
      </c>
      <c r="E4194">
        <v>2</v>
      </c>
      <c r="F4194" s="2">
        <v>1650</v>
      </c>
      <c r="G4194" t="s">
        <v>113</v>
      </c>
      <c r="H4194" t="s">
        <v>44</v>
      </c>
      <c r="I4194">
        <v>10310</v>
      </c>
      <c r="J4194" t="s">
        <v>118</v>
      </c>
      <c r="K4194" t="s">
        <v>34</v>
      </c>
      <c r="L4194">
        <v>-74.122091999999995</v>
      </c>
      <c r="M4194">
        <v>40.6333731</v>
      </c>
      <c r="N4194">
        <v>10.72</v>
      </c>
      <c r="O4194" s="1">
        <f t="shared" si="326"/>
        <v>125000</v>
      </c>
      <c r="P4194" s="3">
        <v>6.7500000000000004E-2</v>
      </c>
      <c r="Q4194">
        <v>30</v>
      </c>
      <c r="R4194" s="1">
        <v>500000</v>
      </c>
      <c r="S4194" s="8">
        <f t="shared" si="327"/>
        <v>-4053.7381035513454</v>
      </c>
      <c r="T4194" s="1">
        <f t="shared" si="328"/>
        <v>634.65625000000011</v>
      </c>
      <c r="U4194" s="7">
        <f t="shared" si="329"/>
        <v>130.20833333333334</v>
      </c>
      <c r="V4194" s="4">
        <v>550</v>
      </c>
      <c r="W4194" s="1">
        <f t="shared" si="330"/>
        <v>5368.6026868846784</v>
      </c>
      <c r="X4194">
        <v>8</v>
      </c>
      <c r="Y4194">
        <v>10</v>
      </c>
      <c r="Z4194" t="s">
        <v>119</v>
      </c>
      <c r="AA4194" s="2">
        <v>181200</v>
      </c>
      <c r="AB4194">
        <v>13.5</v>
      </c>
      <c r="AC4194" s="2">
        <v>13422</v>
      </c>
    </row>
    <row r="4195" spans="1:29" x14ac:dyDescent="0.2">
      <c r="A4195" t="s">
        <v>5369</v>
      </c>
      <c r="B4195" t="s">
        <v>50</v>
      </c>
      <c r="C4195" s="1">
        <v>1225000</v>
      </c>
      <c r="D4195">
        <v>4</v>
      </c>
      <c r="E4195">
        <v>4</v>
      </c>
      <c r="F4195">
        <v>1821</v>
      </c>
      <c r="G4195" t="s">
        <v>572</v>
      </c>
      <c r="H4195" t="s">
        <v>55</v>
      </c>
      <c r="I4195">
        <v>11221</v>
      </c>
      <c r="J4195" t="s">
        <v>236</v>
      </c>
      <c r="K4195" t="s">
        <v>237</v>
      </c>
      <c r="L4195">
        <v>-73.918756900000005</v>
      </c>
      <c r="M4195">
        <v>40.690141500000003</v>
      </c>
      <c r="N4195">
        <v>5.35</v>
      </c>
      <c r="O4195" s="1">
        <f t="shared" si="326"/>
        <v>245000</v>
      </c>
      <c r="P4195" s="3">
        <v>6.7500000000000004E-2</v>
      </c>
      <c r="Q4195">
        <v>30</v>
      </c>
      <c r="R4195" s="1">
        <v>980000</v>
      </c>
      <c r="S4195" s="8">
        <f t="shared" si="327"/>
        <v>-7945.3266829606364</v>
      </c>
      <c r="T4195" s="1">
        <f t="shared" si="328"/>
        <v>1243.9262500000002</v>
      </c>
      <c r="U4195" s="7">
        <f t="shared" si="329"/>
        <v>255.20833333333334</v>
      </c>
      <c r="V4195" s="4">
        <v>550</v>
      </c>
      <c r="W4195" s="1">
        <f t="shared" si="330"/>
        <v>9994.4612662939708</v>
      </c>
      <c r="X4195">
        <v>8</v>
      </c>
      <c r="Y4195">
        <v>8</v>
      </c>
      <c r="Z4195" t="s">
        <v>238</v>
      </c>
      <c r="AA4195" s="2">
        <v>70713</v>
      </c>
      <c r="AB4195">
        <v>2.97</v>
      </c>
      <c r="AC4195" s="2">
        <v>23809</v>
      </c>
    </row>
    <row r="4196" spans="1:29" x14ac:dyDescent="0.2">
      <c r="A4196" t="s">
        <v>5370</v>
      </c>
      <c r="B4196" t="s">
        <v>68</v>
      </c>
      <c r="C4196" s="1">
        <v>299000</v>
      </c>
      <c r="D4196">
        <v>1</v>
      </c>
      <c r="E4196">
        <v>1</v>
      </c>
      <c r="F4196" s="2">
        <v>2184</v>
      </c>
      <c r="G4196" t="s">
        <v>113</v>
      </c>
      <c r="H4196" t="s">
        <v>84</v>
      </c>
      <c r="I4196">
        <v>11374</v>
      </c>
      <c r="J4196" t="s">
        <v>114</v>
      </c>
      <c r="K4196" t="s">
        <v>105</v>
      </c>
      <c r="L4196">
        <v>-73.861983899999998</v>
      </c>
      <c r="M4196">
        <v>40.729166599999999</v>
      </c>
      <c r="N4196">
        <v>6.62</v>
      </c>
      <c r="O4196" s="1">
        <f t="shared" si="326"/>
        <v>59800</v>
      </c>
      <c r="P4196" s="3">
        <v>6.7500000000000004E-2</v>
      </c>
      <c r="Q4196">
        <v>30</v>
      </c>
      <c r="R4196" s="1">
        <v>239200</v>
      </c>
      <c r="S4196" s="8">
        <f t="shared" si="327"/>
        <v>-1939.3083087389634</v>
      </c>
      <c r="T4196" s="1">
        <f t="shared" si="328"/>
        <v>303.61955000000006</v>
      </c>
      <c r="U4196" s="7">
        <f t="shared" si="329"/>
        <v>62.291666666666664</v>
      </c>
      <c r="V4196" s="4">
        <v>600</v>
      </c>
      <c r="W4196" s="1">
        <f t="shared" si="330"/>
        <v>2905.2195254056301</v>
      </c>
      <c r="X4196">
        <v>2</v>
      </c>
      <c r="Y4196">
        <v>18</v>
      </c>
      <c r="Z4196" t="s">
        <v>115</v>
      </c>
      <c r="AA4196" s="2">
        <v>28260</v>
      </c>
      <c r="AB4196">
        <v>1.61</v>
      </c>
      <c r="AC4196" s="2">
        <v>17553</v>
      </c>
    </row>
    <row r="4197" spans="1:29" x14ac:dyDescent="0.2">
      <c r="A4197" t="s">
        <v>5371</v>
      </c>
      <c r="B4197" t="s">
        <v>30</v>
      </c>
      <c r="C4197" s="1">
        <v>240000</v>
      </c>
      <c r="D4197">
        <v>1</v>
      </c>
      <c r="E4197">
        <v>1</v>
      </c>
      <c r="F4197">
        <v>800</v>
      </c>
      <c r="G4197" t="s">
        <v>465</v>
      </c>
      <c r="H4197" t="s">
        <v>44</v>
      </c>
      <c r="I4197">
        <v>10301</v>
      </c>
      <c r="J4197" t="s">
        <v>118</v>
      </c>
      <c r="K4197" t="s">
        <v>34</v>
      </c>
      <c r="L4197">
        <v>-74.107157599999994</v>
      </c>
      <c r="M4197">
        <v>40.618948400000001</v>
      </c>
      <c r="N4197">
        <v>11.01</v>
      </c>
      <c r="O4197" s="1">
        <f t="shared" si="326"/>
        <v>48000</v>
      </c>
      <c r="P4197" s="3">
        <v>6.7500000000000004E-2</v>
      </c>
      <c r="Q4197">
        <v>30</v>
      </c>
      <c r="R4197" s="1">
        <v>192000</v>
      </c>
      <c r="S4197" s="8">
        <f t="shared" si="327"/>
        <v>-1556.6354317637165</v>
      </c>
      <c r="T4197" s="1">
        <f t="shared" si="328"/>
        <v>243.708</v>
      </c>
      <c r="U4197" s="7">
        <f t="shared" si="329"/>
        <v>50</v>
      </c>
      <c r="V4197" s="4">
        <v>205</v>
      </c>
      <c r="W4197" s="1">
        <f t="shared" si="330"/>
        <v>2055.3434317637166</v>
      </c>
      <c r="X4197">
        <v>2</v>
      </c>
      <c r="Y4197">
        <v>7</v>
      </c>
      <c r="Z4197" t="s">
        <v>119</v>
      </c>
      <c r="AA4197" s="2">
        <v>181200</v>
      </c>
      <c r="AB4197">
        <v>13.5</v>
      </c>
      <c r="AC4197" s="2">
        <v>13422</v>
      </c>
    </row>
    <row r="4198" spans="1:29" x14ac:dyDescent="0.2">
      <c r="A4198" t="s">
        <v>5372</v>
      </c>
      <c r="B4198" t="s">
        <v>68</v>
      </c>
      <c r="C4198" s="1">
        <v>165000</v>
      </c>
      <c r="D4198">
        <v>1</v>
      </c>
      <c r="E4198">
        <v>1</v>
      </c>
      <c r="F4198">
        <v>750</v>
      </c>
      <c r="G4198" t="s">
        <v>382</v>
      </c>
      <c r="H4198" t="s">
        <v>70</v>
      </c>
      <c r="I4198">
        <v>10471</v>
      </c>
      <c r="J4198" t="s">
        <v>109</v>
      </c>
      <c r="K4198" t="s">
        <v>110</v>
      </c>
      <c r="L4198">
        <v>-73.906610499999999</v>
      </c>
      <c r="M4198">
        <v>40.904654999999998</v>
      </c>
      <c r="N4198">
        <v>11.52</v>
      </c>
      <c r="O4198" s="1">
        <f t="shared" si="326"/>
        <v>33000</v>
      </c>
      <c r="P4198" s="3">
        <v>6.7500000000000004E-2</v>
      </c>
      <c r="Q4198">
        <v>30</v>
      </c>
      <c r="R4198" s="1">
        <v>132000</v>
      </c>
      <c r="S4198" s="8">
        <f t="shared" si="327"/>
        <v>-1070.1868593375552</v>
      </c>
      <c r="T4198" s="1">
        <f t="shared" si="328"/>
        <v>167.54925</v>
      </c>
      <c r="U4198" s="7">
        <f t="shared" si="329"/>
        <v>34.375</v>
      </c>
      <c r="V4198" s="4">
        <v>205</v>
      </c>
      <c r="W4198" s="1">
        <f t="shared" si="330"/>
        <v>1477.1111093375553</v>
      </c>
      <c r="X4198">
        <v>2</v>
      </c>
      <c r="Y4198">
        <v>6</v>
      </c>
      <c r="Z4198" t="s">
        <v>111</v>
      </c>
      <c r="AA4198" s="2">
        <v>27860</v>
      </c>
      <c r="AB4198">
        <v>3.52</v>
      </c>
      <c r="AC4198" s="2">
        <v>7915</v>
      </c>
    </row>
    <row r="4199" spans="1:29" x14ac:dyDescent="0.2">
      <c r="A4199" t="s">
        <v>5373</v>
      </c>
      <c r="B4199" t="s">
        <v>125</v>
      </c>
      <c r="C4199" s="1">
        <v>1285000</v>
      </c>
      <c r="D4199">
        <v>4</v>
      </c>
      <c r="E4199">
        <v>2</v>
      </c>
      <c r="F4199">
        <v>2184</v>
      </c>
      <c r="G4199" t="s">
        <v>3589</v>
      </c>
      <c r="H4199" t="s">
        <v>84</v>
      </c>
      <c r="I4199">
        <v>11367</v>
      </c>
      <c r="J4199" t="s">
        <v>160</v>
      </c>
      <c r="K4199" t="s">
        <v>34</v>
      </c>
      <c r="L4199">
        <v>-73.815461200000001</v>
      </c>
      <c r="M4199">
        <v>40.723405399999997</v>
      </c>
      <c r="N4199">
        <v>9.09</v>
      </c>
      <c r="O4199" s="1">
        <f t="shared" si="326"/>
        <v>257000</v>
      </c>
      <c r="P4199" s="3">
        <v>6.7500000000000004E-2</v>
      </c>
      <c r="Q4199">
        <v>30</v>
      </c>
      <c r="R4199" s="1">
        <v>1028000</v>
      </c>
      <c r="S4199" s="8">
        <f t="shared" si="327"/>
        <v>-8334.4855409015654</v>
      </c>
      <c r="T4199" s="1">
        <f t="shared" si="328"/>
        <v>1304.8532500000001</v>
      </c>
      <c r="U4199" s="7">
        <f t="shared" si="329"/>
        <v>267.70833333333331</v>
      </c>
      <c r="V4199" s="4">
        <v>600</v>
      </c>
      <c r="W4199" s="1">
        <f t="shared" si="330"/>
        <v>10507.047124234899</v>
      </c>
      <c r="X4199">
        <v>8</v>
      </c>
      <c r="Y4199">
        <v>14</v>
      </c>
      <c r="Z4199" t="s">
        <v>161</v>
      </c>
      <c r="AA4199" s="2">
        <v>230183</v>
      </c>
      <c r="AB4199">
        <v>2.0299999999999998</v>
      </c>
      <c r="AC4199" s="2">
        <v>113391</v>
      </c>
    </row>
    <row r="4200" spans="1:29" x14ac:dyDescent="0.2">
      <c r="A4200" t="s">
        <v>5374</v>
      </c>
      <c r="B4200" t="s">
        <v>68</v>
      </c>
      <c r="C4200" s="1">
        <v>765000</v>
      </c>
      <c r="D4200">
        <v>1</v>
      </c>
      <c r="E4200">
        <v>2</v>
      </c>
      <c r="F4200">
        <v>1000</v>
      </c>
      <c r="G4200" t="s">
        <v>93</v>
      </c>
      <c r="H4200" t="s">
        <v>32</v>
      </c>
      <c r="I4200">
        <v>10019</v>
      </c>
      <c r="J4200" t="s">
        <v>38</v>
      </c>
      <c r="K4200" t="s">
        <v>39</v>
      </c>
      <c r="L4200">
        <v>-73.976627500000006</v>
      </c>
      <c r="M4200">
        <v>40.761797100000003</v>
      </c>
      <c r="N4200">
        <v>1.01</v>
      </c>
      <c r="O4200" s="1">
        <f t="shared" si="326"/>
        <v>153000</v>
      </c>
      <c r="P4200" s="3">
        <v>6.7500000000000004E-2</v>
      </c>
      <c r="Q4200">
        <v>30</v>
      </c>
      <c r="R4200" s="1">
        <v>612000</v>
      </c>
      <c r="S4200" s="8">
        <f t="shared" si="327"/>
        <v>-4961.7754387468467</v>
      </c>
      <c r="T4200" s="1">
        <f t="shared" si="328"/>
        <v>776.81925000000001</v>
      </c>
      <c r="U4200" s="7">
        <f t="shared" si="329"/>
        <v>159.375</v>
      </c>
      <c r="V4200" s="4">
        <v>375</v>
      </c>
      <c r="W4200" s="1">
        <f t="shared" si="330"/>
        <v>6272.9696887468472</v>
      </c>
      <c r="X4200">
        <v>2</v>
      </c>
      <c r="Y4200">
        <v>6</v>
      </c>
      <c r="Z4200" t="s">
        <v>40</v>
      </c>
      <c r="AA4200" s="2">
        <v>70150</v>
      </c>
      <c r="AB4200">
        <v>0.77</v>
      </c>
      <c r="AC4200" s="2">
        <v>91104</v>
      </c>
    </row>
    <row r="4201" spans="1:29" x14ac:dyDescent="0.2">
      <c r="A4201" t="s">
        <v>5375</v>
      </c>
      <c r="B4201" t="s">
        <v>30</v>
      </c>
      <c r="C4201" s="1">
        <v>309000</v>
      </c>
      <c r="D4201">
        <v>2</v>
      </c>
      <c r="E4201">
        <v>1</v>
      </c>
      <c r="F4201">
        <v>862</v>
      </c>
      <c r="G4201" t="s">
        <v>5376</v>
      </c>
      <c r="H4201" t="s">
        <v>70</v>
      </c>
      <c r="I4201">
        <v>10462</v>
      </c>
      <c r="J4201" t="s">
        <v>526</v>
      </c>
      <c r="K4201" t="s">
        <v>61</v>
      </c>
      <c r="L4201">
        <v>-73.862110000000001</v>
      </c>
      <c r="M4201">
        <v>40.838501800000003</v>
      </c>
      <c r="N4201">
        <v>8.9499999999999993</v>
      </c>
      <c r="O4201" s="1">
        <f t="shared" si="326"/>
        <v>61800</v>
      </c>
      <c r="P4201" s="3">
        <v>6.7500000000000004E-2</v>
      </c>
      <c r="Q4201">
        <v>30</v>
      </c>
      <c r="R4201" s="1">
        <v>247200</v>
      </c>
      <c r="S4201" s="8">
        <f t="shared" si="327"/>
        <v>-2004.1681183957851</v>
      </c>
      <c r="T4201" s="1">
        <f t="shared" si="328"/>
        <v>313.77405000000005</v>
      </c>
      <c r="U4201" s="7">
        <f t="shared" si="329"/>
        <v>64.375</v>
      </c>
      <c r="V4201" s="4">
        <v>205</v>
      </c>
      <c r="W4201" s="1">
        <f t="shared" si="330"/>
        <v>2587.3171683957853</v>
      </c>
      <c r="X4201">
        <v>4</v>
      </c>
      <c r="Y4201">
        <v>7</v>
      </c>
      <c r="Z4201" t="s">
        <v>527</v>
      </c>
      <c r="AA4201" s="2">
        <v>53686</v>
      </c>
      <c r="AB4201">
        <v>0.75</v>
      </c>
      <c r="AC4201" s="2">
        <v>71581</v>
      </c>
    </row>
    <row r="4202" spans="1:29" x14ac:dyDescent="0.2">
      <c r="A4202" t="s">
        <v>5377</v>
      </c>
      <c r="B4202" t="s">
        <v>125</v>
      </c>
      <c r="C4202" s="1">
        <v>1250000</v>
      </c>
      <c r="D4202">
        <v>6</v>
      </c>
      <c r="E4202">
        <v>3</v>
      </c>
      <c r="F4202" s="2">
        <v>3496</v>
      </c>
      <c r="G4202" t="s">
        <v>662</v>
      </c>
      <c r="H4202" t="s">
        <v>55</v>
      </c>
      <c r="I4202">
        <v>11236</v>
      </c>
      <c r="J4202" t="s">
        <v>626</v>
      </c>
      <c r="K4202" t="s">
        <v>90</v>
      </c>
      <c r="L4202">
        <v>-73.907346200000006</v>
      </c>
      <c r="M4202">
        <v>40.640562899999999</v>
      </c>
      <c r="N4202">
        <v>8.52</v>
      </c>
      <c r="O4202" s="1">
        <f t="shared" si="326"/>
        <v>250000</v>
      </c>
      <c r="P4202" s="3">
        <v>6.7500000000000004E-2</v>
      </c>
      <c r="Q4202">
        <v>30</v>
      </c>
      <c r="R4202" s="1">
        <v>1000000</v>
      </c>
      <c r="S4202" s="8">
        <f t="shared" si="327"/>
        <v>-8107.4762071026908</v>
      </c>
      <c r="T4202" s="1">
        <f t="shared" si="328"/>
        <v>1269.3125000000002</v>
      </c>
      <c r="U4202" s="7">
        <f t="shared" si="329"/>
        <v>260.41666666666669</v>
      </c>
      <c r="V4202" s="4">
        <v>1000</v>
      </c>
      <c r="W4202" s="1">
        <f t="shared" si="330"/>
        <v>10637.205373769357</v>
      </c>
      <c r="X4202">
        <v>12</v>
      </c>
      <c r="Y4202">
        <v>17</v>
      </c>
      <c r="Z4202" t="s">
        <v>627</v>
      </c>
      <c r="AA4202" s="2">
        <v>83693</v>
      </c>
      <c r="AB4202">
        <v>3.13</v>
      </c>
      <c r="AC4202" s="2">
        <v>26739</v>
      </c>
    </row>
    <row r="4203" spans="1:29" x14ac:dyDescent="0.2">
      <c r="A4203" t="s">
        <v>5378</v>
      </c>
      <c r="B4203" t="s">
        <v>50</v>
      </c>
      <c r="C4203" s="1">
        <v>2099000</v>
      </c>
      <c r="D4203">
        <v>5</v>
      </c>
      <c r="E4203">
        <v>4</v>
      </c>
      <c r="F4203">
        <v>3200</v>
      </c>
      <c r="G4203" t="s">
        <v>48</v>
      </c>
      <c r="H4203" t="s">
        <v>55</v>
      </c>
      <c r="I4203">
        <v>11230</v>
      </c>
      <c r="J4203" t="s">
        <v>75</v>
      </c>
      <c r="K4203" t="s">
        <v>34</v>
      </c>
      <c r="L4203">
        <v>-73.963236300000005</v>
      </c>
      <c r="M4203">
        <v>40.632857299999998</v>
      </c>
      <c r="N4203">
        <v>8.09</v>
      </c>
      <c r="O4203" s="1">
        <f t="shared" si="326"/>
        <v>419800</v>
      </c>
      <c r="P4203" s="3">
        <v>6.7500000000000004E-2</v>
      </c>
      <c r="Q4203">
        <v>30</v>
      </c>
      <c r="R4203" s="1">
        <v>1679200</v>
      </c>
      <c r="S4203" s="8">
        <f t="shared" si="327"/>
        <v>-13614.074046966838</v>
      </c>
      <c r="T4203" s="1">
        <f t="shared" si="328"/>
        <v>2131.4295500000003</v>
      </c>
      <c r="U4203" s="7">
        <f t="shared" si="329"/>
        <v>437.29166666666669</v>
      </c>
      <c r="V4203" s="4">
        <v>1000</v>
      </c>
      <c r="W4203" s="1">
        <f t="shared" si="330"/>
        <v>17182.795263633503</v>
      </c>
      <c r="X4203">
        <v>10</v>
      </c>
      <c r="Y4203">
        <v>13</v>
      </c>
      <c r="Z4203" t="s">
        <v>76</v>
      </c>
      <c r="AA4203" s="2">
        <v>106357</v>
      </c>
      <c r="AB4203">
        <v>2.25</v>
      </c>
      <c r="AC4203" s="2">
        <v>47270</v>
      </c>
    </row>
    <row r="4204" spans="1:29" x14ac:dyDescent="0.2">
      <c r="A4204" t="s">
        <v>5379</v>
      </c>
      <c r="B4204" t="s">
        <v>68</v>
      </c>
      <c r="C4204" s="1">
        <v>560000</v>
      </c>
      <c r="D4204">
        <v>1</v>
      </c>
      <c r="E4204">
        <v>1</v>
      </c>
      <c r="F4204" s="2">
        <v>2184</v>
      </c>
      <c r="G4204" t="s">
        <v>48</v>
      </c>
      <c r="H4204" t="s">
        <v>32</v>
      </c>
      <c r="I4204">
        <v>10017</v>
      </c>
      <c r="J4204" t="s">
        <v>33</v>
      </c>
      <c r="K4204" t="s">
        <v>34</v>
      </c>
      <c r="L4204">
        <v>-73.971746800000005</v>
      </c>
      <c r="M4204">
        <v>40.749467799999998</v>
      </c>
      <c r="N4204">
        <v>0.72</v>
      </c>
      <c r="O4204" s="1">
        <f t="shared" si="326"/>
        <v>112000</v>
      </c>
      <c r="P4204" s="3">
        <v>6.7500000000000004E-2</v>
      </c>
      <c r="Q4204">
        <v>30</v>
      </c>
      <c r="R4204" s="1">
        <v>448000</v>
      </c>
      <c r="S4204" s="8">
        <f t="shared" si="327"/>
        <v>-3632.1493407820053</v>
      </c>
      <c r="T4204" s="1">
        <f t="shared" si="328"/>
        <v>568.65200000000004</v>
      </c>
      <c r="U4204" s="7">
        <f t="shared" si="329"/>
        <v>116.66666666666667</v>
      </c>
      <c r="V4204" s="4">
        <v>600</v>
      </c>
      <c r="W4204" s="1">
        <f t="shared" si="330"/>
        <v>4917.4680074486723</v>
      </c>
      <c r="X4204">
        <v>2</v>
      </c>
      <c r="Y4204">
        <v>18</v>
      </c>
      <c r="Z4204" t="s">
        <v>35</v>
      </c>
      <c r="AA4204" s="2">
        <v>27988</v>
      </c>
      <c r="AB4204">
        <v>0.17</v>
      </c>
      <c r="AC4204" s="2">
        <v>164635</v>
      </c>
    </row>
    <row r="4205" spans="1:29" x14ac:dyDescent="0.2">
      <c r="A4205" t="s">
        <v>5380</v>
      </c>
      <c r="B4205" t="s">
        <v>30</v>
      </c>
      <c r="C4205" s="1">
        <v>3795000</v>
      </c>
      <c r="D4205">
        <v>3</v>
      </c>
      <c r="E4205">
        <v>3</v>
      </c>
      <c r="F4205" s="2">
        <v>1981</v>
      </c>
      <c r="G4205" t="s">
        <v>93</v>
      </c>
      <c r="H4205" t="s">
        <v>32</v>
      </c>
      <c r="I4205">
        <v>10065</v>
      </c>
      <c r="J4205" t="s">
        <v>52</v>
      </c>
      <c r="K4205" t="s">
        <v>39</v>
      </c>
      <c r="L4205">
        <v>-73.964972099999997</v>
      </c>
      <c r="M4205">
        <v>40.763094199999998</v>
      </c>
      <c r="N4205">
        <v>1.46</v>
      </c>
      <c r="O4205" s="1">
        <f t="shared" si="326"/>
        <v>759000</v>
      </c>
      <c r="P4205" s="3">
        <v>6.7500000000000004E-2</v>
      </c>
      <c r="Q4205">
        <v>30</v>
      </c>
      <c r="R4205" s="1">
        <v>3036000</v>
      </c>
      <c r="S4205" s="8">
        <f t="shared" si="327"/>
        <v>-24614.297764763767</v>
      </c>
      <c r="T4205" s="1">
        <f t="shared" si="328"/>
        <v>3853.6327500000007</v>
      </c>
      <c r="U4205" s="7">
        <f t="shared" si="329"/>
        <v>790.625</v>
      </c>
      <c r="V4205" s="4">
        <v>550</v>
      </c>
      <c r="W4205" s="1">
        <f t="shared" si="330"/>
        <v>29808.555514763768</v>
      </c>
      <c r="X4205">
        <v>6</v>
      </c>
      <c r="Y4205">
        <v>10</v>
      </c>
      <c r="Z4205" t="s">
        <v>53</v>
      </c>
      <c r="AA4205" s="2">
        <v>61207</v>
      </c>
      <c r="AB4205">
        <v>1.76</v>
      </c>
      <c r="AC4205" s="2">
        <v>34777</v>
      </c>
    </row>
    <row r="4206" spans="1:29" x14ac:dyDescent="0.2">
      <c r="A4206" t="s">
        <v>5381</v>
      </c>
      <c r="B4206" t="s">
        <v>68</v>
      </c>
      <c r="C4206" s="1">
        <v>269500</v>
      </c>
      <c r="D4206">
        <v>2</v>
      </c>
      <c r="E4206">
        <v>1</v>
      </c>
      <c r="F4206" s="2">
        <v>2184</v>
      </c>
      <c r="G4206" t="s">
        <v>4763</v>
      </c>
      <c r="H4206" t="s">
        <v>70</v>
      </c>
      <c r="I4206">
        <v>10462</v>
      </c>
      <c r="J4206" t="s">
        <v>526</v>
      </c>
      <c r="K4206" t="s">
        <v>61</v>
      </c>
      <c r="L4206">
        <v>-73.863623700000005</v>
      </c>
      <c r="M4206">
        <v>40.853102100000001</v>
      </c>
      <c r="N4206">
        <v>9.6199999999999992</v>
      </c>
      <c r="O4206" s="1">
        <f t="shared" si="326"/>
        <v>53900</v>
      </c>
      <c r="P4206" s="3">
        <v>6.7500000000000004E-2</v>
      </c>
      <c r="Q4206">
        <v>30</v>
      </c>
      <c r="R4206" s="1">
        <v>215600</v>
      </c>
      <c r="S4206" s="8">
        <f t="shared" si="327"/>
        <v>-1747.9718702513401</v>
      </c>
      <c r="T4206" s="1">
        <f t="shared" si="328"/>
        <v>273.66377500000004</v>
      </c>
      <c r="U4206" s="7">
        <f t="shared" si="329"/>
        <v>56.145833333333336</v>
      </c>
      <c r="V4206" s="4">
        <v>600</v>
      </c>
      <c r="W4206" s="1">
        <f t="shared" si="330"/>
        <v>2677.7814785846736</v>
      </c>
      <c r="X4206">
        <v>4</v>
      </c>
      <c r="Y4206">
        <v>18</v>
      </c>
      <c r="Z4206" t="s">
        <v>527</v>
      </c>
      <c r="AA4206" s="2">
        <v>53686</v>
      </c>
      <c r="AB4206">
        <v>0.75</v>
      </c>
      <c r="AC4206" s="2">
        <v>71581</v>
      </c>
    </row>
    <row r="4207" spans="1:29" x14ac:dyDescent="0.2">
      <c r="A4207" t="s">
        <v>5382</v>
      </c>
      <c r="B4207" t="s">
        <v>68</v>
      </c>
      <c r="C4207" s="1">
        <v>3275000</v>
      </c>
      <c r="D4207">
        <v>3</v>
      </c>
      <c r="E4207">
        <v>3</v>
      </c>
      <c r="F4207" s="2">
        <v>2184</v>
      </c>
      <c r="G4207" t="s">
        <v>214</v>
      </c>
      <c r="H4207" t="s">
        <v>32</v>
      </c>
      <c r="I4207">
        <v>10028</v>
      </c>
      <c r="J4207" t="s">
        <v>52</v>
      </c>
      <c r="K4207" t="s">
        <v>39</v>
      </c>
      <c r="L4207">
        <v>-73.961095</v>
      </c>
      <c r="M4207">
        <v>40.779100999999997</v>
      </c>
      <c r="N4207">
        <v>2.4500000000000002</v>
      </c>
      <c r="O4207" s="1">
        <f t="shared" si="326"/>
        <v>655000</v>
      </c>
      <c r="P4207" s="3">
        <v>6.7500000000000004E-2</v>
      </c>
      <c r="Q4207">
        <v>30</v>
      </c>
      <c r="R4207" s="1">
        <v>2620000</v>
      </c>
      <c r="S4207" s="8">
        <f t="shared" si="327"/>
        <v>-21241.58766260905</v>
      </c>
      <c r="T4207" s="1">
        <f t="shared" si="328"/>
        <v>3325.5987500000006</v>
      </c>
      <c r="U4207" s="7">
        <f t="shared" si="329"/>
        <v>682.29166666666663</v>
      </c>
      <c r="V4207" s="4">
        <v>600</v>
      </c>
      <c r="W4207" s="1">
        <f t="shared" si="330"/>
        <v>25849.478079275719</v>
      </c>
      <c r="X4207">
        <v>6</v>
      </c>
      <c r="Y4207">
        <v>11</v>
      </c>
      <c r="Z4207" t="s">
        <v>53</v>
      </c>
      <c r="AA4207" s="2">
        <v>61207</v>
      </c>
      <c r="AB4207">
        <v>1.76</v>
      </c>
      <c r="AC4207" s="2">
        <v>34777</v>
      </c>
    </row>
    <row r="4208" spans="1:29" x14ac:dyDescent="0.2">
      <c r="A4208" t="s">
        <v>5383</v>
      </c>
      <c r="B4208" t="s">
        <v>68</v>
      </c>
      <c r="C4208" s="1">
        <v>3795000</v>
      </c>
      <c r="D4208">
        <v>3</v>
      </c>
      <c r="E4208">
        <v>3</v>
      </c>
      <c r="F4208" s="2">
        <v>2184</v>
      </c>
      <c r="G4208" t="s">
        <v>59</v>
      </c>
      <c r="H4208" t="s">
        <v>32</v>
      </c>
      <c r="I4208">
        <v>10021</v>
      </c>
      <c r="J4208" t="s">
        <v>52</v>
      </c>
      <c r="K4208" t="s">
        <v>39</v>
      </c>
      <c r="L4208">
        <v>-73.965083899999996</v>
      </c>
      <c r="M4208">
        <v>40.771921499999998</v>
      </c>
      <c r="N4208">
        <v>1.92</v>
      </c>
      <c r="O4208" s="1">
        <f t="shared" si="326"/>
        <v>759000</v>
      </c>
      <c r="P4208" s="3">
        <v>6.7500000000000004E-2</v>
      </c>
      <c r="Q4208">
        <v>30</v>
      </c>
      <c r="R4208" s="1">
        <v>3036000</v>
      </c>
      <c r="S4208" s="8">
        <f t="shared" si="327"/>
        <v>-24614.297764763767</v>
      </c>
      <c r="T4208" s="1">
        <f t="shared" si="328"/>
        <v>3853.6327500000007</v>
      </c>
      <c r="U4208" s="7">
        <f t="shared" si="329"/>
        <v>790.625</v>
      </c>
      <c r="V4208" s="4">
        <v>600</v>
      </c>
      <c r="W4208" s="1">
        <f t="shared" si="330"/>
        <v>29858.555514763768</v>
      </c>
      <c r="X4208">
        <v>6</v>
      </c>
      <c r="Y4208">
        <v>11</v>
      </c>
      <c r="Z4208" t="s">
        <v>53</v>
      </c>
      <c r="AA4208" s="2">
        <v>61207</v>
      </c>
      <c r="AB4208">
        <v>1.76</v>
      </c>
      <c r="AC4208" s="2">
        <v>34777</v>
      </c>
    </row>
    <row r="4209" spans="1:29" x14ac:dyDescent="0.2">
      <c r="A4209" t="s">
        <v>5384</v>
      </c>
      <c r="B4209" t="s">
        <v>68</v>
      </c>
      <c r="C4209" s="1">
        <v>4150000</v>
      </c>
      <c r="D4209">
        <v>5</v>
      </c>
      <c r="E4209">
        <v>4</v>
      </c>
      <c r="F4209" s="2">
        <v>2184</v>
      </c>
      <c r="G4209" t="s">
        <v>51</v>
      </c>
      <c r="H4209" t="s">
        <v>32</v>
      </c>
      <c r="I4209">
        <v>10023</v>
      </c>
      <c r="J4209" t="s">
        <v>215</v>
      </c>
      <c r="K4209" t="s">
        <v>39</v>
      </c>
      <c r="L4209">
        <v>-73.979260999999994</v>
      </c>
      <c r="M4209">
        <v>40.780784500000003</v>
      </c>
      <c r="N4209">
        <v>2.23</v>
      </c>
      <c r="O4209" s="1">
        <f t="shared" si="326"/>
        <v>830000</v>
      </c>
      <c r="P4209" s="3">
        <v>6.7500000000000004E-2</v>
      </c>
      <c r="Q4209">
        <v>30</v>
      </c>
      <c r="R4209" s="1">
        <v>3320000</v>
      </c>
      <c r="S4209" s="8">
        <f t="shared" si="327"/>
        <v>-26916.821007580933</v>
      </c>
      <c r="T4209" s="1">
        <f t="shared" si="328"/>
        <v>4214.1175000000003</v>
      </c>
      <c r="U4209" s="7">
        <f t="shared" si="329"/>
        <v>864.58333333333337</v>
      </c>
      <c r="V4209" s="4">
        <v>600</v>
      </c>
      <c r="W4209" s="1">
        <f t="shared" si="330"/>
        <v>32595.521840914265</v>
      </c>
      <c r="X4209">
        <v>10</v>
      </c>
      <c r="Y4209">
        <v>9</v>
      </c>
      <c r="Z4209" t="s">
        <v>216</v>
      </c>
      <c r="AA4209" s="2">
        <v>61207</v>
      </c>
      <c r="AB4209">
        <v>1.76</v>
      </c>
      <c r="AC4209" s="2">
        <v>34777</v>
      </c>
    </row>
    <row r="4210" spans="1:29" x14ac:dyDescent="0.2">
      <c r="A4210" t="s">
        <v>5385</v>
      </c>
      <c r="B4210" t="s">
        <v>68</v>
      </c>
      <c r="C4210" s="1">
        <v>285000</v>
      </c>
      <c r="D4210">
        <v>1</v>
      </c>
      <c r="E4210">
        <v>1</v>
      </c>
      <c r="F4210" s="2">
        <v>2184</v>
      </c>
      <c r="G4210" t="s">
        <v>178</v>
      </c>
      <c r="H4210" t="s">
        <v>84</v>
      </c>
      <c r="I4210">
        <v>11374</v>
      </c>
      <c r="J4210" t="s">
        <v>114</v>
      </c>
      <c r="K4210" t="s">
        <v>105</v>
      </c>
      <c r="L4210">
        <v>-73.854579999999999</v>
      </c>
      <c r="M4210">
        <v>40.726843000000002</v>
      </c>
      <c r="N4210">
        <v>7.03</v>
      </c>
      <c r="O4210" s="1">
        <f t="shared" si="326"/>
        <v>57000</v>
      </c>
      <c r="P4210" s="3">
        <v>6.7500000000000004E-2</v>
      </c>
      <c r="Q4210">
        <v>30</v>
      </c>
      <c r="R4210" s="1">
        <v>228000</v>
      </c>
      <c r="S4210" s="8">
        <f t="shared" si="327"/>
        <v>-1848.5045752194135</v>
      </c>
      <c r="T4210" s="1">
        <f t="shared" si="328"/>
        <v>289.40325000000001</v>
      </c>
      <c r="U4210" s="7">
        <f t="shared" si="329"/>
        <v>59.375</v>
      </c>
      <c r="V4210" s="4">
        <v>600</v>
      </c>
      <c r="W4210" s="1">
        <f t="shared" si="330"/>
        <v>2797.2828252194136</v>
      </c>
      <c r="X4210">
        <v>2</v>
      </c>
      <c r="Y4210">
        <v>18</v>
      </c>
      <c r="Z4210" t="s">
        <v>115</v>
      </c>
      <c r="AA4210" s="2">
        <v>28260</v>
      </c>
      <c r="AB4210">
        <v>1.61</v>
      </c>
      <c r="AC4210" s="2">
        <v>17553</v>
      </c>
    </row>
    <row r="4211" spans="1:29" x14ac:dyDescent="0.2">
      <c r="A4211" t="s">
        <v>5386</v>
      </c>
      <c r="B4211" t="s">
        <v>42</v>
      </c>
      <c r="C4211" s="1">
        <v>1249949</v>
      </c>
      <c r="D4211">
        <v>4</v>
      </c>
      <c r="E4211">
        <v>4</v>
      </c>
      <c r="F4211" s="2">
        <v>2720</v>
      </c>
      <c r="G4211" t="s">
        <v>1242</v>
      </c>
      <c r="H4211" t="s">
        <v>44</v>
      </c>
      <c r="I4211">
        <v>10307</v>
      </c>
      <c r="J4211" t="s">
        <v>45</v>
      </c>
      <c r="K4211" t="s">
        <v>34</v>
      </c>
      <c r="L4211">
        <v>-74.239192000000003</v>
      </c>
      <c r="M4211">
        <v>40.510757400000003</v>
      </c>
      <c r="N4211">
        <v>21.16</v>
      </c>
      <c r="O4211" s="1">
        <f t="shared" si="326"/>
        <v>249989.80000000002</v>
      </c>
      <c r="P4211" s="3">
        <v>6.7500000000000004E-2</v>
      </c>
      <c r="Q4211">
        <v>30</v>
      </c>
      <c r="R4211" s="1">
        <v>999959.2</v>
      </c>
      <c r="S4211" s="8">
        <f t="shared" si="327"/>
        <v>-8107.1454220734413</v>
      </c>
      <c r="T4211" s="1">
        <f t="shared" si="328"/>
        <v>1269.2607120500002</v>
      </c>
      <c r="U4211" s="7">
        <f t="shared" si="329"/>
        <v>260.40604166666668</v>
      </c>
      <c r="V4211" s="4">
        <v>600</v>
      </c>
      <c r="W4211" s="1">
        <f t="shared" si="330"/>
        <v>10236.812175790108</v>
      </c>
      <c r="X4211">
        <v>8</v>
      </c>
      <c r="Y4211">
        <v>11</v>
      </c>
      <c r="Z4211" t="s">
        <v>46</v>
      </c>
      <c r="AA4211" s="2">
        <v>167500</v>
      </c>
      <c r="AB4211">
        <v>21.5</v>
      </c>
      <c r="AC4211" s="2">
        <v>7791</v>
      </c>
    </row>
    <row r="4212" spans="1:29" x14ac:dyDescent="0.2">
      <c r="A4212" t="s">
        <v>5387</v>
      </c>
      <c r="B4212" t="s">
        <v>68</v>
      </c>
      <c r="C4212" s="1">
        <v>649999</v>
      </c>
      <c r="D4212">
        <v>5</v>
      </c>
      <c r="E4212">
        <v>3</v>
      </c>
      <c r="F4212" s="2">
        <v>2052</v>
      </c>
      <c r="G4212" t="s">
        <v>504</v>
      </c>
      <c r="H4212" t="s">
        <v>44</v>
      </c>
      <c r="I4212">
        <v>10304</v>
      </c>
      <c r="J4212" t="s">
        <v>118</v>
      </c>
      <c r="K4212" t="s">
        <v>34</v>
      </c>
      <c r="L4212">
        <v>-74.078535799999997</v>
      </c>
      <c r="M4212">
        <v>40.631758499999997</v>
      </c>
      <c r="N4212">
        <v>9.44</v>
      </c>
      <c r="O4212" s="1">
        <f t="shared" si="326"/>
        <v>129999.8</v>
      </c>
      <c r="P4212" s="3">
        <v>6.7500000000000004E-2</v>
      </c>
      <c r="Q4212">
        <v>30</v>
      </c>
      <c r="R4212" s="1">
        <v>519999.2</v>
      </c>
      <c r="S4212" s="8">
        <f t="shared" si="327"/>
        <v>-4215.8811417124334</v>
      </c>
      <c r="T4212" s="1">
        <f t="shared" si="328"/>
        <v>660.04148454999995</v>
      </c>
      <c r="U4212" s="7">
        <f t="shared" si="329"/>
        <v>135.41645833333334</v>
      </c>
      <c r="V4212" s="4">
        <v>600</v>
      </c>
      <c r="W4212" s="1">
        <f t="shared" si="330"/>
        <v>5611.3390845957665</v>
      </c>
      <c r="X4212">
        <v>10</v>
      </c>
      <c r="Y4212">
        <v>10</v>
      </c>
      <c r="Z4212" t="s">
        <v>119</v>
      </c>
      <c r="AA4212" s="2">
        <v>181200</v>
      </c>
      <c r="AB4212">
        <v>13.5</v>
      </c>
      <c r="AC4212" s="2">
        <v>13422</v>
      </c>
    </row>
    <row r="4213" spans="1:29" x14ac:dyDescent="0.2">
      <c r="A4213" t="s">
        <v>5388</v>
      </c>
      <c r="B4213" t="s">
        <v>30</v>
      </c>
      <c r="C4213" s="1">
        <v>780000</v>
      </c>
      <c r="D4213">
        <v>3</v>
      </c>
      <c r="E4213">
        <v>1</v>
      </c>
      <c r="F4213" s="2">
        <v>2184</v>
      </c>
      <c r="G4213" t="s">
        <v>593</v>
      </c>
      <c r="H4213" t="s">
        <v>55</v>
      </c>
      <c r="I4213">
        <v>11238</v>
      </c>
      <c r="J4213" t="s">
        <v>56</v>
      </c>
      <c r="K4213" t="s">
        <v>39</v>
      </c>
      <c r="L4213">
        <v>-73.968220000000002</v>
      </c>
      <c r="M4213">
        <v>40.680706700000002</v>
      </c>
      <c r="N4213">
        <v>4.79</v>
      </c>
      <c r="O4213" s="1">
        <f t="shared" si="326"/>
        <v>156000</v>
      </c>
      <c r="P4213" s="3">
        <v>6.7500000000000004E-2</v>
      </c>
      <c r="Q4213">
        <v>30</v>
      </c>
      <c r="R4213" s="1">
        <v>624000</v>
      </c>
      <c r="S4213" s="8">
        <f t="shared" si="327"/>
        <v>-5059.065153232079</v>
      </c>
      <c r="T4213" s="1">
        <f t="shared" si="328"/>
        <v>792.05100000000004</v>
      </c>
      <c r="U4213" s="7">
        <f t="shared" si="329"/>
        <v>162.5</v>
      </c>
      <c r="V4213" s="4">
        <v>600</v>
      </c>
      <c r="W4213" s="1">
        <f t="shared" si="330"/>
        <v>6613.6161532320793</v>
      </c>
      <c r="X4213">
        <v>6</v>
      </c>
      <c r="Y4213">
        <v>18</v>
      </c>
      <c r="Z4213" t="s">
        <v>57</v>
      </c>
      <c r="AA4213" s="2">
        <v>34791</v>
      </c>
      <c r="AB4213">
        <v>0.79</v>
      </c>
      <c r="AC4213" s="2">
        <v>44039</v>
      </c>
    </row>
    <row r="4214" spans="1:29" x14ac:dyDescent="0.2">
      <c r="A4214" t="s">
        <v>5389</v>
      </c>
      <c r="B4214" t="s">
        <v>30</v>
      </c>
      <c r="C4214" s="1">
        <v>1075000</v>
      </c>
      <c r="D4214">
        <v>2</v>
      </c>
      <c r="E4214">
        <v>2</v>
      </c>
      <c r="F4214" s="2">
        <v>1144</v>
      </c>
      <c r="G4214" t="s">
        <v>93</v>
      </c>
      <c r="H4214" t="s">
        <v>55</v>
      </c>
      <c r="I4214">
        <v>11221</v>
      </c>
      <c r="J4214" t="s">
        <v>236</v>
      </c>
      <c r="K4214" t="s">
        <v>237</v>
      </c>
      <c r="L4214">
        <v>-73.915418399999993</v>
      </c>
      <c r="M4214">
        <v>40.6912454</v>
      </c>
      <c r="N4214">
        <v>5.41</v>
      </c>
      <c r="O4214" s="1">
        <f t="shared" si="326"/>
        <v>215000</v>
      </c>
      <c r="P4214" s="3">
        <v>6.7500000000000004E-2</v>
      </c>
      <c r="Q4214">
        <v>30</v>
      </c>
      <c r="R4214" s="1">
        <v>860000</v>
      </c>
      <c r="S4214" s="8">
        <f t="shared" si="327"/>
        <v>-6972.4295381083139</v>
      </c>
      <c r="T4214" s="1">
        <f t="shared" si="328"/>
        <v>1091.6087500000001</v>
      </c>
      <c r="U4214" s="7">
        <f t="shared" si="329"/>
        <v>223.95833333333334</v>
      </c>
      <c r="V4214" s="4">
        <v>375</v>
      </c>
      <c r="W4214" s="1">
        <f t="shared" si="330"/>
        <v>8662.9966214416472</v>
      </c>
      <c r="X4214">
        <v>4</v>
      </c>
      <c r="Y4214">
        <v>7</v>
      </c>
      <c r="Z4214" t="s">
        <v>238</v>
      </c>
      <c r="AA4214" s="2">
        <v>70713</v>
      </c>
      <c r="AB4214">
        <v>2.97</v>
      </c>
      <c r="AC4214" s="2">
        <v>23809</v>
      </c>
    </row>
    <row r="4215" spans="1:29" x14ac:dyDescent="0.2">
      <c r="A4215" t="s">
        <v>5390</v>
      </c>
      <c r="B4215" t="s">
        <v>68</v>
      </c>
      <c r="C4215" s="1">
        <v>345000</v>
      </c>
      <c r="D4215">
        <v>2</v>
      </c>
      <c r="E4215">
        <v>1</v>
      </c>
      <c r="F4215" s="2">
        <v>2184</v>
      </c>
      <c r="G4215" t="s">
        <v>5391</v>
      </c>
      <c r="H4215" t="s">
        <v>84</v>
      </c>
      <c r="I4215">
        <v>11374</v>
      </c>
      <c r="J4215" t="s">
        <v>114</v>
      </c>
      <c r="K4215" t="s">
        <v>105</v>
      </c>
      <c r="L4215">
        <v>-73.858254000000002</v>
      </c>
      <c r="M4215">
        <v>40.723315900000003</v>
      </c>
      <c r="N4215">
        <v>6.9</v>
      </c>
      <c r="O4215" s="1">
        <f t="shared" si="326"/>
        <v>69000</v>
      </c>
      <c r="P4215" s="3">
        <v>6.7500000000000004E-2</v>
      </c>
      <c r="Q4215">
        <v>30</v>
      </c>
      <c r="R4215" s="1">
        <v>276000</v>
      </c>
      <c r="S4215" s="8">
        <f t="shared" si="327"/>
        <v>-2237.6634331603423</v>
      </c>
      <c r="T4215" s="1">
        <f t="shared" si="328"/>
        <v>350.33025000000004</v>
      </c>
      <c r="U4215" s="7">
        <f t="shared" si="329"/>
        <v>71.875</v>
      </c>
      <c r="V4215" s="4">
        <v>600</v>
      </c>
      <c r="W4215" s="1">
        <f t="shared" si="330"/>
        <v>3259.8686831603422</v>
      </c>
      <c r="X4215">
        <v>4</v>
      </c>
      <c r="Y4215">
        <v>18</v>
      </c>
      <c r="Z4215" t="s">
        <v>115</v>
      </c>
      <c r="AA4215" s="2">
        <v>28260</v>
      </c>
      <c r="AB4215">
        <v>1.61</v>
      </c>
      <c r="AC4215" s="2">
        <v>17553</v>
      </c>
    </row>
    <row r="4216" spans="1:29" x14ac:dyDescent="0.2">
      <c r="A4216" t="s">
        <v>5392</v>
      </c>
      <c r="B4216" t="s">
        <v>68</v>
      </c>
      <c r="C4216" s="1">
        <v>365000</v>
      </c>
      <c r="D4216">
        <v>2</v>
      </c>
      <c r="E4216">
        <v>1</v>
      </c>
      <c r="F4216" s="2">
        <v>2184</v>
      </c>
      <c r="G4216" t="s">
        <v>915</v>
      </c>
      <c r="H4216" t="s">
        <v>84</v>
      </c>
      <c r="I4216">
        <v>11427</v>
      </c>
      <c r="J4216" t="s">
        <v>690</v>
      </c>
      <c r="K4216" t="s">
        <v>34</v>
      </c>
      <c r="L4216">
        <v>-73.7409842</v>
      </c>
      <c r="M4216">
        <v>40.731697099999998</v>
      </c>
      <c r="N4216">
        <v>12.88</v>
      </c>
      <c r="O4216" s="1">
        <f t="shared" si="326"/>
        <v>73000</v>
      </c>
      <c r="P4216" s="3">
        <v>6.7500000000000004E-2</v>
      </c>
      <c r="Q4216">
        <v>30</v>
      </c>
      <c r="R4216" s="1">
        <v>292000</v>
      </c>
      <c r="S4216" s="8">
        <f t="shared" si="327"/>
        <v>-2367.3830524739856</v>
      </c>
      <c r="T4216" s="1">
        <f t="shared" si="328"/>
        <v>370.63925</v>
      </c>
      <c r="U4216" s="7">
        <f t="shared" si="329"/>
        <v>76.041666666666671</v>
      </c>
      <c r="V4216" s="4">
        <v>600</v>
      </c>
      <c r="W4216" s="1">
        <f t="shared" si="330"/>
        <v>3414.0639691406523</v>
      </c>
      <c r="X4216">
        <v>4</v>
      </c>
      <c r="Y4216">
        <v>18</v>
      </c>
      <c r="Z4216" t="s">
        <v>691</v>
      </c>
      <c r="AA4216" s="2">
        <v>52504</v>
      </c>
      <c r="AB4216">
        <v>1.86</v>
      </c>
      <c r="AC4216" s="2">
        <v>28228</v>
      </c>
    </row>
    <row r="4217" spans="1:29" x14ac:dyDescent="0.2">
      <c r="A4217" t="s">
        <v>5393</v>
      </c>
      <c r="B4217" t="s">
        <v>30</v>
      </c>
      <c r="C4217" s="1">
        <v>750000</v>
      </c>
      <c r="D4217">
        <v>1</v>
      </c>
      <c r="E4217">
        <v>1</v>
      </c>
      <c r="F4217">
        <v>592</v>
      </c>
      <c r="G4217" t="s">
        <v>59</v>
      </c>
      <c r="H4217" t="s">
        <v>55</v>
      </c>
      <c r="I4217">
        <v>11211</v>
      </c>
      <c r="J4217" t="s">
        <v>163</v>
      </c>
      <c r="K4217" t="s">
        <v>105</v>
      </c>
      <c r="L4217">
        <v>-73.945383199999995</v>
      </c>
      <c r="M4217">
        <v>40.712001800000003</v>
      </c>
      <c r="N4217">
        <v>3.3</v>
      </c>
      <c r="O4217" s="1">
        <f t="shared" si="326"/>
        <v>150000</v>
      </c>
      <c r="P4217" s="3">
        <v>6.7500000000000004E-2</v>
      </c>
      <c r="Q4217">
        <v>30</v>
      </c>
      <c r="R4217" s="1">
        <v>600000</v>
      </c>
      <c r="S4217" s="8">
        <f t="shared" si="327"/>
        <v>-4864.4857242616135</v>
      </c>
      <c r="T4217" s="1">
        <f t="shared" si="328"/>
        <v>761.58750000000009</v>
      </c>
      <c r="U4217" s="7">
        <f t="shared" si="329"/>
        <v>156.25</v>
      </c>
      <c r="V4217" s="4">
        <v>205</v>
      </c>
      <c r="W4217" s="1">
        <f t="shared" si="330"/>
        <v>5987.3232242616141</v>
      </c>
      <c r="X4217">
        <v>2</v>
      </c>
      <c r="Y4217">
        <v>5</v>
      </c>
      <c r="Z4217" t="s">
        <v>164</v>
      </c>
      <c r="AA4217" s="2">
        <v>151308</v>
      </c>
      <c r="AB4217">
        <v>2.91</v>
      </c>
      <c r="AC4217" s="2">
        <v>51996</v>
      </c>
    </row>
    <row r="4218" spans="1:29" x14ac:dyDescent="0.2">
      <c r="A4218" t="s">
        <v>5394</v>
      </c>
      <c r="B4218" t="s">
        <v>30</v>
      </c>
      <c r="C4218" s="1">
        <v>1850000</v>
      </c>
      <c r="D4218">
        <v>2</v>
      </c>
      <c r="E4218">
        <v>2</v>
      </c>
      <c r="F4218" s="2">
        <v>1322</v>
      </c>
      <c r="G4218" t="s">
        <v>93</v>
      </c>
      <c r="H4218" t="s">
        <v>32</v>
      </c>
      <c r="I4218">
        <v>10004</v>
      </c>
      <c r="J4218" t="s">
        <v>423</v>
      </c>
      <c r="K4218" t="s">
        <v>424</v>
      </c>
      <c r="L4218">
        <v>-74.011786599999994</v>
      </c>
      <c r="M4218">
        <v>40.706021399999997</v>
      </c>
      <c r="N4218">
        <v>3.26</v>
      </c>
      <c r="O4218" s="1">
        <f t="shared" si="326"/>
        <v>370000</v>
      </c>
      <c r="P4218" s="3">
        <v>6.7500000000000004E-2</v>
      </c>
      <c r="Q4218">
        <v>30</v>
      </c>
      <c r="R4218" s="1">
        <v>1480000</v>
      </c>
      <c r="S4218" s="8">
        <f t="shared" si="327"/>
        <v>-11999.064786511981</v>
      </c>
      <c r="T4218" s="1">
        <f t="shared" si="328"/>
        <v>1878.5825000000002</v>
      </c>
      <c r="U4218" s="7">
        <f t="shared" si="329"/>
        <v>385.41666666666669</v>
      </c>
      <c r="V4218" s="4">
        <v>375</v>
      </c>
      <c r="W4218" s="1">
        <f t="shared" si="330"/>
        <v>14638.063953178647</v>
      </c>
      <c r="X4218">
        <v>4</v>
      </c>
      <c r="Y4218">
        <v>8</v>
      </c>
      <c r="Z4218" t="s">
        <v>425</v>
      </c>
      <c r="AA4218" s="2">
        <v>39699</v>
      </c>
      <c r="AB4218">
        <v>0.14000000000000001</v>
      </c>
      <c r="AC4218" s="2">
        <v>283564</v>
      </c>
    </row>
    <row r="4219" spans="1:29" x14ac:dyDescent="0.2">
      <c r="A4219" t="s">
        <v>5395</v>
      </c>
      <c r="B4219" t="s">
        <v>42</v>
      </c>
      <c r="C4219" s="1">
        <v>1288000</v>
      </c>
      <c r="D4219">
        <v>3</v>
      </c>
      <c r="E4219">
        <v>2.5</v>
      </c>
      <c r="F4219">
        <v>1692</v>
      </c>
      <c r="G4219" t="s">
        <v>82</v>
      </c>
      <c r="H4219" t="s">
        <v>55</v>
      </c>
      <c r="I4219">
        <v>11214</v>
      </c>
      <c r="J4219" t="s">
        <v>138</v>
      </c>
      <c r="K4219" t="s">
        <v>110</v>
      </c>
      <c r="L4219">
        <v>-73.993115000000003</v>
      </c>
      <c r="M4219">
        <v>40.609178700000001</v>
      </c>
      <c r="N4219">
        <v>9.64</v>
      </c>
      <c r="O4219" s="1">
        <f t="shared" si="326"/>
        <v>257600</v>
      </c>
      <c r="P4219" s="3">
        <v>6.7500000000000004E-2</v>
      </c>
      <c r="Q4219">
        <v>30</v>
      </c>
      <c r="R4219" s="1">
        <v>1030400</v>
      </c>
      <c r="S4219" s="8">
        <f t="shared" si="327"/>
        <v>-8353.9434837986119</v>
      </c>
      <c r="T4219" s="1">
        <f t="shared" si="328"/>
        <v>1307.8996000000002</v>
      </c>
      <c r="U4219" s="7">
        <f t="shared" si="329"/>
        <v>268.33333333333331</v>
      </c>
      <c r="V4219" s="4">
        <v>550</v>
      </c>
      <c r="W4219" s="1">
        <f t="shared" si="330"/>
        <v>10480.176417131946</v>
      </c>
      <c r="X4219">
        <v>6</v>
      </c>
      <c r="Y4219">
        <v>9</v>
      </c>
      <c r="Z4219" t="s">
        <v>139</v>
      </c>
      <c r="AA4219" s="2">
        <v>29436</v>
      </c>
      <c r="AB4219">
        <v>1.46</v>
      </c>
      <c r="AC4219" s="2">
        <v>20162</v>
      </c>
    </row>
    <row r="4220" spans="1:29" x14ac:dyDescent="0.2">
      <c r="A4220" t="s">
        <v>5396</v>
      </c>
      <c r="B4220" t="s">
        <v>30</v>
      </c>
      <c r="C4220" s="1">
        <v>5250000</v>
      </c>
      <c r="D4220">
        <v>3</v>
      </c>
      <c r="E4220">
        <v>3</v>
      </c>
      <c r="F4220" s="2">
        <v>2950</v>
      </c>
      <c r="G4220" t="s">
        <v>59</v>
      </c>
      <c r="H4220" t="s">
        <v>32</v>
      </c>
      <c r="I4220">
        <v>10022</v>
      </c>
      <c r="J4220" t="s">
        <v>33</v>
      </c>
      <c r="K4220" t="s">
        <v>34</v>
      </c>
      <c r="L4220">
        <v>-73.972786999999997</v>
      </c>
      <c r="M4220">
        <v>40.760525000000001</v>
      </c>
      <c r="N4220">
        <v>1.05</v>
      </c>
      <c r="O4220" s="1">
        <f t="shared" si="326"/>
        <v>1050000</v>
      </c>
      <c r="P4220" s="3">
        <v>6.7500000000000004E-2</v>
      </c>
      <c r="Q4220">
        <v>30</v>
      </c>
      <c r="R4220" s="1">
        <v>4200000</v>
      </c>
      <c r="S4220" s="8">
        <f t="shared" si="327"/>
        <v>-34051.400069831296</v>
      </c>
      <c r="T4220" s="1">
        <f t="shared" si="328"/>
        <v>5331.1125000000002</v>
      </c>
      <c r="U4220" s="7">
        <f t="shared" si="329"/>
        <v>1093.75</v>
      </c>
      <c r="V4220" s="4">
        <v>600</v>
      </c>
      <c r="W4220" s="1">
        <f t="shared" si="330"/>
        <v>41076.262569831299</v>
      </c>
      <c r="X4220">
        <v>6</v>
      </c>
      <c r="Y4220">
        <v>15</v>
      </c>
      <c r="Z4220" t="s">
        <v>35</v>
      </c>
      <c r="AA4220" s="2">
        <v>27988</v>
      </c>
      <c r="AB4220">
        <v>0.17</v>
      </c>
      <c r="AC4220" s="2">
        <v>164635</v>
      </c>
    </row>
    <row r="4221" spans="1:29" x14ac:dyDescent="0.2">
      <c r="A4221" t="s">
        <v>5397</v>
      </c>
      <c r="B4221" t="s">
        <v>125</v>
      </c>
      <c r="C4221" s="1">
        <v>769000</v>
      </c>
      <c r="D4221">
        <v>4</v>
      </c>
      <c r="E4221">
        <v>3</v>
      </c>
      <c r="F4221" s="2">
        <v>2184</v>
      </c>
      <c r="G4221" t="s">
        <v>304</v>
      </c>
      <c r="H4221" t="s">
        <v>55</v>
      </c>
      <c r="I4221">
        <v>11236</v>
      </c>
      <c r="J4221" t="s">
        <v>626</v>
      </c>
      <c r="K4221" t="s">
        <v>90</v>
      </c>
      <c r="L4221">
        <v>-73.895897500000004</v>
      </c>
      <c r="M4221">
        <v>40.6426509</v>
      </c>
      <c r="N4221">
        <v>8.6999999999999993</v>
      </c>
      <c r="O4221" s="1">
        <f t="shared" si="326"/>
        <v>153800</v>
      </c>
      <c r="P4221" s="3">
        <v>6.7500000000000004E-2</v>
      </c>
      <c r="Q4221">
        <v>30</v>
      </c>
      <c r="R4221" s="1">
        <v>615200</v>
      </c>
      <c r="S4221" s="8">
        <f t="shared" si="327"/>
        <v>-4987.719362609575</v>
      </c>
      <c r="T4221" s="1">
        <f t="shared" si="328"/>
        <v>780.88105000000007</v>
      </c>
      <c r="U4221" s="7">
        <f t="shared" si="329"/>
        <v>160.20833333333334</v>
      </c>
      <c r="V4221" s="4">
        <v>600</v>
      </c>
      <c r="W4221" s="1">
        <f t="shared" si="330"/>
        <v>6528.808745942908</v>
      </c>
      <c r="X4221">
        <v>8</v>
      </c>
      <c r="Y4221">
        <v>11</v>
      </c>
      <c r="Z4221" t="s">
        <v>627</v>
      </c>
      <c r="AA4221" s="2">
        <v>83693</v>
      </c>
      <c r="AB4221">
        <v>3.13</v>
      </c>
      <c r="AC4221" s="2">
        <v>26739</v>
      </c>
    </row>
    <row r="4222" spans="1:29" x14ac:dyDescent="0.2">
      <c r="A4222" t="s">
        <v>5398</v>
      </c>
      <c r="B4222" t="s">
        <v>68</v>
      </c>
      <c r="C4222" s="1">
        <v>925000</v>
      </c>
      <c r="D4222">
        <v>3</v>
      </c>
      <c r="E4222">
        <v>2</v>
      </c>
      <c r="F4222" s="2">
        <v>2184</v>
      </c>
      <c r="G4222" t="s">
        <v>113</v>
      </c>
      <c r="H4222" t="s">
        <v>84</v>
      </c>
      <c r="I4222">
        <v>11379</v>
      </c>
      <c r="J4222" t="s">
        <v>713</v>
      </c>
      <c r="K4222" t="s">
        <v>34</v>
      </c>
      <c r="L4222">
        <v>-73.883403099999995</v>
      </c>
      <c r="M4222">
        <v>40.722357100000004</v>
      </c>
      <c r="N4222">
        <v>5.66</v>
      </c>
      <c r="O4222" s="1">
        <f t="shared" si="326"/>
        <v>185000</v>
      </c>
      <c r="P4222" s="3">
        <v>6.7500000000000004E-2</v>
      </c>
      <c r="Q4222">
        <v>30</v>
      </c>
      <c r="R4222" s="1">
        <v>740000</v>
      </c>
      <c r="S4222" s="8">
        <f t="shared" si="327"/>
        <v>-5999.5323932559904</v>
      </c>
      <c r="T4222" s="1">
        <f t="shared" si="328"/>
        <v>939.2912500000001</v>
      </c>
      <c r="U4222" s="7">
        <f t="shared" si="329"/>
        <v>192.70833333333334</v>
      </c>
      <c r="V4222" s="4">
        <v>600</v>
      </c>
      <c r="W4222" s="1">
        <f t="shared" si="330"/>
        <v>7731.5319765893237</v>
      </c>
      <c r="X4222">
        <v>6</v>
      </c>
      <c r="Y4222">
        <v>14</v>
      </c>
      <c r="Z4222" t="s">
        <v>714</v>
      </c>
      <c r="AA4222" s="2">
        <v>37929</v>
      </c>
      <c r="AB4222">
        <v>1.93</v>
      </c>
      <c r="AC4222" s="2">
        <v>19652</v>
      </c>
    </row>
    <row r="4223" spans="1:29" x14ac:dyDescent="0.2">
      <c r="A4223" t="s">
        <v>5399</v>
      </c>
      <c r="B4223" t="s">
        <v>68</v>
      </c>
      <c r="C4223" s="1">
        <v>500000</v>
      </c>
      <c r="D4223">
        <v>1</v>
      </c>
      <c r="E4223">
        <v>1</v>
      </c>
      <c r="F4223" s="2">
        <v>2184</v>
      </c>
      <c r="G4223" t="s">
        <v>2786</v>
      </c>
      <c r="H4223" t="s">
        <v>32</v>
      </c>
      <c r="I4223">
        <v>10019</v>
      </c>
      <c r="J4223" t="s">
        <v>38</v>
      </c>
      <c r="K4223" t="s">
        <v>39</v>
      </c>
      <c r="L4223">
        <v>-73.985505200000006</v>
      </c>
      <c r="M4223">
        <v>40.766740300000002</v>
      </c>
      <c r="N4223">
        <v>1.24</v>
      </c>
      <c r="O4223" s="1">
        <f t="shared" si="326"/>
        <v>100000</v>
      </c>
      <c r="P4223" s="3">
        <v>6.7500000000000004E-2</v>
      </c>
      <c r="Q4223">
        <v>30</v>
      </c>
      <c r="R4223" s="1">
        <v>400000</v>
      </c>
      <c r="S4223" s="8">
        <f t="shared" si="327"/>
        <v>-3242.9904828410763</v>
      </c>
      <c r="T4223" s="1">
        <f t="shared" si="328"/>
        <v>507.72500000000008</v>
      </c>
      <c r="U4223" s="7">
        <f t="shared" si="329"/>
        <v>104.16666666666667</v>
      </c>
      <c r="V4223" s="4">
        <v>600</v>
      </c>
      <c r="W4223" s="1">
        <f t="shared" si="330"/>
        <v>4454.8821495077427</v>
      </c>
      <c r="X4223">
        <v>2</v>
      </c>
      <c r="Y4223">
        <v>18</v>
      </c>
      <c r="Z4223" t="s">
        <v>40</v>
      </c>
      <c r="AA4223" s="2">
        <v>70150</v>
      </c>
      <c r="AB4223">
        <v>0.77</v>
      </c>
      <c r="AC4223" s="2">
        <v>91104</v>
      </c>
    </row>
    <row r="4224" spans="1:29" x14ac:dyDescent="0.2">
      <c r="A4224" t="s">
        <v>5400</v>
      </c>
      <c r="B4224" t="s">
        <v>42</v>
      </c>
      <c r="C4224" s="1">
        <v>625000</v>
      </c>
      <c r="D4224">
        <v>1</v>
      </c>
      <c r="E4224">
        <v>1</v>
      </c>
      <c r="F4224" s="2">
        <v>2184</v>
      </c>
      <c r="G4224" t="s">
        <v>93</v>
      </c>
      <c r="H4224" t="s">
        <v>32</v>
      </c>
      <c r="I4224">
        <v>10014</v>
      </c>
      <c r="J4224" t="s">
        <v>94</v>
      </c>
      <c r="K4224" t="s">
        <v>39</v>
      </c>
      <c r="L4224">
        <v>-74.004787500000006</v>
      </c>
      <c r="M4224">
        <v>40.736204399999998</v>
      </c>
      <c r="N4224">
        <v>1.34</v>
      </c>
      <c r="O4224" s="1">
        <f t="shared" si="326"/>
        <v>125000</v>
      </c>
      <c r="P4224" s="3">
        <v>6.7500000000000004E-2</v>
      </c>
      <c r="Q4224">
        <v>30</v>
      </c>
      <c r="R4224" s="1">
        <v>500000</v>
      </c>
      <c r="S4224" s="8">
        <f t="shared" si="327"/>
        <v>-4053.7381035513454</v>
      </c>
      <c r="T4224" s="1">
        <f t="shared" si="328"/>
        <v>634.65625000000011</v>
      </c>
      <c r="U4224" s="7">
        <f t="shared" si="329"/>
        <v>130.20833333333334</v>
      </c>
      <c r="V4224" s="4">
        <v>600</v>
      </c>
      <c r="W4224" s="1">
        <f t="shared" si="330"/>
        <v>5418.6026868846784</v>
      </c>
      <c r="X4224">
        <v>2</v>
      </c>
      <c r="Y4224">
        <v>18</v>
      </c>
      <c r="Z4224" t="s">
        <v>95</v>
      </c>
      <c r="AA4224" s="2">
        <v>42742</v>
      </c>
      <c r="AB4224">
        <v>0.26</v>
      </c>
      <c r="AC4224" s="2">
        <v>164392</v>
      </c>
    </row>
    <row r="4225" spans="1:29" x14ac:dyDescent="0.2">
      <c r="A4225" t="s">
        <v>5401</v>
      </c>
      <c r="B4225" t="s">
        <v>125</v>
      </c>
      <c r="C4225" s="1">
        <v>1375000</v>
      </c>
      <c r="D4225">
        <v>8</v>
      </c>
      <c r="E4225">
        <v>3</v>
      </c>
      <c r="F4225" s="2">
        <v>3039</v>
      </c>
      <c r="G4225" t="s">
        <v>5402</v>
      </c>
      <c r="H4225" t="s">
        <v>70</v>
      </c>
      <c r="I4225">
        <v>10454</v>
      </c>
      <c r="J4225" t="s">
        <v>970</v>
      </c>
      <c r="K4225" t="s">
        <v>150</v>
      </c>
      <c r="L4225">
        <v>-73.914497400000002</v>
      </c>
      <c r="M4225">
        <v>40.8019854</v>
      </c>
      <c r="N4225">
        <v>5.23</v>
      </c>
      <c r="O4225" s="1">
        <f t="shared" si="326"/>
        <v>275000</v>
      </c>
      <c r="P4225" s="3">
        <v>6.7500000000000004E-2</v>
      </c>
      <c r="Q4225">
        <v>30</v>
      </c>
      <c r="R4225" s="1">
        <v>1100000</v>
      </c>
      <c r="S4225" s="8">
        <f t="shared" si="327"/>
        <v>-8918.2238278129589</v>
      </c>
      <c r="T4225" s="1">
        <f t="shared" si="328"/>
        <v>1396.2437500000003</v>
      </c>
      <c r="U4225" s="7">
        <f t="shared" si="329"/>
        <v>286.45833333333331</v>
      </c>
      <c r="V4225" s="4">
        <v>1000</v>
      </c>
      <c r="W4225" s="1">
        <f t="shared" si="330"/>
        <v>11600.925911146292</v>
      </c>
      <c r="X4225">
        <v>16</v>
      </c>
      <c r="Y4225">
        <v>15</v>
      </c>
      <c r="Z4225" t="s">
        <v>971</v>
      </c>
      <c r="AA4225" s="2">
        <v>27204</v>
      </c>
      <c r="AB4225">
        <v>0.94</v>
      </c>
      <c r="AC4225" s="2">
        <v>28940</v>
      </c>
    </row>
    <row r="4226" spans="1:29" x14ac:dyDescent="0.2">
      <c r="A4226" t="s">
        <v>5403</v>
      </c>
      <c r="B4226" t="s">
        <v>68</v>
      </c>
      <c r="C4226" s="1">
        <v>270000</v>
      </c>
      <c r="D4226">
        <v>2</v>
      </c>
      <c r="E4226">
        <v>1</v>
      </c>
      <c r="F4226">
        <v>700</v>
      </c>
      <c r="G4226" t="s">
        <v>1622</v>
      </c>
      <c r="H4226" t="s">
        <v>84</v>
      </c>
      <c r="I4226">
        <v>11101</v>
      </c>
      <c r="J4226" t="s">
        <v>1410</v>
      </c>
      <c r="K4226" t="s">
        <v>105</v>
      </c>
      <c r="L4226">
        <v>-73.907348200000001</v>
      </c>
      <c r="M4226">
        <v>40.7769221</v>
      </c>
      <c r="N4226">
        <v>4.53</v>
      </c>
      <c r="O4226" s="1">
        <f t="shared" si="326"/>
        <v>54000</v>
      </c>
      <c r="P4226" s="3">
        <v>6.7500000000000004E-2</v>
      </c>
      <c r="Q4226">
        <v>30</v>
      </c>
      <c r="R4226" s="1">
        <v>216000</v>
      </c>
      <c r="S4226" s="8">
        <f t="shared" si="327"/>
        <v>-1751.214860734181</v>
      </c>
      <c r="T4226" s="1">
        <f t="shared" si="328"/>
        <v>274.17150000000004</v>
      </c>
      <c r="U4226" s="7">
        <f t="shared" si="329"/>
        <v>56.25</v>
      </c>
      <c r="V4226" s="4">
        <v>205</v>
      </c>
      <c r="W4226" s="1">
        <f t="shared" si="330"/>
        <v>2286.6363607341809</v>
      </c>
      <c r="X4226">
        <v>4</v>
      </c>
      <c r="Y4226">
        <v>6</v>
      </c>
      <c r="Z4226" t="s">
        <v>1411</v>
      </c>
      <c r="AA4226" s="2">
        <v>63271</v>
      </c>
      <c r="AB4226">
        <v>0.62</v>
      </c>
      <c r="AC4226" s="2">
        <v>102050</v>
      </c>
    </row>
    <row r="4227" spans="1:29" x14ac:dyDescent="0.2">
      <c r="A4227" t="s">
        <v>5404</v>
      </c>
      <c r="B4227" t="s">
        <v>125</v>
      </c>
      <c r="C4227" s="1">
        <v>1273000</v>
      </c>
      <c r="D4227">
        <v>3</v>
      </c>
      <c r="E4227">
        <v>3</v>
      </c>
      <c r="F4227" s="2">
        <v>2184</v>
      </c>
      <c r="G4227" t="s">
        <v>5405</v>
      </c>
      <c r="H4227" t="s">
        <v>84</v>
      </c>
      <c r="I4227">
        <v>11377</v>
      </c>
      <c r="J4227" t="s">
        <v>100</v>
      </c>
      <c r="K4227" t="s">
        <v>34</v>
      </c>
      <c r="L4227">
        <v>-73.901983599999994</v>
      </c>
      <c r="M4227">
        <v>40.750347699999999</v>
      </c>
      <c r="N4227">
        <v>4.38</v>
      </c>
      <c r="O4227" s="1">
        <f t="shared" ref="O4227:O4290" si="331">$C4227*0.2</f>
        <v>254600</v>
      </c>
      <c r="P4227" s="3">
        <v>6.7500000000000004E-2</v>
      </c>
      <c r="Q4227">
        <v>30</v>
      </c>
      <c r="R4227" s="1">
        <v>1018400</v>
      </c>
      <c r="S4227" s="8">
        <f t="shared" ref="S4227:S4290" si="332">PMT(($P4227/12),(30*12),$C4227)</f>
        <v>-8256.6537693133796</v>
      </c>
      <c r="T4227" s="1">
        <f t="shared" ref="T4227:T4290" si="333">(($C4227* 6%) * 20.309%)/12</f>
        <v>1292.66785</v>
      </c>
      <c r="U4227" s="7">
        <f t="shared" ref="U4227:U4290" si="334">($C4227*0.0025)/12</f>
        <v>265.20833333333331</v>
      </c>
      <c r="V4227" s="4">
        <v>600</v>
      </c>
      <c r="W4227" s="1">
        <f t="shared" ref="W4227:W4290" si="335">SUM(($S4227*-1),$T4227,$U4227,$V4227)</f>
        <v>10414.529952646713</v>
      </c>
      <c r="X4227">
        <v>6</v>
      </c>
      <c r="Y4227">
        <v>11</v>
      </c>
      <c r="Z4227" t="s">
        <v>101</v>
      </c>
      <c r="AA4227" s="2">
        <v>45099</v>
      </c>
      <c r="AB4227">
        <v>1.86</v>
      </c>
      <c r="AC4227" s="2">
        <v>24247</v>
      </c>
    </row>
    <row r="4228" spans="1:29" x14ac:dyDescent="0.2">
      <c r="A4228" t="s">
        <v>5406</v>
      </c>
      <c r="B4228" t="s">
        <v>68</v>
      </c>
      <c r="C4228" s="1">
        <v>15000000</v>
      </c>
      <c r="D4228">
        <v>6</v>
      </c>
      <c r="E4228">
        <v>8</v>
      </c>
      <c r="F4228">
        <v>2184</v>
      </c>
      <c r="G4228" t="s">
        <v>51</v>
      </c>
      <c r="H4228" t="s">
        <v>32</v>
      </c>
      <c r="I4228">
        <v>10075</v>
      </c>
      <c r="J4228" t="s">
        <v>52</v>
      </c>
      <c r="K4228" t="s">
        <v>39</v>
      </c>
      <c r="L4228">
        <v>-73.960327199999995</v>
      </c>
      <c r="M4228">
        <v>40.775311100000003</v>
      </c>
      <c r="N4228">
        <v>2.25</v>
      </c>
      <c r="O4228" s="1">
        <f t="shared" si="331"/>
        <v>3000000</v>
      </c>
      <c r="P4228" s="3">
        <v>6.7500000000000004E-2</v>
      </c>
      <c r="Q4228">
        <v>30</v>
      </c>
      <c r="R4228" s="1">
        <v>12000000</v>
      </c>
      <c r="S4228" s="8">
        <f t="shared" si="332"/>
        <v>-97289.714485232296</v>
      </c>
      <c r="T4228" s="1">
        <f t="shared" si="333"/>
        <v>15231.750000000002</v>
      </c>
      <c r="U4228" s="7">
        <f t="shared" si="334"/>
        <v>3125</v>
      </c>
      <c r="V4228" s="4">
        <v>600</v>
      </c>
      <c r="W4228" s="1">
        <f t="shared" si="335"/>
        <v>116246.4644852323</v>
      </c>
      <c r="X4228">
        <v>12</v>
      </c>
      <c r="Y4228">
        <v>5</v>
      </c>
      <c r="Z4228" t="s">
        <v>53</v>
      </c>
      <c r="AA4228" s="2">
        <v>61207</v>
      </c>
      <c r="AB4228">
        <v>1.76</v>
      </c>
      <c r="AC4228" s="2">
        <v>34777</v>
      </c>
    </row>
    <row r="4229" spans="1:29" x14ac:dyDescent="0.2">
      <c r="A4229" t="s">
        <v>5407</v>
      </c>
      <c r="B4229" t="s">
        <v>68</v>
      </c>
      <c r="C4229" s="1">
        <v>499000</v>
      </c>
      <c r="D4229">
        <v>1</v>
      </c>
      <c r="E4229">
        <v>1</v>
      </c>
      <c r="F4229" s="2">
        <v>2184</v>
      </c>
      <c r="G4229" t="s">
        <v>3903</v>
      </c>
      <c r="H4229" t="s">
        <v>32</v>
      </c>
      <c r="I4229">
        <v>10016</v>
      </c>
      <c r="J4229" t="s">
        <v>519</v>
      </c>
      <c r="K4229" t="s">
        <v>39</v>
      </c>
      <c r="L4229">
        <v>-73.979479299999994</v>
      </c>
      <c r="M4229">
        <v>40.7477728</v>
      </c>
      <c r="N4229">
        <v>0.32</v>
      </c>
      <c r="O4229" s="1">
        <f t="shared" si="331"/>
        <v>99800</v>
      </c>
      <c r="P4229" s="3">
        <v>6.7500000000000004E-2</v>
      </c>
      <c r="Q4229">
        <v>30</v>
      </c>
      <c r="R4229" s="1">
        <v>399200</v>
      </c>
      <c r="S4229" s="8">
        <f t="shared" si="332"/>
        <v>-3236.5045018753935</v>
      </c>
      <c r="T4229" s="1">
        <f t="shared" si="333"/>
        <v>506.70955000000004</v>
      </c>
      <c r="U4229" s="7">
        <f t="shared" si="334"/>
        <v>103.95833333333333</v>
      </c>
      <c r="V4229" s="4">
        <v>600</v>
      </c>
      <c r="W4229" s="1">
        <f t="shared" si="335"/>
        <v>4447.1723852087271</v>
      </c>
      <c r="X4229">
        <v>2</v>
      </c>
      <c r="Y4229">
        <v>18</v>
      </c>
      <c r="Z4229" t="s">
        <v>520</v>
      </c>
      <c r="AA4229" s="2">
        <v>27988</v>
      </c>
      <c r="AB4229">
        <v>0.17</v>
      </c>
      <c r="AC4229" s="2">
        <v>164635</v>
      </c>
    </row>
    <row r="4230" spans="1:29" x14ac:dyDescent="0.2">
      <c r="A4230" t="s">
        <v>5408</v>
      </c>
      <c r="B4230" t="s">
        <v>68</v>
      </c>
      <c r="C4230" s="1">
        <v>3585000</v>
      </c>
      <c r="D4230">
        <v>3</v>
      </c>
      <c r="E4230">
        <v>3</v>
      </c>
      <c r="F4230" s="2">
        <v>2237</v>
      </c>
      <c r="G4230" t="s">
        <v>59</v>
      </c>
      <c r="H4230" t="s">
        <v>32</v>
      </c>
      <c r="I4230">
        <v>10023</v>
      </c>
      <c r="J4230" t="s">
        <v>215</v>
      </c>
      <c r="K4230" t="s">
        <v>39</v>
      </c>
      <c r="L4230">
        <v>-73.986446400000005</v>
      </c>
      <c r="M4230">
        <v>40.780396699999997</v>
      </c>
      <c r="N4230">
        <v>2.1800000000000002</v>
      </c>
      <c r="O4230" s="1">
        <f t="shared" si="331"/>
        <v>717000</v>
      </c>
      <c r="P4230" s="3">
        <v>6.7500000000000004E-2</v>
      </c>
      <c r="Q4230">
        <v>30</v>
      </c>
      <c r="R4230" s="1">
        <v>2868000</v>
      </c>
      <c r="S4230" s="8">
        <f t="shared" si="332"/>
        <v>-23252.241761970516</v>
      </c>
      <c r="T4230" s="1">
        <f t="shared" si="333"/>
        <v>3640.3882500000004</v>
      </c>
      <c r="U4230" s="7">
        <f t="shared" si="334"/>
        <v>746.875</v>
      </c>
      <c r="V4230" s="4">
        <v>600</v>
      </c>
      <c r="W4230" s="1">
        <f t="shared" si="335"/>
        <v>28239.505011970516</v>
      </c>
      <c r="X4230">
        <v>6</v>
      </c>
      <c r="Y4230">
        <v>11</v>
      </c>
      <c r="Z4230" t="s">
        <v>216</v>
      </c>
      <c r="AA4230" s="2">
        <v>61207</v>
      </c>
      <c r="AB4230">
        <v>1.76</v>
      </c>
      <c r="AC4230" s="2">
        <v>34777</v>
      </c>
    </row>
    <row r="4231" spans="1:29" x14ac:dyDescent="0.2">
      <c r="A4231" t="s">
        <v>5409</v>
      </c>
      <c r="B4231" t="s">
        <v>42</v>
      </c>
      <c r="C4231" s="1">
        <v>749999</v>
      </c>
      <c r="D4231">
        <v>9</v>
      </c>
      <c r="E4231">
        <v>3</v>
      </c>
      <c r="F4231" s="2">
        <v>2184</v>
      </c>
      <c r="G4231" t="s">
        <v>5006</v>
      </c>
      <c r="H4231" t="s">
        <v>70</v>
      </c>
      <c r="I4231">
        <v>10458</v>
      </c>
      <c r="J4231" t="s">
        <v>379</v>
      </c>
      <c r="K4231" t="s">
        <v>61</v>
      </c>
      <c r="L4231">
        <v>-73.8956582</v>
      </c>
      <c r="M4231">
        <v>40.859546299999998</v>
      </c>
      <c r="N4231">
        <v>8.9700000000000006</v>
      </c>
      <c r="O4231" s="1">
        <f t="shared" si="331"/>
        <v>149999.80000000002</v>
      </c>
      <c r="P4231" s="3">
        <v>6.7500000000000004E-2</v>
      </c>
      <c r="Q4231">
        <v>30</v>
      </c>
      <c r="R4231" s="1">
        <v>599999.19999999995</v>
      </c>
      <c r="S4231" s="8">
        <f t="shared" si="332"/>
        <v>-4864.479238280649</v>
      </c>
      <c r="T4231" s="1">
        <f t="shared" si="333"/>
        <v>761.58648455000002</v>
      </c>
      <c r="U4231" s="7">
        <f t="shared" si="334"/>
        <v>156.24979166666665</v>
      </c>
      <c r="V4231" s="4">
        <v>600</v>
      </c>
      <c r="W4231" s="1">
        <f t="shared" si="335"/>
        <v>6382.3155144973161</v>
      </c>
      <c r="X4231">
        <v>18</v>
      </c>
      <c r="Y4231">
        <v>11</v>
      </c>
      <c r="Z4231" t="s">
        <v>380</v>
      </c>
      <c r="AA4231" s="2">
        <v>82677</v>
      </c>
      <c r="AB4231">
        <v>0.64</v>
      </c>
      <c r="AC4231" s="2">
        <v>129183</v>
      </c>
    </row>
    <row r="4232" spans="1:29" x14ac:dyDescent="0.2">
      <c r="A4232" t="s">
        <v>5410</v>
      </c>
      <c r="B4232" t="s">
        <v>42</v>
      </c>
      <c r="C4232" s="1">
        <v>499000</v>
      </c>
      <c r="D4232">
        <v>3</v>
      </c>
      <c r="E4232">
        <v>2</v>
      </c>
      <c r="F4232" s="2">
        <v>1024</v>
      </c>
      <c r="G4232" t="s">
        <v>247</v>
      </c>
      <c r="H4232" t="s">
        <v>44</v>
      </c>
      <c r="I4232">
        <v>10306</v>
      </c>
      <c r="J4232" t="s">
        <v>65</v>
      </c>
      <c r="K4232" t="s">
        <v>34</v>
      </c>
      <c r="L4232">
        <v>-74.094357700000003</v>
      </c>
      <c r="M4232">
        <v>40.5757598</v>
      </c>
      <c r="N4232">
        <v>13.24</v>
      </c>
      <c r="O4232" s="1">
        <f t="shared" si="331"/>
        <v>99800</v>
      </c>
      <c r="P4232" s="3">
        <v>6.7500000000000004E-2</v>
      </c>
      <c r="Q4232">
        <v>30</v>
      </c>
      <c r="R4232" s="1">
        <v>399200</v>
      </c>
      <c r="S4232" s="8">
        <f t="shared" si="332"/>
        <v>-3236.5045018753935</v>
      </c>
      <c r="T4232" s="1">
        <f t="shared" si="333"/>
        <v>506.70955000000004</v>
      </c>
      <c r="U4232" s="7">
        <f t="shared" si="334"/>
        <v>103.95833333333333</v>
      </c>
      <c r="V4232" s="4">
        <v>375</v>
      </c>
      <c r="W4232" s="1">
        <f t="shared" si="335"/>
        <v>4222.1723852087271</v>
      </c>
      <c r="X4232">
        <v>6</v>
      </c>
      <c r="Y4232">
        <v>6</v>
      </c>
      <c r="Z4232" t="s">
        <v>66</v>
      </c>
      <c r="AA4232" s="2">
        <v>145000</v>
      </c>
      <c r="AB4232">
        <v>21.3</v>
      </c>
      <c r="AC4232" s="2">
        <v>6808</v>
      </c>
    </row>
    <row r="4233" spans="1:29" x14ac:dyDescent="0.2">
      <c r="A4233" t="s">
        <v>5411</v>
      </c>
      <c r="B4233" t="s">
        <v>30</v>
      </c>
      <c r="C4233" s="1">
        <v>595000</v>
      </c>
      <c r="D4233">
        <v>1</v>
      </c>
      <c r="E4233">
        <v>1</v>
      </c>
      <c r="F4233">
        <v>556</v>
      </c>
      <c r="G4233" t="s">
        <v>93</v>
      </c>
      <c r="H4233" t="s">
        <v>55</v>
      </c>
      <c r="I4233">
        <v>11207</v>
      </c>
      <c r="J4233" t="s">
        <v>149</v>
      </c>
      <c r="K4233" t="s">
        <v>150</v>
      </c>
      <c r="L4233">
        <v>-73.912614099999999</v>
      </c>
      <c r="M4233">
        <v>40.6869771</v>
      </c>
      <c r="N4233">
        <v>5.73</v>
      </c>
      <c r="O4233" s="1">
        <f t="shared" si="331"/>
        <v>119000</v>
      </c>
      <c r="P4233" s="3">
        <v>6.7500000000000004E-2</v>
      </c>
      <c r="Q4233">
        <v>30</v>
      </c>
      <c r="R4233" s="1">
        <v>476000</v>
      </c>
      <c r="S4233" s="8">
        <f t="shared" si="332"/>
        <v>-3859.1586745808804</v>
      </c>
      <c r="T4233" s="1">
        <f t="shared" si="333"/>
        <v>604.19275000000005</v>
      </c>
      <c r="U4233" s="7">
        <f t="shared" si="334"/>
        <v>123.95833333333333</v>
      </c>
      <c r="V4233" s="4">
        <v>205</v>
      </c>
      <c r="W4233" s="1">
        <f t="shared" si="335"/>
        <v>4792.3097579142132</v>
      </c>
      <c r="X4233">
        <v>2</v>
      </c>
      <c r="Y4233">
        <v>5</v>
      </c>
      <c r="Z4233" t="s">
        <v>151</v>
      </c>
      <c r="AA4233" s="2">
        <v>121301</v>
      </c>
      <c r="AB4233">
        <v>3.96</v>
      </c>
      <c r="AC4233" s="2">
        <v>30632</v>
      </c>
    </row>
    <row r="4234" spans="1:29" x14ac:dyDescent="0.2">
      <c r="A4234" t="s">
        <v>5412</v>
      </c>
      <c r="B4234" t="s">
        <v>125</v>
      </c>
      <c r="C4234" s="1">
        <v>5000000</v>
      </c>
      <c r="D4234">
        <v>3</v>
      </c>
      <c r="E4234">
        <v>3</v>
      </c>
      <c r="F4234" s="2">
        <v>1845</v>
      </c>
      <c r="G4234" t="s">
        <v>93</v>
      </c>
      <c r="H4234" t="s">
        <v>32</v>
      </c>
      <c r="I4234">
        <v>10012</v>
      </c>
      <c r="J4234" t="s">
        <v>182</v>
      </c>
      <c r="K4234" t="s">
        <v>39</v>
      </c>
      <c r="L4234">
        <v>-73.999850699999996</v>
      </c>
      <c r="M4234">
        <v>40.729339899999999</v>
      </c>
      <c r="N4234">
        <v>1.54</v>
      </c>
      <c r="O4234" s="1">
        <f t="shared" si="331"/>
        <v>1000000</v>
      </c>
      <c r="P4234" s="3">
        <v>6.7500000000000004E-2</v>
      </c>
      <c r="Q4234">
        <v>30</v>
      </c>
      <c r="R4234" s="1">
        <v>4000000</v>
      </c>
      <c r="S4234" s="8">
        <f t="shared" si="332"/>
        <v>-32429.904828410763</v>
      </c>
      <c r="T4234" s="1">
        <f t="shared" si="333"/>
        <v>5077.2500000000009</v>
      </c>
      <c r="U4234" s="7">
        <f t="shared" si="334"/>
        <v>1041.6666666666667</v>
      </c>
      <c r="V4234" s="4">
        <v>550</v>
      </c>
      <c r="W4234" s="1">
        <f t="shared" si="335"/>
        <v>39098.821495077427</v>
      </c>
      <c r="X4234">
        <v>6</v>
      </c>
      <c r="Y4234">
        <v>9</v>
      </c>
      <c r="Z4234" t="s">
        <v>183</v>
      </c>
      <c r="AA4234" s="2">
        <v>42742</v>
      </c>
      <c r="AB4234">
        <v>0.26</v>
      </c>
      <c r="AC4234" s="2">
        <v>164392</v>
      </c>
    </row>
    <row r="4235" spans="1:29" x14ac:dyDescent="0.2">
      <c r="A4235" t="s">
        <v>5413</v>
      </c>
      <c r="B4235" t="s">
        <v>50</v>
      </c>
      <c r="C4235" s="1">
        <v>1495000</v>
      </c>
      <c r="D4235">
        <v>6</v>
      </c>
      <c r="E4235">
        <v>2</v>
      </c>
      <c r="F4235">
        <v>2184</v>
      </c>
      <c r="G4235" t="s">
        <v>48</v>
      </c>
      <c r="H4235" t="s">
        <v>84</v>
      </c>
      <c r="I4235">
        <v>11103</v>
      </c>
      <c r="J4235" t="s">
        <v>366</v>
      </c>
      <c r="K4235" t="s">
        <v>105</v>
      </c>
      <c r="L4235">
        <v>-73.915889199999995</v>
      </c>
      <c r="M4235">
        <v>40.765864100000002</v>
      </c>
      <c r="N4235">
        <v>3.83</v>
      </c>
      <c r="O4235" s="1">
        <f t="shared" si="331"/>
        <v>299000</v>
      </c>
      <c r="P4235" s="3">
        <v>6.7500000000000004E-2</v>
      </c>
      <c r="Q4235">
        <v>30</v>
      </c>
      <c r="R4235" s="1">
        <v>1196000</v>
      </c>
      <c r="S4235" s="8">
        <f t="shared" si="332"/>
        <v>-9696.5415436948169</v>
      </c>
      <c r="T4235" s="1">
        <f t="shared" si="333"/>
        <v>1518.0977500000001</v>
      </c>
      <c r="U4235" s="7">
        <f t="shared" si="334"/>
        <v>311.45833333333331</v>
      </c>
      <c r="V4235" s="4">
        <v>600</v>
      </c>
      <c r="W4235" s="1">
        <f t="shared" si="335"/>
        <v>12126.097627028152</v>
      </c>
      <c r="X4235">
        <v>12</v>
      </c>
      <c r="Y4235">
        <v>14</v>
      </c>
      <c r="Z4235" t="s">
        <v>367</v>
      </c>
      <c r="AA4235" s="2">
        <v>106607</v>
      </c>
      <c r="AB4235">
        <v>2.14</v>
      </c>
      <c r="AC4235" s="2">
        <v>49816</v>
      </c>
    </row>
    <row r="4236" spans="1:29" x14ac:dyDescent="0.2">
      <c r="A4236" t="s">
        <v>5414</v>
      </c>
      <c r="B4236" t="s">
        <v>30</v>
      </c>
      <c r="C4236" s="1">
        <v>2995000</v>
      </c>
      <c r="D4236">
        <v>2</v>
      </c>
      <c r="E4236">
        <v>2</v>
      </c>
      <c r="F4236" s="2">
        <v>1784</v>
      </c>
      <c r="G4236" t="s">
        <v>113</v>
      </c>
      <c r="H4236" t="s">
        <v>32</v>
      </c>
      <c r="I4236">
        <v>10022</v>
      </c>
      <c r="J4236" t="s">
        <v>33</v>
      </c>
      <c r="K4236" t="s">
        <v>34</v>
      </c>
      <c r="L4236">
        <v>-73.973903899999996</v>
      </c>
      <c r="M4236">
        <v>40.762394</v>
      </c>
      <c r="N4236">
        <v>1.1200000000000001</v>
      </c>
      <c r="O4236" s="1">
        <f t="shared" si="331"/>
        <v>599000</v>
      </c>
      <c r="P4236" s="3">
        <v>6.7500000000000004E-2</v>
      </c>
      <c r="Q4236">
        <v>30</v>
      </c>
      <c r="R4236" s="1">
        <v>2396000</v>
      </c>
      <c r="S4236" s="8">
        <f t="shared" si="332"/>
        <v>-19425.512992218046</v>
      </c>
      <c r="T4236" s="1">
        <f t="shared" si="333"/>
        <v>3041.2727500000001</v>
      </c>
      <c r="U4236" s="7">
        <f t="shared" si="334"/>
        <v>623.95833333333337</v>
      </c>
      <c r="V4236" s="4">
        <v>550</v>
      </c>
      <c r="W4236" s="1">
        <f t="shared" si="335"/>
        <v>23640.744075551378</v>
      </c>
      <c r="X4236">
        <v>4</v>
      </c>
      <c r="Y4236">
        <v>11</v>
      </c>
      <c r="Z4236" t="s">
        <v>35</v>
      </c>
      <c r="AA4236" s="2">
        <v>27988</v>
      </c>
      <c r="AB4236">
        <v>0.17</v>
      </c>
      <c r="AC4236" s="2">
        <v>164635</v>
      </c>
    </row>
    <row r="4237" spans="1:29" x14ac:dyDescent="0.2">
      <c r="A4237" t="s">
        <v>5415</v>
      </c>
      <c r="B4237" t="s">
        <v>68</v>
      </c>
      <c r="C4237" s="1">
        <v>469900</v>
      </c>
      <c r="D4237">
        <v>3</v>
      </c>
      <c r="E4237">
        <v>2</v>
      </c>
      <c r="F4237" s="2">
        <v>1200</v>
      </c>
      <c r="G4237" t="s">
        <v>82</v>
      </c>
      <c r="H4237" t="s">
        <v>70</v>
      </c>
      <c r="I4237">
        <v>10463</v>
      </c>
      <c r="J4237" t="s">
        <v>109</v>
      </c>
      <c r="K4237" t="s">
        <v>110</v>
      </c>
      <c r="L4237">
        <v>-73.917282200000002</v>
      </c>
      <c r="M4237">
        <v>40.881927300000001</v>
      </c>
      <c r="N4237">
        <v>9.86</v>
      </c>
      <c r="O4237" s="1">
        <f t="shared" si="331"/>
        <v>93980</v>
      </c>
      <c r="P4237" s="3">
        <v>6.7500000000000004E-2</v>
      </c>
      <c r="Q4237">
        <v>30</v>
      </c>
      <c r="R4237" s="1">
        <v>375920</v>
      </c>
      <c r="S4237" s="8">
        <f t="shared" si="332"/>
        <v>-3047.7624557740437</v>
      </c>
      <c r="T4237" s="1">
        <f t="shared" si="333"/>
        <v>477.15995500000008</v>
      </c>
      <c r="U4237" s="7">
        <f t="shared" si="334"/>
        <v>97.895833333333329</v>
      </c>
      <c r="V4237" s="4">
        <v>375</v>
      </c>
      <c r="W4237" s="1">
        <f t="shared" si="335"/>
        <v>3997.8182441073773</v>
      </c>
      <c r="X4237">
        <v>6</v>
      </c>
      <c r="Y4237">
        <v>8</v>
      </c>
      <c r="Z4237" t="s">
        <v>111</v>
      </c>
      <c r="AA4237" s="2">
        <v>27860</v>
      </c>
      <c r="AB4237">
        <v>3.52</v>
      </c>
      <c r="AC4237" s="2">
        <v>7915</v>
      </c>
    </row>
    <row r="4238" spans="1:29" x14ac:dyDescent="0.2">
      <c r="A4238" t="s">
        <v>5416</v>
      </c>
      <c r="B4238" t="s">
        <v>68</v>
      </c>
      <c r="C4238" s="1">
        <v>1995000</v>
      </c>
      <c r="D4238">
        <v>2</v>
      </c>
      <c r="E4238">
        <v>2</v>
      </c>
      <c r="F4238" s="2">
        <v>2184</v>
      </c>
      <c r="G4238" t="s">
        <v>93</v>
      </c>
      <c r="H4238" t="s">
        <v>32</v>
      </c>
      <c r="I4238">
        <v>10028</v>
      </c>
      <c r="J4238" t="s">
        <v>52</v>
      </c>
      <c r="K4238" t="s">
        <v>39</v>
      </c>
      <c r="L4238">
        <v>-73.961599899999996</v>
      </c>
      <c r="M4238">
        <v>40.779327799999997</v>
      </c>
      <c r="N4238">
        <v>2.4500000000000002</v>
      </c>
      <c r="O4238" s="1">
        <f t="shared" si="331"/>
        <v>399000</v>
      </c>
      <c r="P4238" s="3">
        <v>6.7500000000000004E-2</v>
      </c>
      <c r="Q4238">
        <v>30</v>
      </c>
      <c r="R4238" s="1">
        <v>1596000</v>
      </c>
      <c r="S4238" s="8">
        <f t="shared" si="332"/>
        <v>-12939.532026535893</v>
      </c>
      <c r="T4238" s="1">
        <f t="shared" si="333"/>
        <v>2025.8227500000003</v>
      </c>
      <c r="U4238" s="7">
        <f t="shared" si="334"/>
        <v>415.625</v>
      </c>
      <c r="V4238" s="4">
        <v>600</v>
      </c>
      <c r="W4238" s="1">
        <f t="shared" si="335"/>
        <v>15980.979776535893</v>
      </c>
      <c r="X4238">
        <v>4</v>
      </c>
      <c r="Y4238">
        <v>14</v>
      </c>
      <c r="Z4238" t="s">
        <v>53</v>
      </c>
      <c r="AA4238" s="2">
        <v>61207</v>
      </c>
      <c r="AB4238">
        <v>1.76</v>
      </c>
      <c r="AC4238" s="2">
        <v>34777</v>
      </c>
    </row>
    <row r="4239" spans="1:29" x14ac:dyDescent="0.2">
      <c r="A4239" t="s">
        <v>5417</v>
      </c>
      <c r="B4239" t="s">
        <v>68</v>
      </c>
      <c r="C4239" s="1">
        <v>159999</v>
      </c>
      <c r="D4239">
        <v>1</v>
      </c>
      <c r="E4239">
        <v>1</v>
      </c>
      <c r="F4239">
        <v>650</v>
      </c>
      <c r="G4239" t="s">
        <v>69</v>
      </c>
      <c r="H4239" t="s">
        <v>70</v>
      </c>
      <c r="I4239">
        <v>10452</v>
      </c>
      <c r="J4239" t="s">
        <v>85</v>
      </c>
      <c r="K4239" t="s">
        <v>61</v>
      </c>
      <c r="L4239">
        <v>-73.921610299999998</v>
      </c>
      <c r="M4239">
        <v>40.841224699999998</v>
      </c>
      <c r="N4239">
        <v>7.2</v>
      </c>
      <c r="O4239" s="1">
        <f t="shared" si="331"/>
        <v>31999.800000000003</v>
      </c>
      <c r="P4239" s="3">
        <v>6.7500000000000004E-2</v>
      </c>
      <c r="Q4239">
        <v>30</v>
      </c>
      <c r="R4239" s="1">
        <v>127999.2</v>
      </c>
      <c r="S4239" s="8">
        <f t="shared" si="332"/>
        <v>-1037.7504685281788</v>
      </c>
      <c r="T4239" s="1">
        <f t="shared" si="333"/>
        <v>162.47098455000003</v>
      </c>
      <c r="U4239" s="7">
        <f t="shared" si="334"/>
        <v>33.333125000000003</v>
      </c>
      <c r="V4239" s="4">
        <v>205</v>
      </c>
      <c r="W4239" s="1">
        <f t="shared" si="335"/>
        <v>1438.554578078179</v>
      </c>
      <c r="X4239">
        <v>2</v>
      </c>
      <c r="Y4239">
        <v>5</v>
      </c>
      <c r="Z4239" t="s">
        <v>86</v>
      </c>
      <c r="AA4239" s="2">
        <v>108152</v>
      </c>
      <c r="AB4239">
        <v>0.77</v>
      </c>
      <c r="AC4239" s="2">
        <v>140457</v>
      </c>
    </row>
    <row r="4240" spans="1:29" x14ac:dyDescent="0.2">
      <c r="A4240" t="s">
        <v>5418</v>
      </c>
      <c r="B4240" t="s">
        <v>42</v>
      </c>
      <c r="C4240" s="1">
        <v>758000</v>
      </c>
      <c r="D4240">
        <v>4</v>
      </c>
      <c r="E4240">
        <v>2</v>
      </c>
      <c r="F4240" s="2">
        <v>1216</v>
      </c>
      <c r="G4240" t="s">
        <v>268</v>
      </c>
      <c r="H4240" t="s">
        <v>55</v>
      </c>
      <c r="I4240">
        <v>11210</v>
      </c>
      <c r="J4240" t="s">
        <v>282</v>
      </c>
      <c r="K4240" t="s">
        <v>34</v>
      </c>
      <c r="L4240">
        <v>-73.938209400000005</v>
      </c>
      <c r="M4240">
        <v>40.631851500000003</v>
      </c>
      <c r="N4240">
        <v>8.44</v>
      </c>
      <c r="O4240" s="1">
        <f t="shared" si="331"/>
        <v>151600</v>
      </c>
      <c r="P4240" s="3">
        <v>6.7500000000000004E-2</v>
      </c>
      <c r="Q4240">
        <v>30</v>
      </c>
      <c r="R4240" s="1">
        <v>606400</v>
      </c>
      <c r="S4240" s="8">
        <f t="shared" si="332"/>
        <v>-4916.373571987071</v>
      </c>
      <c r="T4240" s="1">
        <f t="shared" si="333"/>
        <v>769.7111000000001</v>
      </c>
      <c r="U4240" s="7">
        <f t="shared" si="334"/>
        <v>157.91666666666666</v>
      </c>
      <c r="V4240" s="4">
        <v>375</v>
      </c>
      <c r="W4240" s="1">
        <f t="shared" si="335"/>
        <v>6219.0013386537385</v>
      </c>
      <c r="X4240">
        <v>8</v>
      </c>
      <c r="Y4240">
        <v>8</v>
      </c>
      <c r="Z4240" t="s">
        <v>283</v>
      </c>
      <c r="AA4240" s="2">
        <v>156159</v>
      </c>
      <c r="AB4240">
        <v>2.4</v>
      </c>
      <c r="AC4240" s="2">
        <v>65066</v>
      </c>
    </row>
    <row r="4241" spans="1:29" x14ac:dyDescent="0.2">
      <c r="A4241" t="s">
        <v>5419</v>
      </c>
      <c r="B4241" t="s">
        <v>42</v>
      </c>
      <c r="C4241" s="1">
        <v>599999</v>
      </c>
      <c r="D4241">
        <v>2</v>
      </c>
      <c r="E4241">
        <v>2</v>
      </c>
      <c r="F4241">
        <v>1048</v>
      </c>
      <c r="G4241" t="s">
        <v>168</v>
      </c>
      <c r="H4241" t="s">
        <v>70</v>
      </c>
      <c r="I4241">
        <v>10469</v>
      </c>
      <c r="J4241" t="s">
        <v>292</v>
      </c>
      <c r="K4241" t="s">
        <v>61</v>
      </c>
      <c r="L4241">
        <v>-73.843046299999997</v>
      </c>
      <c r="M4241">
        <v>40.864821800000001</v>
      </c>
      <c r="N4241">
        <v>10.95</v>
      </c>
      <c r="O4241" s="1">
        <f t="shared" si="331"/>
        <v>119999.8</v>
      </c>
      <c r="P4241" s="3">
        <v>6.7500000000000004E-2</v>
      </c>
      <c r="Q4241">
        <v>30</v>
      </c>
      <c r="R4241" s="1">
        <v>479999.2</v>
      </c>
      <c r="S4241" s="8">
        <f t="shared" si="332"/>
        <v>-3891.5820934283261</v>
      </c>
      <c r="T4241" s="1">
        <f t="shared" si="333"/>
        <v>609.26898455000003</v>
      </c>
      <c r="U4241" s="7">
        <f t="shared" si="334"/>
        <v>124.99979166666667</v>
      </c>
      <c r="V4241" s="4">
        <v>375</v>
      </c>
      <c r="W4241" s="1">
        <f t="shared" si="335"/>
        <v>5000.8508696449935</v>
      </c>
      <c r="X4241">
        <v>4</v>
      </c>
      <c r="Y4241">
        <v>7</v>
      </c>
      <c r="Z4241" t="s">
        <v>293</v>
      </c>
      <c r="AA4241" s="2">
        <v>28903</v>
      </c>
      <c r="AB4241">
        <v>0.77</v>
      </c>
      <c r="AC4241" s="2">
        <v>37536</v>
      </c>
    </row>
    <row r="4242" spans="1:29" x14ac:dyDescent="0.2">
      <c r="A4242" t="s">
        <v>5420</v>
      </c>
      <c r="B4242" t="s">
        <v>68</v>
      </c>
      <c r="C4242" s="1">
        <v>749000</v>
      </c>
      <c r="D4242">
        <v>1</v>
      </c>
      <c r="E4242">
        <v>1</v>
      </c>
      <c r="F4242" s="2">
        <v>2184</v>
      </c>
      <c r="G4242" t="s">
        <v>93</v>
      </c>
      <c r="H4242" t="s">
        <v>32</v>
      </c>
      <c r="I4242">
        <v>10128</v>
      </c>
      <c r="J4242" t="s">
        <v>52</v>
      </c>
      <c r="K4242" t="s">
        <v>39</v>
      </c>
      <c r="L4242">
        <v>-73.951710599999998</v>
      </c>
      <c r="M4242">
        <v>40.782693000000002</v>
      </c>
      <c r="N4242">
        <v>2.93</v>
      </c>
      <c r="O4242" s="1">
        <f t="shared" si="331"/>
        <v>149800</v>
      </c>
      <c r="P4242" s="3">
        <v>6.7500000000000004E-2</v>
      </c>
      <c r="Q4242">
        <v>30</v>
      </c>
      <c r="R4242" s="1">
        <v>599200</v>
      </c>
      <c r="S4242" s="8">
        <f t="shared" si="332"/>
        <v>-4857.9997432959317</v>
      </c>
      <c r="T4242" s="1">
        <f t="shared" si="333"/>
        <v>760.5720500000001</v>
      </c>
      <c r="U4242" s="7">
        <f t="shared" si="334"/>
        <v>156.04166666666666</v>
      </c>
      <c r="V4242" s="4">
        <v>600</v>
      </c>
      <c r="W4242" s="1">
        <f t="shared" si="335"/>
        <v>6374.6134599625984</v>
      </c>
      <c r="X4242">
        <v>2</v>
      </c>
      <c r="Y4242">
        <v>18</v>
      </c>
      <c r="Z4242" t="s">
        <v>53</v>
      </c>
      <c r="AA4242" s="2">
        <v>61207</v>
      </c>
      <c r="AB4242">
        <v>1.76</v>
      </c>
      <c r="AC4242" s="2">
        <v>34777</v>
      </c>
    </row>
    <row r="4243" spans="1:29" x14ac:dyDescent="0.2">
      <c r="A4243" t="s">
        <v>5421</v>
      </c>
      <c r="B4243" t="s">
        <v>125</v>
      </c>
      <c r="C4243" s="1">
        <v>2100000</v>
      </c>
      <c r="D4243">
        <v>8</v>
      </c>
      <c r="E4243">
        <v>4</v>
      </c>
      <c r="F4243" s="2">
        <v>3750</v>
      </c>
      <c r="G4243" t="s">
        <v>31</v>
      </c>
      <c r="H4243" t="s">
        <v>55</v>
      </c>
      <c r="I4243">
        <v>11221</v>
      </c>
      <c r="J4243" t="s">
        <v>236</v>
      </c>
      <c r="K4243" t="s">
        <v>237</v>
      </c>
      <c r="L4243">
        <v>-73.919235499999999</v>
      </c>
      <c r="M4243">
        <v>40.688548500000003</v>
      </c>
      <c r="N4243">
        <v>5.42</v>
      </c>
      <c r="O4243" s="1">
        <f t="shared" si="331"/>
        <v>420000</v>
      </c>
      <c r="P4243" s="3">
        <v>6.7500000000000004E-2</v>
      </c>
      <c r="Q4243">
        <v>30</v>
      </c>
      <c r="R4243" s="1">
        <v>1680000</v>
      </c>
      <c r="S4243" s="8">
        <f t="shared" si="332"/>
        <v>-13620.560027932519</v>
      </c>
      <c r="T4243" s="1">
        <f t="shared" si="333"/>
        <v>2132.4450000000002</v>
      </c>
      <c r="U4243" s="7">
        <f t="shared" si="334"/>
        <v>437.5</v>
      </c>
      <c r="V4243" s="4">
        <v>1000</v>
      </c>
      <c r="W4243" s="1">
        <f t="shared" si="335"/>
        <v>17190.505027932519</v>
      </c>
      <c r="X4243">
        <v>16</v>
      </c>
      <c r="Y4243">
        <v>16</v>
      </c>
      <c r="Z4243" t="s">
        <v>238</v>
      </c>
      <c r="AA4243" s="2">
        <v>70713</v>
      </c>
      <c r="AB4243">
        <v>2.97</v>
      </c>
      <c r="AC4243" s="2">
        <v>23809</v>
      </c>
    </row>
    <row r="4244" spans="1:29" x14ac:dyDescent="0.2">
      <c r="A4244" t="s">
        <v>5422</v>
      </c>
      <c r="B4244" t="s">
        <v>68</v>
      </c>
      <c r="C4244" s="1">
        <v>32000000</v>
      </c>
      <c r="D4244">
        <v>4</v>
      </c>
      <c r="E4244">
        <v>6</v>
      </c>
      <c r="F4244" s="2">
        <v>2184</v>
      </c>
      <c r="G4244" t="s">
        <v>93</v>
      </c>
      <c r="H4244" t="s">
        <v>32</v>
      </c>
      <c r="I4244">
        <v>10021</v>
      </c>
      <c r="J4244" t="s">
        <v>52</v>
      </c>
      <c r="K4244" t="s">
        <v>39</v>
      </c>
      <c r="L4244">
        <v>-73.965164400000006</v>
      </c>
      <c r="M4244">
        <v>40.774547800000001</v>
      </c>
      <c r="N4244">
        <v>2.0699999999999998</v>
      </c>
      <c r="O4244" s="1">
        <f t="shared" si="331"/>
        <v>6400000</v>
      </c>
      <c r="P4244" s="3">
        <v>6.7500000000000004E-2</v>
      </c>
      <c r="Q4244">
        <v>30</v>
      </c>
      <c r="R4244" s="1">
        <v>25600000</v>
      </c>
      <c r="S4244" s="8">
        <f t="shared" si="332"/>
        <v>-207551.39090182888</v>
      </c>
      <c r="T4244" s="1">
        <f t="shared" si="333"/>
        <v>32494.400000000005</v>
      </c>
      <c r="U4244" s="7">
        <f t="shared" si="334"/>
        <v>6666.666666666667</v>
      </c>
      <c r="V4244" s="4">
        <v>600</v>
      </c>
      <c r="W4244" s="1">
        <f t="shared" si="335"/>
        <v>247312.45756849553</v>
      </c>
      <c r="X4244">
        <v>8</v>
      </c>
      <c r="Y4244">
        <v>7</v>
      </c>
      <c r="Z4244" t="s">
        <v>53</v>
      </c>
      <c r="AA4244" s="2">
        <v>61207</v>
      </c>
      <c r="AB4244">
        <v>1.76</v>
      </c>
      <c r="AC4244" s="2">
        <v>34777</v>
      </c>
    </row>
    <row r="4245" spans="1:29" x14ac:dyDescent="0.2">
      <c r="A4245" t="s">
        <v>5423</v>
      </c>
      <c r="B4245" t="s">
        <v>42</v>
      </c>
      <c r="C4245" s="1">
        <v>620000</v>
      </c>
      <c r="D4245">
        <v>3</v>
      </c>
      <c r="E4245">
        <v>2</v>
      </c>
      <c r="F4245" s="2">
        <v>1280</v>
      </c>
      <c r="G4245" t="s">
        <v>1840</v>
      </c>
      <c r="H4245" t="s">
        <v>84</v>
      </c>
      <c r="I4245">
        <v>11436</v>
      </c>
      <c r="J4245" t="s">
        <v>133</v>
      </c>
      <c r="K4245" t="s">
        <v>61</v>
      </c>
      <c r="L4245">
        <v>-73.796749700000007</v>
      </c>
      <c r="M4245">
        <v>40.683737600000001</v>
      </c>
      <c r="N4245">
        <v>10.88</v>
      </c>
      <c r="O4245" s="1">
        <f t="shared" si="331"/>
        <v>124000</v>
      </c>
      <c r="P4245" s="3">
        <v>6.7500000000000004E-2</v>
      </c>
      <c r="Q4245">
        <v>30</v>
      </c>
      <c r="R4245" s="1">
        <v>496000</v>
      </c>
      <c r="S4245" s="8">
        <f t="shared" si="332"/>
        <v>-4021.3081987229343</v>
      </c>
      <c r="T4245" s="1">
        <f t="shared" si="333"/>
        <v>629.57900000000006</v>
      </c>
      <c r="U4245" s="7">
        <f t="shared" si="334"/>
        <v>129.16666666666666</v>
      </c>
      <c r="V4245" s="4">
        <v>375</v>
      </c>
      <c r="W4245" s="1">
        <f t="shared" si="335"/>
        <v>5155.053865389601</v>
      </c>
      <c r="X4245">
        <v>6</v>
      </c>
      <c r="Y4245">
        <v>8</v>
      </c>
      <c r="Z4245" t="s">
        <v>134</v>
      </c>
      <c r="AA4245" s="2">
        <v>217706</v>
      </c>
      <c r="AB4245">
        <v>2.66</v>
      </c>
      <c r="AC4245" s="2">
        <v>81844</v>
      </c>
    </row>
    <row r="4246" spans="1:29" x14ac:dyDescent="0.2">
      <c r="A4246" t="s">
        <v>5424</v>
      </c>
      <c r="B4246" t="s">
        <v>42</v>
      </c>
      <c r="C4246" s="1">
        <v>849000</v>
      </c>
      <c r="D4246">
        <v>3</v>
      </c>
      <c r="E4246">
        <v>2</v>
      </c>
      <c r="F4246" s="2">
        <v>1890</v>
      </c>
      <c r="G4246" t="s">
        <v>788</v>
      </c>
      <c r="H4246" t="s">
        <v>70</v>
      </c>
      <c r="I4246">
        <v>10472</v>
      </c>
      <c r="J4246" t="s">
        <v>686</v>
      </c>
      <c r="K4246" t="s">
        <v>61</v>
      </c>
      <c r="L4246">
        <v>-73.855840999999998</v>
      </c>
      <c r="M4246">
        <v>40.829251900000003</v>
      </c>
      <c r="N4246">
        <v>8.77</v>
      </c>
      <c r="O4246" s="1">
        <f t="shared" si="331"/>
        <v>169800</v>
      </c>
      <c r="P4246" s="3">
        <v>6.7500000000000004E-2</v>
      </c>
      <c r="Q4246">
        <v>30</v>
      </c>
      <c r="R4246" s="1">
        <v>679200</v>
      </c>
      <c r="S4246" s="8">
        <f t="shared" si="332"/>
        <v>-5506.5978398641473</v>
      </c>
      <c r="T4246" s="1">
        <f t="shared" si="333"/>
        <v>862.11705000000018</v>
      </c>
      <c r="U4246" s="7">
        <f t="shared" si="334"/>
        <v>176.875</v>
      </c>
      <c r="V4246" s="4">
        <v>550</v>
      </c>
      <c r="W4246" s="1">
        <f t="shared" si="335"/>
        <v>7095.5898898641472</v>
      </c>
      <c r="X4246">
        <v>6</v>
      </c>
      <c r="Y4246">
        <v>12</v>
      </c>
      <c r="Z4246" t="s">
        <v>687</v>
      </c>
      <c r="AA4246" s="2">
        <v>78667</v>
      </c>
      <c r="AB4246">
        <v>0.92</v>
      </c>
      <c r="AC4246" s="2">
        <v>85508</v>
      </c>
    </row>
    <row r="4247" spans="1:29" x14ac:dyDescent="0.2">
      <c r="A4247" t="s">
        <v>5425</v>
      </c>
      <c r="B4247" t="s">
        <v>68</v>
      </c>
      <c r="C4247" s="1">
        <v>3250000</v>
      </c>
      <c r="D4247">
        <v>3</v>
      </c>
      <c r="E4247">
        <v>3</v>
      </c>
      <c r="F4247" s="2">
        <v>2610</v>
      </c>
      <c r="G4247" t="s">
        <v>59</v>
      </c>
      <c r="H4247" t="s">
        <v>32</v>
      </c>
      <c r="I4247">
        <v>10065</v>
      </c>
      <c r="J4247" t="s">
        <v>52</v>
      </c>
      <c r="K4247" t="s">
        <v>39</v>
      </c>
      <c r="L4247">
        <v>-73.967982699999993</v>
      </c>
      <c r="M4247">
        <v>40.7647756</v>
      </c>
      <c r="N4247">
        <v>1.43</v>
      </c>
      <c r="O4247" s="1">
        <f t="shared" si="331"/>
        <v>650000</v>
      </c>
      <c r="P4247" s="3">
        <v>6.7500000000000004E-2</v>
      </c>
      <c r="Q4247">
        <v>30</v>
      </c>
      <c r="R4247" s="1">
        <v>2600000</v>
      </c>
      <c r="S4247" s="8">
        <f t="shared" si="332"/>
        <v>-21079.438138466994</v>
      </c>
      <c r="T4247" s="1">
        <f t="shared" si="333"/>
        <v>3300.2125000000001</v>
      </c>
      <c r="U4247" s="7">
        <f t="shared" si="334"/>
        <v>677.08333333333337</v>
      </c>
      <c r="V4247" s="4">
        <v>600</v>
      </c>
      <c r="W4247" s="1">
        <f t="shared" si="335"/>
        <v>25656.733971800328</v>
      </c>
      <c r="X4247">
        <v>6</v>
      </c>
      <c r="Y4247">
        <v>13</v>
      </c>
      <c r="Z4247" t="s">
        <v>53</v>
      </c>
      <c r="AA4247" s="2">
        <v>61207</v>
      </c>
      <c r="AB4247">
        <v>1.76</v>
      </c>
      <c r="AC4247" s="2">
        <v>34777</v>
      </c>
    </row>
    <row r="4248" spans="1:29" x14ac:dyDescent="0.2">
      <c r="A4248" t="s">
        <v>5426</v>
      </c>
      <c r="B4248" t="s">
        <v>68</v>
      </c>
      <c r="C4248" s="1">
        <v>338000</v>
      </c>
      <c r="D4248">
        <v>2</v>
      </c>
      <c r="E4248">
        <v>1</v>
      </c>
      <c r="F4248" s="2">
        <v>2184</v>
      </c>
      <c r="G4248" t="s">
        <v>1118</v>
      </c>
      <c r="H4248" t="s">
        <v>84</v>
      </c>
      <c r="I4248">
        <v>11367</v>
      </c>
      <c r="J4248" t="s">
        <v>160</v>
      </c>
      <c r="K4248" t="s">
        <v>34</v>
      </c>
      <c r="L4248">
        <v>-73.816342700000007</v>
      </c>
      <c r="M4248">
        <v>40.727279699999997</v>
      </c>
      <c r="N4248">
        <v>9</v>
      </c>
      <c r="O4248" s="1">
        <f t="shared" si="331"/>
        <v>67600</v>
      </c>
      <c r="P4248" s="3">
        <v>6.7500000000000004E-2</v>
      </c>
      <c r="Q4248">
        <v>30</v>
      </c>
      <c r="R4248" s="1">
        <v>270400</v>
      </c>
      <c r="S4248" s="8">
        <f t="shared" si="332"/>
        <v>-2192.2615664005675</v>
      </c>
      <c r="T4248" s="1">
        <f t="shared" si="333"/>
        <v>343.22210000000001</v>
      </c>
      <c r="U4248" s="7">
        <f t="shared" si="334"/>
        <v>70.416666666666671</v>
      </c>
      <c r="V4248" s="4">
        <v>600</v>
      </c>
      <c r="W4248" s="1">
        <f t="shared" si="335"/>
        <v>3205.900333067234</v>
      </c>
      <c r="X4248">
        <v>4</v>
      </c>
      <c r="Y4248">
        <v>18</v>
      </c>
      <c r="Z4248" t="s">
        <v>161</v>
      </c>
      <c r="AA4248" s="2">
        <v>230183</v>
      </c>
      <c r="AB4248">
        <v>2.0299999999999998</v>
      </c>
      <c r="AC4248" s="2">
        <v>113391</v>
      </c>
    </row>
    <row r="4249" spans="1:29" x14ac:dyDescent="0.2">
      <c r="A4249" t="s">
        <v>5427</v>
      </c>
      <c r="B4249" t="s">
        <v>125</v>
      </c>
      <c r="C4249" s="1">
        <v>3400000</v>
      </c>
      <c r="D4249">
        <v>3</v>
      </c>
      <c r="E4249">
        <v>8</v>
      </c>
      <c r="F4249" s="2">
        <v>2184</v>
      </c>
      <c r="G4249" t="s">
        <v>74</v>
      </c>
      <c r="H4249" t="s">
        <v>55</v>
      </c>
      <c r="I4249">
        <v>11238</v>
      </c>
      <c r="J4249" t="s">
        <v>56</v>
      </c>
      <c r="K4249" t="s">
        <v>39</v>
      </c>
      <c r="L4249">
        <v>-73.959241399999996</v>
      </c>
      <c r="M4249">
        <v>40.672997100000003</v>
      </c>
      <c r="N4249">
        <v>5.41</v>
      </c>
      <c r="O4249" s="1">
        <f t="shared" si="331"/>
        <v>680000</v>
      </c>
      <c r="P4249" s="3">
        <v>6.7500000000000004E-2</v>
      </c>
      <c r="Q4249">
        <v>30</v>
      </c>
      <c r="R4249" s="1">
        <v>2720000</v>
      </c>
      <c r="S4249" s="8">
        <f t="shared" si="332"/>
        <v>-22052.335283319317</v>
      </c>
      <c r="T4249" s="1">
        <f t="shared" si="333"/>
        <v>3452.53</v>
      </c>
      <c r="U4249" s="7">
        <f t="shared" si="334"/>
        <v>708.33333333333337</v>
      </c>
      <c r="V4249" s="4">
        <v>600</v>
      </c>
      <c r="W4249" s="1">
        <f t="shared" si="335"/>
        <v>26813.198616652648</v>
      </c>
      <c r="X4249">
        <v>6</v>
      </c>
      <c r="Y4249">
        <v>5</v>
      </c>
      <c r="Z4249" t="s">
        <v>57</v>
      </c>
      <c r="AA4249" s="2">
        <v>34791</v>
      </c>
      <c r="AB4249">
        <v>0.79</v>
      </c>
      <c r="AC4249" s="2">
        <v>44039</v>
      </c>
    </row>
    <row r="4250" spans="1:29" x14ac:dyDescent="0.2">
      <c r="A4250" t="s">
        <v>5428</v>
      </c>
      <c r="B4250" t="s">
        <v>68</v>
      </c>
      <c r="C4250" s="1">
        <v>1575000</v>
      </c>
      <c r="D4250">
        <v>2</v>
      </c>
      <c r="E4250">
        <v>2</v>
      </c>
      <c r="F4250" s="2">
        <v>1157</v>
      </c>
      <c r="G4250" t="s">
        <v>949</v>
      </c>
      <c r="H4250" t="s">
        <v>32</v>
      </c>
      <c r="I4250">
        <v>10023</v>
      </c>
      <c r="J4250" t="s">
        <v>215</v>
      </c>
      <c r="K4250" t="s">
        <v>39</v>
      </c>
      <c r="L4250">
        <v>-73.986873799999998</v>
      </c>
      <c r="M4250">
        <v>40.777244000000003</v>
      </c>
      <c r="N4250">
        <v>1.96</v>
      </c>
      <c r="O4250" s="1">
        <f t="shared" si="331"/>
        <v>315000</v>
      </c>
      <c r="P4250" s="3">
        <v>6.7500000000000004E-2</v>
      </c>
      <c r="Q4250">
        <v>30</v>
      </c>
      <c r="R4250" s="1">
        <v>1260000</v>
      </c>
      <c r="S4250" s="8">
        <f t="shared" si="332"/>
        <v>-10215.42002094939</v>
      </c>
      <c r="T4250" s="1">
        <f t="shared" si="333"/>
        <v>1599.33375</v>
      </c>
      <c r="U4250" s="7">
        <f t="shared" si="334"/>
        <v>328.125</v>
      </c>
      <c r="V4250" s="4">
        <v>375</v>
      </c>
      <c r="W4250" s="1">
        <f t="shared" si="335"/>
        <v>12517.87877094939</v>
      </c>
      <c r="X4250">
        <v>4</v>
      </c>
      <c r="Y4250">
        <v>7</v>
      </c>
      <c r="Z4250" t="s">
        <v>216</v>
      </c>
      <c r="AA4250" s="2">
        <v>61207</v>
      </c>
      <c r="AB4250">
        <v>1.76</v>
      </c>
      <c r="AC4250" s="2">
        <v>34777</v>
      </c>
    </row>
    <row r="4251" spans="1:29" x14ac:dyDescent="0.2">
      <c r="A4251" t="s">
        <v>5429</v>
      </c>
      <c r="B4251" t="s">
        <v>68</v>
      </c>
      <c r="C4251" s="1">
        <v>259000</v>
      </c>
      <c r="D4251">
        <v>1</v>
      </c>
      <c r="E4251">
        <v>1</v>
      </c>
      <c r="F4251">
        <v>570</v>
      </c>
      <c r="G4251" t="s">
        <v>2647</v>
      </c>
      <c r="H4251" t="s">
        <v>55</v>
      </c>
      <c r="I4251">
        <v>11209</v>
      </c>
      <c r="J4251" t="s">
        <v>104</v>
      </c>
      <c r="K4251" t="s">
        <v>105</v>
      </c>
      <c r="L4251">
        <v>-74.031133499999996</v>
      </c>
      <c r="M4251">
        <v>40.634366700000001</v>
      </c>
      <c r="N4251">
        <v>8.25</v>
      </c>
      <c r="O4251" s="1">
        <f t="shared" si="331"/>
        <v>51800</v>
      </c>
      <c r="P4251" s="3">
        <v>6.7500000000000004E-2</v>
      </c>
      <c r="Q4251">
        <v>30</v>
      </c>
      <c r="R4251" s="1">
        <v>207200</v>
      </c>
      <c r="S4251" s="8">
        <f t="shared" si="332"/>
        <v>-1679.8690701116775</v>
      </c>
      <c r="T4251" s="1">
        <f t="shared" si="333"/>
        <v>263.00155000000001</v>
      </c>
      <c r="U4251" s="7">
        <f t="shared" si="334"/>
        <v>53.958333333333336</v>
      </c>
      <c r="V4251" s="4">
        <v>205</v>
      </c>
      <c r="W4251" s="1">
        <f t="shared" si="335"/>
        <v>2201.8289534450105</v>
      </c>
      <c r="X4251">
        <v>2</v>
      </c>
      <c r="Y4251">
        <v>5</v>
      </c>
      <c r="Z4251" t="s">
        <v>106</v>
      </c>
      <c r="AA4251" s="2">
        <v>79731</v>
      </c>
      <c r="AB4251">
        <v>1.71</v>
      </c>
      <c r="AC4251" s="2">
        <v>46626</v>
      </c>
    </row>
    <row r="4252" spans="1:29" x14ac:dyDescent="0.2">
      <c r="A4252" t="s">
        <v>5430</v>
      </c>
      <c r="B4252" t="s">
        <v>42</v>
      </c>
      <c r="C4252" s="1">
        <v>2300000</v>
      </c>
      <c r="D4252">
        <v>6</v>
      </c>
      <c r="E4252">
        <v>4</v>
      </c>
      <c r="F4252" s="2">
        <v>3850</v>
      </c>
      <c r="G4252" t="s">
        <v>2807</v>
      </c>
      <c r="H4252" t="s">
        <v>55</v>
      </c>
      <c r="I4252">
        <v>11221</v>
      </c>
      <c r="J4252" t="s">
        <v>236</v>
      </c>
      <c r="K4252" t="s">
        <v>237</v>
      </c>
      <c r="L4252">
        <v>-73.937963100000005</v>
      </c>
      <c r="M4252">
        <v>40.689746499999998</v>
      </c>
      <c r="N4252">
        <v>4.78</v>
      </c>
      <c r="O4252" s="1">
        <f t="shared" si="331"/>
        <v>460000</v>
      </c>
      <c r="P4252" s="3">
        <v>6.7500000000000004E-2</v>
      </c>
      <c r="Q4252">
        <v>30</v>
      </c>
      <c r="R4252" s="1">
        <v>1840000</v>
      </c>
      <c r="S4252" s="8">
        <f t="shared" si="332"/>
        <v>-14917.75622106895</v>
      </c>
      <c r="T4252" s="1">
        <f t="shared" si="333"/>
        <v>2335.5350000000003</v>
      </c>
      <c r="U4252" s="7">
        <f t="shared" si="334"/>
        <v>479.16666666666669</v>
      </c>
      <c r="V4252" s="4">
        <v>1000</v>
      </c>
      <c r="W4252" s="1">
        <f t="shared" si="335"/>
        <v>18732.457887735618</v>
      </c>
      <c r="X4252">
        <v>12</v>
      </c>
      <c r="Y4252">
        <v>16</v>
      </c>
      <c r="Z4252" t="s">
        <v>238</v>
      </c>
      <c r="AA4252" s="2">
        <v>70713</v>
      </c>
      <c r="AB4252">
        <v>2.97</v>
      </c>
      <c r="AC4252" s="2">
        <v>23809</v>
      </c>
    </row>
    <row r="4253" spans="1:29" x14ac:dyDescent="0.2">
      <c r="A4253" t="s">
        <v>5431</v>
      </c>
      <c r="B4253" t="s">
        <v>68</v>
      </c>
      <c r="C4253" s="1">
        <v>975000</v>
      </c>
      <c r="D4253">
        <v>2</v>
      </c>
      <c r="E4253">
        <v>1</v>
      </c>
      <c r="F4253">
        <v>2184</v>
      </c>
      <c r="G4253" t="s">
        <v>31</v>
      </c>
      <c r="H4253" t="s">
        <v>32</v>
      </c>
      <c r="I4253">
        <v>10025</v>
      </c>
      <c r="J4253" t="s">
        <v>215</v>
      </c>
      <c r="K4253" t="s">
        <v>39</v>
      </c>
      <c r="L4253">
        <v>-73.971386600000002</v>
      </c>
      <c r="M4253">
        <v>40.799779700000002</v>
      </c>
      <c r="N4253">
        <v>3.59</v>
      </c>
      <c r="O4253" s="1">
        <f t="shared" si="331"/>
        <v>195000</v>
      </c>
      <c r="P4253" s="3">
        <v>6.7500000000000004E-2</v>
      </c>
      <c r="Q4253">
        <v>30</v>
      </c>
      <c r="R4253" s="1">
        <v>780000</v>
      </c>
      <c r="S4253" s="8">
        <f t="shared" si="332"/>
        <v>-6323.8314415400991</v>
      </c>
      <c r="T4253" s="1">
        <f t="shared" si="333"/>
        <v>990.06375000000014</v>
      </c>
      <c r="U4253" s="7">
        <f t="shared" si="334"/>
        <v>203.125</v>
      </c>
      <c r="V4253" s="4">
        <v>600</v>
      </c>
      <c r="W4253" s="1">
        <f t="shared" si="335"/>
        <v>8117.0201915400994</v>
      </c>
      <c r="X4253">
        <v>4</v>
      </c>
      <c r="Y4253">
        <v>18</v>
      </c>
      <c r="Z4253" t="s">
        <v>216</v>
      </c>
      <c r="AA4253" s="2">
        <v>61207</v>
      </c>
      <c r="AB4253">
        <v>1.76</v>
      </c>
      <c r="AC4253" s="2">
        <v>34777</v>
      </c>
    </row>
    <row r="4254" spans="1:29" x14ac:dyDescent="0.2">
      <c r="A4254" t="s">
        <v>5432</v>
      </c>
      <c r="B4254" t="s">
        <v>125</v>
      </c>
      <c r="C4254" s="1">
        <v>879000</v>
      </c>
      <c r="D4254">
        <v>4</v>
      </c>
      <c r="E4254">
        <v>3</v>
      </c>
      <c r="F4254" s="2">
        <v>2184</v>
      </c>
      <c r="G4254" t="s">
        <v>5433</v>
      </c>
      <c r="H4254" t="s">
        <v>84</v>
      </c>
      <c r="I4254">
        <v>11421</v>
      </c>
      <c r="J4254" t="s">
        <v>173</v>
      </c>
      <c r="K4254" t="s">
        <v>34</v>
      </c>
      <c r="L4254">
        <v>-73.8640398</v>
      </c>
      <c r="M4254">
        <v>40.6894907</v>
      </c>
      <c r="N4254">
        <v>7.57</v>
      </c>
      <c r="O4254" s="1">
        <f t="shared" si="331"/>
        <v>175800</v>
      </c>
      <c r="P4254" s="3">
        <v>6.7500000000000004E-2</v>
      </c>
      <c r="Q4254">
        <v>30</v>
      </c>
      <c r="R4254" s="1">
        <v>703200</v>
      </c>
      <c r="S4254" s="8">
        <f t="shared" si="332"/>
        <v>-5701.1772688346118</v>
      </c>
      <c r="T4254" s="1">
        <f t="shared" si="333"/>
        <v>892.58055000000013</v>
      </c>
      <c r="U4254" s="7">
        <f t="shared" si="334"/>
        <v>183.125</v>
      </c>
      <c r="V4254" s="4">
        <v>600</v>
      </c>
      <c r="W4254" s="1">
        <f t="shared" si="335"/>
        <v>7376.8828188346124</v>
      </c>
      <c r="X4254">
        <v>8</v>
      </c>
      <c r="Y4254">
        <v>11</v>
      </c>
      <c r="Z4254" t="s">
        <v>174</v>
      </c>
      <c r="AA4254" s="2">
        <v>56674</v>
      </c>
      <c r="AB4254">
        <v>1.9</v>
      </c>
      <c r="AC4254" s="2">
        <v>29828</v>
      </c>
    </row>
    <row r="4255" spans="1:29" x14ac:dyDescent="0.2">
      <c r="A4255" t="s">
        <v>5434</v>
      </c>
      <c r="B4255" t="s">
        <v>68</v>
      </c>
      <c r="C4255" s="1">
        <v>950000</v>
      </c>
      <c r="D4255">
        <v>2</v>
      </c>
      <c r="E4255">
        <v>1</v>
      </c>
      <c r="F4255">
        <v>775</v>
      </c>
      <c r="G4255" t="s">
        <v>454</v>
      </c>
      <c r="H4255" t="s">
        <v>32</v>
      </c>
      <c r="I4255">
        <v>10001</v>
      </c>
      <c r="J4255" t="s">
        <v>38</v>
      </c>
      <c r="K4255" t="s">
        <v>39</v>
      </c>
      <c r="L4255">
        <v>-73.985924400000002</v>
      </c>
      <c r="M4255">
        <v>40.749707399999998</v>
      </c>
      <c r="N4255">
        <v>7.0000000000000007E-2</v>
      </c>
      <c r="O4255" s="1">
        <f t="shared" si="331"/>
        <v>190000</v>
      </c>
      <c r="P4255" s="3">
        <v>6.7500000000000004E-2</v>
      </c>
      <c r="Q4255">
        <v>30</v>
      </c>
      <c r="R4255" s="1">
        <v>760000</v>
      </c>
      <c r="S4255" s="8">
        <f t="shared" si="332"/>
        <v>-6161.6819173980448</v>
      </c>
      <c r="T4255" s="1">
        <f t="shared" si="333"/>
        <v>964.67750000000012</v>
      </c>
      <c r="U4255" s="7">
        <f t="shared" si="334"/>
        <v>197.91666666666666</v>
      </c>
      <c r="V4255" s="4">
        <v>205</v>
      </c>
      <c r="W4255" s="1">
        <f t="shared" si="335"/>
        <v>7529.2760840647115</v>
      </c>
      <c r="X4255">
        <v>4</v>
      </c>
      <c r="Y4255">
        <v>6</v>
      </c>
      <c r="Z4255" t="s">
        <v>40</v>
      </c>
      <c r="AA4255" s="2">
        <v>70150</v>
      </c>
      <c r="AB4255">
        <v>0.77</v>
      </c>
      <c r="AC4255" s="2">
        <v>91104</v>
      </c>
    </row>
    <row r="4256" spans="1:29" x14ac:dyDescent="0.2">
      <c r="A4256" t="s">
        <v>5435</v>
      </c>
      <c r="B4256" t="s">
        <v>30</v>
      </c>
      <c r="C4256" s="1">
        <v>749999</v>
      </c>
      <c r="D4256">
        <v>3</v>
      </c>
      <c r="E4256">
        <v>3</v>
      </c>
      <c r="F4256" s="2">
        <v>1602</v>
      </c>
      <c r="G4256" t="s">
        <v>3041</v>
      </c>
      <c r="H4256" t="s">
        <v>55</v>
      </c>
      <c r="I4256">
        <v>11234</v>
      </c>
      <c r="J4256" t="s">
        <v>275</v>
      </c>
      <c r="K4256" t="s">
        <v>39</v>
      </c>
      <c r="L4256">
        <v>-73.908929000000001</v>
      </c>
      <c r="M4256">
        <v>40.625366</v>
      </c>
      <c r="N4256">
        <v>9.42</v>
      </c>
      <c r="O4256" s="1">
        <f t="shared" si="331"/>
        <v>149999.80000000002</v>
      </c>
      <c r="P4256" s="3">
        <v>6.7500000000000004E-2</v>
      </c>
      <c r="Q4256">
        <v>30</v>
      </c>
      <c r="R4256" s="1">
        <v>599999.19999999995</v>
      </c>
      <c r="S4256" s="8">
        <f t="shared" si="332"/>
        <v>-4864.479238280649</v>
      </c>
      <c r="T4256" s="1">
        <f t="shared" si="333"/>
        <v>761.58648455000002</v>
      </c>
      <c r="U4256" s="7">
        <f t="shared" si="334"/>
        <v>156.24979166666665</v>
      </c>
      <c r="V4256" s="4">
        <v>550</v>
      </c>
      <c r="W4256" s="1">
        <f t="shared" si="335"/>
        <v>6332.3155144973161</v>
      </c>
      <c r="X4256">
        <v>6</v>
      </c>
      <c r="Y4256">
        <v>8</v>
      </c>
      <c r="Z4256" t="s">
        <v>276</v>
      </c>
      <c r="AA4256" s="2">
        <v>83693</v>
      </c>
      <c r="AB4256">
        <v>3.13</v>
      </c>
      <c r="AC4256" s="2">
        <v>26739</v>
      </c>
    </row>
    <row r="4257" spans="1:29" x14ac:dyDescent="0.2">
      <c r="A4257" t="s">
        <v>5436</v>
      </c>
      <c r="B4257" t="s">
        <v>68</v>
      </c>
      <c r="C4257" s="1">
        <v>639000</v>
      </c>
      <c r="D4257">
        <v>3</v>
      </c>
      <c r="E4257">
        <v>1</v>
      </c>
      <c r="F4257">
        <v>1050</v>
      </c>
      <c r="G4257" t="s">
        <v>3315</v>
      </c>
      <c r="H4257" t="s">
        <v>84</v>
      </c>
      <c r="I4257">
        <v>11372</v>
      </c>
      <c r="J4257" t="s">
        <v>85</v>
      </c>
      <c r="K4257" t="s">
        <v>61</v>
      </c>
      <c r="L4257">
        <v>-73.882229600000002</v>
      </c>
      <c r="M4257">
        <v>40.749516</v>
      </c>
      <c r="N4257">
        <v>5.42</v>
      </c>
      <c r="O4257" s="1">
        <f t="shared" si="331"/>
        <v>127800</v>
      </c>
      <c r="P4257" s="3">
        <v>6.7500000000000004E-2</v>
      </c>
      <c r="Q4257">
        <v>30</v>
      </c>
      <c r="R4257" s="1">
        <v>511200</v>
      </c>
      <c r="S4257" s="8">
        <f t="shared" si="332"/>
        <v>-4144.5418370708958</v>
      </c>
      <c r="T4257" s="1">
        <f t="shared" si="333"/>
        <v>648.87255000000005</v>
      </c>
      <c r="U4257" s="7">
        <f t="shared" si="334"/>
        <v>133.125</v>
      </c>
      <c r="V4257" s="4">
        <v>375</v>
      </c>
      <c r="W4257" s="1">
        <f t="shared" si="335"/>
        <v>5301.5393870708958</v>
      </c>
      <c r="X4257">
        <v>6</v>
      </c>
      <c r="Y4257">
        <v>9</v>
      </c>
      <c r="Z4257" t="s">
        <v>86</v>
      </c>
      <c r="AA4257" s="2">
        <v>108152</v>
      </c>
      <c r="AB4257">
        <v>0.77</v>
      </c>
      <c r="AC4257" s="2">
        <v>140457</v>
      </c>
    </row>
    <row r="4258" spans="1:29" x14ac:dyDescent="0.2">
      <c r="A4258" t="s">
        <v>5437</v>
      </c>
      <c r="B4258" t="s">
        <v>30</v>
      </c>
      <c r="C4258" s="1">
        <v>2300000</v>
      </c>
      <c r="D4258">
        <v>3</v>
      </c>
      <c r="E4258">
        <v>3</v>
      </c>
      <c r="F4258" s="2">
        <v>1700</v>
      </c>
      <c r="G4258" t="s">
        <v>1694</v>
      </c>
      <c r="H4258" t="s">
        <v>32</v>
      </c>
      <c r="I4258">
        <v>10016</v>
      </c>
      <c r="J4258" t="s">
        <v>519</v>
      </c>
      <c r="K4258" t="s">
        <v>39</v>
      </c>
      <c r="L4258">
        <v>-73.972461999999993</v>
      </c>
      <c r="M4258">
        <v>40.746265100000002</v>
      </c>
      <c r="N4258">
        <v>0.7</v>
      </c>
      <c r="O4258" s="1">
        <f t="shared" si="331"/>
        <v>460000</v>
      </c>
      <c r="P4258" s="3">
        <v>6.7500000000000004E-2</v>
      </c>
      <c r="Q4258">
        <v>30</v>
      </c>
      <c r="R4258" s="1">
        <v>1840000</v>
      </c>
      <c r="S4258" s="8">
        <f t="shared" si="332"/>
        <v>-14917.75622106895</v>
      </c>
      <c r="T4258" s="1">
        <f t="shared" si="333"/>
        <v>2335.5350000000003</v>
      </c>
      <c r="U4258" s="7">
        <f t="shared" si="334"/>
        <v>479.16666666666669</v>
      </c>
      <c r="V4258" s="4">
        <v>550</v>
      </c>
      <c r="W4258" s="1">
        <f t="shared" si="335"/>
        <v>18282.457887735618</v>
      </c>
      <c r="X4258">
        <v>6</v>
      </c>
      <c r="Y4258">
        <v>9</v>
      </c>
      <c r="Z4258" t="s">
        <v>520</v>
      </c>
      <c r="AA4258" s="2">
        <v>27988</v>
      </c>
      <c r="AB4258">
        <v>0.17</v>
      </c>
      <c r="AC4258" s="2">
        <v>164635</v>
      </c>
    </row>
    <row r="4259" spans="1:29" x14ac:dyDescent="0.2">
      <c r="A4259" t="s">
        <v>5438</v>
      </c>
      <c r="B4259" t="s">
        <v>68</v>
      </c>
      <c r="C4259" s="1">
        <v>289000</v>
      </c>
      <c r="D4259">
        <v>1</v>
      </c>
      <c r="E4259">
        <v>1</v>
      </c>
      <c r="F4259" s="2">
        <v>2184</v>
      </c>
      <c r="G4259" t="s">
        <v>159</v>
      </c>
      <c r="H4259" t="s">
        <v>84</v>
      </c>
      <c r="I4259">
        <v>11374</v>
      </c>
      <c r="J4259" t="s">
        <v>114</v>
      </c>
      <c r="K4259" t="s">
        <v>105</v>
      </c>
      <c r="L4259">
        <v>-73.860151599999995</v>
      </c>
      <c r="M4259">
        <v>40.732537899999997</v>
      </c>
      <c r="N4259">
        <v>6.67</v>
      </c>
      <c r="O4259" s="1">
        <f t="shared" si="331"/>
        <v>57800</v>
      </c>
      <c r="P4259" s="3">
        <v>6.7500000000000004E-2</v>
      </c>
      <c r="Q4259">
        <v>30</v>
      </c>
      <c r="R4259" s="1">
        <v>231200</v>
      </c>
      <c r="S4259" s="8">
        <f t="shared" si="332"/>
        <v>-1874.448499082142</v>
      </c>
      <c r="T4259" s="1">
        <f t="shared" si="333"/>
        <v>293.46505000000002</v>
      </c>
      <c r="U4259" s="7">
        <f t="shared" si="334"/>
        <v>60.208333333333336</v>
      </c>
      <c r="V4259" s="4">
        <v>600</v>
      </c>
      <c r="W4259" s="1">
        <f t="shared" si="335"/>
        <v>2828.1218824154753</v>
      </c>
      <c r="X4259">
        <v>2</v>
      </c>
      <c r="Y4259">
        <v>18</v>
      </c>
      <c r="Z4259" t="s">
        <v>115</v>
      </c>
      <c r="AA4259" s="2">
        <v>28260</v>
      </c>
      <c r="AB4259">
        <v>1.61</v>
      </c>
      <c r="AC4259" s="2">
        <v>17553</v>
      </c>
    </row>
    <row r="4260" spans="1:29" x14ac:dyDescent="0.2">
      <c r="A4260" t="s">
        <v>5439</v>
      </c>
      <c r="B4260" t="s">
        <v>125</v>
      </c>
      <c r="C4260" s="1">
        <v>1698888</v>
      </c>
      <c r="D4260">
        <v>10</v>
      </c>
      <c r="E4260">
        <v>6</v>
      </c>
      <c r="F4260" s="2">
        <v>3025</v>
      </c>
      <c r="G4260" t="s">
        <v>113</v>
      </c>
      <c r="H4260" t="s">
        <v>84</v>
      </c>
      <c r="I4260">
        <v>11355</v>
      </c>
      <c r="J4260" t="s">
        <v>160</v>
      </c>
      <c r="K4260" t="s">
        <v>34</v>
      </c>
      <c r="L4260">
        <v>-73.812475399999997</v>
      </c>
      <c r="M4260">
        <v>40.760248500000003</v>
      </c>
      <c r="N4260">
        <v>9.11</v>
      </c>
      <c r="O4260" s="1">
        <f t="shared" si="331"/>
        <v>339777.60000000003</v>
      </c>
      <c r="P4260" s="3">
        <v>6.7500000000000004E-2</v>
      </c>
      <c r="Q4260">
        <v>30</v>
      </c>
      <c r="R4260" s="1">
        <v>1359110.4</v>
      </c>
      <c r="S4260" s="8">
        <f t="shared" si="332"/>
        <v>-11018.955230825821</v>
      </c>
      <c r="T4260" s="1">
        <f t="shared" si="333"/>
        <v>1725.1358196000001</v>
      </c>
      <c r="U4260" s="7">
        <f t="shared" si="334"/>
        <v>353.935</v>
      </c>
      <c r="V4260" s="4">
        <v>1000</v>
      </c>
      <c r="W4260" s="1">
        <f t="shared" si="335"/>
        <v>14098.02605042582</v>
      </c>
      <c r="X4260">
        <v>20</v>
      </c>
      <c r="Y4260">
        <v>9</v>
      </c>
      <c r="Z4260" t="s">
        <v>161</v>
      </c>
      <c r="AA4260" s="2">
        <v>230183</v>
      </c>
      <c r="AB4260">
        <v>2.0299999999999998</v>
      </c>
      <c r="AC4260" s="2">
        <v>113391</v>
      </c>
    </row>
    <row r="4261" spans="1:29" x14ac:dyDescent="0.2">
      <c r="A4261" t="s">
        <v>5440</v>
      </c>
      <c r="B4261" t="s">
        <v>125</v>
      </c>
      <c r="C4261" s="1">
        <v>1180000</v>
      </c>
      <c r="D4261">
        <v>4</v>
      </c>
      <c r="E4261">
        <v>3</v>
      </c>
      <c r="F4261" s="2">
        <v>1528</v>
      </c>
      <c r="G4261" t="s">
        <v>631</v>
      </c>
      <c r="H4261" t="s">
        <v>55</v>
      </c>
      <c r="I4261">
        <v>11204</v>
      </c>
      <c r="J4261" t="s">
        <v>156</v>
      </c>
      <c r="K4261" t="s">
        <v>105</v>
      </c>
      <c r="L4261">
        <v>-73.992862500000001</v>
      </c>
      <c r="M4261">
        <v>40.620459099999998</v>
      </c>
      <c r="N4261">
        <v>8.8699999999999992</v>
      </c>
      <c r="O4261" s="1">
        <f t="shared" si="331"/>
        <v>236000</v>
      </c>
      <c r="P4261" s="3">
        <v>6.7500000000000004E-2</v>
      </c>
      <c r="Q4261">
        <v>30</v>
      </c>
      <c r="R4261" s="1">
        <v>944000</v>
      </c>
      <c r="S4261" s="8">
        <f t="shared" si="332"/>
        <v>-7653.4575395049387</v>
      </c>
      <c r="T4261" s="1">
        <f t="shared" si="333"/>
        <v>1198.231</v>
      </c>
      <c r="U4261" s="7">
        <f t="shared" si="334"/>
        <v>245.83333333333334</v>
      </c>
      <c r="V4261" s="4">
        <v>550</v>
      </c>
      <c r="W4261" s="1">
        <f t="shared" si="335"/>
        <v>9647.5218728382733</v>
      </c>
      <c r="X4261">
        <v>8</v>
      </c>
      <c r="Y4261">
        <v>8</v>
      </c>
      <c r="Z4261" t="s">
        <v>157</v>
      </c>
      <c r="AA4261" s="2">
        <v>151705</v>
      </c>
      <c r="AB4261">
        <v>2.25</v>
      </c>
      <c r="AC4261" s="2">
        <v>67424</v>
      </c>
    </row>
    <row r="4262" spans="1:29" x14ac:dyDescent="0.2">
      <c r="A4262" t="s">
        <v>5441</v>
      </c>
      <c r="B4262" t="s">
        <v>30</v>
      </c>
      <c r="C4262" s="1">
        <v>6750000</v>
      </c>
      <c r="D4262">
        <v>2</v>
      </c>
      <c r="E4262">
        <v>2</v>
      </c>
      <c r="F4262" s="2">
        <v>2320</v>
      </c>
      <c r="G4262" t="s">
        <v>59</v>
      </c>
      <c r="H4262" t="s">
        <v>32</v>
      </c>
      <c r="I4262">
        <v>10001</v>
      </c>
      <c r="J4262" t="s">
        <v>38</v>
      </c>
      <c r="K4262" t="s">
        <v>39</v>
      </c>
      <c r="L4262">
        <v>-74.003220999999996</v>
      </c>
      <c r="M4262">
        <v>40.753758599999998</v>
      </c>
      <c r="N4262">
        <v>0.99</v>
      </c>
      <c r="O4262" s="1">
        <f t="shared" si="331"/>
        <v>1350000</v>
      </c>
      <c r="P4262" s="3">
        <v>6.7500000000000004E-2</v>
      </c>
      <c r="Q4262">
        <v>30</v>
      </c>
      <c r="R4262" s="1">
        <v>5400000</v>
      </c>
      <c r="S4262" s="8">
        <f t="shared" si="332"/>
        <v>-43780.371518354528</v>
      </c>
      <c r="T4262" s="1">
        <f t="shared" si="333"/>
        <v>6854.2875000000013</v>
      </c>
      <c r="U4262" s="7">
        <f t="shared" si="334"/>
        <v>1406.25</v>
      </c>
      <c r="V4262" s="4">
        <v>600</v>
      </c>
      <c r="W4262" s="1">
        <f t="shared" si="335"/>
        <v>52640.909018354527</v>
      </c>
      <c r="X4262">
        <v>4</v>
      </c>
      <c r="Y4262">
        <v>15</v>
      </c>
      <c r="Z4262" t="s">
        <v>40</v>
      </c>
      <c r="AA4262" s="2">
        <v>70150</v>
      </c>
      <c r="AB4262">
        <v>0.77</v>
      </c>
      <c r="AC4262" s="2">
        <v>91104</v>
      </c>
    </row>
    <row r="4263" spans="1:29" x14ac:dyDescent="0.2">
      <c r="A4263" t="s">
        <v>5442</v>
      </c>
      <c r="B4263" t="s">
        <v>50</v>
      </c>
      <c r="C4263" s="1">
        <v>499000</v>
      </c>
      <c r="D4263">
        <v>3</v>
      </c>
      <c r="E4263">
        <v>2</v>
      </c>
      <c r="F4263" s="2">
        <v>1890</v>
      </c>
      <c r="G4263" t="s">
        <v>1495</v>
      </c>
      <c r="H4263" t="s">
        <v>44</v>
      </c>
      <c r="I4263">
        <v>10310</v>
      </c>
      <c r="J4263" t="s">
        <v>118</v>
      </c>
      <c r="K4263" t="s">
        <v>34</v>
      </c>
      <c r="L4263">
        <v>-74.1228208</v>
      </c>
      <c r="M4263">
        <v>40.630181</v>
      </c>
      <c r="N4263">
        <v>10.91</v>
      </c>
      <c r="O4263" s="1">
        <f t="shared" si="331"/>
        <v>99800</v>
      </c>
      <c r="P4263" s="3">
        <v>6.7500000000000004E-2</v>
      </c>
      <c r="Q4263">
        <v>30</v>
      </c>
      <c r="R4263" s="1">
        <v>399200</v>
      </c>
      <c r="S4263" s="8">
        <f t="shared" si="332"/>
        <v>-3236.5045018753935</v>
      </c>
      <c r="T4263" s="1">
        <f t="shared" si="333"/>
        <v>506.70955000000004</v>
      </c>
      <c r="U4263" s="7">
        <f t="shared" si="334"/>
        <v>103.95833333333333</v>
      </c>
      <c r="V4263" s="4">
        <v>550</v>
      </c>
      <c r="W4263" s="1">
        <f t="shared" si="335"/>
        <v>4397.1723852087271</v>
      </c>
      <c r="X4263">
        <v>6</v>
      </c>
      <c r="Y4263">
        <v>12</v>
      </c>
      <c r="Z4263" t="s">
        <v>119</v>
      </c>
      <c r="AA4263" s="2">
        <v>181200</v>
      </c>
      <c r="AB4263">
        <v>13.5</v>
      </c>
      <c r="AC4263" s="2">
        <v>13422</v>
      </c>
    </row>
    <row r="4264" spans="1:29" x14ac:dyDescent="0.2">
      <c r="A4264" t="s">
        <v>5443</v>
      </c>
      <c r="B4264" t="s">
        <v>30</v>
      </c>
      <c r="C4264" s="1">
        <v>799000</v>
      </c>
      <c r="D4264">
        <v>1</v>
      </c>
      <c r="E4264">
        <v>1</v>
      </c>
      <c r="F4264" s="2">
        <v>2184</v>
      </c>
      <c r="G4264" t="s">
        <v>48</v>
      </c>
      <c r="H4264" t="s">
        <v>32</v>
      </c>
      <c r="I4264">
        <v>10016</v>
      </c>
      <c r="J4264" t="s">
        <v>519</v>
      </c>
      <c r="K4264" t="s">
        <v>39</v>
      </c>
      <c r="L4264">
        <v>-73.973199800000003</v>
      </c>
      <c r="M4264">
        <v>40.748413499999998</v>
      </c>
      <c r="N4264">
        <v>0.64</v>
      </c>
      <c r="O4264" s="1">
        <f t="shared" si="331"/>
        <v>159800</v>
      </c>
      <c r="P4264" s="3">
        <v>6.7500000000000004E-2</v>
      </c>
      <c r="Q4264">
        <v>30</v>
      </c>
      <c r="R4264" s="1">
        <v>639200</v>
      </c>
      <c r="S4264" s="8">
        <f t="shared" si="332"/>
        <v>-5182.2987915800395</v>
      </c>
      <c r="T4264" s="1">
        <f t="shared" si="333"/>
        <v>811.34455000000014</v>
      </c>
      <c r="U4264" s="7">
        <f t="shared" si="334"/>
        <v>166.45833333333334</v>
      </c>
      <c r="V4264" s="4">
        <v>600</v>
      </c>
      <c r="W4264" s="1">
        <f t="shared" si="335"/>
        <v>6760.1016749133723</v>
      </c>
      <c r="X4264">
        <v>2</v>
      </c>
      <c r="Y4264">
        <v>18</v>
      </c>
      <c r="Z4264" t="s">
        <v>520</v>
      </c>
      <c r="AA4264" s="2">
        <v>27988</v>
      </c>
      <c r="AB4264">
        <v>0.17</v>
      </c>
      <c r="AC4264" s="2">
        <v>164635</v>
      </c>
    </row>
    <row r="4265" spans="1:29" x14ac:dyDescent="0.2">
      <c r="A4265" t="s">
        <v>5444</v>
      </c>
      <c r="B4265" t="s">
        <v>68</v>
      </c>
      <c r="C4265" s="1">
        <v>600000</v>
      </c>
      <c r="D4265">
        <v>1</v>
      </c>
      <c r="E4265">
        <v>1</v>
      </c>
      <c r="F4265">
        <v>750</v>
      </c>
      <c r="G4265" t="s">
        <v>59</v>
      </c>
      <c r="H4265" t="s">
        <v>32</v>
      </c>
      <c r="I4265">
        <v>10025</v>
      </c>
      <c r="J4265" t="s">
        <v>215</v>
      </c>
      <c r="K4265" t="s">
        <v>39</v>
      </c>
      <c r="L4265">
        <v>-73.967897600000001</v>
      </c>
      <c r="M4265">
        <v>40.798664600000002</v>
      </c>
      <c r="N4265">
        <v>3.56</v>
      </c>
      <c r="O4265" s="1">
        <f t="shared" si="331"/>
        <v>120000</v>
      </c>
      <c r="P4265" s="3">
        <v>6.7500000000000004E-2</v>
      </c>
      <c r="Q4265">
        <v>30</v>
      </c>
      <c r="R4265" s="1">
        <v>480000</v>
      </c>
      <c r="S4265" s="8">
        <f t="shared" si="332"/>
        <v>-3891.588579409291</v>
      </c>
      <c r="T4265" s="1">
        <f t="shared" si="333"/>
        <v>609.2700000000001</v>
      </c>
      <c r="U4265" s="7">
        <f t="shared" si="334"/>
        <v>125</v>
      </c>
      <c r="V4265" s="4">
        <v>205</v>
      </c>
      <c r="W4265" s="1">
        <f t="shared" si="335"/>
        <v>4830.8585794092915</v>
      </c>
      <c r="X4265">
        <v>2</v>
      </c>
      <c r="Y4265">
        <v>6</v>
      </c>
      <c r="Z4265" t="s">
        <v>216</v>
      </c>
      <c r="AA4265" s="2">
        <v>61207</v>
      </c>
      <c r="AB4265">
        <v>1.76</v>
      </c>
      <c r="AC4265" s="2">
        <v>34777</v>
      </c>
    </row>
    <row r="4266" spans="1:29" x14ac:dyDescent="0.2">
      <c r="A4266" t="s">
        <v>5445</v>
      </c>
      <c r="B4266" t="s">
        <v>125</v>
      </c>
      <c r="C4266" s="1">
        <v>699000</v>
      </c>
      <c r="D4266">
        <v>4</v>
      </c>
      <c r="E4266">
        <v>2</v>
      </c>
      <c r="F4266" s="2">
        <v>2184</v>
      </c>
      <c r="G4266" t="s">
        <v>620</v>
      </c>
      <c r="H4266" t="s">
        <v>84</v>
      </c>
      <c r="I4266">
        <v>11436</v>
      </c>
      <c r="J4266" t="s">
        <v>133</v>
      </c>
      <c r="K4266" t="s">
        <v>61</v>
      </c>
      <c r="L4266">
        <v>-73.801354399999994</v>
      </c>
      <c r="M4266">
        <v>40.676210400000002</v>
      </c>
      <c r="N4266">
        <v>10.89</v>
      </c>
      <c r="O4266" s="1">
        <f t="shared" si="331"/>
        <v>139800</v>
      </c>
      <c r="P4266" s="3">
        <v>6.7500000000000004E-2</v>
      </c>
      <c r="Q4266">
        <v>30</v>
      </c>
      <c r="R4266" s="1">
        <v>559200</v>
      </c>
      <c r="S4266" s="8">
        <f t="shared" si="332"/>
        <v>-4533.7006950118248</v>
      </c>
      <c r="T4266" s="1">
        <f t="shared" si="333"/>
        <v>709.79955000000007</v>
      </c>
      <c r="U4266" s="7">
        <f t="shared" si="334"/>
        <v>145.625</v>
      </c>
      <c r="V4266" s="4">
        <v>600</v>
      </c>
      <c r="W4266" s="1">
        <f t="shared" si="335"/>
        <v>5989.1252450118245</v>
      </c>
      <c r="X4266">
        <v>8</v>
      </c>
      <c r="Y4266">
        <v>14</v>
      </c>
      <c r="Z4266" t="s">
        <v>134</v>
      </c>
      <c r="AA4266" s="2">
        <v>217706</v>
      </c>
      <c r="AB4266">
        <v>2.66</v>
      </c>
      <c r="AC4266" s="2">
        <v>81844</v>
      </c>
    </row>
    <row r="4267" spans="1:29" x14ac:dyDescent="0.2">
      <c r="A4267" t="s">
        <v>5446</v>
      </c>
      <c r="B4267" t="s">
        <v>42</v>
      </c>
      <c r="C4267" s="1">
        <v>1578000</v>
      </c>
      <c r="D4267">
        <v>5</v>
      </c>
      <c r="E4267">
        <v>3</v>
      </c>
      <c r="F4267">
        <v>2184</v>
      </c>
      <c r="G4267" t="s">
        <v>1134</v>
      </c>
      <c r="H4267" t="s">
        <v>84</v>
      </c>
      <c r="I4267">
        <v>11366</v>
      </c>
      <c r="J4267" t="s">
        <v>1135</v>
      </c>
      <c r="K4267" t="s">
        <v>110</v>
      </c>
      <c r="L4267">
        <v>-73.7937601</v>
      </c>
      <c r="M4267">
        <v>40.726263099999997</v>
      </c>
      <c r="N4267">
        <v>10.18</v>
      </c>
      <c r="O4267" s="1">
        <f t="shared" si="331"/>
        <v>315600</v>
      </c>
      <c r="P4267" s="3">
        <v>6.7500000000000004E-2</v>
      </c>
      <c r="Q4267">
        <v>30</v>
      </c>
      <c r="R4267" s="1">
        <v>1262400</v>
      </c>
      <c r="S4267" s="8">
        <f t="shared" si="332"/>
        <v>-10234.877963846437</v>
      </c>
      <c r="T4267" s="1">
        <f t="shared" si="333"/>
        <v>1602.3801000000003</v>
      </c>
      <c r="U4267" s="7">
        <f t="shared" si="334"/>
        <v>328.75</v>
      </c>
      <c r="V4267" s="4">
        <v>600</v>
      </c>
      <c r="W4267" s="1">
        <f t="shared" si="335"/>
        <v>12766.008063846437</v>
      </c>
      <c r="X4267">
        <v>10</v>
      </c>
      <c r="Y4267">
        <v>11</v>
      </c>
      <c r="Z4267" t="s">
        <v>1136</v>
      </c>
      <c r="AA4267" s="2">
        <v>17812</v>
      </c>
      <c r="AB4267">
        <v>2.2799999999999998</v>
      </c>
      <c r="AC4267" s="2">
        <v>7812</v>
      </c>
    </row>
    <row r="4268" spans="1:29" x14ac:dyDescent="0.2">
      <c r="A4268" t="s">
        <v>5447</v>
      </c>
      <c r="B4268" t="s">
        <v>42</v>
      </c>
      <c r="C4268" s="1">
        <v>849000</v>
      </c>
      <c r="D4268">
        <v>4</v>
      </c>
      <c r="E4268">
        <v>3</v>
      </c>
      <c r="F4268" s="2">
        <v>2184</v>
      </c>
      <c r="G4268" t="s">
        <v>159</v>
      </c>
      <c r="H4268" t="s">
        <v>84</v>
      </c>
      <c r="I4268">
        <v>11001</v>
      </c>
      <c r="J4268" t="s">
        <v>2346</v>
      </c>
      <c r="K4268" t="s">
        <v>39</v>
      </c>
      <c r="L4268">
        <v>-73.708307599999998</v>
      </c>
      <c r="M4268">
        <v>40.731486599999997</v>
      </c>
      <c r="N4268">
        <v>14.59</v>
      </c>
      <c r="O4268" s="1">
        <f t="shared" si="331"/>
        <v>169800</v>
      </c>
      <c r="P4268" s="3">
        <v>6.7500000000000004E-2</v>
      </c>
      <c r="Q4268">
        <v>30</v>
      </c>
      <c r="R4268" s="1">
        <v>679200</v>
      </c>
      <c r="S4268" s="8">
        <f t="shared" si="332"/>
        <v>-5506.5978398641473</v>
      </c>
      <c r="T4268" s="1">
        <f t="shared" si="333"/>
        <v>862.11705000000018</v>
      </c>
      <c r="U4268" s="7">
        <f t="shared" si="334"/>
        <v>176.875</v>
      </c>
      <c r="V4268" s="4">
        <v>600</v>
      </c>
      <c r="W4268" s="1">
        <f t="shared" si="335"/>
        <v>7145.5898898641472</v>
      </c>
      <c r="X4268">
        <v>8</v>
      </c>
      <c r="Y4268">
        <v>11</v>
      </c>
      <c r="Z4268" t="s">
        <v>2347</v>
      </c>
      <c r="AA4268" s="2">
        <v>22571</v>
      </c>
      <c r="AB4268">
        <v>0.56000000000000005</v>
      </c>
      <c r="AC4268" s="2">
        <v>40305</v>
      </c>
    </row>
    <row r="4269" spans="1:29" x14ac:dyDescent="0.2">
      <c r="A4269" t="s">
        <v>5448</v>
      </c>
      <c r="B4269" t="s">
        <v>30</v>
      </c>
      <c r="C4269" s="1">
        <v>4275000</v>
      </c>
      <c r="D4269">
        <v>2</v>
      </c>
      <c r="E4269">
        <v>2</v>
      </c>
      <c r="F4269" s="2">
        <v>2184</v>
      </c>
      <c r="G4269" t="s">
        <v>48</v>
      </c>
      <c r="H4269" t="s">
        <v>32</v>
      </c>
      <c r="I4269">
        <v>10019</v>
      </c>
      <c r="J4269" t="s">
        <v>38</v>
      </c>
      <c r="K4269" t="s">
        <v>39</v>
      </c>
      <c r="L4269">
        <v>-73.977065199999998</v>
      </c>
      <c r="M4269">
        <v>40.765737999999999</v>
      </c>
      <c r="N4269">
        <v>1.25</v>
      </c>
      <c r="O4269" s="1">
        <f t="shared" si="331"/>
        <v>855000</v>
      </c>
      <c r="P4269" s="3">
        <v>6.7500000000000004E-2</v>
      </c>
      <c r="Q4269">
        <v>30</v>
      </c>
      <c r="R4269" s="1">
        <v>3420000</v>
      </c>
      <c r="S4269" s="8">
        <f t="shared" si="332"/>
        <v>-27727.568628291199</v>
      </c>
      <c r="T4269" s="1">
        <f t="shared" si="333"/>
        <v>4341.0487500000008</v>
      </c>
      <c r="U4269" s="7">
        <f t="shared" si="334"/>
        <v>890.625</v>
      </c>
      <c r="V4269" s="4">
        <v>600</v>
      </c>
      <c r="W4269" s="1">
        <f t="shared" si="335"/>
        <v>33559.242378291201</v>
      </c>
      <c r="X4269">
        <v>4</v>
      </c>
      <c r="Y4269">
        <v>14</v>
      </c>
      <c r="Z4269" t="s">
        <v>40</v>
      </c>
      <c r="AA4269" s="2">
        <v>70150</v>
      </c>
      <c r="AB4269">
        <v>0.77</v>
      </c>
      <c r="AC4269" s="2">
        <v>91104</v>
      </c>
    </row>
    <row r="4270" spans="1:29" x14ac:dyDescent="0.2">
      <c r="A4270" t="s">
        <v>5449</v>
      </c>
      <c r="B4270" t="s">
        <v>68</v>
      </c>
      <c r="C4270" s="1">
        <v>1550000</v>
      </c>
      <c r="D4270">
        <v>1</v>
      </c>
      <c r="E4270">
        <v>1</v>
      </c>
      <c r="F4270" s="2">
        <v>2184</v>
      </c>
      <c r="G4270" t="s">
        <v>93</v>
      </c>
      <c r="H4270" t="s">
        <v>32</v>
      </c>
      <c r="I4270">
        <v>10011</v>
      </c>
      <c r="J4270" t="s">
        <v>38</v>
      </c>
      <c r="K4270" t="s">
        <v>39</v>
      </c>
      <c r="L4270">
        <v>-73.997288299999994</v>
      </c>
      <c r="M4270">
        <v>40.732462900000002</v>
      </c>
      <c r="N4270">
        <v>1.29</v>
      </c>
      <c r="O4270" s="1">
        <f t="shared" si="331"/>
        <v>310000</v>
      </c>
      <c r="P4270" s="3">
        <v>6.7500000000000004E-2</v>
      </c>
      <c r="Q4270">
        <v>30</v>
      </c>
      <c r="R4270" s="1">
        <v>1240000</v>
      </c>
      <c r="S4270" s="8">
        <f t="shared" si="332"/>
        <v>-10053.270496807336</v>
      </c>
      <c r="T4270" s="1">
        <f t="shared" si="333"/>
        <v>1573.9475000000002</v>
      </c>
      <c r="U4270" s="7">
        <f t="shared" si="334"/>
        <v>322.91666666666669</v>
      </c>
      <c r="V4270" s="4">
        <v>600</v>
      </c>
      <c r="W4270" s="1">
        <f t="shared" si="335"/>
        <v>12550.134663474002</v>
      </c>
      <c r="X4270">
        <v>2</v>
      </c>
      <c r="Y4270">
        <v>18</v>
      </c>
      <c r="Z4270" t="s">
        <v>40</v>
      </c>
      <c r="AA4270" s="2">
        <v>70150</v>
      </c>
      <c r="AB4270">
        <v>0.77</v>
      </c>
      <c r="AC4270" s="2">
        <v>91104</v>
      </c>
    </row>
    <row r="4271" spans="1:29" x14ac:dyDescent="0.2">
      <c r="A4271" t="s">
        <v>5450</v>
      </c>
      <c r="B4271" t="s">
        <v>42</v>
      </c>
      <c r="C4271" s="1">
        <v>489000</v>
      </c>
      <c r="D4271">
        <v>7</v>
      </c>
      <c r="E4271">
        <v>3</v>
      </c>
      <c r="F4271" s="2">
        <v>2500</v>
      </c>
      <c r="G4271" t="s">
        <v>5451</v>
      </c>
      <c r="H4271" t="s">
        <v>70</v>
      </c>
      <c r="I4271">
        <v>10470</v>
      </c>
      <c r="J4271" t="s">
        <v>296</v>
      </c>
      <c r="K4271" t="s">
        <v>34</v>
      </c>
      <c r="L4271">
        <v>-73.855758699999996</v>
      </c>
      <c r="M4271">
        <v>40.900022300000003</v>
      </c>
      <c r="N4271">
        <v>12.45</v>
      </c>
      <c r="O4271" s="1">
        <f t="shared" si="331"/>
        <v>97800</v>
      </c>
      <c r="P4271" s="3">
        <v>6.7500000000000004E-2</v>
      </c>
      <c r="Q4271">
        <v>30</v>
      </c>
      <c r="R4271" s="1">
        <v>391200</v>
      </c>
      <c r="S4271" s="8">
        <f t="shared" si="332"/>
        <v>-3171.6446922185728</v>
      </c>
      <c r="T4271" s="1">
        <f t="shared" si="333"/>
        <v>496.55504999999999</v>
      </c>
      <c r="U4271" s="7">
        <f t="shared" si="334"/>
        <v>101.875</v>
      </c>
      <c r="V4271" s="4">
        <v>600</v>
      </c>
      <c r="W4271" s="1">
        <f t="shared" si="335"/>
        <v>4370.0747422185723</v>
      </c>
      <c r="X4271">
        <v>14</v>
      </c>
      <c r="Y4271">
        <v>13</v>
      </c>
      <c r="Z4271" t="s">
        <v>297</v>
      </c>
      <c r="AA4271" s="2">
        <v>42483</v>
      </c>
      <c r="AB4271">
        <v>0.3</v>
      </c>
      <c r="AC4271" s="2">
        <v>141610</v>
      </c>
    </row>
    <row r="4272" spans="1:29" x14ac:dyDescent="0.2">
      <c r="A4272" t="s">
        <v>5452</v>
      </c>
      <c r="B4272" t="s">
        <v>68</v>
      </c>
      <c r="C4272" s="1">
        <v>6700000</v>
      </c>
      <c r="D4272">
        <v>3</v>
      </c>
      <c r="E4272">
        <v>3</v>
      </c>
      <c r="F4272" s="2">
        <v>2184</v>
      </c>
      <c r="G4272" t="s">
        <v>214</v>
      </c>
      <c r="H4272" t="s">
        <v>32</v>
      </c>
      <c r="I4272">
        <v>10024</v>
      </c>
      <c r="J4272" t="s">
        <v>215</v>
      </c>
      <c r="K4272" t="s">
        <v>39</v>
      </c>
      <c r="L4272">
        <v>-73.967460700000004</v>
      </c>
      <c r="M4272">
        <v>40.788288399999999</v>
      </c>
      <c r="N4272">
        <v>2.88</v>
      </c>
      <c r="O4272" s="1">
        <f t="shared" si="331"/>
        <v>1340000</v>
      </c>
      <c r="P4272" s="3">
        <v>6.7500000000000004E-2</v>
      </c>
      <c r="Q4272">
        <v>30</v>
      </c>
      <c r="R4272" s="1">
        <v>5360000</v>
      </c>
      <c r="S4272" s="8">
        <f t="shared" si="332"/>
        <v>-43456.072470070416</v>
      </c>
      <c r="T4272" s="1">
        <f t="shared" si="333"/>
        <v>6803.5150000000003</v>
      </c>
      <c r="U4272" s="7">
        <f t="shared" si="334"/>
        <v>1395.8333333333333</v>
      </c>
      <c r="V4272" s="4">
        <v>600</v>
      </c>
      <c r="W4272" s="1">
        <f t="shared" si="335"/>
        <v>52255.420803403751</v>
      </c>
      <c r="X4272">
        <v>6</v>
      </c>
      <c r="Y4272">
        <v>11</v>
      </c>
      <c r="Z4272" t="s">
        <v>216</v>
      </c>
      <c r="AA4272" s="2">
        <v>61207</v>
      </c>
      <c r="AB4272">
        <v>1.76</v>
      </c>
      <c r="AC4272" s="2">
        <v>34777</v>
      </c>
    </row>
    <row r="4273" spans="1:29" x14ac:dyDescent="0.2">
      <c r="A4273" t="s">
        <v>5453</v>
      </c>
      <c r="B4273" t="s">
        <v>68</v>
      </c>
      <c r="C4273" s="1">
        <v>319000</v>
      </c>
      <c r="D4273">
        <v>1</v>
      </c>
      <c r="E4273">
        <v>1</v>
      </c>
      <c r="F4273">
        <v>750</v>
      </c>
      <c r="G4273" t="s">
        <v>1342</v>
      </c>
      <c r="H4273" t="s">
        <v>55</v>
      </c>
      <c r="I4273">
        <v>11224</v>
      </c>
      <c r="J4273" t="s">
        <v>413</v>
      </c>
      <c r="K4273" t="s">
        <v>61</v>
      </c>
      <c r="L4273">
        <v>-73.973331400000006</v>
      </c>
      <c r="M4273">
        <v>40.5781785</v>
      </c>
      <c r="N4273">
        <v>11.79</v>
      </c>
      <c r="O4273" s="1">
        <f t="shared" si="331"/>
        <v>63800</v>
      </c>
      <c r="P4273" s="3">
        <v>6.7500000000000004E-2</v>
      </c>
      <c r="Q4273">
        <v>30</v>
      </c>
      <c r="R4273" s="1">
        <v>255200</v>
      </c>
      <c r="S4273" s="8">
        <f t="shared" si="332"/>
        <v>-2069.0279280526065</v>
      </c>
      <c r="T4273" s="1">
        <f t="shared" si="333"/>
        <v>323.92855000000003</v>
      </c>
      <c r="U4273" s="7">
        <f t="shared" si="334"/>
        <v>66.458333333333329</v>
      </c>
      <c r="V4273" s="4">
        <v>205</v>
      </c>
      <c r="W4273" s="1">
        <f t="shared" si="335"/>
        <v>2664.4148113859401</v>
      </c>
      <c r="X4273">
        <v>2</v>
      </c>
      <c r="Y4273">
        <v>6</v>
      </c>
      <c r="Z4273" t="s">
        <v>414</v>
      </c>
      <c r="AA4273" s="2">
        <v>31965</v>
      </c>
      <c r="AB4273">
        <v>1.1399999999999999</v>
      </c>
      <c r="AC4273" s="2">
        <v>28039</v>
      </c>
    </row>
    <row r="4274" spans="1:29" x14ac:dyDescent="0.2">
      <c r="A4274" t="s">
        <v>5454</v>
      </c>
      <c r="B4274" t="s">
        <v>50</v>
      </c>
      <c r="C4274" s="1">
        <v>10750000</v>
      </c>
      <c r="D4274">
        <v>10</v>
      </c>
      <c r="E4274">
        <v>10</v>
      </c>
      <c r="F4274" s="2">
        <v>6532</v>
      </c>
      <c r="G4274" t="s">
        <v>2953</v>
      </c>
      <c r="H4274" t="s">
        <v>32</v>
      </c>
      <c r="I4274">
        <v>10011</v>
      </c>
      <c r="J4274" t="s">
        <v>38</v>
      </c>
      <c r="K4274" t="s">
        <v>39</v>
      </c>
      <c r="L4274">
        <v>-73.995177299999995</v>
      </c>
      <c r="M4274">
        <v>40.738597200000001</v>
      </c>
      <c r="N4274">
        <v>0.87</v>
      </c>
      <c r="O4274" s="1">
        <f t="shared" si="331"/>
        <v>2150000</v>
      </c>
      <c r="P4274" s="3">
        <v>6.7500000000000004E-2</v>
      </c>
      <c r="Q4274">
        <v>30</v>
      </c>
      <c r="R4274" s="1">
        <v>8600000</v>
      </c>
      <c r="S4274" s="8">
        <f t="shared" si="332"/>
        <v>-69724.295381083139</v>
      </c>
      <c r="T4274" s="1">
        <f t="shared" si="333"/>
        <v>10916.087500000001</v>
      </c>
      <c r="U4274" s="7">
        <f t="shared" si="334"/>
        <v>2239.5833333333335</v>
      </c>
      <c r="V4274" s="4">
        <v>2000</v>
      </c>
      <c r="W4274" s="1">
        <f t="shared" si="335"/>
        <v>84879.966214416476</v>
      </c>
      <c r="X4274">
        <v>20</v>
      </c>
      <c r="Y4274">
        <v>14</v>
      </c>
      <c r="Z4274" t="s">
        <v>40</v>
      </c>
      <c r="AA4274" s="2">
        <v>70150</v>
      </c>
      <c r="AB4274">
        <v>0.77</v>
      </c>
      <c r="AC4274" s="2">
        <v>91104</v>
      </c>
    </row>
    <row r="4275" spans="1:29" x14ac:dyDescent="0.2">
      <c r="A4275" t="s">
        <v>5455</v>
      </c>
      <c r="B4275" t="s">
        <v>68</v>
      </c>
      <c r="C4275" s="1">
        <v>520000</v>
      </c>
      <c r="D4275">
        <v>1</v>
      </c>
      <c r="E4275">
        <v>1</v>
      </c>
      <c r="F4275">
        <v>730</v>
      </c>
      <c r="G4275" t="s">
        <v>5456</v>
      </c>
      <c r="H4275" t="s">
        <v>32</v>
      </c>
      <c r="I4275">
        <v>10021</v>
      </c>
      <c r="J4275" t="s">
        <v>52</v>
      </c>
      <c r="K4275" t="s">
        <v>39</v>
      </c>
      <c r="L4275">
        <v>-73.952295500000005</v>
      </c>
      <c r="M4275">
        <v>40.7685551</v>
      </c>
      <c r="N4275">
        <v>2.21</v>
      </c>
      <c r="O4275" s="1">
        <f t="shared" si="331"/>
        <v>104000</v>
      </c>
      <c r="P4275" s="3">
        <v>6.7500000000000004E-2</v>
      </c>
      <c r="Q4275">
        <v>30</v>
      </c>
      <c r="R4275" s="1">
        <v>416000</v>
      </c>
      <c r="S4275" s="8">
        <f t="shared" si="332"/>
        <v>-3372.7101021547192</v>
      </c>
      <c r="T4275" s="1">
        <f t="shared" si="333"/>
        <v>528.03399999999999</v>
      </c>
      <c r="U4275" s="7">
        <f t="shared" si="334"/>
        <v>108.33333333333333</v>
      </c>
      <c r="V4275" s="4">
        <v>205</v>
      </c>
      <c r="W4275" s="1">
        <f t="shared" si="335"/>
        <v>4214.0774354880523</v>
      </c>
      <c r="X4275">
        <v>2</v>
      </c>
      <c r="Y4275">
        <v>6</v>
      </c>
      <c r="Z4275" t="s">
        <v>53</v>
      </c>
      <c r="AA4275" s="2">
        <v>61207</v>
      </c>
      <c r="AB4275">
        <v>1.76</v>
      </c>
      <c r="AC4275" s="2">
        <v>34777</v>
      </c>
    </row>
    <row r="4276" spans="1:29" x14ac:dyDescent="0.2">
      <c r="A4276" t="s">
        <v>5457</v>
      </c>
      <c r="B4276" t="s">
        <v>68</v>
      </c>
      <c r="C4276" s="1">
        <v>715000</v>
      </c>
      <c r="D4276">
        <v>1</v>
      </c>
      <c r="E4276">
        <v>1</v>
      </c>
      <c r="F4276" s="2">
        <v>2184</v>
      </c>
      <c r="G4276" t="s">
        <v>48</v>
      </c>
      <c r="H4276" t="s">
        <v>32</v>
      </c>
      <c r="I4276">
        <v>10011</v>
      </c>
      <c r="J4276" t="s">
        <v>38</v>
      </c>
      <c r="K4276" t="s">
        <v>39</v>
      </c>
      <c r="L4276">
        <v>-73.995697500000006</v>
      </c>
      <c r="M4276">
        <v>40.738428900000002</v>
      </c>
      <c r="N4276">
        <v>0.9</v>
      </c>
      <c r="O4276" s="1">
        <f t="shared" si="331"/>
        <v>143000</v>
      </c>
      <c r="P4276" s="3">
        <v>6.7500000000000004E-2</v>
      </c>
      <c r="Q4276">
        <v>30</v>
      </c>
      <c r="R4276" s="1">
        <v>572000</v>
      </c>
      <c r="S4276" s="8">
        <f t="shared" si="332"/>
        <v>-4637.4763904627389</v>
      </c>
      <c r="T4276" s="1">
        <f t="shared" si="333"/>
        <v>726.04675000000009</v>
      </c>
      <c r="U4276" s="7">
        <f t="shared" si="334"/>
        <v>148.95833333333334</v>
      </c>
      <c r="V4276" s="4">
        <v>600</v>
      </c>
      <c r="W4276" s="1">
        <f t="shared" si="335"/>
        <v>6112.4814737960724</v>
      </c>
      <c r="X4276">
        <v>2</v>
      </c>
      <c r="Y4276">
        <v>18</v>
      </c>
      <c r="Z4276" t="s">
        <v>40</v>
      </c>
      <c r="AA4276" s="2">
        <v>70150</v>
      </c>
      <c r="AB4276">
        <v>0.77</v>
      </c>
      <c r="AC4276" s="2">
        <v>91104</v>
      </c>
    </row>
    <row r="4277" spans="1:29" x14ac:dyDescent="0.2">
      <c r="A4277" t="s">
        <v>5458</v>
      </c>
      <c r="B4277" t="s">
        <v>68</v>
      </c>
      <c r="C4277" s="1">
        <v>689000</v>
      </c>
      <c r="D4277">
        <v>1</v>
      </c>
      <c r="E4277">
        <v>1</v>
      </c>
      <c r="F4277">
        <v>1000</v>
      </c>
      <c r="G4277" t="s">
        <v>59</v>
      </c>
      <c r="H4277" t="s">
        <v>32</v>
      </c>
      <c r="I4277">
        <v>10022</v>
      </c>
      <c r="J4277" t="s">
        <v>33</v>
      </c>
      <c r="K4277" t="s">
        <v>34</v>
      </c>
      <c r="L4277">
        <v>-73.964448000000004</v>
      </c>
      <c r="M4277">
        <v>40.7548672</v>
      </c>
      <c r="N4277">
        <v>1.18</v>
      </c>
      <c r="O4277" s="1">
        <f t="shared" si="331"/>
        <v>137800</v>
      </c>
      <c r="P4277" s="3">
        <v>6.7500000000000004E-2</v>
      </c>
      <c r="Q4277">
        <v>30</v>
      </c>
      <c r="R4277" s="1">
        <v>551200</v>
      </c>
      <c r="S4277" s="8">
        <f t="shared" si="332"/>
        <v>-4468.8408853550027</v>
      </c>
      <c r="T4277" s="1">
        <f t="shared" si="333"/>
        <v>699.64505000000008</v>
      </c>
      <c r="U4277" s="7">
        <f t="shared" si="334"/>
        <v>143.54166666666666</v>
      </c>
      <c r="V4277" s="4">
        <v>375</v>
      </c>
      <c r="W4277" s="1">
        <f t="shared" si="335"/>
        <v>5687.0276020216697</v>
      </c>
      <c r="X4277">
        <v>2</v>
      </c>
      <c r="Y4277">
        <v>8</v>
      </c>
      <c r="Z4277" t="s">
        <v>35</v>
      </c>
      <c r="AA4277" s="2">
        <v>27988</v>
      </c>
      <c r="AB4277">
        <v>0.17</v>
      </c>
      <c r="AC4277" s="2">
        <v>164635</v>
      </c>
    </row>
    <row r="4278" spans="1:29" x14ac:dyDescent="0.2">
      <c r="A4278" t="s">
        <v>5459</v>
      </c>
      <c r="B4278" t="s">
        <v>30</v>
      </c>
      <c r="C4278" s="1">
        <v>5750000</v>
      </c>
      <c r="D4278">
        <v>3</v>
      </c>
      <c r="E4278">
        <v>3</v>
      </c>
      <c r="F4278" s="2">
        <v>3700</v>
      </c>
      <c r="G4278" t="s">
        <v>1225</v>
      </c>
      <c r="H4278" t="s">
        <v>32</v>
      </c>
      <c r="I4278">
        <v>10002</v>
      </c>
      <c r="J4278" t="s">
        <v>223</v>
      </c>
      <c r="K4278" t="s">
        <v>34</v>
      </c>
      <c r="L4278">
        <v>-73.992721799999998</v>
      </c>
      <c r="M4278">
        <v>40.723151799999997</v>
      </c>
      <c r="N4278">
        <v>1.81</v>
      </c>
      <c r="O4278" s="1">
        <f t="shared" si="331"/>
        <v>1150000</v>
      </c>
      <c r="P4278" s="3">
        <v>6.7500000000000004E-2</v>
      </c>
      <c r="Q4278">
        <v>30</v>
      </c>
      <c r="R4278" s="1">
        <v>4600000</v>
      </c>
      <c r="S4278" s="8">
        <f t="shared" si="332"/>
        <v>-37294.390552672376</v>
      </c>
      <c r="T4278" s="1">
        <f t="shared" si="333"/>
        <v>5838.8375000000005</v>
      </c>
      <c r="U4278" s="7">
        <f t="shared" si="334"/>
        <v>1197.9166666666667</v>
      </c>
      <c r="V4278" s="4">
        <v>1000</v>
      </c>
      <c r="W4278" s="1">
        <f t="shared" si="335"/>
        <v>45331.144719339041</v>
      </c>
      <c r="X4278">
        <v>6</v>
      </c>
      <c r="Y4278">
        <v>19</v>
      </c>
      <c r="Z4278" t="s">
        <v>224</v>
      </c>
      <c r="AA4278" s="2">
        <v>72957</v>
      </c>
      <c r="AB4278">
        <v>0.78</v>
      </c>
      <c r="AC4278" s="2">
        <v>93535</v>
      </c>
    </row>
    <row r="4279" spans="1:29" x14ac:dyDescent="0.2">
      <c r="A4279" t="s">
        <v>5460</v>
      </c>
      <c r="B4279" t="s">
        <v>68</v>
      </c>
      <c r="C4279" s="1">
        <v>885000</v>
      </c>
      <c r="D4279">
        <v>1</v>
      </c>
      <c r="E4279">
        <v>1</v>
      </c>
      <c r="F4279" s="2">
        <v>2184</v>
      </c>
      <c r="G4279" t="s">
        <v>93</v>
      </c>
      <c r="H4279" t="s">
        <v>32</v>
      </c>
      <c r="I4279">
        <v>10022</v>
      </c>
      <c r="J4279" t="s">
        <v>33</v>
      </c>
      <c r="K4279" t="s">
        <v>34</v>
      </c>
      <c r="L4279">
        <v>-73.966456600000001</v>
      </c>
      <c r="M4279">
        <v>40.760065599999997</v>
      </c>
      <c r="N4279">
        <v>1.26</v>
      </c>
      <c r="O4279" s="1">
        <f t="shared" si="331"/>
        <v>177000</v>
      </c>
      <c r="P4279" s="3">
        <v>6.7500000000000004E-2</v>
      </c>
      <c r="Q4279">
        <v>30</v>
      </c>
      <c r="R4279" s="1">
        <v>708000</v>
      </c>
      <c r="S4279" s="8">
        <f t="shared" si="332"/>
        <v>-5740.0931546287047</v>
      </c>
      <c r="T4279" s="1">
        <f t="shared" si="333"/>
        <v>898.67325000000017</v>
      </c>
      <c r="U4279" s="7">
        <f t="shared" si="334"/>
        <v>184.375</v>
      </c>
      <c r="V4279" s="4">
        <v>600</v>
      </c>
      <c r="W4279" s="1">
        <f t="shared" si="335"/>
        <v>7423.1414046287045</v>
      </c>
      <c r="X4279">
        <v>2</v>
      </c>
      <c r="Y4279">
        <v>18</v>
      </c>
      <c r="Z4279" t="s">
        <v>35</v>
      </c>
      <c r="AA4279" s="2">
        <v>27988</v>
      </c>
      <c r="AB4279">
        <v>0.17</v>
      </c>
      <c r="AC4279" s="2">
        <v>164635</v>
      </c>
    </row>
    <row r="4280" spans="1:29" x14ac:dyDescent="0.2">
      <c r="A4280" t="s">
        <v>5461</v>
      </c>
      <c r="B4280" t="s">
        <v>42</v>
      </c>
      <c r="C4280" s="1">
        <v>899000</v>
      </c>
      <c r="D4280">
        <v>4</v>
      </c>
      <c r="E4280">
        <v>2</v>
      </c>
      <c r="F4280" s="2">
        <v>1400</v>
      </c>
      <c r="G4280" t="s">
        <v>5462</v>
      </c>
      <c r="H4280" t="s">
        <v>84</v>
      </c>
      <c r="I4280">
        <v>11368</v>
      </c>
      <c r="J4280" t="s">
        <v>506</v>
      </c>
      <c r="K4280" t="s">
        <v>61</v>
      </c>
      <c r="L4280">
        <v>-73.858274100000003</v>
      </c>
      <c r="M4280">
        <v>40.742171599999999</v>
      </c>
      <c r="N4280">
        <v>6.69</v>
      </c>
      <c r="O4280" s="1">
        <f t="shared" si="331"/>
        <v>179800</v>
      </c>
      <c r="P4280" s="3">
        <v>6.7500000000000004E-2</v>
      </c>
      <c r="Q4280">
        <v>30</v>
      </c>
      <c r="R4280" s="1">
        <v>719200</v>
      </c>
      <c r="S4280" s="8">
        <f t="shared" si="332"/>
        <v>-5830.8968881482551</v>
      </c>
      <c r="T4280" s="1">
        <f t="shared" si="333"/>
        <v>912.88954999999999</v>
      </c>
      <c r="U4280" s="7">
        <f t="shared" si="334"/>
        <v>187.29166666666666</v>
      </c>
      <c r="V4280" s="4">
        <v>375</v>
      </c>
      <c r="W4280" s="1">
        <f t="shared" si="335"/>
        <v>7306.078104814922</v>
      </c>
      <c r="X4280">
        <v>8</v>
      </c>
      <c r="Y4280">
        <v>9</v>
      </c>
      <c r="Z4280" t="s">
        <v>507</v>
      </c>
      <c r="AA4280" s="2">
        <v>109695</v>
      </c>
      <c r="AB4280">
        <v>2.25</v>
      </c>
      <c r="AC4280" s="2">
        <v>48753</v>
      </c>
    </row>
    <row r="4281" spans="1:29" x14ac:dyDescent="0.2">
      <c r="A4281" t="s">
        <v>5463</v>
      </c>
      <c r="B4281" t="s">
        <v>68</v>
      </c>
      <c r="C4281" s="1">
        <v>1250000</v>
      </c>
      <c r="D4281">
        <v>2</v>
      </c>
      <c r="E4281">
        <v>3</v>
      </c>
      <c r="F4281" s="2">
        <v>2184</v>
      </c>
      <c r="G4281" t="s">
        <v>59</v>
      </c>
      <c r="H4281" t="s">
        <v>32</v>
      </c>
      <c r="I4281">
        <v>10010</v>
      </c>
      <c r="J4281" t="s">
        <v>264</v>
      </c>
      <c r="K4281" t="s">
        <v>39</v>
      </c>
      <c r="L4281">
        <v>-73.983347300000005</v>
      </c>
      <c r="M4281">
        <v>40.737487199999997</v>
      </c>
      <c r="N4281">
        <v>0.79</v>
      </c>
      <c r="O4281" s="1">
        <f t="shared" si="331"/>
        <v>250000</v>
      </c>
      <c r="P4281" s="3">
        <v>6.7500000000000004E-2</v>
      </c>
      <c r="Q4281">
        <v>30</v>
      </c>
      <c r="R4281" s="1">
        <v>1000000</v>
      </c>
      <c r="S4281" s="8">
        <f t="shared" si="332"/>
        <v>-8107.4762071026908</v>
      </c>
      <c r="T4281" s="1">
        <f t="shared" si="333"/>
        <v>1269.3125000000002</v>
      </c>
      <c r="U4281" s="7">
        <f t="shared" si="334"/>
        <v>260.41666666666669</v>
      </c>
      <c r="V4281" s="4">
        <v>600</v>
      </c>
      <c r="W4281" s="1">
        <f t="shared" si="335"/>
        <v>10237.205373769357</v>
      </c>
      <c r="X4281">
        <v>4</v>
      </c>
      <c r="Y4281">
        <v>11</v>
      </c>
      <c r="Z4281" t="s">
        <v>265</v>
      </c>
      <c r="AA4281" s="2">
        <v>27988</v>
      </c>
      <c r="AB4281">
        <v>0.17</v>
      </c>
      <c r="AC4281" s="2">
        <v>164635</v>
      </c>
    </row>
    <row r="4282" spans="1:29" x14ac:dyDescent="0.2">
      <c r="A4282" t="s">
        <v>5464</v>
      </c>
      <c r="B4282" t="s">
        <v>30</v>
      </c>
      <c r="C4282" s="1">
        <v>580000</v>
      </c>
      <c r="D4282">
        <v>1</v>
      </c>
      <c r="E4282">
        <v>2.5</v>
      </c>
      <c r="F4282" s="2">
        <v>2184</v>
      </c>
      <c r="G4282" t="s">
        <v>136</v>
      </c>
      <c r="H4282" t="s">
        <v>84</v>
      </c>
      <c r="I4282">
        <v>11356</v>
      </c>
      <c r="J4282" t="s">
        <v>793</v>
      </c>
      <c r="K4282" t="s">
        <v>34</v>
      </c>
      <c r="L4282">
        <v>-73.857022099999995</v>
      </c>
      <c r="M4282">
        <v>40.784161900000001</v>
      </c>
      <c r="N4282">
        <v>7.16</v>
      </c>
      <c r="O4282" s="1">
        <f t="shared" si="331"/>
        <v>116000</v>
      </c>
      <c r="P4282" s="3">
        <v>6.7500000000000004E-2</v>
      </c>
      <c r="Q4282">
        <v>30</v>
      </c>
      <c r="R4282" s="1">
        <v>464000</v>
      </c>
      <c r="S4282" s="8">
        <f t="shared" si="332"/>
        <v>-3761.8689600956486</v>
      </c>
      <c r="T4282" s="1">
        <f t="shared" si="333"/>
        <v>588.96100000000013</v>
      </c>
      <c r="U4282" s="7">
        <f t="shared" si="334"/>
        <v>120.83333333333333</v>
      </c>
      <c r="V4282" s="4">
        <v>600</v>
      </c>
      <c r="W4282" s="1">
        <f t="shared" si="335"/>
        <v>5071.6632934289819</v>
      </c>
      <c r="X4282">
        <v>2</v>
      </c>
      <c r="Y4282">
        <v>12</v>
      </c>
      <c r="Z4282" t="s">
        <v>794</v>
      </c>
      <c r="AA4282" s="2">
        <v>24275</v>
      </c>
      <c r="AB4282">
        <v>1.4</v>
      </c>
      <c r="AC4282" s="2">
        <v>17339</v>
      </c>
    </row>
    <row r="4283" spans="1:29" x14ac:dyDescent="0.2">
      <c r="A4283" t="s">
        <v>5465</v>
      </c>
      <c r="B4283" t="s">
        <v>68</v>
      </c>
      <c r="C4283" s="1">
        <v>1825000</v>
      </c>
      <c r="D4283">
        <v>3</v>
      </c>
      <c r="E4283">
        <v>2</v>
      </c>
      <c r="F4283" s="2">
        <v>1500</v>
      </c>
      <c r="G4283" t="s">
        <v>37</v>
      </c>
      <c r="H4283" t="s">
        <v>32</v>
      </c>
      <c r="I4283">
        <v>10023</v>
      </c>
      <c r="J4283" t="s">
        <v>215</v>
      </c>
      <c r="K4283" t="s">
        <v>39</v>
      </c>
      <c r="L4283">
        <v>-73.983416199999994</v>
      </c>
      <c r="M4283">
        <v>40.781740999999997</v>
      </c>
      <c r="N4283">
        <v>2.27</v>
      </c>
      <c r="O4283" s="1">
        <f t="shared" si="331"/>
        <v>365000</v>
      </c>
      <c r="P4283" s="3">
        <v>6.7500000000000004E-2</v>
      </c>
      <c r="Q4283">
        <v>30</v>
      </c>
      <c r="R4283" s="1">
        <v>1460000</v>
      </c>
      <c r="S4283" s="8">
        <f t="shared" si="332"/>
        <v>-11836.915262369928</v>
      </c>
      <c r="T4283" s="1">
        <f t="shared" si="333"/>
        <v>1853.1962500000002</v>
      </c>
      <c r="U4283" s="7">
        <f t="shared" si="334"/>
        <v>380.20833333333331</v>
      </c>
      <c r="V4283" s="4">
        <v>550</v>
      </c>
      <c r="W4283" s="1">
        <f t="shared" si="335"/>
        <v>14620.319845703263</v>
      </c>
      <c r="X4283">
        <v>6</v>
      </c>
      <c r="Y4283">
        <v>9</v>
      </c>
      <c r="Z4283" t="s">
        <v>216</v>
      </c>
      <c r="AA4283" s="2">
        <v>61207</v>
      </c>
      <c r="AB4283">
        <v>1.76</v>
      </c>
      <c r="AC4283" s="2">
        <v>34777</v>
      </c>
    </row>
    <row r="4284" spans="1:29" x14ac:dyDescent="0.2">
      <c r="A4284" t="s">
        <v>5466</v>
      </c>
      <c r="B4284" t="s">
        <v>68</v>
      </c>
      <c r="C4284" s="1">
        <v>249000</v>
      </c>
      <c r="D4284">
        <v>1</v>
      </c>
      <c r="E4284">
        <v>1</v>
      </c>
      <c r="F4284">
        <v>700</v>
      </c>
      <c r="G4284" t="s">
        <v>113</v>
      </c>
      <c r="H4284" t="s">
        <v>84</v>
      </c>
      <c r="I4284">
        <v>11362</v>
      </c>
      <c r="J4284" t="s">
        <v>445</v>
      </c>
      <c r="K4284" t="s">
        <v>39</v>
      </c>
      <c r="L4284">
        <v>-73.735541799999993</v>
      </c>
      <c r="M4284">
        <v>40.757600799999999</v>
      </c>
      <c r="N4284">
        <v>13.13</v>
      </c>
      <c r="O4284" s="1">
        <f t="shared" si="331"/>
        <v>49800</v>
      </c>
      <c r="P4284" s="3">
        <v>6.7500000000000004E-2</v>
      </c>
      <c r="Q4284">
        <v>30</v>
      </c>
      <c r="R4284" s="1">
        <v>199200</v>
      </c>
      <c r="S4284" s="8">
        <f t="shared" si="332"/>
        <v>-1615.0092604548558</v>
      </c>
      <c r="T4284" s="1">
        <f t="shared" si="333"/>
        <v>252.84705000000005</v>
      </c>
      <c r="U4284" s="7">
        <f t="shared" si="334"/>
        <v>51.875</v>
      </c>
      <c r="V4284" s="4">
        <v>205</v>
      </c>
      <c r="W4284" s="1">
        <f t="shared" si="335"/>
        <v>2124.7313104548557</v>
      </c>
      <c r="X4284">
        <v>2</v>
      </c>
      <c r="Y4284">
        <v>6</v>
      </c>
      <c r="Z4284" t="s">
        <v>446</v>
      </c>
      <c r="AA4284" s="2">
        <v>24739</v>
      </c>
      <c r="AB4284">
        <v>4.41</v>
      </c>
      <c r="AC4284" s="2">
        <v>5610</v>
      </c>
    </row>
    <row r="4285" spans="1:29" x14ac:dyDescent="0.2">
      <c r="A4285" t="s">
        <v>5467</v>
      </c>
      <c r="B4285" t="s">
        <v>42</v>
      </c>
      <c r="C4285" s="1">
        <v>1175000</v>
      </c>
      <c r="D4285">
        <v>7</v>
      </c>
      <c r="E4285">
        <v>2.5</v>
      </c>
      <c r="F4285" s="2">
        <v>2184</v>
      </c>
      <c r="G4285" t="s">
        <v>437</v>
      </c>
      <c r="H4285" t="s">
        <v>55</v>
      </c>
      <c r="I4285">
        <v>11234</v>
      </c>
      <c r="J4285" t="s">
        <v>275</v>
      </c>
      <c r="K4285" t="s">
        <v>39</v>
      </c>
      <c r="L4285">
        <v>-73.910699100000002</v>
      </c>
      <c r="M4285">
        <v>40.626038899999998</v>
      </c>
      <c r="N4285">
        <v>9.34</v>
      </c>
      <c r="O4285" s="1">
        <f t="shared" si="331"/>
        <v>235000</v>
      </c>
      <c r="P4285" s="3">
        <v>6.7500000000000004E-2</v>
      </c>
      <c r="Q4285">
        <v>30</v>
      </c>
      <c r="R4285" s="1">
        <v>940000</v>
      </c>
      <c r="S4285" s="8">
        <f t="shared" si="332"/>
        <v>-7621.0276346765295</v>
      </c>
      <c r="T4285" s="1">
        <f t="shared" si="333"/>
        <v>1193.1537500000002</v>
      </c>
      <c r="U4285" s="7">
        <f t="shared" si="334"/>
        <v>244.79166666666666</v>
      </c>
      <c r="V4285" s="4">
        <v>600</v>
      </c>
      <c r="W4285" s="1">
        <f t="shared" si="335"/>
        <v>9658.973051343195</v>
      </c>
      <c r="X4285">
        <v>14</v>
      </c>
      <c r="Y4285">
        <v>12</v>
      </c>
      <c r="Z4285" t="s">
        <v>276</v>
      </c>
      <c r="AA4285" s="2">
        <v>83693</v>
      </c>
      <c r="AB4285">
        <v>3.13</v>
      </c>
      <c r="AC4285" s="2">
        <v>26739</v>
      </c>
    </row>
    <row r="4286" spans="1:29" x14ac:dyDescent="0.2">
      <c r="A4286" t="s">
        <v>5468</v>
      </c>
      <c r="B4286" t="s">
        <v>68</v>
      </c>
      <c r="C4286" s="1">
        <v>232000</v>
      </c>
      <c r="D4286">
        <v>1</v>
      </c>
      <c r="E4286">
        <v>1</v>
      </c>
      <c r="F4286">
        <v>750</v>
      </c>
      <c r="G4286" t="s">
        <v>1502</v>
      </c>
      <c r="H4286" t="s">
        <v>84</v>
      </c>
      <c r="I4286">
        <v>11369</v>
      </c>
      <c r="J4286" t="s">
        <v>441</v>
      </c>
      <c r="K4286" t="s">
        <v>34</v>
      </c>
      <c r="L4286">
        <v>-73.879239999999996</v>
      </c>
      <c r="M4286">
        <v>40.758369899999998</v>
      </c>
      <c r="N4286">
        <v>5.61</v>
      </c>
      <c r="O4286" s="1">
        <f t="shared" si="331"/>
        <v>46400</v>
      </c>
      <c r="P4286" s="3">
        <v>6.7500000000000004E-2</v>
      </c>
      <c r="Q4286">
        <v>30</v>
      </c>
      <c r="R4286" s="1">
        <v>185600</v>
      </c>
      <c r="S4286" s="8">
        <f t="shared" si="332"/>
        <v>-1504.7475840382594</v>
      </c>
      <c r="T4286" s="1">
        <f t="shared" si="333"/>
        <v>235.58440000000004</v>
      </c>
      <c r="U4286" s="7">
        <f t="shared" si="334"/>
        <v>48.333333333333336</v>
      </c>
      <c r="V4286" s="4">
        <v>205</v>
      </c>
      <c r="W4286" s="1">
        <f t="shared" si="335"/>
        <v>1993.6653173715927</v>
      </c>
      <c r="X4286">
        <v>2</v>
      </c>
      <c r="Y4286">
        <v>6</v>
      </c>
      <c r="Z4286" t="s">
        <v>442</v>
      </c>
      <c r="AA4286" s="2">
        <v>137098</v>
      </c>
      <c r="AB4286">
        <v>1.25</v>
      </c>
      <c r="AC4286" s="2">
        <v>109678</v>
      </c>
    </row>
    <row r="4287" spans="1:29" x14ac:dyDescent="0.2">
      <c r="A4287" t="s">
        <v>5469</v>
      </c>
      <c r="B4287" t="s">
        <v>30</v>
      </c>
      <c r="C4287" s="1">
        <v>1100000</v>
      </c>
      <c r="D4287">
        <v>2</v>
      </c>
      <c r="E4287">
        <v>1</v>
      </c>
      <c r="F4287">
        <v>988</v>
      </c>
      <c r="G4287" t="s">
        <v>48</v>
      </c>
      <c r="H4287" t="s">
        <v>32</v>
      </c>
      <c r="I4287">
        <v>10025</v>
      </c>
      <c r="J4287" t="s">
        <v>215</v>
      </c>
      <c r="K4287" t="s">
        <v>39</v>
      </c>
      <c r="L4287">
        <v>-73.972603300000003</v>
      </c>
      <c r="M4287">
        <v>40.798120900000001</v>
      </c>
      <c r="N4287">
        <v>3.47</v>
      </c>
      <c r="O4287" s="1">
        <f t="shared" si="331"/>
        <v>220000</v>
      </c>
      <c r="P4287" s="3">
        <v>6.7500000000000004E-2</v>
      </c>
      <c r="Q4287">
        <v>30</v>
      </c>
      <c r="R4287" s="1">
        <v>880000</v>
      </c>
      <c r="S4287" s="8">
        <f t="shared" si="332"/>
        <v>-7134.5790622503673</v>
      </c>
      <c r="T4287" s="1">
        <f t="shared" si="333"/>
        <v>1116.9950000000001</v>
      </c>
      <c r="U4287" s="7">
        <f t="shared" si="334"/>
        <v>229.16666666666666</v>
      </c>
      <c r="V4287" s="4">
        <v>205</v>
      </c>
      <c r="W4287" s="1">
        <f t="shared" si="335"/>
        <v>8685.7407289170333</v>
      </c>
      <c r="X4287">
        <v>4</v>
      </c>
      <c r="Y4287">
        <v>8</v>
      </c>
      <c r="Z4287" t="s">
        <v>216</v>
      </c>
      <c r="AA4287" s="2">
        <v>61207</v>
      </c>
      <c r="AB4287">
        <v>1.76</v>
      </c>
      <c r="AC4287" s="2">
        <v>34777</v>
      </c>
    </row>
    <row r="4288" spans="1:29" x14ac:dyDescent="0.2">
      <c r="A4288" t="s">
        <v>5470</v>
      </c>
      <c r="B4288" t="s">
        <v>125</v>
      </c>
      <c r="C4288" s="1">
        <v>1695000</v>
      </c>
      <c r="D4288">
        <v>6</v>
      </c>
      <c r="E4288">
        <v>4</v>
      </c>
      <c r="F4288">
        <v>2184</v>
      </c>
      <c r="G4288" t="s">
        <v>1450</v>
      </c>
      <c r="H4288" t="s">
        <v>84</v>
      </c>
      <c r="I4288">
        <v>11105</v>
      </c>
      <c r="J4288" t="s">
        <v>366</v>
      </c>
      <c r="K4288" t="s">
        <v>105</v>
      </c>
      <c r="L4288">
        <v>-73.915429900000007</v>
      </c>
      <c r="M4288">
        <v>40.781112100000001</v>
      </c>
      <c r="N4288">
        <v>4.3</v>
      </c>
      <c r="O4288" s="1">
        <f t="shared" si="331"/>
        <v>339000</v>
      </c>
      <c r="P4288" s="3">
        <v>6.7500000000000004E-2</v>
      </c>
      <c r="Q4288">
        <v>30</v>
      </c>
      <c r="R4288" s="1">
        <v>1356000</v>
      </c>
      <c r="S4288" s="8">
        <f t="shared" si="332"/>
        <v>-10993.737736831248</v>
      </c>
      <c r="T4288" s="1">
        <f t="shared" si="333"/>
        <v>1721.1877500000001</v>
      </c>
      <c r="U4288" s="7">
        <f t="shared" si="334"/>
        <v>353.125</v>
      </c>
      <c r="V4288" s="4">
        <v>600</v>
      </c>
      <c r="W4288" s="1">
        <f t="shared" si="335"/>
        <v>13668.050486831249</v>
      </c>
      <c r="X4288">
        <v>12</v>
      </c>
      <c r="Y4288">
        <v>9</v>
      </c>
      <c r="Z4288" t="s">
        <v>367</v>
      </c>
      <c r="AA4288" s="2">
        <v>106607</v>
      </c>
      <c r="AB4288">
        <v>2.14</v>
      </c>
      <c r="AC4288" s="2">
        <v>49816</v>
      </c>
    </row>
    <row r="4289" spans="1:29" x14ac:dyDescent="0.2">
      <c r="A4289" t="s">
        <v>5471</v>
      </c>
      <c r="B4289" t="s">
        <v>68</v>
      </c>
      <c r="C4289" s="1">
        <v>300000</v>
      </c>
      <c r="D4289">
        <v>2</v>
      </c>
      <c r="E4289">
        <v>1</v>
      </c>
      <c r="F4289">
        <v>2184</v>
      </c>
      <c r="G4289" t="s">
        <v>1029</v>
      </c>
      <c r="H4289" t="s">
        <v>70</v>
      </c>
      <c r="I4289">
        <v>10451</v>
      </c>
      <c r="J4289" t="s">
        <v>79</v>
      </c>
      <c r="K4289" t="s">
        <v>61</v>
      </c>
      <c r="L4289">
        <v>-73.922982899999994</v>
      </c>
      <c r="M4289">
        <v>40.824869900000003</v>
      </c>
      <c r="N4289">
        <v>6.19</v>
      </c>
      <c r="O4289" s="1">
        <f t="shared" si="331"/>
        <v>60000</v>
      </c>
      <c r="P4289" s="3">
        <v>6.7500000000000004E-2</v>
      </c>
      <c r="Q4289">
        <v>30</v>
      </c>
      <c r="R4289" s="1">
        <v>240000</v>
      </c>
      <c r="S4289" s="8">
        <f t="shared" si="332"/>
        <v>-1945.7942897046455</v>
      </c>
      <c r="T4289" s="1">
        <f t="shared" si="333"/>
        <v>304.63500000000005</v>
      </c>
      <c r="U4289" s="7">
        <f t="shared" si="334"/>
        <v>62.5</v>
      </c>
      <c r="V4289" s="4">
        <v>600</v>
      </c>
      <c r="W4289" s="1">
        <f t="shared" si="335"/>
        <v>2912.9292897046457</v>
      </c>
      <c r="X4289">
        <v>4</v>
      </c>
      <c r="Y4289">
        <v>18</v>
      </c>
      <c r="Z4289" t="s">
        <v>80</v>
      </c>
      <c r="AA4289" s="2">
        <v>36663</v>
      </c>
      <c r="AB4289">
        <v>0.52</v>
      </c>
      <c r="AC4289" s="2">
        <v>70506</v>
      </c>
    </row>
    <row r="4290" spans="1:29" x14ac:dyDescent="0.2">
      <c r="A4290" t="s">
        <v>5472</v>
      </c>
      <c r="B4290" t="s">
        <v>30</v>
      </c>
      <c r="C4290" s="1">
        <v>4999000</v>
      </c>
      <c r="D4290">
        <v>2</v>
      </c>
      <c r="E4290">
        <v>2</v>
      </c>
      <c r="F4290" s="2">
        <v>1666</v>
      </c>
      <c r="G4290" t="s">
        <v>113</v>
      </c>
      <c r="H4290" t="s">
        <v>32</v>
      </c>
      <c r="I4290">
        <v>10007</v>
      </c>
      <c r="J4290" t="s">
        <v>199</v>
      </c>
      <c r="K4290" t="s">
        <v>39</v>
      </c>
      <c r="L4290">
        <v>-74.012844099999995</v>
      </c>
      <c r="M4290">
        <v>40.715350999999998</v>
      </c>
      <c r="N4290">
        <v>2.72</v>
      </c>
      <c r="O4290" s="1">
        <f t="shared" si="331"/>
        <v>999800</v>
      </c>
      <c r="P4290" s="3">
        <v>6.7500000000000004E-2</v>
      </c>
      <c r="Q4290">
        <v>30</v>
      </c>
      <c r="R4290" s="1">
        <v>3999200</v>
      </c>
      <c r="S4290" s="8">
        <f t="shared" si="332"/>
        <v>-32423.418847445078</v>
      </c>
      <c r="T4290" s="1">
        <f t="shared" si="333"/>
        <v>5076.2345500000001</v>
      </c>
      <c r="U4290" s="7">
        <f t="shared" si="334"/>
        <v>1041.4583333333333</v>
      </c>
      <c r="V4290" s="4">
        <v>550</v>
      </c>
      <c r="W4290" s="1">
        <f t="shared" si="335"/>
        <v>39091.111730778415</v>
      </c>
      <c r="X4290">
        <v>4</v>
      </c>
      <c r="Y4290">
        <v>10</v>
      </c>
      <c r="Z4290" t="s">
        <v>200</v>
      </c>
      <c r="AA4290" s="2">
        <v>42742</v>
      </c>
      <c r="AB4290">
        <v>0.9</v>
      </c>
      <c r="AC4290" s="2">
        <v>47491</v>
      </c>
    </row>
    <row r="4291" spans="1:29" x14ac:dyDescent="0.2">
      <c r="A4291" t="s">
        <v>5473</v>
      </c>
      <c r="B4291" t="s">
        <v>125</v>
      </c>
      <c r="C4291" s="1">
        <v>1690000</v>
      </c>
      <c r="D4291">
        <v>7</v>
      </c>
      <c r="E4291">
        <v>7</v>
      </c>
      <c r="F4291" s="2">
        <v>4600</v>
      </c>
      <c r="G4291" t="s">
        <v>159</v>
      </c>
      <c r="H4291" t="s">
        <v>84</v>
      </c>
      <c r="I4291">
        <v>11368</v>
      </c>
      <c r="J4291" t="s">
        <v>506</v>
      </c>
      <c r="K4291" t="s">
        <v>61</v>
      </c>
      <c r="L4291">
        <v>-73.852147799999997</v>
      </c>
      <c r="M4291">
        <v>40.7407623</v>
      </c>
      <c r="N4291">
        <v>7.02</v>
      </c>
      <c r="O4291" s="1">
        <f t="shared" ref="O4291:O4354" si="336">$C4291*0.2</f>
        <v>338000</v>
      </c>
      <c r="P4291" s="3">
        <v>6.7500000000000004E-2</v>
      </c>
      <c r="Q4291">
        <v>30</v>
      </c>
      <c r="R4291" s="1">
        <v>1352000</v>
      </c>
      <c r="S4291" s="8">
        <f t="shared" ref="S4291:S4354" si="337">PMT(($P4291/12),(30*12),$C4291)</f>
        <v>-10961.307832002836</v>
      </c>
      <c r="T4291" s="1">
        <f t="shared" ref="T4291:T4354" si="338">(($C4291* 6%) * 20.309%)/12</f>
        <v>1716.1105</v>
      </c>
      <c r="U4291" s="7">
        <f t="shared" ref="U4291:U4354" si="339">($C4291*0.0025)/12</f>
        <v>352.08333333333331</v>
      </c>
      <c r="V4291" s="4">
        <v>1400</v>
      </c>
      <c r="W4291" s="1">
        <f t="shared" ref="W4291:W4354" si="340">SUM(($S4291*-1),$T4291,$U4291,$V4291)</f>
        <v>14429.501665336171</v>
      </c>
      <c r="X4291">
        <v>14</v>
      </c>
      <c r="Y4291">
        <v>13</v>
      </c>
      <c r="Z4291" t="s">
        <v>507</v>
      </c>
      <c r="AA4291" s="2">
        <v>109695</v>
      </c>
      <c r="AB4291">
        <v>2.25</v>
      </c>
      <c r="AC4291" s="2">
        <v>48753</v>
      </c>
    </row>
    <row r="4292" spans="1:29" x14ac:dyDescent="0.2">
      <c r="A4292" t="s">
        <v>5474</v>
      </c>
      <c r="B4292" t="s">
        <v>125</v>
      </c>
      <c r="C4292" s="1">
        <v>849999</v>
      </c>
      <c r="D4292">
        <v>4</v>
      </c>
      <c r="E4292">
        <v>2</v>
      </c>
      <c r="F4292" s="2">
        <v>2217</v>
      </c>
      <c r="G4292" t="s">
        <v>454</v>
      </c>
      <c r="H4292" t="s">
        <v>55</v>
      </c>
      <c r="I4292">
        <v>11203</v>
      </c>
      <c r="J4292" t="s">
        <v>282</v>
      </c>
      <c r="K4292" t="s">
        <v>34</v>
      </c>
      <c r="L4292">
        <v>-73.933387400000001</v>
      </c>
      <c r="M4292">
        <v>40.6405612</v>
      </c>
      <c r="N4292">
        <v>7.95</v>
      </c>
      <c r="O4292" s="1">
        <f t="shared" si="336"/>
        <v>169999.80000000002</v>
      </c>
      <c r="P4292" s="3">
        <v>6.7500000000000004E-2</v>
      </c>
      <c r="Q4292">
        <v>30</v>
      </c>
      <c r="R4292" s="1">
        <v>679999.2</v>
      </c>
      <c r="S4292" s="8">
        <f t="shared" si="337"/>
        <v>-5513.0773348488638</v>
      </c>
      <c r="T4292" s="1">
        <f t="shared" si="338"/>
        <v>863.13148454999998</v>
      </c>
      <c r="U4292" s="7">
        <f t="shared" si="339"/>
        <v>177.083125</v>
      </c>
      <c r="V4292" s="4">
        <v>600</v>
      </c>
      <c r="W4292" s="1">
        <f t="shared" si="340"/>
        <v>7153.291944398864</v>
      </c>
      <c r="X4292">
        <v>8</v>
      </c>
      <c r="Y4292">
        <v>14</v>
      </c>
      <c r="Z4292" t="s">
        <v>283</v>
      </c>
      <c r="AA4292" s="2">
        <v>156159</v>
      </c>
      <c r="AB4292">
        <v>2.4</v>
      </c>
      <c r="AC4292" s="2">
        <v>65066</v>
      </c>
    </row>
    <row r="4293" spans="1:29" x14ac:dyDescent="0.2">
      <c r="A4293" t="s">
        <v>5475</v>
      </c>
      <c r="B4293" t="s">
        <v>30</v>
      </c>
      <c r="C4293" s="1">
        <v>1695000</v>
      </c>
      <c r="D4293">
        <v>3</v>
      </c>
      <c r="E4293">
        <v>2</v>
      </c>
      <c r="F4293" s="2">
        <v>1827</v>
      </c>
      <c r="G4293" t="s">
        <v>59</v>
      </c>
      <c r="H4293" t="s">
        <v>55</v>
      </c>
      <c r="I4293">
        <v>11238</v>
      </c>
      <c r="J4293" t="s">
        <v>56</v>
      </c>
      <c r="K4293" t="s">
        <v>39</v>
      </c>
      <c r="L4293">
        <v>-73.962386800000004</v>
      </c>
      <c r="M4293">
        <v>40.674584099999997</v>
      </c>
      <c r="N4293">
        <v>5.26</v>
      </c>
      <c r="O4293" s="1">
        <f t="shared" si="336"/>
        <v>339000</v>
      </c>
      <c r="P4293" s="3">
        <v>6.7500000000000004E-2</v>
      </c>
      <c r="Q4293">
        <v>30</v>
      </c>
      <c r="R4293" s="1">
        <v>1356000</v>
      </c>
      <c r="S4293" s="8">
        <f t="shared" si="337"/>
        <v>-10993.737736831248</v>
      </c>
      <c r="T4293" s="1">
        <f t="shared" si="338"/>
        <v>1721.1877500000001</v>
      </c>
      <c r="U4293" s="7">
        <f t="shared" si="339"/>
        <v>353.125</v>
      </c>
      <c r="V4293" s="4">
        <v>550</v>
      </c>
      <c r="W4293" s="1">
        <f t="shared" si="340"/>
        <v>13618.050486831249</v>
      </c>
      <c r="X4293">
        <v>6</v>
      </c>
      <c r="Y4293">
        <v>11</v>
      </c>
      <c r="Z4293" t="s">
        <v>57</v>
      </c>
      <c r="AA4293" s="2">
        <v>34791</v>
      </c>
      <c r="AB4293">
        <v>0.79</v>
      </c>
      <c r="AC4293" s="2">
        <v>44039</v>
      </c>
    </row>
    <row r="4294" spans="1:29" x14ac:dyDescent="0.2">
      <c r="A4294" t="s">
        <v>5476</v>
      </c>
      <c r="B4294" t="s">
        <v>125</v>
      </c>
      <c r="C4294" s="1">
        <v>3900000</v>
      </c>
      <c r="D4294">
        <v>4</v>
      </c>
      <c r="E4294">
        <v>4</v>
      </c>
      <c r="F4294" s="2">
        <v>2184</v>
      </c>
      <c r="G4294" t="s">
        <v>5477</v>
      </c>
      <c r="H4294" t="s">
        <v>55</v>
      </c>
      <c r="I4294">
        <v>11238</v>
      </c>
      <c r="J4294" t="s">
        <v>56</v>
      </c>
      <c r="K4294" t="s">
        <v>39</v>
      </c>
      <c r="L4294">
        <v>-73.969803299999995</v>
      </c>
      <c r="M4294">
        <v>40.686939500000001</v>
      </c>
      <c r="N4294">
        <v>4.3499999999999996</v>
      </c>
      <c r="O4294" s="1">
        <f t="shared" si="336"/>
        <v>780000</v>
      </c>
      <c r="P4294" s="3">
        <v>6.7500000000000004E-2</v>
      </c>
      <c r="Q4294">
        <v>30</v>
      </c>
      <c r="R4294" s="1">
        <v>3120000</v>
      </c>
      <c r="S4294" s="8">
        <f t="shared" si="337"/>
        <v>-25295.325766160397</v>
      </c>
      <c r="T4294" s="1">
        <f t="shared" si="338"/>
        <v>3960.2550000000006</v>
      </c>
      <c r="U4294" s="7">
        <f t="shared" si="339"/>
        <v>812.5</v>
      </c>
      <c r="V4294" s="4">
        <v>600</v>
      </c>
      <c r="W4294" s="1">
        <f t="shared" si="340"/>
        <v>30668.080766160398</v>
      </c>
      <c r="X4294">
        <v>8</v>
      </c>
      <c r="Y4294">
        <v>9</v>
      </c>
      <c r="Z4294" t="s">
        <v>57</v>
      </c>
      <c r="AA4294" s="2">
        <v>34791</v>
      </c>
      <c r="AB4294">
        <v>0.79</v>
      </c>
      <c r="AC4294" s="2">
        <v>44039</v>
      </c>
    </row>
    <row r="4295" spans="1:29" x14ac:dyDescent="0.2">
      <c r="A4295" t="s">
        <v>5478</v>
      </c>
      <c r="B4295" t="s">
        <v>125</v>
      </c>
      <c r="C4295" s="1">
        <v>669000</v>
      </c>
      <c r="D4295">
        <v>2</v>
      </c>
      <c r="E4295">
        <v>1</v>
      </c>
      <c r="F4295" s="2">
        <v>2675</v>
      </c>
      <c r="G4295" t="s">
        <v>3379</v>
      </c>
      <c r="H4295" t="s">
        <v>44</v>
      </c>
      <c r="I4295">
        <v>10302</v>
      </c>
      <c r="J4295" t="s">
        <v>118</v>
      </c>
      <c r="K4295" t="s">
        <v>34</v>
      </c>
      <c r="L4295">
        <v>-74.130120700000006</v>
      </c>
      <c r="M4295">
        <v>40.633031099999997</v>
      </c>
      <c r="N4295">
        <v>11.03</v>
      </c>
      <c r="O4295" s="1">
        <f t="shared" si="336"/>
        <v>133800</v>
      </c>
      <c r="P4295" s="3">
        <v>6.7500000000000004E-2</v>
      </c>
      <c r="Q4295">
        <v>30</v>
      </c>
      <c r="R4295" s="1">
        <v>535200</v>
      </c>
      <c r="S4295" s="8">
        <f t="shared" si="337"/>
        <v>-4339.1212660413594</v>
      </c>
      <c r="T4295" s="1">
        <f t="shared" si="338"/>
        <v>679.33605</v>
      </c>
      <c r="U4295" s="7">
        <f t="shared" si="339"/>
        <v>139.375</v>
      </c>
      <c r="V4295" s="4">
        <v>600</v>
      </c>
      <c r="W4295" s="1">
        <f t="shared" si="340"/>
        <v>5757.8323160413593</v>
      </c>
      <c r="X4295">
        <v>4</v>
      </c>
      <c r="Y4295">
        <v>22</v>
      </c>
      <c r="Z4295" t="s">
        <v>119</v>
      </c>
      <c r="AA4295" s="2">
        <v>181200</v>
      </c>
      <c r="AB4295">
        <v>13.5</v>
      </c>
      <c r="AC4295" s="2">
        <v>13422</v>
      </c>
    </row>
    <row r="4296" spans="1:29" x14ac:dyDescent="0.2">
      <c r="A4296" t="s">
        <v>5479</v>
      </c>
      <c r="B4296" t="s">
        <v>125</v>
      </c>
      <c r="C4296" s="1">
        <v>1900000</v>
      </c>
      <c r="D4296">
        <v>14</v>
      </c>
      <c r="E4296">
        <v>6</v>
      </c>
      <c r="F4296" s="2">
        <v>2184</v>
      </c>
      <c r="G4296" t="s">
        <v>662</v>
      </c>
      <c r="H4296" t="s">
        <v>55</v>
      </c>
      <c r="I4296">
        <v>11233</v>
      </c>
      <c r="J4296" t="s">
        <v>236</v>
      </c>
      <c r="K4296" t="s">
        <v>237</v>
      </c>
      <c r="L4296">
        <v>-73.918139699999998</v>
      </c>
      <c r="M4296">
        <v>40.6696983</v>
      </c>
      <c r="N4296">
        <v>6.5</v>
      </c>
      <c r="O4296" s="1">
        <f t="shared" si="336"/>
        <v>380000</v>
      </c>
      <c r="P4296" s="3">
        <v>6.7500000000000004E-2</v>
      </c>
      <c r="Q4296">
        <v>30</v>
      </c>
      <c r="R4296" s="1">
        <v>1520000</v>
      </c>
      <c r="S4296" s="8">
        <f t="shared" si="337"/>
        <v>-12323.36383479609</v>
      </c>
      <c r="T4296" s="1">
        <f t="shared" si="338"/>
        <v>1929.3550000000002</v>
      </c>
      <c r="U4296" s="7">
        <f t="shared" si="339"/>
        <v>395.83333333333331</v>
      </c>
      <c r="V4296" s="4">
        <v>600</v>
      </c>
      <c r="W4296" s="1">
        <f t="shared" si="340"/>
        <v>15248.552168129423</v>
      </c>
      <c r="X4296">
        <v>28</v>
      </c>
      <c r="Y4296">
        <v>7</v>
      </c>
      <c r="Z4296" t="s">
        <v>238</v>
      </c>
      <c r="AA4296" s="2">
        <v>70713</v>
      </c>
      <c r="AB4296">
        <v>2.97</v>
      </c>
      <c r="AC4296" s="2">
        <v>23809</v>
      </c>
    </row>
    <row r="4297" spans="1:29" x14ac:dyDescent="0.2">
      <c r="A4297" t="s">
        <v>5480</v>
      </c>
      <c r="B4297" t="s">
        <v>68</v>
      </c>
      <c r="C4297" s="1">
        <v>350000</v>
      </c>
      <c r="D4297">
        <v>3</v>
      </c>
      <c r="E4297">
        <v>1</v>
      </c>
      <c r="F4297" s="2">
        <v>2184</v>
      </c>
      <c r="G4297" t="s">
        <v>5477</v>
      </c>
      <c r="H4297" t="s">
        <v>32</v>
      </c>
      <c r="I4297">
        <v>10022</v>
      </c>
      <c r="J4297" t="s">
        <v>33</v>
      </c>
      <c r="K4297" t="s">
        <v>34</v>
      </c>
      <c r="L4297">
        <v>-73.967520699999994</v>
      </c>
      <c r="M4297">
        <v>40.754665600000003</v>
      </c>
      <c r="N4297">
        <v>1.02</v>
      </c>
      <c r="O4297" s="1">
        <f t="shared" si="336"/>
        <v>70000</v>
      </c>
      <c r="P4297" s="3">
        <v>6.7500000000000004E-2</v>
      </c>
      <c r="Q4297">
        <v>30</v>
      </c>
      <c r="R4297" s="1">
        <v>280000</v>
      </c>
      <c r="S4297" s="8">
        <f t="shared" si="337"/>
        <v>-2270.0933379887533</v>
      </c>
      <c r="T4297" s="1">
        <f t="shared" si="338"/>
        <v>355.40750000000003</v>
      </c>
      <c r="U4297" s="7">
        <f t="shared" si="339"/>
        <v>72.916666666666671</v>
      </c>
      <c r="V4297" s="4">
        <v>600</v>
      </c>
      <c r="W4297" s="1">
        <f t="shared" si="340"/>
        <v>3298.4175046554196</v>
      </c>
      <c r="X4297">
        <v>6</v>
      </c>
      <c r="Y4297">
        <v>18</v>
      </c>
      <c r="Z4297" t="s">
        <v>35</v>
      </c>
      <c r="AA4297" s="2">
        <v>27988</v>
      </c>
      <c r="AB4297">
        <v>0.17</v>
      </c>
      <c r="AC4297" s="2">
        <v>164635</v>
      </c>
    </row>
    <row r="4298" spans="1:29" x14ac:dyDescent="0.2">
      <c r="A4298" t="s">
        <v>5481</v>
      </c>
      <c r="B4298" t="s">
        <v>68</v>
      </c>
      <c r="C4298" s="1">
        <v>875000</v>
      </c>
      <c r="D4298">
        <v>1</v>
      </c>
      <c r="E4298">
        <v>1</v>
      </c>
      <c r="F4298" s="2">
        <v>2184</v>
      </c>
      <c r="G4298" t="s">
        <v>48</v>
      </c>
      <c r="H4298" t="s">
        <v>32</v>
      </c>
      <c r="I4298">
        <v>10012</v>
      </c>
      <c r="J4298" t="s">
        <v>182</v>
      </c>
      <c r="K4298" t="s">
        <v>39</v>
      </c>
      <c r="L4298">
        <v>-73.995877500000006</v>
      </c>
      <c r="M4298">
        <v>40.726715499999997</v>
      </c>
      <c r="N4298">
        <v>1.62</v>
      </c>
      <c r="O4298" s="1">
        <f t="shared" si="336"/>
        <v>175000</v>
      </c>
      <c r="P4298" s="3">
        <v>6.7500000000000004E-2</v>
      </c>
      <c r="Q4298">
        <v>30</v>
      </c>
      <c r="R4298" s="1">
        <v>700000</v>
      </c>
      <c r="S4298" s="8">
        <f t="shared" si="337"/>
        <v>-5675.2333449718835</v>
      </c>
      <c r="T4298" s="1">
        <f t="shared" si="338"/>
        <v>888.51875000000007</v>
      </c>
      <c r="U4298" s="7">
        <f t="shared" si="339"/>
        <v>182.29166666666666</v>
      </c>
      <c r="V4298" s="4">
        <v>600</v>
      </c>
      <c r="W4298" s="1">
        <f t="shared" si="340"/>
        <v>7346.0437616385507</v>
      </c>
      <c r="X4298">
        <v>2</v>
      </c>
      <c r="Y4298">
        <v>18</v>
      </c>
      <c r="Z4298" t="s">
        <v>183</v>
      </c>
      <c r="AA4298" s="2">
        <v>42742</v>
      </c>
      <c r="AB4298">
        <v>0.26</v>
      </c>
      <c r="AC4298" s="2">
        <v>164392</v>
      </c>
    </row>
    <row r="4299" spans="1:29" x14ac:dyDescent="0.2">
      <c r="A4299" t="s">
        <v>5482</v>
      </c>
      <c r="B4299" t="s">
        <v>68</v>
      </c>
      <c r="C4299" s="1">
        <v>489000</v>
      </c>
      <c r="D4299">
        <v>3</v>
      </c>
      <c r="E4299">
        <v>1</v>
      </c>
      <c r="F4299" s="2">
        <v>2184</v>
      </c>
      <c r="G4299" t="s">
        <v>4718</v>
      </c>
      <c r="H4299" t="s">
        <v>32</v>
      </c>
      <c r="I4299">
        <v>10128</v>
      </c>
      <c r="J4299" t="s">
        <v>52</v>
      </c>
      <c r="K4299" t="s">
        <v>39</v>
      </c>
      <c r="L4299">
        <v>-73.954741299999995</v>
      </c>
      <c r="M4299">
        <v>40.787752599999997</v>
      </c>
      <c r="N4299">
        <v>3.13</v>
      </c>
      <c r="O4299" s="1">
        <f t="shared" si="336"/>
        <v>97800</v>
      </c>
      <c r="P4299" s="3">
        <v>6.7500000000000004E-2</v>
      </c>
      <c r="Q4299">
        <v>30</v>
      </c>
      <c r="R4299" s="1">
        <v>391200</v>
      </c>
      <c r="S4299" s="8">
        <f t="shared" si="337"/>
        <v>-3171.6446922185728</v>
      </c>
      <c r="T4299" s="1">
        <f t="shared" si="338"/>
        <v>496.55504999999999</v>
      </c>
      <c r="U4299" s="7">
        <f t="shared" si="339"/>
        <v>101.875</v>
      </c>
      <c r="V4299" s="4">
        <v>600</v>
      </c>
      <c r="W4299" s="1">
        <f t="shared" si="340"/>
        <v>4370.0747422185723</v>
      </c>
      <c r="X4299">
        <v>6</v>
      </c>
      <c r="Y4299">
        <v>18</v>
      </c>
      <c r="Z4299" t="s">
        <v>53</v>
      </c>
      <c r="AA4299" s="2">
        <v>61207</v>
      </c>
      <c r="AB4299">
        <v>1.76</v>
      </c>
      <c r="AC4299" s="2">
        <v>34777</v>
      </c>
    </row>
    <row r="4300" spans="1:29" x14ac:dyDescent="0.2">
      <c r="A4300" t="s">
        <v>5483</v>
      </c>
      <c r="B4300" t="s">
        <v>30</v>
      </c>
      <c r="C4300" s="1">
        <v>2800000</v>
      </c>
      <c r="D4300">
        <v>3</v>
      </c>
      <c r="E4300">
        <v>2</v>
      </c>
      <c r="F4300" s="2">
        <v>1687</v>
      </c>
      <c r="G4300" t="s">
        <v>176</v>
      </c>
      <c r="H4300" t="s">
        <v>32</v>
      </c>
      <c r="I4300">
        <v>10027</v>
      </c>
      <c r="J4300" t="s">
        <v>60</v>
      </c>
      <c r="K4300" t="s">
        <v>61</v>
      </c>
      <c r="L4300">
        <v>-73.959759000000005</v>
      </c>
      <c r="M4300">
        <v>40.811550500000003</v>
      </c>
      <c r="N4300">
        <v>4.53</v>
      </c>
      <c r="O4300" s="1">
        <f t="shared" si="336"/>
        <v>560000</v>
      </c>
      <c r="P4300" s="3">
        <v>6.7500000000000004E-2</v>
      </c>
      <c r="Q4300">
        <v>30</v>
      </c>
      <c r="R4300" s="1">
        <v>2240000</v>
      </c>
      <c r="S4300" s="8">
        <f t="shared" si="337"/>
        <v>-18160.746703910027</v>
      </c>
      <c r="T4300" s="1">
        <f t="shared" si="338"/>
        <v>2843.26</v>
      </c>
      <c r="U4300" s="7">
        <f t="shared" si="339"/>
        <v>583.33333333333337</v>
      </c>
      <c r="V4300" s="4">
        <v>550</v>
      </c>
      <c r="W4300" s="1">
        <f t="shared" si="340"/>
        <v>22137.340037243357</v>
      </c>
      <c r="X4300">
        <v>6</v>
      </c>
      <c r="Y4300">
        <v>11</v>
      </c>
      <c r="Z4300" t="s">
        <v>62</v>
      </c>
      <c r="AA4300" s="2">
        <v>133184</v>
      </c>
      <c r="AB4300">
        <v>1.96</v>
      </c>
      <c r="AC4300" s="2">
        <v>67951</v>
      </c>
    </row>
    <row r="4301" spans="1:29" x14ac:dyDescent="0.2">
      <c r="A4301" t="s">
        <v>5484</v>
      </c>
      <c r="B4301" t="s">
        <v>68</v>
      </c>
      <c r="C4301" s="1">
        <v>949000</v>
      </c>
      <c r="D4301">
        <v>2</v>
      </c>
      <c r="E4301">
        <v>1</v>
      </c>
      <c r="F4301" s="2">
        <v>2184</v>
      </c>
      <c r="G4301" t="s">
        <v>48</v>
      </c>
      <c r="H4301" t="s">
        <v>32</v>
      </c>
      <c r="I4301">
        <v>10027</v>
      </c>
      <c r="J4301" t="s">
        <v>60</v>
      </c>
      <c r="K4301" t="s">
        <v>61</v>
      </c>
      <c r="L4301">
        <v>-73.965519</v>
      </c>
      <c r="M4301">
        <v>40.808903399999998</v>
      </c>
      <c r="N4301">
        <v>4.28</v>
      </c>
      <c r="O4301" s="1">
        <f t="shared" si="336"/>
        <v>189800</v>
      </c>
      <c r="P4301" s="3">
        <v>6.7500000000000004E-2</v>
      </c>
      <c r="Q4301">
        <v>30</v>
      </c>
      <c r="R4301" s="1">
        <v>759200</v>
      </c>
      <c r="S4301" s="8">
        <f t="shared" si="337"/>
        <v>-6155.195936432362</v>
      </c>
      <c r="T4301" s="1">
        <f t="shared" si="338"/>
        <v>963.66205000000002</v>
      </c>
      <c r="U4301" s="7">
        <f t="shared" si="339"/>
        <v>197.70833333333334</v>
      </c>
      <c r="V4301" s="4">
        <v>600</v>
      </c>
      <c r="W4301" s="1">
        <f t="shared" si="340"/>
        <v>7916.566319765695</v>
      </c>
      <c r="X4301">
        <v>4</v>
      </c>
      <c r="Y4301">
        <v>18</v>
      </c>
      <c r="Z4301" t="s">
        <v>62</v>
      </c>
      <c r="AA4301" s="2">
        <v>133184</v>
      </c>
      <c r="AB4301">
        <v>1.96</v>
      </c>
      <c r="AC4301" s="2">
        <v>67951</v>
      </c>
    </row>
    <row r="4302" spans="1:29" x14ac:dyDescent="0.2">
      <c r="A4302" t="s">
        <v>5485</v>
      </c>
      <c r="B4302" t="s">
        <v>249</v>
      </c>
      <c r="C4302" s="1">
        <v>675000</v>
      </c>
      <c r="D4302">
        <v>3</v>
      </c>
      <c r="E4302">
        <v>2.5</v>
      </c>
      <c r="F4302" s="2">
        <v>2184</v>
      </c>
      <c r="G4302" t="s">
        <v>2410</v>
      </c>
      <c r="H4302" t="s">
        <v>55</v>
      </c>
      <c r="I4302">
        <v>11235</v>
      </c>
      <c r="J4302" t="s">
        <v>219</v>
      </c>
      <c r="K4302" t="s">
        <v>34</v>
      </c>
      <c r="L4302">
        <v>-73.963661000000002</v>
      </c>
      <c r="M4302">
        <v>40.580328999999999</v>
      </c>
      <c r="N4302">
        <v>11.68</v>
      </c>
      <c r="O4302" s="1">
        <f t="shared" si="336"/>
        <v>135000</v>
      </c>
      <c r="P4302" s="3">
        <v>6.7500000000000004E-2</v>
      </c>
      <c r="Q4302">
        <v>30</v>
      </c>
      <c r="R4302" s="1">
        <v>540000</v>
      </c>
      <c r="S4302" s="8">
        <f t="shared" si="337"/>
        <v>-4378.0371518354523</v>
      </c>
      <c r="T4302" s="1">
        <f t="shared" si="338"/>
        <v>685.42875000000004</v>
      </c>
      <c r="U4302" s="7">
        <f t="shared" si="339"/>
        <v>140.625</v>
      </c>
      <c r="V4302" s="4">
        <v>600</v>
      </c>
      <c r="W4302" s="1">
        <f t="shared" si="340"/>
        <v>5804.0909018354523</v>
      </c>
      <c r="X4302">
        <v>6</v>
      </c>
      <c r="Y4302">
        <v>12</v>
      </c>
      <c r="Z4302" t="s">
        <v>220</v>
      </c>
      <c r="AA4302" s="2">
        <v>35547</v>
      </c>
      <c r="AB4302">
        <v>0.73</v>
      </c>
      <c r="AC4302" s="2">
        <v>48695</v>
      </c>
    </row>
    <row r="4303" spans="1:29" x14ac:dyDescent="0.2">
      <c r="A4303" t="s">
        <v>5486</v>
      </c>
      <c r="B4303" t="s">
        <v>30</v>
      </c>
      <c r="C4303" s="1">
        <v>459000</v>
      </c>
      <c r="D4303">
        <v>1</v>
      </c>
      <c r="E4303">
        <v>1</v>
      </c>
      <c r="F4303">
        <v>548</v>
      </c>
      <c r="G4303" t="s">
        <v>168</v>
      </c>
      <c r="H4303" t="s">
        <v>55</v>
      </c>
      <c r="I4303">
        <v>11235</v>
      </c>
      <c r="J4303" t="s">
        <v>219</v>
      </c>
      <c r="K4303" t="s">
        <v>34</v>
      </c>
      <c r="L4303">
        <v>-73.962611100000004</v>
      </c>
      <c r="M4303">
        <v>40.578626399999997</v>
      </c>
      <c r="N4303">
        <v>11.8</v>
      </c>
      <c r="O4303" s="1">
        <f t="shared" si="336"/>
        <v>91800</v>
      </c>
      <c r="P4303" s="3">
        <v>6.7500000000000004E-2</v>
      </c>
      <c r="Q4303">
        <v>30</v>
      </c>
      <c r="R4303" s="1">
        <v>367200</v>
      </c>
      <c r="S4303" s="8">
        <f t="shared" si="337"/>
        <v>-2977.0652632481078</v>
      </c>
      <c r="T4303" s="1">
        <f t="shared" si="338"/>
        <v>466.09155000000004</v>
      </c>
      <c r="U4303" s="7">
        <f t="shared" si="339"/>
        <v>95.625</v>
      </c>
      <c r="V4303" s="4">
        <v>205</v>
      </c>
      <c r="W4303" s="1">
        <f t="shared" si="340"/>
        <v>3743.7818132481079</v>
      </c>
      <c r="X4303">
        <v>2</v>
      </c>
      <c r="Y4303">
        <v>5</v>
      </c>
      <c r="Z4303" t="s">
        <v>220</v>
      </c>
      <c r="AA4303" s="2">
        <v>35547</v>
      </c>
      <c r="AB4303">
        <v>0.73</v>
      </c>
      <c r="AC4303" s="2">
        <v>48695</v>
      </c>
    </row>
    <row r="4304" spans="1:29" x14ac:dyDescent="0.2">
      <c r="A4304" t="s">
        <v>5487</v>
      </c>
      <c r="B4304" t="s">
        <v>68</v>
      </c>
      <c r="C4304" s="1">
        <v>899000</v>
      </c>
      <c r="D4304">
        <v>2</v>
      </c>
      <c r="E4304">
        <v>1</v>
      </c>
      <c r="F4304" s="2">
        <v>2184</v>
      </c>
      <c r="G4304" t="s">
        <v>59</v>
      </c>
      <c r="H4304" t="s">
        <v>32</v>
      </c>
      <c r="I4304">
        <v>10016</v>
      </c>
      <c r="J4304" t="s">
        <v>519</v>
      </c>
      <c r="K4304" t="s">
        <v>39</v>
      </c>
      <c r="L4304">
        <v>-73.981371199999998</v>
      </c>
      <c r="M4304">
        <v>40.741223900000001</v>
      </c>
      <c r="N4304">
        <v>0.56999999999999995</v>
      </c>
      <c r="O4304" s="1">
        <f t="shared" si="336"/>
        <v>179800</v>
      </c>
      <c r="P4304" s="3">
        <v>6.7500000000000004E-2</v>
      </c>
      <c r="Q4304">
        <v>30</v>
      </c>
      <c r="R4304" s="1">
        <v>719200</v>
      </c>
      <c r="S4304" s="8">
        <f t="shared" si="337"/>
        <v>-5830.8968881482551</v>
      </c>
      <c r="T4304" s="1">
        <f t="shared" si="338"/>
        <v>912.88954999999999</v>
      </c>
      <c r="U4304" s="7">
        <f t="shared" si="339"/>
        <v>187.29166666666666</v>
      </c>
      <c r="V4304" s="4">
        <v>600</v>
      </c>
      <c r="W4304" s="1">
        <f t="shared" si="340"/>
        <v>7531.078104814922</v>
      </c>
      <c r="X4304">
        <v>4</v>
      </c>
      <c r="Y4304">
        <v>18</v>
      </c>
      <c r="Z4304" t="s">
        <v>520</v>
      </c>
      <c r="AA4304" s="2">
        <v>27988</v>
      </c>
      <c r="AB4304">
        <v>0.17</v>
      </c>
      <c r="AC4304" s="2">
        <v>164635</v>
      </c>
    </row>
    <row r="4305" spans="1:29" x14ac:dyDescent="0.2">
      <c r="A4305" t="s">
        <v>5488</v>
      </c>
      <c r="B4305" t="s">
        <v>50</v>
      </c>
      <c r="C4305" s="1">
        <v>13650000</v>
      </c>
      <c r="D4305">
        <v>6</v>
      </c>
      <c r="E4305">
        <v>2</v>
      </c>
      <c r="F4305">
        <v>6800</v>
      </c>
      <c r="G4305" t="s">
        <v>419</v>
      </c>
      <c r="H4305" t="s">
        <v>32</v>
      </c>
      <c r="I4305">
        <v>10021</v>
      </c>
      <c r="J4305" t="s">
        <v>52</v>
      </c>
      <c r="K4305" t="s">
        <v>39</v>
      </c>
      <c r="L4305">
        <v>-73.960901300000003</v>
      </c>
      <c r="M4305">
        <v>40.770427699999999</v>
      </c>
      <c r="N4305">
        <v>1.97</v>
      </c>
      <c r="O4305" s="1">
        <f t="shared" si="336"/>
        <v>2730000</v>
      </c>
      <c r="P4305" s="3">
        <v>6.7500000000000004E-2</v>
      </c>
      <c r="Q4305">
        <v>30</v>
      </c>
      <c r="R4305" s="1">
        <v>10920000</v>
      </c>
      <c r="S4305" s="8">
        <f t="shared" si="337"/>
        <v>-88533.640181561379</v>
      </c>
      <c r="T4305" s="1">
        <f t="shared" si="338"/>
        <v>13860.892500000002</v>
      </c>
      <c r="U4305" s="7">
        <f t="shared" si="339"/>
        <v>2843.75</v>
      </c>
      <c r="V4305" s="4">
        <v>2000</v>
      </c>
      <c r="W4305" s="1">
        <f t="shared" si="340"/>
        <v>107238.28268156138</v>
      </c>
      <c r="X4305">
        <v>12</v>
      </c>
      <c r="Y4305">
        <v>43</v>
      </c>
      <c r="Z4305" t="s">
        <v>53</v>
      </c>
      <c r="AA4305" s="2">
        <v>61207</v>
      </c>
      <c r="AB4305">
        <v>1.76</v>
      </c>
      <c r="AC4305" s="2">
        <v>34777</v>
      </c>
    </row>
    <row r="4306" spans="1:29" x14ac:dyDescent="0.2">
      <c r="A4306" t="s">
        <v>5489</v>
      </c>
      <c r="B4306" t="s">
        <v>68</v>
      </c>
      <c r="C4306" s="1">
        <v>21000000</v>
      </c>
      <c r="D4306">
        <v>5</v>
      </c>
      <c r="E4306">
        <v>2.5</v>
      </c>
      <c r="F4306" s="2">
        <v>2184</v>
      </c>
      <c r="G4306" t="s">
        <v>51</v>
      </c>
      <c r="H4306" t="s">
        <v>32</v>
      </c>
      <c r="I4306">
        <v>10021</v>
      </c>
      <c r="J4306" t="s">
        <v>52</v>
      </c>
      <c r="K4306" t="s">
        <v>39</v>
      </c>
      <c r="L4306">
        <v>-73.964889299999996</v>
      </c>
      <c r="M4306">
        <v>40.770486900000002</v>
      </c>
      <c r="N4306">
        <v>1.84</v>
      </c>
      <c r="O4306" s="1">
        <f t="shared" si="336"/>
        <v>4200000</v>
      </c>
      <c r="P4306" s="3">
        <v>6.7500000000000004E-2</v>
      </c>
      <c r="Q4306">
        <v>30</v>
      </c>
      <c r="R4306" s="1">
        <v>16800000</v>
      </c>
      <c r="S4306" s="8">
        <f t="shared" si="337"/>
        <v>-136205.60027932518</v>
      </c>
      <c r="T4306" s="1">
        <f t="shared" si="338"/>
        <v>21324.45</v>
      </c>
      <c r="U4306" s="7">
        <f t="shared" si="339"/>
        <v>4375</v>
      </c>
      <c r="V4306" s="4">
        <v>600</v>
      </c>
      <c r="W4306" s="1">
        <f t="shared" si="340"/>
        <v>162505.05027932519</v>
      </c>
      <c r="X4306">
        <v>10</v>
      </c>
      <c r="Y4306">
        <v>12</v>
      </c>
      <c r="Z4306" t="s">
        <v>53</v>
      </c>
      <c r="AA4306" s="2">
        <v>61207</v>
      </c>
      <c r="AB4306">
        <v>1.76</v>
      </c>
      <c r="AC4306" s="2">
        <v>34777</v>
      </c>
    </row>
    <row r="4307" spans="1:29" x14ac:dyDescent="0.2">
      <c r="A4307" t="s">
        <v>5490</v>
      </c>
      <c r="B4307" t="s">
        <v>30</v>
      </c>
      <c r="C4307" s="1">
        <v>15900000</v>
      </c>
      <c r="D4307">
        <v>4</v>
      </c>
      <c r="E4307">
        <v>4</v>
      </c>
      <c r="F4307" s="2">
        <v>3698</v>
      </c>
      <c r="G4307" t="s">
        <v>214</v>
      </c>
      <c r="H4307" t="s">
        <v>32</v>
      </c>
      <c r="I4307">
        <v>10019</v>
      </c>
      <c r="J4307" t="s">
        <v>38</v>
      </c>
      <c r="K4307" t="s">
        <v>39</v>
      </c>
      <c r="L4307">
        <v>-73.974443899999997</v>
      </c>
      <c r="M4307">
        <v>40.764657300000003</v>
      </c>
      <c r="N4307">
        <v>1.24</v>
      </c>
      <c r="O4307" s="1">
        <f t="shared" si="336"/>
        <v>3180000</v>
      </c>
      <c r="P4307" s="3">
        <v>6.7500000000000004E-2</v>
      </c>
      <c r="Q4307">
        <v>30</v>
      </c>
      <c r="R4307" s="1">
        <v>12720000</v>
      </c>
      <c r="S4307" s="8">
        <f t="shared" si="337"/>
        <v>-103127.09735434622</v>
      </c>
      <c r="T4307" s="1">
        <f t="shared" si="338"/>
        <v>16145.655000000001</v>
      </c>
      <c r="U4307" s="7">
        <f t="shared" si="339"/>
        <v>3312.5</v>
      </c>
      <c r="V4307" s="4">
        <v>1000</v>
      </c>
      <c r="W4307" s="1">
        <f t="shared" si="340"/>
        <v>123585.25235434622</v>
      </c>
      <c r="X4307">
        <v>8</v>
      </c>
      <c r="Y4307">
        <v>15</v>
      </c>
      <c r="Z4307" t="s">
        <v>40</v>
      </c>
      <c r="AA4307" s="2">
        <v>70150</v>
      </c>
      <c r="AB4307">
        <v>0.77</v>
      </c>
      <c r="AC4307" s="2">
        <v>91104</v>
      </c>
    </row>
    <row r="4308" spans="1:29" x14ac:dyDescent="0.2">
      <c r="A4308" t="s">
        <v>5491</v>
      </c>
      <c r="B4308" t="s">
        <v>30</v>
      </c>
      <c r="C4308" s="1">
        <v>4995000</v>
      </c>
      <c r="D4308">
        <v>3</v>
      </c>
      <c r="E4308">
        <v>4</v>
      </c>
      <c r="F4308" s="2">
        <v>1960</v>
      </c>
      <c r="G4308" t="s">
        <v>59</v>
      </c>
      <c r="H4308" t="s">
        <v>32</v>
      </c>
      <c r="I4308">
        <v>10019</v>
      </c>
      <c r="J4308" t="s">
        <v>38</v>
      </c>
      <c r="K4308" t="s">
        <v>39</v>
      </c>
      <c r="L4308">
        <v>-73.976603400000002</v>
      </c>
      <c r="M4308">
        <v>40.765591899999997</v>
      </c>
      <c r="N4308">
        <v>1.25</v>
      </c>
      <c r="O4308" s="1">
        <f t="shared" si="336"/>
        <v>999000</v>
      </c>
      <c r="P4308" s="3">
        <v>6.7500000000000004E-2</v>
      </c>
      <c r="Q4308">
        <v>30</v>
      </c>
      <c r="R4308" s="1">
        <v>3996000</v>
      </c>
      <c r="S4308" s="8">
        <f t="shared" si="337"/>
        <v>-32397.474923582347</v>
      </c>
      <c r="T4308" s="1">
        <f t="shared" si="338"/>
        <v>5072.1727500000006</v>
      </c>
      <c r="U4308" s="7">
        <f t="shared" si="339"/>
        <v>1040.625</v>
      </c>
      <c r="V4308" s="4">
        <v>550</v>
      </c>
      <c r="W4308" s="1">
        <f t="shared" si="340"/>
        <v>39060.272673582345</v>
      </c>
      <c r="X4308">
        <v>6</v>
      </c>
      <c r="Y4308">
        <v>8</v>
      </c>
      <c r="Z4308" t="s">
        <v>40</v>
      </c>
      <c r="AA4308" s="2">
        <v>70150</v>
      </c>
      <c r="AB4308">
        <v>0.77</v>
      </c>
      <c r="AC4308" s="2">
        <v>91104</v>
      </c>
    </row>
    <row r="4309" spans="1:29" x14ac:dyDescent="0.2">
      <c r="A4309" t="s">
        <v>5492</v>
      </c>
      <c r="B4309" t="s">
        <v>30</v>
      </c>
      <c r="C4309" s="1">
        <v>2250000</v>
      </c>
      <c r="D4309">
        <v>3</v>
      </c>
      <c r="E4309">
        <v>1</v>
      </c>
      <c r="F4309" s="2">
        <v>1710</v>
      </c>
      <c r="G4309" t="s">
        <v>48</v>
      </c>
      <c r="H4309" t="s">
        <v>32</v>
      </c>
      <c r="I4309">
        <v>10013</v>
      </c>
      <c r="J4309" t="s">
        <v>199</v>
      </c>
      <c r="K4309" t="s">
        <v>39</v>
      </c>
      <c r="L4309">
        <v>-74.008307700000003</v>
      </c>
      <c r="M4309">
        <v>40.722872700000003</v>
      </c>
      <c r="N4309">
        <v>2.16</v>
      </c>
      <c r="O4309" s="1">
        <f t="shared" si="336"/>
        <v>450000</v>
      </c>
      <c r="P4309" s="3">
        <v>6.7500000000000004E-2</v>
      </c>
      <c r="Q4309">
        <v>30</v>
      </c>
      <c r="R4309" s="1">
        <v>1800000</v>
      </c>
      <c r="S4309" s="8">
        <f t="shared" si="337"/>
        <v>-14593.457172784843</v>
      </c>
      <c r="T4309" s="1">
        <f t="shared" si="338"/>
        <v>2284.7625000000003</v>
      </c>
      <c r="U4309" s="7">
        <f t="shared" si="339"/>
        <v>468.75</v>
      </c>
      <c r="V4309" s="4">
        <v>550</v>
      </c>
      <c r="W4309" s="1">
        <f t="shared" si="340"/>
        <v>17896.969672784842</v>
      </c>
      <c r="X4309">
        <v>6</v>
      </c>
      <c r="Y4309">
        <v>14</v>
      </c>
      <c r="Z4309" t="s">
        <v>200</v>
      </c>
      <c r="AA4309" s="2">
        <v>42742</v>
      </c>
      <c r="AB4309">
        <v>0.9</v>
      </c>
      <c r="AC4309" s="2">
        <v>47491</v>
      </c>
    </row>
    <row r="4310" spans="1:29" x14ac:dyDescent="0.2">
      <c r="A4310" t="s">
        <v>5493</v>
      </c>
      <c r="B4310" t="s">
        <v>30</v>
      </c>
      <c r="C4310" s="1">
        <v>989000</v>
      </c>
      <c r="D4310">
        <v>3</v>
      </c>
      <c r="E4310">
        <v>1</v>
      </c>
      <c r="F4310">
        <v>930</v>
      </c>
      <c r="G4310" t="s">
        <v>2786</v>
      </c>
      <c r="H4310" t="s">
        <v>55</v>
      </c>
      <c r="I4310">
        <v>11222</v>
      </c>
      <c r="J4310" t="s">
        <v>1704</v>
      </c>
      <c r="K4310" t="s">
        <v>424</v>
      </c>
      <c r="L4310">
        <v>-73.939398699999998</v>
      </c>
      <c r="M4310">
        <v>40.725996100000003</v>
      </c>
      <c r="N4310">
        <v>2.88</v>
      </c>
      <c r="O4310" s="1">
        <f t="shared" si="336"/>
        <v>197800</v>
      </c>
      <c r="P4310" s="3">
        <v>6.7500000000000004E-2</v>
      </c>
      <c r="Q4310">
        <v>30</v>
      </c>
      <c r="R4310" s="1">
        <v>791200</v>
      </c>
      <c r="S4310" s="8">
        <f t="shared" si="337"/>
        <v>-6414.6351750596486</v>
      </c>
      <c r="T4310" s="1">
        <f t="shared" si="338"/>
        <v>1004.2800500000002</v>
      </c>
      <c r="U4310" s="7">
        <f t="shared" si="339"/>
        <v>206.04166666666666</v>
      </c>
      <c r="V4310" s="4">
        <v>205</v>
      </c>
      <c r="W4310" s="1">
        <f t="shared" si="340"/>
        <v>7829.9568917263159</v>
      </c>
      <c r="X4310">
        <v>6</v>
      </c>
      <c r="Y4310">
        <v>8</v>
      </c>
      <c r="Z4310" t="s">
        <v>1705</v>
      </c>
      <c r="AA4310" s="2">
        <v>34719</v>
      </c>
      <c r="AB4310">
        <v>2.91</v>
      </c>
      <c r="AC4310" s="2">
        <v>11931</v>
      </c>
    </row>
    <row r="4311" spans="1:29" x14ac:dyDescent="0.2">
      <c r="A4311" t="s">
        <v>5494</v>
      </c>
      <c r="B4311" t="s">
        <v>68</v>
      </c>
      <c r="C4311" s="1">
        <v>309999</v>
      </c>
      <c r="D4311">
        <v>1</v>
      </c>
      <c r="E4311">
        <v>1</v>
      </c>
      <c r="F4311">
        <v>650</v>
      </c>
      <c r="G4311" t="s">
        <v>113</v>
      </c>
      <c r="H4311" t="s">
        <v>84</v>
      </c>
      <c r="I4311">
        <v>11377</v>
      </c>
      <c r="J4311" t="s">
        <v>100</v>
      </c>
      <c r="K4311" t="s">
        <v>34</v>
      </c>
      <c r="L4311">
        <v>-73.906446299999999</v>
      </c>
      <c r="M4311">
        <v>40.758905499999997</v>
      </c>
      <c r="N4311">
        <v>4.2</v>
      </c>
      <c r="O4311" s="1">
        <f t="shared" si="336"/>
        <v>61999.8</v>
      </c>
      <c r="P4311" s="3">
        <v>6.7500000000000004E-2</v>
      </c>
      <c r="Q4311">
        <v>30</v>
      </c>
      <c r="R4311" s="1">
        <v>247999.2</v>
      </c>
      <c r="S4311" s="8">
        <f t="shared" si="337"/>
        <v>-2010.6476133805015</v>
      </c>
      <c r="T4311" s="1">
        <f t="shared" si="338"/>
        <v>314.78848455000002</v>
      </c>
      <c r="U4311" s="7">
        <f t="shared" si="339"/>
        <v>64.58312500000001</v>
      </c>
      <c r="V4311" s="4">
        <v>205</v>
      </c>
      <c r="W4311" s="1">
        <f t="shared" si="340"/>
        <v>2595.0192229305017</v>
      </c>
      <c r="X4311">
        <v>2</v>
      </c>
      <c r="Y4311">
        <v>5</v>
      </c>
      <c r="Z4311" t="s">
        <v>101</v>
      </c>
      <c r="AA4311" s="2">
        <v>45099</v>
      </c>
      <c r="AB4311">
        <v>1.86</v>
      </c>
      <c r="AC4311" s="2">
        <v>24247</v>
      </c>
    </row>
    <row r="4312" spans="1:29" x14ac:dyDescent="0.2">
      <c r="A4312" t="s">
        <v>5495</v>
      </c>
      <c r="B4312" t="s">
        <v>30</v>
      </c>
      <c r="C4312" s="1">
        <v>4880000</v>
      </c>
      <c r="D4312">
        <v>3</v>
      </c>
      <c r="E4312">
        <v>3</v>
      </c>
      <c r="F4312">
        <v>2130</v>
      </c>
      <c r="G4312" t="s">
        <v>214</v>
      </c>
      <c r="H4312" t="s">
        <v>32</v>
      </c>
      <c r="I4312">
        <v>10018</v>
      </c>
      <c r="J4312" t="s">
        <v>38</v>
      </c>
      <c r="K4312" t="s">
        <v>39</v>
      </c>
      <c r="L4312">
        <v>-73.983810399999996</v>
      </c>
      <c r="M4312">
        <v>40.750098899999998</v>
      </c>
      <c r="N4312">
        <v>0.12</v>
      </c>
      <c r="O4312" s="1">
        <f t="shared" si="336"/>
        <v>976000</v>
      </c>
      <c r="P4312" s="3">
        <v>6.7500000000000004E-2</v>
      </c>
      <c r="Q4312">
        <v>30</v>
      </c>
      <c r="R4312" s="1">
        <v>3904000</v>
      </c>
      <c r="S4312" s="8">
        <f t="shared" si="337"/>
        <v>-31651.587112528901</v>
      </c>
      <c r="T4312" s="1">
        <f t="shared" si="338"/>
        <v>4955.3960000000006</v>
      </c>
      <c r="U4312" s="7">
        <f t="shared" si="339"/>
        <v>1016.6666666666666</v>
      </c>
      <c r="V4312" s="4">
        <v>600</v>
      </c>
      <c r="W4312" s="1">
        <f t="shared" si="340"/>
        <v>38223.64977919557</v>
      </c>
      <c r="X4312">
        <v>6</v>
      </c>
      <c r="Y4312">
        <v>11</v>
      </c>
      <c r="Z4312" t="s">
        <v>40</v>
      </c>
      <c r="AA4312" s="2">
        <v>70150</v>
      </c>
      <c r="AB4312">
        <v>0.77</v>
      </c>
      <c r="AC4312" s="2">
        <v>91104</v>
      </c>
    </row>
    <row r="4313" spans="1:29" x14ac:dyDescent="0.2">
      <c r="A4313" t="s">
        <v>5496</v>
      </c>
      <c r="B4313" t="s">
        <v>30</v>
      </c>
      <c r="C4313" s="1">
        <v>600000</v>
      </c>
      <c r="D4313">
        <v>1</v>
      </c>
      <c r="E4313">
        <v>1</v>
      </c>
      <c r="F4313">
        <v>830</v>
      </c>
      <c r="G4313" t="s">
        <v>159</v>
      </c>
      <c r="H4313" t="s">
        <v>84</v>
      </c>
      <c r="I4313">
        <v>11355</v>
      </c>
      <c r="J4313" t="s">
        <v>160</v>
      </c>
      <c r="K4313" t="s">
        <v>34</v>
      </c>
      <c r="L4313">
        <v>-73.831927100000001</v>
      </c>
      <c r="M4313">
        <v>40.755353700000001</v>
      </c>
      <c r="N4313">
        <v>8.07</v>
      </c>
      <c r="O4313" s="1">
        <f t="shared" si="336"/>
        <v>120000</v>
      </c>
      <c r="P4313" s="3">
        <v>6.7500000000000004E-2</v>
      </c>
      <c r="Q4313">
        <v>30</v>
      </c>
      <c r="R4313" s="1">
        <v>480000</v>
      </c>
      <c r="S4313" s="8">
        <f t="shared" si="337"/>
        <v>-3891.588579409291</v>
      </c>
      <c r="T4313" s="1">
        <f t="shared" si="338"/>
        <v>609.2700000000001</v>
      </c>
      <c r="U4313" s="7">
        <f t="shared" si="339"/>
        <v>125</v>
      </c>
      <c r="V4313" s="4">
        <v>205</v>
      </c>
      <c r="W4313" s="1">
        <f t="shared" si="340"/>
        <v>4830.8585794092915</v>
      </c>
      <c r="X4313">
        <v>2</v>
      </c>
      <c r="Y4313">
        <v>7</v>
      </c>
      <c r="Z4313" t="s">
        <v>161</v>
      </c>
      <c r="AA4313" s="2">
        <v>230183</v>
      </c>
      <c r="AB4313">
        <v>2.0299999999999998</v>
      </c>
      <c r="AC4313" s="2">
        <v>113391</v>
      </c>
    </row>
    <row r="4314" spans="1:29" x14ac:dyDescent="0.2">
      <c r="A4314" t="s">
        <v>5497</v>
      </c>
      <c r="B4314" t="s">
        <v>30</v>
      </c>
      <c r="C4314" s="1">
        <v>5400000</v>
      </c>
      <c r="D4314">
        <v>3</v>
      </c>
      <c r="E4314">
        <v>4</v>
      </c>
      <c r="F4314" s="2">
        <v>2515</v>
      </c>
      <c r="G4314" t="s">
        <v>93</v>
      </c>
      <c r="H4314" t="s">
        <v>32</v>
      </c>
      <c r="I4314">
        <v>10022</v>
      </c>
      <c r="J4314" t="s">
        <v>33</v>
      </c>
      <c r="K4314" t="s">
        <v>34</v>
      </c>
      <c r="L4314">
        <v>-73.966056300000005</v>
      </c>
      <c r="M4314">
        <v>40.757744500000001</v>
      </c>
      <c r="N4314">
        <v>1.19</v>
      </c>
      <c r="O4314" s="1">
        <f t="shared" si="336"/>
        <v>1080000</v>
      </c>
      <c r="P4314" s="3">
        <v>6.7500000000000004E-2</v>
      </c>
      <c r="Q4314">
        <v>30</v>
      </c>
      <c r="R4314" s="1">
        <v>4320000</v>
      </c>
      <c r="S4314" s="8">
        <f t="shared" si="337"/>
        <v>-35024.297214683618</v>
      </c>
      <c r="T4314" s="1">
        <f t="shared" si="338"/>
        <v>5483.43</v>
      </c>
      <c r="U4314" s="7">
        <f t="shared" si="339"/>
        <v>1125</v>
      </c>
      <c r="V4314" s="4">
        <v>600</v>
      </c>
      <c r="W4314" s="1">
        <f t="shared" si="340"/>
        <v>42232.727214683619</v>
      </c>
      <c r="X4314">
        <v>6</v>
      </c>
      <c r="Y4314">
        <v>10</v>
      </c>
      <c r="Z4314" t="s">
        <v>35</v>
      </c>
      <c r="AA4314" s="2">
        <v>27988</v>
      </c>
      <c r="AB4314">
        <v>0.17</v>
      </c>
      <c r="AC4314" s="2">
        <v>164635</v>
      </c>
    </row>
    <row r="4315" spans="1:29" x14ac:dyDescent="0.2">
      <c r="A4315" t="s">
        <v>5498</v>
      </c>
      <c r="B4315" t="s">
        <v>68</v>
      </c>
      <c r="C4315" s="1">
        <v>265000</v>
      </c>
      <c r="D4315">
        <v>1</v>
      </c>
      <c r="E4315">
        <v>1</v>
      </c>
      <c r="F4315">
        <v>2184</v>
      </c>
      <c r="G4315" t="s">
        <v>1911</v>
      </c>
      <c r="H4315" t="s">
        <v>70</v>
      </c>
      <c r="I4315">
        <v>10471</v>
      </c>
      <c r="J4315" t="s">
        <v>109</v>
      </c>
      <c r="K4315" t="s">
        <v>110</v>
      </c>
      <c r="L4315">
        <v>-73.9062512</v>
      </c>
      <c r="M4315">
        <v>40.906922799999997</v>
      </c>
      <c r="N4315">
        <v>11.67</v>
      </c>
      <c r="O4315" s="1">
        <f t="shared" si="336"/>
        <v>53000</v>
      </c>
      <c r="P4315" s="3">
        <v>6.7500000000000004E-2</v>
      </c>
      <c r="Q4315">
        <v>30</v>
      </c>
      <c r="R4315" s="1">
        <v>212000</v>
      </c>
      <c r="S4315" s="8">
        <f t="shared" si="337"/>
        <v>-1718.7849559057702</v>
      </c>
      <c r="T4315" s="1">
        <f t="shared" si="338"/>
        <v>269.09425000000005</v>
      </c>
      <c r="U4315" s="7">
        <f t="shared" si="339"/>
        <v>55.208333333333336</v>
      </c>
      <c r="V4315" s="4">
        <v>600</v>
      </c>
      <c r="W4315" s="1">
        <f t="shared" si="340"/>
        <v>2643.0875392391035</v>
      </c>
      <c r="X4315">
        <v>2</v>
      </c>
      <c r="Y4315">
        <v>18</v>
      </c>
      <c r="Z4315" t="s">
        <v>111</v>
      </c>
      <c r="AA4315" s="2">
        <v>27860</v>
      </c>
      <c r="AB4315">
        <v>3.52</v>
      </c>
      <c r="AC4315" s="2">
        <v>7915</v>
      </c>
    </row>
    <row r="4316" spans="1:29" x14ac:dyDescent="0.2">
      <c r="A4316" t="s">
        <v>5499</v>
      </c>
      <c r="B4316" t="s">
        <v>68</v>
      </c>
      <c r="C4316" s="1">
        <v>240000</v>
      </c>
      <c r="D4316">
        <v>1</v>
      </c>
      <c r="E4316">
        <v>1</v>
      </c>
      <c r="F4316">
        <v>750</v>
      </c>
      <c r="G4316" t="s">
        <v>178</v>
      </c>
      <c r="H4316" t="s">
        <v>84</v>
      </c>
      <c r="I4316">
        <v>11375</v>
      </c>
      <c r="J4316" t="s">
        <v>122</v>
      </c>
      <c r="K4316" t="s">
        <v>39</v>
      </c>
      <c r="L4316">
        <v>-73.852703500000004</v>
      </c>
      <c r="M4316">
        <v>40.731466300000001</v>
      </c>
      <c r="N4316">
        <v>7.07</v>
      </c>
      <c r="O4316" s="1">
        <f t="shared" si="336"/>
        <v>48000</v>
      </c>
      <c r="P4316" s="3">
        <v>6.7500000000000004E-2</v>
      </c>
      <c r="Q4316">
        <v>30</v>
      </c>
      <c r="R4316" s="1">
        <v>192000</v>
      </c>
      <c r="S4316" s="8">
        <f t="shared" si="337"/>
        <v>-1556.6354317637165</v>
      </c>
      <c r="T4316" s="1">
        <f t="shared" si="338"/>
        <v>243.708</v>
      </c>
      <c r="U4316" s="7">
        <f t="shared" si="339"/>
        <v>50</v>
      </c>
      <c r="V4316" s="4">
        <v>205</v>
      </c>
      <c r="W4316" s="1">
        <f t="shared" si="340"/>
        <v>2055.3434317637166</v>
      </c>
      <c r="X4316">
        <v>2</v>
      </c>
      <c r="Y4316">
        <v>6</v>
      </c>
      <c r="Z4316" t="s">
        <v>123</v>
      </c>
      <c r="AA4316" s="2">
        <v>83728</v>
      </c>
      <c r="AB4316">
        <v>2.6</v>
      </c>
      <c r="AC4316" s="2">
        <v>32203</v>
      </c>
    </row>
    <row r="4317" spans="1:29" x14ac:dyDescent="0.2">
      <c r="A4317" t="s">
        <v>5500</v>
      </c>
      <c r="B4317" t="s">
        <v>50</v>
      </c>
      <c r="C4317" s="1">
        <v>1790000</v>
      </c>
      <c r="D4317">
        <v>4</v>
      </c>
      <c r="E4317">
        <v>5</v>
      </c>
      <c r="F4317" s="2">
        <v>2736</v>
      </c>
      <c r="G4317" t="s">
        <v>48</v>
      </c>
      <c r="H4317" t="s">
        <v>84</v>
      </c>
      <c r="I4317">
        <v>11101</v>
      </c>
      <c r="J4317" t="s">
        <v>1410</v>
      </c>
      <c r="K4317" t="s">
        <v>105</v>
      </c>
      <c r="L4317">
        <v>-73.942343699999995</v>
      </c>
      <c r="M4317">
        <v>40.756008399999999</v>
      </c>
      <c r="N4317">
        <v>2.31</v>
      </c>
      <c r="O4317" s="1">
        <f t="shared" si="336"/>
        <v>358000</v>
      </c>
      <c r="P4317" s="3">
        <v>6.7500000000000004E-2</v>
      </c>
      <c r="Q4317">
        <v>30</v>
      </c>
      <c r="R4317" s="1">
        <v>1432000</v>
      </c>
      <c r="S4317" s="8">
        <f t="shared" si="337"/>
        <v>-11609.905928571054</v>
      </c>
      <c r="T4317" s="1">
        <f t="shared" si="338"/>
        <v>1817.6555000000001</v>
      </c>
      <c r="U4317" s="7">
        <f t="shared" si="339"/>
        <v>372.91666666666669</v>
      </c>
      <c r="V4317" s="4">
        <v>600</v>
      </c>
      <c r="W4317" s="1">
        <f t="shared" si="340"/>
        <v>14400.47809523772</v>
      </c>
      <c r="X4317">
        <v>8</v>
      </c>
      <c r="Y4317">
        <v>10</v>
      </c>
      <c r="Z4317" t="s">
        <v>1411</v>
      </c>
      <c r="AA4317" s="2">
        <v>63271</v>
      </c>
      <c r="AB4317">
        <v>0.62</v>
      </c>
      <c r="AC4317" s="2">
        <v>102050</v>
      </c>
    </row>
    <row r="4318" spans="1:29" x14ac:dyDescent="0.2">
      <c r="A4318" t="s">
        <v>5501</v>
      </c>
      <c r="B4318" t="s">
        <v>68</v>
      </c>
      <c r="C4318" s="1">
        <v>225000</v>
      </c>
      <c r="D4318">
        <v>1</v>
      </c>
      <c r="E4318">
        <v>1</v>
      </c>
      <c r="F4318">
        <v>622</v>
      </c>
      <c r="G4318" t="s">
        <v>814</v>
      </c>
      <c r="H4318" t="s">
        <v>55</v>
      </c>
      <c r="I4318">
        <v>11223</v>
      </c>
      <c r="J4318" t="s">
        <v>156</v>
      </c>
      <c r="K4318" t="s">
        <v>105</v>
      </c>
      <c r="L4318">
        <v>-73.971106800000001</v>
      </c>
      <c r="M4318">
        <v>40.602274899999998</v>
      </c>
      <c r="N4318">
        <v>10.14</v>
      </c>
      <c r="O4318" s="1">
        <f t="shared" si="336"/>
        <v>45000</v>
      </c>
      <c r="P4318" s="3">
        <v>6.7500000000000004E-2</v>
      </c>
      <c r="Q4318">
        <v>30</v>
      </c>
      <c r="R4318" s="1">
        <v>180000</v>
      </c>
      <c r="S4318" s="8">
        <f t="shared" si="337"/>
        <v>-1459.3457172784842</v>
      </c>
      <c r="T4318" s="1">
        <f t="shared" si="338"/>
        <v>228.47625000000002</v>
      </c>
      <c r="U4318" s="7">
        <f t="shared" si="339"/>
        <v>46.875</v>
      </c>
      <c r="V4318" s="4">
        <v>205</v>
      </c>
      <c r="W4318" s="1">
        <f t="shared" si="340"/>
        <v>1939.6969672784842</v>
      </c>
      <c r="X4318">
        <v>2</v>
      </c>
      <c r="Y4318">
        <v>5</v>
      </c>
      <c r="Z4318" t="s">
        <v>157</v>
      </c>
      <c r="AA4318" s="2">
        <v>151705</v>
      </c>
      <c r="AB4318">
        <v>2.25</v>
      </c>
      <c r="AC4318" s="2">
        <v>67424</v>
      </c>
    </row>
    <row r="4319" spans="1:29" x14ac:dyDescent="0.2">
      <c r="A4319" t="s">
        <v>5502</v>
      </c>
      <c r="B4319" t="s">
        <v>125</v>
      </c>
      <c r="C4319" s="1">
        <v>1299000</v>
      </c>
      <c r="D4319">
        <v>6</v>
      </c>
      <c r="E4319">
        <v>2.5</v>
      </c>
      <c r="F4319" s="2">
        <v>3733</v>
      </c>
      <c r="G4319" t="s">
        <v>897</v>
      </c>
      <c r="H4319" t="s">
        <v>44</v>
      </c>
      <c r="I4319">
        <v>10310</v>
      </c>
      <c r="J4319" t="s">
        <v>118</v>
      </c>
      <c r="K4319" t="s">
        <v>34</v>
      </c>
      <c r="L4319">
        <v>-74.123387100000002</v>
      </c>
      <c r="M4319">
        <v>40.629843800000003</v>
      </c>
      <c r="N4319">
        <v>10.95</v>
      </c>
      <c r="O4319" s="1">
        <f t="shared" si="336"/>
        <v>259800</v>
      </c>
      <c r="P4319" s="3">
        <v>6.7500000000000004E-2</v>
      </c>
      <c r="Q4319">
        <v>30</v>
      </c>
      <c r="R4319" s="1">
        <v>1039200</v>
      </c>
      <c r="S4319" s="8">
        <f t="shared" si="337"/>
        <v>-8425.2892744211149</v>
      </c>
      <c r="T4319" s="1">
        <f t="shared" si="338"/>
        <v>1319.0695500000002</v>
      </c>
      <c r="U4319" s="7">
        <f t="shared" si="339"/>
        <v>270.625</v>
      </c>
      <c r="V4319" s="4">
        <v>1000</v>
      </c>
      <c r="W4319" s="1">
        <f t="shared" si="340"/>
        <v>11014.983824421115</v>
      </c>
      <c r="X4319">
        <v>12</v>
      </c>
      <c r="Y4319">
        <v>21</v>
      </c>
      <c r="Z4319" t="s">
        <v>119</v>
      </c>
      <c r="AA4319" s="2">
        <v>181200</v>
      </c>
      <c r="AB4319">
        <v>13.5</v>
      </c>
      <c r="AC4319" s="2">
        <v>13422</v>
      </c>
    </row>
    <row r="4320" spans="1:29" x14ac:dyDescent="0.2">
      <c r="A4320" t="s">
        <v>5503</v>
      </c>
      <c r="B4320" t="s">
        <v>30</v>
      </c>
      <c r="C4320" s="1">
        <v>1625000</v>
      </c>
      <c r="D4320">
        <v>1</v>
      </c>
      <c r="E4320">
        <v>2</v>
      </c>
      <c r="F4320">
        <v>995</v>
      </c>
      <c r="G4320" t="s">
        <v>176</v>
      </c>
      <c r="H4320" t="s">
        <v>32</v>
      </c>
      <c r="I4320">
        <v>10024</v>
      </c>
      <c r="J4320" t="s">
        <v>215</v>
      </c>
      <c r="K4320" t="s">
        <v>39</v>
      </c>
      <c r="L4320">
        <v>-73.981602600000002</v>
      </c>
      <c r="M4320">
        <v>40.784203099999999</v>
      </c>
      <c r="N4320">
        <v>2.4500000000000002</v>
      </c>
      <c r="O4320" s="1">
        <f t="shared" si="336"/>
        <v>325000</v>
      </c>
      <c r="P4320" s="3">
        <v>6.7500000000000004E-2</v>
      </c>
      <c r="Q4320">
        <v>30</v>
      </c>
      <c r="R4320" s="1">
        <v>1300000</v>
      </c>
      <c r="S4320" s="8">
        <f t="shared" si="337"/>
        <v>-10539.719069233497</v>
      </c>
      <c r="T4320" s="1">
        <f t="shared" si="338"/>
        <v>1650.10625</v>
      </c>
      <c r="U4320" s="7">
        <f t="shared" si="339"/>
        <v>338.54166666666669</v>
      </c>
      <c r="V4320" s="4">
        <v>205</v>
      </c>
      <c r="W4320" s="1">
        <f t="shared" si="340"/>
        <v>12733.366985900164</v>
      </c>
      <c r="X4320">
        <v>2</v>
      </c>
      <c r="Y4320">
        <v>6</v>
      </c>
      <c r="Z4320" t="s">
        <v>216</v>
      </c>
      <c r="AA4320" s="2">
        <v>61207</v>
      </c>
      <c r="AB4320">
        <v>1.76</v>
      </c>
      <c r="AC4320" s="2">
        <v>34777</v>
      </c>
    </row>
    <row r="4321" spans="1:29" x14ac:dyDescent="0.2">
      <c r="A4321" t="s">
        <v>5504</v>
      </c>
      <c r="B4321" t="s">
        <v>68</v>
      </c>
      <c r="C4321" s="1">
        <v>420000</v>
      </c>
      <c r="D4321">
        <v>3</v>
      </c>
      <c r="E4321">
        <v>1</v>
      </c>
      <c r="F4321" s="2">
        <v>2184</v>
      </c>
      <c r="G4321" t="s">
        <v>1225</v>
      </c>
      <c r="H4321" t="s">
        <v>32</v>
      </c>
      <c r="I4321">
        <v>10016</v>
      </c>
      <c r="J4321" t="s">
        <v>519</v>
      </c>
      <c r="K4321" t="s">
        <v>39</v>
      </c>
      <c r="L4321">
        <v>-73.975803499999998</v>
      </c>
      <c r="M4321">
        <v>40.746660499999997</v>
      </c>
      <c r="N4321">
        <v>0.53</v>
      </c>
      <c r="O4321" s="1">
        <f t="shared" si="336"/>
        <v>84000</v>
      </c>
      <c r="P4321" s="3">
        <v>6.7500000000000004E-2</v>
      </c>
      <c r="Q4321">
        <v>30</v>
      </c>
      <c r="R4321" s="1">
        <v>336000</v>
      </c>
      <c r="S4321" s="8">
        <f t="shared" si="337"/>
        <v>-2724.112005586504</v>
      </c>
      <c r="T4321" s="1">
        <f t="shared" si="338"/>
        <v>426.48900000000003</v>
      </c>
      <c r="U4321" s="7">
        <f t="shared" si="339"/>
        <v>87.5</v>
      </c>
      <c r="V4321" s="4">
        <v>600</v>
      </c>
      <c r="W4321" s="1">
        <f t="shared" si="340"/>
        <v>3838.101005586504</v>
      </c>
      <c r="X4321">
        <v>6</v>
      </c>
      <c r="Y4321">
        <v>18</v>
      </c>
      <c r="Z4321" t="s">
        <v>520</v>
      </c>
      <c r="AA4321" s="2">
        <v>27988</v>
      </c>
      <c r="AB4321">
        <v>0.17</v>
      </c>
      <c r="AC4321" s="2">
        <v>164635</v>
      </c>
    </row>
    <row r="4322" spans="1:29" x14ac:dyDescent="0.2">
      <c r="A4322" t="s">
        <v>5505</v>
      </c>
      <c r="B4322" t="s">
        <v>30</v>
      </c>
      <c r="C4322" s="1">
        <v>385000</v>
      </c>
      <c r="D4322">
        <v>2</v>
      </c>
      <c r="E4322">
        <v>1</v>
      </c>
      <c r="F4322">
        <v>910</v>
      </c>
      <c r="G4322" t="s">
        <v>82</v>
      </c>
      <c r="H4322" t="s">
        <v>44</v>
      </c>
      <c r="I4322">
        <v>10306</v>
      </c>
      <c r="J4322" t="s">
        <v>65</v>
      </c>
      <c r="K4322" t="s">
        <v>34</v>
      </c>
      <c r="L4322">
        <v>-74.107720900000004</v>
      </c>
      <c r="M4322">
        <v>40.579549499999999</v>
      </c>
      <c r="N4322">
        <v>13.33</v>
      </c>
      <c r="O4322" s="1">
        <f t="shared" si="336"/>
        <v>77000</v>
      </c>
      <c r="P4322" s="3">
        <v>6.7500000000000004E-2</v>
      </c>
      <c r="Q4322">
        <v>30</v>
      </c>
      <c r="R4322" s="1">
        <v>308000</v>
      </c>
      <c r="S4322" s="8">
        <f t="shared" si="337"/>
        <v>-2497.1026717876284</v>
      </c>
      <c r="T4322" s="1">
        <f t="shared" si="338"/>
        <v>390.94825000000009</v>
      </c>
      <c r="U4322" s="7">
        <f t="shared" si="339"/>
        <v>80.208333333333329</v>
      </c>
      <c r="V4322" s="4">
        <v>205</v>
      </c>
      <c r="W4322" s="1">
        <f t="shared" si="340"/>
        <v>3173.2592551209618</v>
      </c>
      <c r="X4322">
        <v>4</v>
      </c>
      <c r="Y4322">
        <v>8</v>
      </c>
      <c r="Z4322" t="s">
        <v>66</v>
      </c>
      <c r="AA4322" s="2">
        <v>145000</v>
      </c>
      <c r="AB4322">
        <v>21.3</v>
      </c>
      <c r="AC4322" s="2">
        <v>6808</v>
      </c>
    </row>
    <row r="4323" spans="1:29" x14ac:dyDescent="0.2">
      <c r="A4323" t="s">
        <v>5506</v>
      </c>
      <c r="B4323" t="s">
        <v>125</v>
      </c>
      <c r="C4323" s="1">
        <v>2720000</v>
      </c>
      <c r="D4323">
        <v>8</v>
      </c>
      <c r="E4323">
        <v>4</v>
      </c>
      <c r="F4323" s="2">
        <v>2184</v>
      </c>
      <c r="G4323" t="s">
        <v>4969</v>
      </c>
      <c r="H4323" t="s">
        <v>84</v>
      </c>
      <c r="I4323">
        <v>11385</v>
      </c>
      <c r="J4323" t="s">
        <v>240</v>
      </c>
      <c r="K4323" t="s">
        <v>105</v>
      </c>
      <c r="L4323">
        <v>-73.903200799999993</v>
      </c>
      <c r="M4323">
        <v>40.699912300000001</v>
      </c>
      <c r="N4323">
        <v>5.48</v>
      </c>
      <c r="O4323" s="1">
        <f t="shared" si="336"/>
        <v>544000</v>
      </c>
      <c r="P4323" s="3">
        <v>6.7500000000000004E-2</v>
      </c>
      <c r="Q4323">
        <v>30</v>
      </c>
      <c r="R4323" s="1">
        <v>2176000</v>
      </c>
      <c r="S4323" s="8">
        <f t="shared" si="337"/>
        <v>-17641.868226655453</v>
      </c>
      <c r="T4323" s="1">
        <f t="shared" si="338"/>
        <v>2762.0239999999999</v>
      </c>
      <c r="U4323" s="7">
        <f t="shared" si="339"/>
        <v>566.66666666666663</v>
      </c>
      <c r="V4323" s="4">
        <v>600</v>
      </c>
      <c r="W4323" s="1">
        <f t="shared" si="340"/>
        <v>21570.558893322122</v>
      </c>
      <c r="X4323">
        <v>16</v>
      </c>
      <c r="Y4323">
        <v>9</v>
      </c>
      <c r="Z4323" t="s">
        <v>241</v>
      </c>
      <c r="AA4323" s="2">
        <v>69317</v>
      </c>
      <c r="AB4323">
        <v>2.4500000000000002</v>
      </c>
      <c r="AC4323" s="2">
        <v>28293</v>
      </c>
    </row>
    <row r="4324" spans="1:29" x14ac:dyDescent="0.2">
      <c r="A4324" t="s">
        <v>5507</v>
      </c>
      <c r="B4324" t="s">
        <v>42</v>
      </c>
      <c r="C4324" s="1">
        <v>1396000</v>
      </c>
      <c r="D4324">
        <v>4</v>
      </c>
      <c r="E4324">
        <v>4</v>
      </c>
      <c r="F4324">
        <v>2444</v>
      </c>
      <c r="G4324" t="s">
        <v>187</v>
      </c>
      <c r="H4324" t="s">
        <v>44</v>
      </c>
      <c r="I4324">
        <v>10306</v>
      </c>
      <c r="J4324" t="s">
        <v>65</v>
      </c>
      <c r="K4324" t="s">
        <v>34</v>
      </c>
      <c r="L4324">
        <v>-74.105115799999993</v>
      </c>
      <c r="M4324">
        <v>40.566452400000003</v>
      </c>
      <c r="N4324">
        <v>14.07</v>
      </c>
      <c r="O4324" s="1">
        <f t="shared" si="336"/>
        <v>279200</v>
      </c>
      <c r="P4324" s="3">
        <v>6.7500000000000004E-2</v>
      </c>
      <c r="Q4324">
        <v>30</v>
      </c>
      <c r="R4324" s="1">
        <v>1116800</v>
      </c>
      <c r="S4324" s="8">
        <f t="shared" si="337"/>
        <v>-9054.4294280922859</v>
      </c>
      <c r="T4324" s="1">
        <f t="shared" si="338"/>
        <v>1417.5681999999999</v>
      </c>
      <c r="U4324" s="7">
        <f t="shared" si="339"/>
        <v>290.83333333333331</v>
      </c>
      <c r="V4324" s="4">
        <v>600</v>
      </c>
      <c r="W4324" s="1">
        <f t="shared" si="340"/>
        <v>11362.83096142562</v>
      </c>
      <c r="X4324">
        <v>8</v>
      </c>
      <c r="Y4324">
        <v>10</v>
      </c>
      <c r="Z4324" t="s">
        <v>66</v>
      </c>
      <c r="AA4324" s="2">
        <v>145000</v>
      </c>
      <c r="AB4324">
        <v>21.3</v>
      </c>
      <c r="AC4324" s="2">
        <v>6808</v>
      </c>
    </row>
    <row r="4325" spans="1:29" x14ac:dyDescent="0.2">
      <c r="A4325" t="s">
        <v>5508</v>
      </c>
      <c r="B4325" t="s">
        <v>125</v>
      </c>
      <c r="C4325" s="1">
        <v>1195000</v>
      </c>
      <c r="D4325">
        <v>3</v>
      </c>
      <c r="E4325">
        <v>3</v>
      </c>
      <c r="F4325" s="2">
        <v>2400</v>
      </c>
      <c r="G4325" t="s">
        <v>2062</v>
      </c>
      <c r="H4325" t="s">
        <v>55</v>
      </c>
      <c r="I4325">
        <v>11234</v>
      </c>
      <c r="J4325" t="s">
        <v>275</v>
      </c>
      <c r="K4325" t="s">
        <v>39</v>
      </c>
      <c r="L4325">
        <v>-73.924948499999999</v>
      </c>
      <c r="M4325">
        <v>40.633279700000003</v>
      </c>
      <c r="N4325">
        <v>8.58</v>
      </c>
      <c r="O4325" s="1">
        <f t="shared" si="336"/>
        <v>239000</v>
      </c>
      <c r="P4325" s="3">
        <v>6.7500000000000004E-2</v>
      </c>
      <c r="Q4325">
        <v>30</v>
      </c>
      <c r="R4325" s="1">
        <v>956000</v>
      </c>
      <c r="S4325" s="8">
        <f t="shared" si="337"/>
        <v>-7750.7472539901719</v>
      </c>
      <c r="T4325" s="1">
        <f t="shared" si="338"/>
        <v>1213.4627500000001</v>
      </c>
      <c r="U4325" s="7">
        <f t="shared" si="339"/>
        <v>248.95833333333334</v>
      </c>
      <c r="V4325" s="4">
        <v>600</v>
      </c>
      <c r="W4325" s="1">
        <f t="shared" si="340"/>
        <v>9813.1683373235064</v>
      </c>
      <c r="X4325">
        <v>6</v>
      </c>
      <c r="Y4325">
        <v>12</v>
      </c>
      <c r="Z4325" t="s">
        <v>276</v>
      </c>
      <c r="AA4325" s="2">
        <v>83693</v>
      </c>
      <c r="AB4325">
        <v>3.13</v>
      </c>
      <c r="AC4325" s="2">
        <v>26739</v>
      </c>
    </row>
    <row r="4326" spans="1:29" x14ac:dyDescent="0.2">
      <c r="A4326" t="s">
        <v>5509</v>
      </c>
      <c r="B4326" t="s">
        <v>68</v>
      </c>
      <c r="C4326" s="1">
        <v>620000</v>
      </c>
      <c r="D4326">
        <v>3</v>
      </c>
      <c r="E4326">
        <v>1</v>
      </c>
      <c r="F4326" s="2">
        <v>2184</v>
      </c>
      <c r="G4326" t="s">
        <v>5510</v>
      </c>
      <c r="H4326" t="s">
        <v>32</v>
      </c>
      <c r="I4326">
        <v>10023</v>
      </c>
      <c r="J4326" t="s">
        <v>215</v>
      </c>
      <c r="K4326" t="s">
        <v>39</v>
      </c>
      <c r="L4326">
        <v>-73.978067199999998</v>
      </c>
      <c r="M4326">
        <v>40.774056700000003</v>
      </c>
      <c r="N4326">
        <v>1.78</v>
      </c>
      <c r="O4326" s="1">
        <f t="shared" si="336"/>
        <v>124000</v>
      </c>
      <c r="P4326" s="3">
        <v>6.7500000000000004E-2</v>
      </c>
      <c r="Q4326">
        <v>30</v>
      </c>
      <c r="R4326" s="1">
        <v>496000</v>
      </c>
      <c r="S4326" s="8">
        <f t="shared" si="337"/>
        <v>-4021.3081987229343</v>
      </c>
      <c r="T4326" s="1">
        <f t="shared" si="338"/>
        <v>629.57900000000006</v>
      </c>
      <c r="U4326" s="7">
        <f t="shared" si="339"/>
        <v>129.16666666666666</v>
      </c>
      <c r="V4326" s="4">
        <v>600</v>
      </c>
      <c r="W4326" s="1">
        <f t="shared" si="340"/>
        <v>5380.053865389601</v>
      </c>
      <c r="X4326">
        <v>6</v>
      </c>
      <c r="Y4326">
        <v>18</v>
      </c>
      <c r="Z4326" t="s">
        <v>216</v>
      </c>
      <c r="AA4326" s="2">
        <v>61207</v>
      </c>
      <c r="AB4326">
        <v>1.76</v>
      </c>
      <c r="AC4326" s="2">
        <v>34777</v>
      </c>
    </row>
    <row r="4327" spans="1:29" x14ac:dyDescent="0.2">
      <c r="A4327" t="s">
        <v>5511</v>
      </c>
      <c r="B4327" t="s">
        <v>68</v>
      </c>
      <c r="C4327" s="1">
        <v>300000</v>
      </c>
      <c r="D4327">
        <v>3</v>
      </c>
      <c r="E4327">
        <v>1</v>
      </c>
      <c r="F4327" s="2">
        <v>2184</v>
      </c>
      <c r="G4327" t="s">
        <v>113</v>
      </c>
      <c r="H4327" t="s">
        <v>32</v>
      </c>
      <c r="I4327">
        <v>10075</v>
      </c>
      <c r="J4327" t="s">
        <v>52</v>
      </c>
      <c r="K4327" t="s">
        <v>39</v>
      </c>
      <c r="L4327">
        <v>-73.957528800000006</v>
      </c>
      <c r="M4327">
        <v>40.772886700000001</v>
      </c>
      <c r="N4327">
        <v>2.21</v>
      </c>
      <c r="O4327" s="1">
        <f t="shared" si="336"/>
        <v>60000</v>
      </c>
      <c r="P4327" s="3">
        <v>6.7500000000000004E-2</v>
      </c>
      <c r="Q4327">
        <v>30</v>
      </c>
      <c r="R4327" s="1">
        <v>240000</v>
      </c>
      <c r="S4327" s="8">
        <f t="shared" si="337"/>
        <v>-1945.7942897046455</v>
      </c>
      <c r="T4327" s="1">
        <f t="shared" si="338"/>
        <v>304.63500000000005</v>
      </c>
      <c r="U4327" s="7">
        <f t="shared" si="339"/>
        <v>62.5</v>
      </c>
      <c r="V4327" s="4">
        <v>600</v>
      </c>
      <c r="W4327" s="1">
        <f t="shared" si="340"/>
        <v>2912.9292897046457</v>
      </c>
      <c r="X4327">
        <v>6</v>
      </c>
      <c r="Y4327">
        <v>18</v>
      </c>
      <c r="Z4327" t="s">
        <v>53</v>
      </c>
      <c r="AA4327" s="2">
        <v>61207</v>
      </c>
      <c r="AB4327">
        <v>1.76</v>
      </c>
      <c r="AC4327" s="2">
        <v>34777</v>
      </c>
    </row>
    <row r="4328" spans="1:29" x14ac:dyDescent="0.2">
      <c r="A4328" t="s">
        <v>5512</v>
      </c>
      <c r="B4328" t="s">
        <v>68</v>
      </c>
      <c r="C4328" s="1">
        <v>539000</v>
      </c>
      <c r="D4328">
        <v>1</v>
      </c>
      <c r="E4328">
        <v>1</v>
      </c>
      <c r="F4328" s="2">
        <v>2184</v>
      </c>
      <c r="G4328" t="s">
        <v>93</v>
      </c>
      <c r="H4328" t="s">
        <v>32</v>
      </c>
      <c r="I4328">
        <v>10022</v>
      </c>
      <c r="J4328" t="s">
        <v>33</v>
      </c>
      <c r="K4328" t="s">
        <v>34</v>
      </c>
      <c r="L4328">
        <v>-73.962570499999998</v>
      </c>
      <c r="M4328">
        <v>40.756247100000003</v>
      </c>
      <c r="N4328">
        <v>1.3</v>
      </c>
      <c r="O4328" s="1">
        <f t="shared" si="336"/>
        <v>107800</v>
      </c>
      <c r="P4328" s="3">
        <v>6.7500000000000004E-2</v>
      </c>
      <c r="Q4328">
        <v>30</v>
      </c>
      <c r="R4328" s="1">
        <v>431200</v>
      </c>
      <c r="S4328" s="8">
        <f t="shared" si="337"/>
        <v>-3495.9437405026802</v>
      </c>
      <c r="T4328" s="1">
        <f t="shared" si="338"/>
        <v>547.32755000000009</v>
      </c>
      <c r="U4328" s="7">
        <f t="shared" si="339"/>
        <v>112.29166666666667</v>
      </c>
      <c r="V4328" s="4">
        <v>600</v>
      </c>
      <c r="W4328" s="1">
        <f t="shared" si="340"/>
        <v>4755.5629571693471</v>
      </c>
      <c r="X4328">
        <v>2</v>
      </c>
      <c r="Y4328">
        <v>18</v>
      </c>
      <c r="Z4328" t="s">
        <v>35</v>
      </c>
      <c r="AA4328" s="2">
        <v>27988</v>
      </c>
      <c r="AB4328">
        <v>0.17</v>
      </c>
      <c r="AC4328" s="2">
        <v>164635</v>
      </c>
    </row>
    <row r="4329" spans="1:29" x14ac:dyDescent="0.2">
      <c r="A4329" t="s">
        <v>5513</v>
      </c>
      <c r="B4329" t="s">
        <v>68</v>
      </c>
      <c r="C4329" s="1">
        <v>599000</v>
      </c>
      <c r="D4329">
        <v>1</v>
      </c>
      <c r="E4329">
        <v>2</v>
      </c>
      <c r="F4329" s="2">
        <v>1025</v>
      </c>
      <c r="G4329" t="s">
        <v>48</v>
      </c>
      <c r="H4329" t="s">
        <v>32</v>
      </c>
      <c r="I4329">
        <v>10028</v>
      </c>
      <c r="J4329" t="s">
        <v>52</v>
      </c>
      <c r="K4329" t="s">
        <v>39</v>
      </c>
      <c r="L4329">
        <v>-73.946659199999999</v>
      </c>
      <c r="M4329">
        <v>40.775493900000001</v>
      </c>
      <c r="N4329">
        <v>2.74</v>
      </c>
      <c r="O4329" s="1">
        <f t="shared" si="336"/>
        <v>119800</v>
      </c>
      <c r="P4329" s="3">
        <v>6.7500000000000004E-2</v>
      </c>
      <c r="Q4329">
        <v>30</v>
      </c>
      <c r="R4329" s="1">
        <v>479200</v>
      </c>
      <c r="S4329" s="8">
        <f t="shared" si="337"/>
        <v>-3885.1025984436092</v>
      </c>
      <c r="T4329" s="1">
        <f t="shared" si="338"/>
        <v>608.25454999999999</v>
      </c>
      <c r="U4329" s="7">
        <f t="shared" si="339"/>
        <v>124.79166666666667</v>
      </c>
      <c r="V4329" s="4">
        <v>375</v>
      </c>
      <c r="W4329" s="1">
        <f t="shared" si="340"/>
        <v>4993.1488151102758</v>
      </c>
      <c r="X4329">
        <v>2</v>
      </c>
      <c r="Y4329">
        <v>6</v>
      </c>
      <c r="Z4329" t="s">
        <v>53</v>
      </c>
      <c r="AA4329" s="2">
        <v>61207</v>
      </c>
      <c r="AB4329">
        <v>1.76</v>
      </c>
      <c r="AC4329" s="2">
        <v>34777</v>
      </c>
    </row>
    <row r="4330" spans="1:29" x14ac:dyDescent="0.2">
      <c r="A4330" t="s">
        <v>5514</v>
      </c>
      <c r="B4330" t="s">
        <v>30</v>
      </c>
      <c r="C4330" s="1">
        <v>5200000</v>
      </c>
      <c r="D4330">
        <v>2</v>
      </c>
      <c r="E4330">
        <v>3</v>
      </c>
      <c r="F4330" s="2">
        <v>1394</v>
      </c>
      <c r="G4330" t="s">
        <v>48</v>
      </c>
      <c r="H4330" t="s">
        <v>32</v>
      </c>
      <c r="I4330">
        <v>10022</v>
      </c>
      <c r="J4330" t="s">
        <v>33</v>
      </c>
      <c r="K4330" t="s">
        <v>34</v>
      </c>
      <c r="L4330">
        <v>-73.974483399999997</v>
      </c>
      <c r="M4330">
        <v>40.761254999999998</v>
      </c>
      <c r="N4330">
        <v>1.03</v>
      </c>
      <c r="O4330" s="1">
        <f t="shared" si="336"/>
        <v>1040000</v>
      </c>
      <c r="P4330" s="3">
        <v>6.7500000000000004E-2</v>
      </c>
      <c r="Q4330">
        <v>30</v>
      </c>
      <c r="R4330" s="1">
        <v>4160000</v>
      </c>
      <c r="S4330" s="8">
        <f t="shared" si="337"/>
        <v>-33727.101021547191</v>
      </c>
      <c r="T4330" s="1">
        <f t="shared" si="338"/>
        <v>5280.3400000000011</v>
      </c>
      <c r="U4330" s="7">
        <f t="shared" si="339"/>
        <v>1083.3333333333333</v>
      </c>
      <c r="V4330" s="4">
        <v>375</v>
      </c>
      <c r="W4330" s="1">
        <f t="shared" si="340"/>
        <v>40465.77435488053</v>
      </c>
      <c r="X4330">
        <v>4</v>
      </c>
      <c r="Y4330">
        <v>7</v>
      </c>
      <c r="Z4330" t="s">
        <v>35</v>
      </c>
      <c r="AA4330" s="2">
        <v>27988</v>
      </c>
      <c r="AB4330">
        <v>0.17</v>
      </c>
      <c r="AC4330" s="2">
        <v>164635</v>
      </c>
    </row>
    <row r="4331" spans="1:29" x14ac:dyDescent="0.2">
      <c r="A4331" t="s">
        <v>5515</v>
      </c>
      <c r="B4331" t="s">
        <v>68</v>
      </c>
      <c r="C4331" s="1">
        <v>650000</v>
      </c>
      <c r="D4331">
        <v>1</v>
      </c>
      <c r="E4331">
        <v>1</v>
      </c>
      <c r="F4331" s="2">
        <v>2184</v>
      </c>
      <c r="G4331" t="s">
        <v>48</v>
      </c>
      <c r="H4331" t="s">
        <v>32</v>
      </c>
      <c r="I4331">
        <v>10033</v>
      </c>
      <c r="J4331" t="s">
        <v>336</v>
      </c>
      <c r="K4331" t="s">
        <v>34</v>
      </c>
      <c r="L4331">
        <v>-73.939813999999998</v>
      </c>
      <c r="M4331">
        <v>40.853288200000001</v>
      </c>
      <c r="N4331">
        <v>7.6</v>
      </c>
      <c r="O4331" s="1">
        <f t="shared" si="336"/>
        <v>130000</v>
      </c>
      <c r="P4331" s="3">
        <v>6.7500000000000004E-2</v>
      </c>
      <c r="Q4331">
        <v>30</v>
      </c>
      <c r="R4331" s="1">
        <v>520000</v>
      </c>
      <c r="S4331" s="8">
        <f t="shared" si="337"/>
        <v>-4215.8876276933988</v>
      </c>
      <c r="T4331" s="1">
        <f t="shared" si="338"/>
        <v>660.04250000000013</v>
      </c>
      <c r="U4331" s="7">
        <f t="shared" si="339"/>
        <v>135.41666666666666</v>
      </c>
      <c r="V4331" s="4">
        <v>600</v>
      </c>
      <c r="W4331" s="1">
        <f t="shared" si="340"/>
        <v>5611.3467943600663</v>
      </c>
      <c r="X4331">
        <v>2</v>
      </c>
      <c r="Y4331">
        <v>18</v>
      </c>
      <c r="Z4331" t="s">
        <v>337</v>
      </c>
      <c r="AA4331" s="2">
        <v>151574</v>
      </c>
      <c r="AB4331">
        <v>1.64</v>
      </c>
      <c r="AC4331" s="2">
        <v>92423</v>
      </c>
    </row>
    <row r="4332" spans="1:29" x14ac:dyDescent="0.2">
      <c r="A4332" t="s">
        <v>5516</v>
      </c>
      <c r="B4332" t="s">
        <v>68</v>
      </c>
      <c r="C4332" s="1">
        <v>5600000</v>
      </c>
      <c r="D4332">
        <v>5</v>
      </c>
      <c r="E4332">
        <v>4</v>
      </c>
      <c r="F4332" s="2">
        <v>3200</v>
      </c>
      <c r="G4332" t="s">
        <v>93</v>
      </c>
      <c r="H4332" t="s">
        <v>32</v>
      </c>
      <c r="I4332">
        <v>10028</v>
      </c>
      <c r="J4332" t="s">
        <v>52</v>
      </c>
      <c r="K4332" t="s">
        <v>39</v>
      </c>
      <c r="L4332">
        <v>-73.957978600000004</v>
      </c>
      <c r="M4332">
        <v>40.778126499999999</v>
      </c>
      <c r="N4332">
        <v>2.48</v>
      </c>
      <c r="O4332" s="1">
        <f t="shared" si="336"/>
        <v>1120000</v>
      </c>
      <c r="P4332" s="3">
        <v>6.7500000000000004E-2</v>
      </c>
      <c r="Q4332">
        <v>30</v>
      </c>
      <c r="R4332" s="1">
        <v>4480000</v>
      </c>
      <c r="S4332" s="8">
        <f t="shared" si="337"/>
        <v>-36321.493407820053</v>
      </c>
      <c r="T4332" s="1">
        <f t="shared" si="338"/>
        <v>5686.52</v>
      </c>
      <c r="U4332" s="7">
        <f t="shared" si="339"/>
        <v>1166.6666666666667</v>
      </c>
      <c r="V4332" s="4">
        <v>1000</v>
      </c>
      <c r="W4332" s="1">
        <f t="shared" si="340"/>
        <v>44174.680074486714</v>
      </c>
      <c r="X4332">
        <v>10</v>
      </c>
      <c r="Y4332">
        <v>13</v>
      </c>
      <c r="Z4332" t="s">
        <v>53</v>
      </c>
      <c r="AA4332" s="2">
        <v>61207</v>
      </c>
      <c r="AB4332">
        <v>1.76</v>
      </c>
      <c r="AC4332" s="2">
        <v>34777</v>
      </c>
    </row>
    <row r="4333" spans="1:29" x14ac:dyDescent="0.2">
      <c r="A4333" t="s">
        <v>5517</v>
      </c>
      <c r="B4333" t="s">
        <v>42</v>
      </c>
      <c r="C4333" s="1">
        <v>700000</v>
      </c>
      <c r="D4333">
        <v>1</v>
      </c>
      <c r="E4333">
        <v>1</v>
      </c>
      <c r="F4333">
        <v>500</v>
      </c>
      <c r="G4333" t="s">
        <v>31</v>
      </c>
      <c r="H4333" t="s">
        <v>32</v>
      </c>
      <c r="I4333">
        <v>10003</v>
      </c>
      <c r="J4333" t="s">
        <v>676</v>
      </c>
      <c r="K4333" t="s">
        <v>105</v>
      </c>
      <c r="L4333">
        <v>-73.994644100000002</v>
      </c>
      <c r="M4333">
        <v>40.730433599999998</v>
      </c>
      <c r="N4333">
        <v>1.36</v>
      </c>
      <c r="O4333" s="1">
        <f t="shared" si="336"/>
        <v>140000</v>
      </c>
      <c r="P4333" s="3">
        <v>6.7500000000000004E-2</v>
      </c>
      <c r="Q4333">
        <v>30</v>
      </c>
      <c r="R4333" s="1">
        <v>560000</v>
      </c>
      <c r="S4333" s="8">
        <f t="shared" si="337"/>
        <v>-4540.1866759775066</v>
      </c>
      <c r="T4333" s="1">
        <f t="shared" si="338"/>
        <v>710.81500000000005</v>
      </c>
      <c r="U4333" s="7">
        <f t="shared" si="339"/>
        <v>145.83333333333334</v>
      </c>
      <c r="V4333" s="4">
        <v>205</v>
      </c>
      <c r="W4333" s="1">
        <f t="shared" si="340"/>
        <v>5601.8350093108393</v>
      </c>
      <c r="X4333">
        <v>2</v>
      </c>
      <c r="Y4333">
        <v>4</v>
      </c>
      <c r="Z4333" t="s">
        <v>677</v>
      </c>
      <c r="AA4333" s="2">
        <v>44136</v>
      </c>
      <c r="AB4333">
        <v>0.94</v>
      </c>
      <c r="AC4333" s="2">
        <v>46953</v>
      </c>
    </row>
    <row r="4334" spans="1:29" x14ac:dyDescent="0.2">
      <c r="A4334" t="s">
        <v>5518</v>
      </c>
      <c r="B4334" t="s">
        <v>42</v>
      </c>
      <c r="C4334" s="1">
        <v>469000</v>
      </c>
      <c r="D4334">
        <v>3</v>
      </c>
      <c r="E4334">
        <v>2</v>
      </c>
      <c r="F4334" s="2">
        <v>1352</v>
      </c>
      <c r="G4334" t="s">
        <v>5519</v>
      </c>
      <c r="H4334" t="s">
        <v>44</v>
      </c>
      <c r="I4334">
        <v>10303</v>
      </c>
      <c r="J4334" t="s">
        <v>118</v>
      </c>
      <c r="K4334" t="s">
        <v>34</v>
      </c>
      <c r="L4334">
        <v>-74.150082699999999</v>
      </c>
      <c r="M4334">
        <v>40.6241938</v>
      </c>
      <c r="N4334">
        <v>12.2</v>
      </c>
      <c r="O4334" s="1">
        <f t="shared" si="336"/>
        <v>93800</v>
      </c>
      <c r="P4334" s="3">
        <v>6.7500000000000004E-2</v>
      </c>
      <c r="Q4334">
        <v>30</v>
      </c>
      <c r="R4334" s="1">
        <v>375200</v>
      </c>
      <c r="S4334" s="8">
        <f t="shared" si="337"/>
        <v>-3041.9250729049295</v>
      </c>
      <c r="T4334" s="1">
        <f t="shared" si="338"/>
        <v>476.24605000000003</v>
      </c>
      <c r="U4334" s="7">
        <f t="shared" si="339"/>
        <v>97.708333333333329</v>
      </c>
      <c r="V4334" s="4">
        <v>375</v>
      </c>
      <c r="W4334" s="1">
        <f t="shared" si="340"/>
        <v>3990.8794562382632</v>
      </c>
      <c r="X4334">
        <v>6</v>
      </c>
      <c r="Y4334">
        <v>8</v>
      </c>
      <c r="Z4334" t="s">
        <v>119</v>
      </c>
      <c r="AA4334" s="2">
        <v>181200</v>
      </c>
      <c r="AB4334">
        <v>13.5</v>
      </c>
      <c r="AC4334" s="2">
        <v>13422</v>
      </c>
    </row>
    <row r="4335" spans="1:29" x14ac:dyDescent="0.2">
      <c r="A4335" t="s">
        <v>5520</v>
      </c>
      <c r="B4335" t="s">
        <v>68</v>
      </c>
      <c r="C4335" s="1">
        <v>1950000</v>
      </c>
      <c r="D4335">
        <v>2</v>
      </c>
      <c r="E4335">
        <v>2</v>
      </c>
      <c r="F4335">
        <v>2184</v>
      </c>
      <c r="G4335" t="s">
        <v>3620</v>
      </c>
      <c r="H4335" t="s">
        <v>32</v>
      </c>
      <c r="I4335">
        <v>10003</v>
      </c>
      <c r="J4335" t="s">
        <v>676</v>
      </c>
      <c r="K4335" t="s">
        <v>105</v>
      </c>
      <c r="L4335">
        <v>-73.996819700000003</v>
      </c>
      <c r="M4335">
        <v>40.731922599999997</v>
      </c>
      <c r="N4335">
        <v>1.31</v>
      </c>
      <c r="O4335" s="1">
        <f t="shared" si="336"/>
        <v>390000</v>
      </c>
      <c r="P4335" s="3">
        <v>6.7500000000000004E-2</v>
      </c>
      <c r="Q4335">
        <v>30</v>
      </c>
      <c r="R4335" s="1">
        <v>1560000</v>
      </c>
      <c r="S4335" s="8">
        <f t="shared" si="337"/>
        <v>-12647.662883080198</v>
      </c>
      <c r="T4335" s="1">
        <f t="shared" si="338"/>
        <v>1980.1275000000003</v>
      </c>
      <c r="U4335" s="7">
        <f t="shared" si="339"/>
        <v>406.25</v>
      </c>
      <c r="V4335" s="4">
        <v>600</v>
      </c>
      <c r="W4335" s="1">
        <f t="shared" si="340"/>
        <v>15634.040383080199</v>
      </c>
      <c r="X4335">
        <v>4</v>
      </c>
      <c r="Y4335">
        <v>14</v>
      </c>
      <c r="Z4335" t="s">
        <v>677</v>
      </c>
      <c r="AA4335" s="2">
        <v>44136</v>
      </c>
      <c r="AB4335">
        <v>0.94</v>
      </c>
      <c r="AC4335" s="2">
        <v>46953</v>
      </c>
    </row>
    <row r="4336" spans="1:29" x14ac:dyDescent="0.2">
      <c r="A4336" t="s">
        <v>5521</v>
      </c>
      <c r="B4336" t="s">
        <v>68</v>
      </c>
      <c r="C4336" s="1">
        <v>729888</v>
      </c>
      <c r="D4336">
        <v>2</v>
      </c>
      <c r="E4336">
        <v>2</v>
      </c>
      <c r="F4336" s="2">
        <v>1600</v>
      </c>
      <c r="G4336" t="s">
        <v>5522</v>
      </c>
      <c r="H4336" t="s">
        <v>84</v>
      </c>
      <c r="I4336">
        <v>11357</v>
      </c>
      <c r="J4336" t="s">
        <v>244</v>
      </c>
      <c r="K4336" t="s">
        <v>39</v>
      </c>
      <c r="L4336">
        <v>-73.796598000000003</v>
      </c>
      <c r="M4336">
        <v>40.794423100000003</v>
      </c>
      <c r="N4336">
        <v>10.39</v>
      </c>
      <c r="O4336" s="1">
        <f t="shared" si="336"/>
        <v>145977.60000000001</v>
      </c>
      <c r="P4336" s="3">
        <v>6.7500000000000004E-2</v>
      </c>
      <c r="Q4336">
        <v>30</v>
      </c>
      <c r="R4336" s="1">
        <v>583910.40000000002</v>
      </c>
      <c r="S4336" s="8">
        <f t="shared" si="337"/>
        <v>-4734.0396750798145</v>
      </c>
      <c r="T4336" s="1">
        <f t="shared" si="338"/>
        <v>741.1647696</v>
      </c>
      <c r="U4336" s="7">
        <f t="shared" si="339"/>
        <v>152.06</v>
      </c>
      <c r="V4336" s="4">
        <v>550</v>
      </c>
      <c r="W4336" s="1">
        <f t="shared" si="340"/>
        <v>6177.2644446798149</v>
      </c>
      <c r="X4336">
        <v>4</v>
      </c>
      <c r="Y4336">
        <v>10</v>
      </c>
      <c r="Z4336" t="s">
        <v>245</v>
      </c>
      <c r="AA4336" s="2">
        <v>30773</v>
      </c>
      <c r="AB4336">
        <v>2.6</v>
      </c>
      <c r="AC4336" s="2">
        <v>11836</v>
      </c>
    </row>
    <row r="4337" spans="1:29" x14ac:dyDescent="0.2">
      <c r="A4337" t="s">
        <v>5523</v>
      </c>
      <c r="B4337" t="s">
        <v>125</v>
      </c>
      <c r="C4337" s="1">
        <v>2225000</v>
      </c>
      <c r="D4337">
        <v>7</v>
      </c>
      <c r="E4337">
        <v>5</v>
      </c>
      <c r="F4337" s="2">
        <v>2184</v>
      </c>
      <c r="G4337" t="s">
        <v>5524</v>
      </c>
      <c r="H4337" t="s">
        <v>55</v>
      </c>
      <c r="I4337">
        <v>11237</v>
      </c>
      <c r="J4337" t="s">
        <v>240</v>
      </c>
      <c r="K4337" t="s">
        <v>105</v>
      </c>
      <c r="L4337">
        <v>-73.922778399999999</v>
      </c>
      <c r="M4337">
        <v>40.699256499999997</v>
      </c>
      <c r="N4337">
        <v>4.74</v>
      </c>
      <c r="O4337" s="1">
        <f t="shared" si="336"/>
        <v>445000</v>
      </c>
      <c r="P4337" s="3">
        <v>6.7500000000000004E-2</v>
      </c>
      <c r="Q4337">
        <v>30</v>
      </c>
      <c r="R4337" s="1">
        <v>1780000</v>
      </c>
      <c r="S4337" s="8">
        <f t="shared" si="337"/>
        <v>-14431.307648642787</v>
      </c>
      <c r="T4337" s="1">
        <f t="shared" si="338"/>
        <v>2259.3762500000003</v>
      </c>
      <c r="U4337" s="7">
        <f t="shared" si="339"/>
        <v>463.54166666666669</v>
      </c>
      <c r="V4337" s="4">
        <v>600</v>
      </c>
      <c r="W4337" s="1">
        <f t="shared" si="340"/>
        <v>17754.225565309454</v>
      </c>
      <c r="X4337">
        <v>14</v>
      </c>
      <c r="Y4337">
        <v>8</v>
      </c>
      <c r="Z4337" t="s">
        <v>241</v>
      </c>
      <c r="AA4337" s="2">
        <v>69317</v>
      </c>
      <c r="AB4337">
        <v>2.4500000000000002</v>
      </c>
      <c r="AC4337" s="2">
        <v>28293</v>
      </c>
    </row>
    <row r="4338" spans="1:29" x14ac:dyDescent="0.2">
      <c r="A4338" t="s">
        <v>5525</v>
      </c>
      <c r="B4338" t="s">
        <v>125</v>
      </c>
      <c r="C4338" s="1">
        <v>890000</v>
      </c>
      <c r="D4338">
        <v>6</v>
      </c>
      <c r="E4338">
        <v>5</v>
      </c>
      <c r="F4338" s="2">
        <v>2184</v>
      </c>
      <c r="G4338" t="s">
        <v>82</v>
      </c>
      <c r="H4338" t="s">
        <v>70</v>
      </c>
      <c r="I4338">
        <v>10468</v>
      </c>
      <c r="J4338" t="s">
        <v>1757</v>
      </c>
      <c r="K4338" t="s">
        <v>1758</v>
      </c>
      <c r="L4338">
        <v>-73.901414099999997</v>
      </c>
      <c r="M4338">
        <v>40.861001600000002</v>
      </c>
      <c r="N4338">
        <v>8.91</v>
      </c>
      <c r="O4338" s="1">
        <f t="shared" si="336"/>
        <v>178000</v>
      </c>
      <c r="P4338" s="3">
        <v>6.7500000000000004E-2</v>
      </c>
      <c r="Q4338">
        <v>30</v>
      </c>
      <c r="R4338" s="1">
        <v>712000</v>
      </c>
      <c r="S4338" s="8">
        <f t="shared" si="337"/>
        <v>-5772.5230594571158</v>
      </c>
      <c r="T4338" s="1">
        <f t="shared" si="338"/>
        <v>903.7505000000001</v>
      </c>
      <c r="U4338" s="7">
        <f t="shared" si="339"/>
        <v>185.41666666666666</v>
      </c>
      <c r="V4338" s="4">
        <v>600</v>
      </c>
      <c r="W4338" s="1">
        <f t="shared" si="340"/>
        <v>7461.6902261237828</v>
      </c>
      <c r="X4338">
        <v>12</v>
      </c>
      <c r="Y4338">
        <v>8</v>
      </c>
      <c r="Z4338" t="s">
        <v>1759</v>
      </c>
      <c r="AA4338" s="2">
        <v>82677</v>
      </c>
      <c r="AB4338">
        <v>0.64</v>
      </c>
      <c r="AC4338" s="2">
        <v>129183</v>
      </c>
    </row>
    <row r="4339" spans="1:29" x14ac:dyDescent="0.2">
      <c r="A4339" t="s">
        <v>5526</v>
      </c>
      <c r="B4339" t="s">
        <v>42</v>
      </c>
      <c r="C4339" s="1">
        <v>949000</v>
      </c>
      <c r="D4339">
        <v>4</v>
      </c>
      <c r="E4339">
        <v>2</v>
      </c>
      <c r="F4339" s="2">
        <v>2172</v>
      </c>
      <c r="G4339" t="s">
        <v>1221</v>
      </c>
      <c r="H4339" t="s">
        <v>55</v>
      </c>
      <c r="I4339">
        <v>11234</v>
      </c>
      <c r="J4339" t="s">
        <v>275</v>
      </c>
      <c r="K4339" t="s">
        <v>39</v>
      </c>
      <c r="L4339">
        <v>-73.901547300000004</v>
      </c>
      <c r="M4339">
        <v>40.614243899999998</v>
      </c>
      <c r="N4339">
        <v>10.28</v>
      </c>
      <c r="O4339" s="1">
        <f t="shared" si="336"/>
        <v>189800</v>
      </c>
      <c r="P4339" s="3">
        <v>6.7500000000000004E-2</v>
      </c>
      <c r="Q4339">
        <v>30</v>
      </c>
      <c r="R4339" s="1">
        <v>759200</v>
      </c>
      <c r="S4339" s="8">
        <f t="shared" si="337"/>
        <v>-6155.195936432362</v>
      </c>
      <c r="T4339" s="1">
        <f t="shared" si="338"/>
        <v>963.66205000000002</v>
      </c>
      <c r="U4339" s="7">
        <f t="shared" si="339"/>
        <v>197.70833333333334</v>
      </c>
      <c r="V4339" s="4">
        <v>600</v>
      </c>
      <c r="W4339" s="1">
        <f t="shared" si="340"/>
        <v>7916.566319765695</v>
      </c>
      <c r="X4339">
        <v>8</v>
      </c>
      <c r="Y4339">
        <v>14</v>
      </c>
      <c r="Z4339" t="s">
        <v>276</v>
      </c>
      <c r="AA4339" s="2">
        <v>83693</v>
      </c>
      <c r="AB4339">
        <v>3.13</v>
      </c>
      <c r="AC4339" s="2">
        <v>26739</v>
      </c>
    </row>
    <row r="4340" spans="1:29" x14ac:dyDescent="0.2">
      <c r="A4340" t="s">
        <v>5527</v>
      </c>
      <c r="B4340" t="s">
        <v>42</v>
      </c>
      <c r="C4340" s="1">
        <v>650000</v>
      </c>
      <c r="D4340">
        <v>3</v>
      </c>
      <c r="E4340">
        <v>2</v>
      </c>
      <c r="F4340" s="2">
        <v>1500</v>
      </c>
      <c r="G4340" t="s">
        <v>82</v>
      </c>
      <c r="H4340" t="s">
        <v>44</v>
      </c>
      <c r="I4340">
        <v>10306</v>
      </c>
      <c r="J4340" t="s">
        <v>65</v>
      </c>
      <c r="K4340" t="s">
        <v>34</v>
      </c>
      <c r="L4340">
        <v>-74.127465200000003</v>
      </c>
      <c r="M4340">
        <v>40.565916299999998</v>
      </c>
      <c r="N4340">
        <v>14.66</v>
      </c>
      <c r="O4340" s="1">
        <f t="shared" si="336"/>
        <v>130000</v>
      </c>
      <c r="P4340" s="3">
        <v>6.7500000000000004E-2</v>
      </c>
      <c r="Q4340">
        <v>30</v>
      </c>
      <c r="R4340" s="1">
        <v>520000</v>
      </c>
      <c r="S4340" s="8">
        <f t="shared" si="337"/>
        <v>-4215.8876276933988</v>
      </c>
      <c r="T4340" s="1">
        <f t="shared" si="338"/>
        <v>660.04250000000013</v>
      </c>
      <c r="U4340" s="7">
        <f t="shared" si="339"/>
        <v>135.41666666666666</v>
      </c>
      <c r="V4340" s="4">
        <v>550</v>
      </c>
      <c r="W4340" s="1">
        <f t="shared" si="340"/>
        <v>5561.3467943600663</v>
      </c>
      <c r="X4340">
        <v>6</v>
      </c>
      <c r="Y4340">
        <v>9</v>
      </c>
      <c r="Z4340" t="s">
        <v>66</v>
      </c>
      <c r="AA4340" s="2">
        <v>145000</v>
      </c>
      <c r="AB4340">
        <v>21.3</v>
      </c>
      <c r="AC4340" s="2">
        <v>6808</v>
      </c>
    </row>
    <row r="4341" spans="1:29" x14ac:dyDescent="0.2">
      <c r="A4341" t="s">
        <v>5528</v>
      </c>
      <c r="B4341" t="s">
        <v>50</v>
      </c>
      <c r="C4341" s="1">
        <v>16500000</v>
      </c>
      <c r="D4341">
        <v>5</v>
      </c>
      <c r="E4341">
        <v>6</v>
      </c>
      <c r="F4341" s="2">
        <v>5129</v>
      </c>
      <c r="G4341" t="s">
        <v>93</v>
      </c>
      <c r="H4341" t="s">
        <v>32</v>
      </c>
      <c r="I4341">
        <v>10065</v>
      </c>
      <c r="J4341" t="s">
        <v>52</v>
      </c>
      <c r="K4341" t="s">
        <v>39</v>
      </c>
      <c r="L4341">
        <v>-73.967389900000001</v>
      </c>
      <c r="M4341">
        <v>40.764140400000002</v>
      </c>
      <c r="N4341">
        <v>1.42</v>
      </c>
      <c r="O4341" s="1">
        <f t="shared" si="336"/>
        <v>3300000</v>
      </c>
      <c r="P4341" s="3">
        <v>6.7500000000000004E-2</v>
      </c>
      <c r="Q4341">
        <v>30</v>
      </c>
      <c r="R4341" s="1">
        <v>13200000</v>
      </c>
      <c r="S4341" s="8">
        <f t="shared" si="337"/>
        <v>-107018.68593375551</v>
      </c>
      <c r="T4341" s="1">
        <f t="shared" si="338"/>
        <v>16754.924999999999</v>
      </c>
      <c r="U4341" s="7">
        <f t="shared" si="339"/>
        <v>3437.5</v>
      </c>
      <c r="V4341" s="4">
        <v>1700</v>
      </c>
      <c r="W4341" s="1">
        <f t="shared" si="340"/>
        <v>128911.11093375551</v>
      </c>
      <c r="X4341">
        <v>10</v>
      </c>
      <c r="Y4341">
        <v>16</v>
      </c>
      <c r="Z4341" t="s">
        <v>53</v>
      </c>
      <c r="AA4341" s="2">
        <v>61207</v>
      </c>
      <c r="AB4341">
        <v>1.76</v>
      </c>
      <c r="AC4341" s="2">
        <v>34777</v>
      </c>
    </row>
    <row r="4342" spans="1:29" x14ac:dyDescent="0.2">
      <c r="A4342" t="s">
        <v>5529</v>
      </c>
      <c r="B4342" t="s">
        <v>42</v>
      </c>
      <c r="C4342" s="1">
        <v>579999</v>
      </c>
      <c r="D4342">
        <v>3</v>
      </c>
      <c r="E4342">
        <v>2</v>
      </c>
      <c r="F4342" s="2">
        <v>1152</v>
      </c>
      <c r="G4342" t="s">
        <v>82</v>
      </c>
      <c r="H4342" t="s">
        <v>44</v>
      </c>
      <c r="I4342">
        <v>10304</v>
      </c>
      <c r="J4342" t="s">
        <v>118</v>
      </c>
      <c r="K4342" t="s">
        <v>34</v>
      </c>
      <c r="L4342">
        <v>-74.073006000000007</v>
      </c>
      <c r="M4342">
        <v>40.621983399999998</v>
      </c>
      <c r="N4342">
        <v>9.89</v>
      </c>
      <c r="O4342" s="1">
        <f t="shared" si="336"/>
        <v>115999.8</v>
      </c>
      <c r="P4342" s="3">
        <v>6.7500000000000004E-2</v>
      </c>
      <c r="Q4342">
        <v>30</v>
      </c>
      <c r="R4342" s="1">
        <v>463999.2</v>
      </c>
      <c r="S4342" s="8">
        <f t="shared" si="337"/>
        <v>-3761.8624741146828</v>
      </c>
      <c r="T4342" s="1">
        <f t="shared" si="338"/>
        <v>588.95998455000006</v>
      </c>
      <c r="U4342" s="7">
        <f t="shared" si="339"/>
        <v>120.833125</v>
      </c>
      <c r="V4342" s="4">
        <v>375</v>
      </c>
      <c r="W4342" s="1">
        <f t="shared" si="340"/>
        <v>4846.655583664683</v>
      </c>
      <c r="X4342">
        <v>6</v>
      </c>
      <c r="Y4342">
        <v>7</v>
      </c>
      <c r="Z4342" t="s">
        <v>119</v>
      </c>
      <c r="AA4342" s="2">
        <v>181200</v>
      </c>
      <c r="AB4342">
        <v>13.5</v>
      </c>
      <c r="AC4342" s="2">
        <v>13422</v>
      </c>
    </row>
    <row r="4343" spans="1:29" x14ac:dyDescent="0.2">
      <c r="A4343" t="s">
        <v>5530</v>
      </c>
      <c r="B4343" t="s">
        <v>249</v>
      </c>
      <c r="C4343" s="1">
        <v>1499000</v>
      </c>
      <c r="D4343">
        <v>3</v>
      </c>
      <c r="E4343">
        <v>2.5</v>
      </c>
      <c r="F4343" s="2">
        <v>2184</v>
      </c>
      <c r="G4343" t="s">
        <v>1221</v>
      </c>
      <c r="H4343" t="s">
        <v>55</v>
      </c>
      <c r="I4343">
        <v>11234</v>
      </c>
      <c r="J4343" t="s">
        <v>275</v>
      </c>
      <c r="K4343" t="s">
        <v>39</v>
      </c>
      <c r="L4343">
        <v>-73.907897300000002</v>
      </c>
      <c r="M4343">
        <v>40.607423099999998</v>
      </c>
      <c r="N4343">
        <v>10.57</v>
      </c>
      <c r="O4343" s="1">
        <f t="shared" si="336"/>
        <v>299800</v>
      </c>
      <c r="P4343" s="3">
        <v>6.7500000000000004E-2</v>
      </c>
      <c r="Q4343">
        <v>30</v>
      </c>
      <c r="R4343" s="1">
        <v>1199200</v>
      </c>
      <c r="S4343" s="8">
        <f t="shared" si="337"/>
        <v>-9722.4854675575461</v>
      </c>
      <c r="T4343" s="1">
        <f t="shared" si="338"/>
        <v>1522.1595500000001</v>
      </c>
      <c r="U4343" s="7">
        <f t="shared" si="339"/>
        <v>312.29166666666669</v>
      </c>
      <c r="V4343" s="4">
        <v>600</v>
      </c>
      <c r="W4343" s="1">
        <f t="shared" si="340"/>
        <v>12156.936684224213</v>
      </c>
      <c r="X4343">
        <v>6</v>
      </c>
      <c r="Y4343">
        <v>12</v>
      </c>
      <c r="Z4343" t="s">
        <v>276</v>
      </c>
      <c r="AA4343" s="2">
        <v>83693</v>
      </c>
      <c r="AB4343">
        <v>3.13</v>
      </c>
      <c r="AC4343" s="2">
        <v>26739</v>
      </c>
    </row>
    <row r="4344" spans="1:29" x14ac:dyDescent="0.2">
      <c r="A4344" t="s">
        <v>5531</v>
      </c>
      <c r="B4344" t="s">
        <v>68</v>
      </c>
      <c r="C4344" s="1">
        <v>535000</v>
      </c>
      <c r="D4344">
        <v>3</v>
      </c>
      <c r="E4344">
        <v>2</v>
      </c>
      <c r="F4344" s="2">
        <v>1350</v>
      </c>
      <c r="G4344" t="s">
        <v>178</v>
      </c>
      <c r="H4344" t="s">
        <v>84</v>
      </c>
      <c r="I4344">
        <v>11354</v>
      </c>
      <c r="J4344" t="s">
        <v>160</v>
      </c>
      <c r="K4344" t="s">
        <v>34</v>
      </c>
      <c r="L4344">
        <v>-73.825876600000001</v>
      </c>
      <c r="M4344">
        <v>40.760794199999999</v>
      </c>
      <c r="N4344">
        <v>8.41</v>
      </c>
      <c r="O4344" s="1">
        <f t="shared" si="336"/>
        <v>107000</v>
      </c>
      <c r="P4344" s="3">
        <v>6.7500000000000004E-2</v>
      </c>
      <c r="Q4344">
        <v>30</v>
      </c>
      <c r="R4344" s="1">
        <v>428000</v>
      </c>
      <c r="S4344" s="8">
        <f t="shared" si="337"/>
        <v>-3469.9998166399514</v>
      </c>
      <c r="T4344" s="1">
        <f t="shared" si="338"/>
        <v>543.26575000000003</v>
      </c>
      <c r="U4344" s="7">
        <f t="shared" si="339"/>
        <v>111.45833333333333</v>
      </c>
      <c r="V4344" s="4">
        <v>375</v>
      </c>
      <c r="W4344" s="1">
        <f t="shared" si="340"/>
        <v>4499.7238999732845</v>
      </c>
      <c r="X4344">
        <v>6</v>
      </c>
      <c r="Y4344">
        <v>8</v>
      </c>
      <c r="Z4344" t="s">
        <v>161</v>
      </c>
      <c r="AA4344" s="2">
        <v>230183</v>
      </c>
      <c r="AB4344">
        <v>2.0299999999999998</v>
      </c>
      <c r="AC4344" s="2">
        <v>113391</v>
      </c>
    </row>
    <row r="4345" spans="1:29" x14ac:dyDescent="0.2">
      <c r="A4345" t="s">
        <v>5532</v>
      </c>
      <c r="B4345" t="s">
        <v>68</v>
      </c>
      <c r="C4345" s="1">
        <v>1250000</v>
      </c>
      <c r="D4345">
        <v>2</v>
      </c>
      <c r="E4345">
        <v>2</v>
      </c>
      <c r="F4345" s="2">
        <v>1500</v>
      </c>
      <c r="G4345" t="s">
        <v>214</v>
      </c>
      <c r="H4345" t="s">
        <v>32</v>
      </c>
      <c r="I4345">
        <v>10065</v>
      </c>
      <c r="J4345" t="s">
        <v>52</v>
      </c>
      <c r="K4345" t="s">
        <v>39</v>
      </c>
      <c r="L4345">
        <v>-73.966703100000004</v>
      </c>
      <c r="M4345">
        <v>40.765169399999998</v>
      </c>
      <c r="N4345">
        <v>1.5</v>
      </c>
      <c r="O4345" s="1">
        <f t="shared" si="336"/>
        <v>250000</v>
      </c>
      <c r="P4345" s="3">
        <v>6.7500000000000004E-2</v>
      </c>
      <c r="Q4345">
        <v>30</v>
      </c>
      <c r="R4345" s="1">
        <v>1000000</v>
      </c>
      <c r="S4345" s="8">
        <f t="shared" si="337"/>
        <v>-8107.4762071026908</v>
      </c>
      <c r="T4345" s="1">
        <f t="shared" si="338"/>
        <v>1269.3125000000002</v>
      </c>
      <c r="U4345" s="7">
        <f t="shared" si="339"/>
        <v>260.41666666666669</v>
      </c>
      <c r="V4345" s="4">
        <v>550</v>
      </c>
      <c r="W4345" s="1">
        <f t="shared" si="340"/>
        <v>10187.205373769357</v>
      </c>
      <c r="X4345">
        <v>4</v>
      </c>
      <c r="Y4345">
        <v>9</v>
      </c>
      <c r="Z4345" t="s">
        <v>53</v>
      </c>
      <c r="AA4345" s="2">
        <v>61207</v>
      </c>
      <c r="AB4345">
        <v>1.76</v>
      </c>
      <c r="AC4345" s="2">
        <v>34777</v>
      </c>
    </row>
    <row r="4346" spans="1:29" x14ac:dyDescent="0.2">
      <c r="A4346" t="s">
        <v>5533</v>
      </c>
      <c r="B4346" t="s">
        <v>125</v>
      </c>
      <c r="C4346" s="1">
        <v>1388000</v>
      </c>
      <c r="D4346">
        <v>4</v>
      </c>
      <c r="E4346">
        <v>2</v>
      </c>
      <c r="F4346" s="2">
        <v>2520</v>
      </c>
      <c r="G4346" t="s">
        <v>48</v>
      </c>
      <c r="H4346" t="s">
        <v>55</v>
      </c>
      <c r="I4346">
        <v>11229</v>
      </c>
      <c r="J4346" t="s">
        <v>306</v>
      </c>
      <c r="K4346" t="s">
        <v>34</v>
      </c>
      <c r="L4346">
        <v>-73.957201999999995</v>
      </c>
      <c r="M4346">
        <v>40.620978000000001</v>
      </c>
      <c r="N4346">
        <v>8.94</v>
      </c>
      <c r="O4346" s="1">
        <f t="shared" si="336"/>
        <v>277600</v>
      </c>
      <c r="P4346" s="3">
        <v>6.7500000000000004E-2</v>
      </c>
      <c r="Q4346">
        <v>30</v>
      </c>
      <c r="R4346" s="1">
        <v>1110400</v>
      </c>
      <c r="S4346" s="8">
        <f t="shared" si="337"/>
        <v>-9002.5415803668275</v>
      </c>
      <c r="T4346" s="1">
        <f t="shared" si="338"/>
        <v>1409.4446</v>
      </c>
      <c r="U4346" s="7">
        <f t="shared" si="339"/>
        <v>289.16666666666669</v>
      </c>
      <c r="V4346" s="4">
        <v>600</v>
      </c>
      <c r="W4346" s="1">
        <f t="shared" si="340"/>
        <v>11301.152847033494</v>
      </c>
      <c r="X4346">
        <v>8</v>
      </c>
      <c r="Y4346">
        <v>16</v>
      </c>
      <c r="Z4346" t="s">
        <v>307</v>
      </c>
      <c r="AA4346" s="2">
        <v>64518</v>
      </c>
      <c r="AB4346">
        <v>0.98</v>
      </c>
      <c r="AC4346" s="2">
        <v>65835</v>
      </c>
    </row>
    <row r="4347" spans="1:29" x14ac:dyDescent="0.2">
      <c r="A4347" t="s">
        <v>5534</v>
      </c>
      <c r="B4347" t="s">
        <v>68</v>
      </c>
      <c r="C4347" s="1">
        <v>845000</v>
      </c>
      <c r="D4347">
        <v>1</v>
      </c>
      <c r="E4347">
        <v>1</v>
      </c>
      <c r="F4347" s="2">
        <v>2184</v>
      </c>
      <c r="G4347" t="s">
        <v>93</v>
      </c>
      <c r="H4347" t="s">
        <v>32</v>
      </c>
      <c r="I4347">
        <v>10019</v>
      </c>
      <c r="J4347" t="s">
        <v>38</v>
      </c>
      <c r="K4347" t="s">
        <v>39</v>
      </c>
      <c r="L4347">
        <v>-73.976627500000006</v>
      </c>
      <c r="M4347">
        <v>40.761797100000003</v>
      </c>
      <c r="N4347">
        <v>1.01</v>
      </c>
      <c r="O4347" s="1">
        <f t="shared" si="336"/>
        <v>169000</v>
      </c>
      <c r="P4347" s="3">
        <v>6.7500000000000004E-2</v>
      </c>
      <c r="Q4347">
        <v>30</v>
      </c>
      <c r="R4347" s="1">
        <v>676000</v>
      </c>
      <c r="S4347" s="8">
        <f t="shared" si="337"/>
        <v>-5480.6539160014181</v>
      </c>
      <c r="T4347" s="1">
        <f t="shared" si="338"/>
        <v>858.05525</v>
      </c>
      <c r="U4347" s="7">
        <f t="shared" si="339"/>
        <v>176.04166666666666</v>
      </c>
      <c r="V4347" s="4">
        <v>600</v>
      </c>
      <c r="W4347" s="1">
        <f t="shared" si="340"/>
        <v>7114.7508326680854</v>
      </c>
      <c r="X4347">
        <v>2</v>
      </c>
      <c r="Y4347">
        <v>18</v>
      </c>
      <c r="Z4347" t="s">
        <v>40</v>
      </c>
      <c r="AA4347" s="2">
        <v>70150</v>
      </c>
      <c r="AB4347">
        <v>0.77</v>
      </c>
      <c r="AC4347" s="2">
        <v>91104</v>
      </c>
    </row>
    <row r="4348" spans="1:29" x14ac:dyDescent="0.2">
      <c r="A4348" t="s">
        <v>5535</v>
      </c>
      <c r="B4348" t="s">
        <v>30</v>
      </c>
      <c r="C4348" s="1">
        <v>550000</v>
      </c>
      <c r="D4348">
        <v>1</v>
      </c>
      <c r="E4348">
        <v>1</v>
      </c>
      <c r="F4348">
        <v>712</v>
      </c>
      <c r="G4348" t="s">
        <v>178</v>
      </c>
      <c r="H4348" t="s">
        <v>84</v>
      </c>
      <c r="I4348">
        <v>11377</v>
      </c>
      <c r="J4348" t="s">
        <v>100</v>
      </c>
      <c r="K4348" t="s">
        <v>34</v>
      </c>
      <c r="L4348">
        <v>-73.902193999999994</v>
      </c>
      <c r="M4348">
        <v>40.747292299999998</v>
      </c>
      <c r="N4348">
        <v>4.37</v>
      </c>
      <c r="O4348" s="1">
        <f t="shared" si="336"/>
        <v>110000</v>
      </c>
      <c r="P4348" s="3">
        <v>6.7500000000000004E-2</v>
      </c>
      <c r="Q4348">
        <v>30</v>
      </c>
      <c r="R4348" s="1">
        <v>440000</v>
      </c>
      <c r="S4348" s="8">
        <f t="shared" si="337"/>
        <v>-3567.2895311251837</v>
      </c>
      <c r="T4348" s="1">
        <f t="shared" si="338"/>
        <v>558.49750000000006</v>
      </c>
      <c r="U4348" s="7">
        <f t="shared" si="339"/>
        <v>114.58333333333333</v>
      </c>
      <c r="V4348" s="4">
        <v>205</v>
      </c>
      <c r="W4348" s="1">
        <f t="shared" si="340"/>
        <v>4445.3703644585166</v>
      </c>
      <c r="X4348">
        <v>2</v>
      </c>
      <c r="Y4348">
        <v>6</v>
      </c>
      <c r="Z4348" t="s">
        <v>101</v>
      </c>
      <c r="AA4348" s="2">
        <v>45099</v>
      </c>
      <c r="AB4348">
        <v>1.86</v>
      </c>
      <c r="AC4348" s="2">
        <v>24247</v>
      </c>
    </row>
    <row r="4349" spans="1:29" x14ac:dyDescent="0.2">
      <c r="A4349" t="s">
        <v>5536</v>
      </c>
      <c r="B4349" t="s">
        <v>125</v>
      </c>
      <c r="C4349" s="1">
        <v>2599000</v>
      </c>
      <c r="D4349">
        <v>3</v>
      </c>
      <c r="E4349">
        <v>6</v>
      </c>
      <c r="F4349" s="2">
        <v>4662</v>
      </c>
      <c r="G4349" t="s">
        <v>1866</v>
      </c>
      <c r="H4349" t="s">
        <v>55</v>
      </c>
      <c r="I4349">
        <v>11221</v>
      </c>
      <c r="J4349" t="s">
        <v>236</v>
      </c>
      <c r="K4349" t="s">
        <v>237</v>
      </c>
      <c r="L4349">
        <v>-73.927324299999995</v>
      </c>
      <c r="M4349">
        <v>40.688392899999997</v>
      </c>
      <c r="N4349">
        <v>5.17</v>
      </c>
      <c r="O4349" s="1">
        <f t="shared" si="336"/>
        <v>519800</v>
      </c>
      <c r="P4349" s="3">
        <v>6.7500000000000004E-2</v>
      </c>
      <c r="Q4349">
        <v>30</v>
      </c>
      <c r="R4349" s="1">
        <v>2079200</v>
      </c>
      <c r="S4349" s="8">
        <f t="shared" si="337"/>
        <v>-16857.064529807914</v>
      </c>
      <c r="T4349" s="1">
        <f t="shared" si="338"/>
        <v>2639.1545500000002</v>
      </c>
      <c r="U4349" s="7">
        <f t="shared" si="339"/>
        <v>541.45833333333337</v>
      </c>
      <c r="V4349" s="4">
        <v>1400</v>
      </c>
      <c r="W4349" s="1">
        <f t="shared" si="340"/>
        <v>21437.677413141246</v>
      </c>
      <c r="X4349">
        <v>6</v>
      </c>
      <c r="Y4349">
        <v>15</v>
      </c>
      <c r="Z4349" t="s">
        <v>238</v>
      </c>
      <c r="AA4349" s="2">
        <v>70713</v>
      </c>
      <c r="AB4349">
        <v>2.97</v>
      </c>
      <c r="AC4349" s="2">
        <v>23809</v>
      </c>
    </row>
    <row r="4350" spans="1:29" x14ac:dyDescent="0.2">
      <c r="A4350" t="s">
        <v>5537</v>
      </c>
      <c r="B4350" t="s">
        <v>68</v>
      </c>
      <c r="C4350" s="1">
        <v>498000</v>
      </c>
      <c r="D4350">
        <v>2</v>
      </c>
      <c r="E4350">
        <v>2</v>
      </c>
      <c r="F4350">
        <v>2184</v>
      </c>
      <c r="G4350" t="s">
        <v>5538</v>
      </c>
      <c r="H4350" t="s">
        <v>84</v>
      </c>
      <c r="I4350">
        <v>11360</v>
      </c>
      <c r="J4350" t="s">
        <v>355</v>
      </c>
      <c r="K4350" t="s">
        <v>39</v>
      </c>
      <c r="L4350">
        <v>-73.776196200000001</v>
      </c>
      <c r="M4350">
        <v>40.784301200000002</v>
      </c>
      <c r="N4350">
        <v>11.25</v>
      </c>
      <c r="O4350" s="1">
        <f t="shared" si="336"/>
        <v>99600</v>
      </c>
      <c r="P4350" s="3">
        <v>6.7500000000000004E-2</v>
      </c>
      <c r="Q4350">
        <v>30</v>
      </c>
      <c r="R4350" s="1">
        <v>398400</v>
      </c>
      <c r="S4350" s="8">
        <f t="shared" si="337"/>
        <v>-3230.0185209097117</v>
      </c>
      <c r="T4350" s="1">
        <f t="shared" si="338"/>
        <v>505.69410000000011</v>
      </c>
      <c r="U4350" s="7">
        <f t="shared" si="339"/>
        <v>103.75</v>
      </c>
      <c r="V4350" s="4">
        <v>600</v>
      </c>
      <c r="W4350" s="1">
        <f t="shared" si="340"/>
        <v>4439.4626209097114</v>
      </c>
      <c r="X4350">
        <v>4</v>
      </c>
      <c r="Y4350">
        <v>14</v>
      </c>
      <c r="Z4350" t="s">
        <v>356</v>
      </c>
      <c r="AA4350" s="2">
        <v>43808</v>
      </c>
      <c r="AB4350">
        <v>6.68</v>
      </c>
      <c r="AC4350" s="2">
        <v>6558</v>
      </c>
    </row>
    <row r="4351" spans="1:29" x14ac:dyDescent="0.2">
      <c r="A4351" t="s">
        <v>5539</v>
      </c>
      <c r="B4351" t="s">
        <v>42</v>
      </c>
      <c r="C4351" s="1">
        <v>840000</v>
      </c>
      <c r="D4351">
        <v>3</v>
      </c>
      <c r="E4351">
        <v>2</v>
      </c>
      <c r="F4351" s="2">
        <v>1675</v>
      </c>
      <c r="G4351" t="s">
        <v>1357</v>
      </c>
      <c r="H4351" t="s">
        <v>70</v>
      </c>
      <c r="I4351">
        <v>10469</v>
      </c>
      <c r="J4351" t="s">
        <v>292</v>
      </c>
      <c r="K4351" t="s">
        <v>61</v>
      </c>
      <c r="L4351">
        <v>-73.843996899999993</v>
      </c>
      <c r="M4351">
        <v>40.861113699999997</v>
      </c>
      <c r="N4351">
        <v>10.73</v>
      </c>
      <c r="O4351" s="1">
        <f t="shared" si="336"/>
        <v>168000</v>
      </c>
      <c r="P4351" s="3">
        <v>6.7500000000000004E-2</v>
      </c>
      <c r="Q4351">
        <v>30</v>
      </c>
      <c r="R4351" s="1">
        <v>672000</v>
      </c>
      <c r="S4351" s="8">
        <f t="shared" si="337"/>
        <v>-5448.224011173008</v>
      </c>
      <c r="T4351" s="1">
        <f t="shared" si="338"/>
        <v>852.97800000000007</v>
      </c>
      <c r="U4351" s="7">
        <f t="shared" si="339"/>
        <v>175</v>
      </c>
      <c r="V4351" s="4">
        <v>550</v>
      </c>
      <c r="W4351" s="1">
        <f t="shared" si="340"/>
        <v>7026.202011173008</v>
      </c>
      <c r="X4351">
        <v>6</v>
      </c>
      <c r="Y4351">
        <v>10</v>
      </c>
      <c r="Z4351" t="s">
        <v>293</v>
      </c>
      <c r="AA4351" s="2">
        <v>28903</v>
      </c>
      <c r="AB4351">
        <v>0.77</v>
      </c>
      <c r="AC4351" s="2">
        <v>37536</v>
      </c>
    </row>
    <row r="4352" spans="1:29" x14ac:dyDescent="0.2">
      <c r="A4352" t="s">
        <v>5540</v>
      </c>
      <c r="B4352" t="s">
        <v>68</v>
      </c>
      <c r="C4352" s="1">
        <v>2800000</v>
      </c>
      <c r="D4352">
        <v>2</v>
      </c>
      <c r="E4352">
        <v>2</v>
      </c>
      <c r="F4352" s="2">
        <v>2184</v>
      </c>
      <c r="G4352" t="s">
        <v>51</v>
      </c>
      <c r="H4352" t="s">
        <v>32</v>
      </c>
      <c r="I4352">
        <v>10021</v>
      </c>
      <c r="J4352" t="s">
        <v>52</v>
      </c>
      <c r="K4352" t="s">
        <v>39</v>
      </c>
      <c r="L4352">
        <v>-73.964717100000001</v>
      </c>
      <c r="M4352">
        <v>40.773442699999997</v>
      </c>
      <c r="N4352">
        <v>2.02</v>
      </c>
      <c r="O4352" s="1">
        <f t="shared" si="336"/>
        <v>560000</v>
      </c>
      <c r="P4352" s="3">
        <v>6.7500000000000004E-2</v>
      </c>
      <c r="Q4352">
        <v>30</v>
      </c>
      <c r="R4352" s="1">
        <v>2240000</v>
      </c>
      <c r="S4352" s="8">
        <f t="shared" si="337"/>
        <v>-18160.746703910027</v>
      </c>
      <c r="T4352" s="1">
        <f t="shared" si="338"/>
        <v>2843.26</v>
      </c>
      <c r="U4352" s="7">
        <f t="shared" si="339"/>
        <v>583.33333333333337</v>
      </c>
      <c r="V4352" s="4">
        <v>600</v>
      </c>
      <c r="W4352" s="1">
        <f t="shared" si="340"/>
        <v>22187.340037243357</v>
      </c>
      <c r="X4352">
        <v>4</v>
      </c>
      <c r="Y4352">
        <v>14</v>
      </c>
      <c r="Z4352" t="s">
        <v>53</v>
      </c>
      <c r="AA4352" s="2">
        <v>61207</v>
      </c>
      <c r="AB4352">
        <v>1.76</v>
      </c>
      <c r="AC4352" s="2">
        <v>34777</v>
      </c>
    </row>
    <row r="4353" spans="1:29" x14ac:dyDescent="0.2">
      <c r="A4353" t="s">
        <v>5541</v>
      </c>
      <c r="B4353" t="s">
        <v>68</v>
      </c>
      <c r="C4353" s="1">
        <v>699000</v>
      </c>
      <c r="D4353">
        <v>1</v>
      </c>
      <c r="E4353">
        <v>1</v>
      </c>
      <c r="F4353" s="2">
        <v>2184</v>
      </c>
      <c r="G4353" t="s">
        <v>59</v>
      </c>
      <c r="H4353" t="s">
        <v>32</v>
      </c>
      <c r="I4353">
        <v>10023</v>
      </c>
      <c r="J4353" t="s">
        <v>215</v>
      </c>
      <c r="K4353" t="s">
        <v>39</v>
      </c>
      <c r="L4353">
        <v>-73.983880200000002</v>
      </c>
      <c r="M4353">
        <v>40.778034099999999</v>
      </c>
      <c r="N4353">
        <v>2.02</v>
      </c>
      <c r="O4353" s="1">
        <f t="shared" si="336"/>
        <v>139800</v>
      </c>
      <c r="P4353" s="3">
        <v>6.7500000000000004E-2</v>
      </c>
      <c r="Q4353">
        <v>30</v>
      </c>
      <c r="R4353" s="1">
        <v>559200</v>
      </c>
      <c r="S4353" s="8">
        <f t="shared" si="337"/>
        <v>-4533.7006950118248</v>
      </c>
      <c r="T4353" s="1">
        <f t="shared" si="338"/>
        <v>709.79955000000007</v>
      </c>
      <c r="U4353" s="7">
        <f t="shared" si="339"/>
        <v>145.625</v>
      </c>
      <c r="V4353" s="4">
        <v>600</v>
      </c>
      <c r="W4353" s="1">
        <f t="shared" si="340"/>
        <v>5989.1252450118245</v>
      </c>
      <c r="X4353">
        <v>2</v>
      </c>
      <c r="Y4353">
        <v>18</v>
      </c>
      <c r="Z4353" t="s">
        <v>216</v>
      </c>
      <c r="AA4353" s="2">
        <v>61207</v>
      </c>
      <c r="AB4353">
        <v>1.76</v>
      </c>
      <c r="AC4353" s="2">
        <v>34777</v>
      </c>
    </row>
    <row r="4354" spans="1:29" x14ac:dyDescent="0.2">
      <c r="A4354" t="s">
        <v>5542</v>
      </c>
      <c r="B4354" t="s">
        <v>209</v>
      </c>
      <c r="C4354" s="1">
        <v>225000</v>
      </c>
      <c r="D4354">
        <v>3</v>
      </c>
      <c r="E4354">
        <v>1</v>
      </c>
      <c r="F4354" s="2">
        <v>2184</v>
      </c>
      <c r="G4354" t="s">
        <v>93</v>
      </c>
      <c r="H4354" t="s">
        <v>55</v>
      </c>
      <c r="I4354">
        <v>11201</v>
      </c>
      <c r="J4354" t="s">
        <v>428</v>
      </c>
      <c r="K4354" t="s">
        <v>39</v>
      </c>
      <c r="L4354">
        <v>-73.994369500000005</v>
      </c>
      <c r="M4354">
        <v>40.693958199999997</v>
      </c>
      <c r="N4354">
        <v>3.81</v>
      </c>
      <c r="O4354" s="1">
        <f t="shared" si="336"/>
        <v>45000</v>
      </c>
      <c r="P4354" s="3">
        <v>6.7500000000000004E-2</v>
      </c>
      <c r="Q4354">
        <v>30</v>
      </c>
      <c r="R4354" s="1">
        <v>180000</v>
      </c>
      <c r="S4354" s="8">
        <f t="shared" si="337"/>
        <v>-1459.3457172784842</v>
      </c>
      <c r="T4354" s="1">
        <f t="shared" si="338"/>
        <v>228.47625000000002</v>
      </c>
      <c r="U4354" s="7">
        <f t="shared" si="339"/>
        <v>46.875</v>
      </c>
      <c r="V4354" s="4">
        <v>600</v>
      </c>
      <c r="W4354" s="1">
        <f t="shared" si="340"/>
        <v>2334.6969672784844</v>
      </c>
      <c r="X4354">
        <v>6</v>
      </c>
      <c r="Y4354">
        <v>18</v>
      </c>
      <c r="Z4354" t="s">
        <v>429</v>
      </c>
      <c r="AA4354" s="2">
        <v>22887</v>
      </c>
      <c r="AB4354">
        <v>0.34</v>
      </c>
      <c r="AC4354" s="2">
        <v>67315</v>
      </c>
    </row>
    <row r="4355" spans="1:29" x14ac:dyDescent="0.2">
      <c r="A4355" t="s">
        <v>5543</v>
      </c>
      <c r="B4355" t="s">
        <v>68</v>
      </c>
      <c r="C4355" s="1">
        <v>4995000</v>
      </c>
      <c r="D4355">
        <v>3</v>
      </c>
      <c r="E4355">
        <v>4</v>
      </c>
      <c r="F4355" s="2">
        <v>2184</v>
      </c>
      <c r="G4355" t="s">
        <v>454</v>
      </c>
      <c r="H4355" t="s">
        <v>32</v>
      </c>
      <c r="I4355">
        <v>10021</v>
      </c>
      <c r="J4355" t="s">
        <v>52</v>
      </c>
      <c r="K4355" t="s">
        <v>39</v>
      </c>
      <c r="L4355">
        <v>-73.966684099999995</v>
      </c>
      <c r="M4355">
        <v>40.771712000000001</v>
      </c>
      <c r="N4355">
        <v>1.86</v>
      </c>
      <c r="O4355" s="1">
        <f t="shared" ref="O4355:O4418" si="341">$C4355*0.2</f>
        <v>999000</v>
      </c>
      <c r="P4355" s="3">
        <v>6.7500000000000004E-2</v>
      </c>
      <c r="Q4355">
        <v>30</v>
      </c>
      <c r="R4355" s="1">
        <v>3996000</v>
      </c>
      <c r="S4355" s="8">
        <f t="shared" ref="S4355:S4418" si="342">PMT(($P4355/12),(30*12),$C4355)</f>
        <v>-32397.474923582347</v>
      </c>
      <c r="T4355" s="1">
        <f t="shared" ref="T4355:T4418" si="343">(($C4355* 6%) * 20.309%)/12</f>
        <v>5072.1727500000006</v>
      </c>
      <c r="U4355" s="7">
        <f t="shared" ref="U4355:U4418" si="344">($C4355*0.0025)/12</f>
        <v>1040.625</v>
      </c>
      <c r="V4355" s="4">
        <v>600</v>
      </c>
      <c r="W4355" s="1">
        <f t="shared" ref="W4355:W4418" si="345">SUM(($S4355*-1),$T4355,$U4355,$V4355)</f>
        <v>39110.272673582345</v>
      </c>
      <c r="X4355">
        <v>6</v>
      </c>
      <c r="Y4355">
        <v>9</v>
      </c>
      <c r="Z4355" t="s">
        <v>53</v>
      </c>
      <c r="AA4355" s="2">
        <v>61207</v>
      </c>
      <c r="AB4355">
        <v>1.76</v>
      </c>
      <c r="AC4355" s="2">
        <v>34777</v>
      </c>
    </row>
    <row r="4356" spans="1:29" x14ac:dyDescent="0.2">
      <c r="A4356" t="s">
        <v>5544</v>
      </c>
      <c r="B4356" t="s">
        <v>30</v>
      </c>
      <c r="C4356" s="1">
        <v>2800000</v>
      </c>
      <c r="D4356">
        <v>3</v>
      </c>
      <c r="E4356">
        <v>3</v>
      </c>
      <c r="F4356" s="2">
        <v>3341</v>
      </c>
      <c r="G4356" t="s">
        <v>48</v>
      </c>
      <c r="H4356" t="s">
        <v>55</v>
      </c>
      <c r="I4356">
        <v>11249</v>
      </c>
      <c r="J4356" t="s">
        <v>163</v>
      </c>
      <c r="K4356" t="s">
        <v>105</v>
      </c>
      <c r="L4356">
        <v>-73.968217300000006</v>
      </c>
      <c r="M4356">
        <v>40.709601399999997</v>
      </c>
      <c r="N4356">
        <v>2.85</v>
      </c>
      <c r="O4356" s="1">
        <f t="shared" si="341"/>
        <v>560000</v>
      </c>
      <c r="P4356" s="3">
        <v>6.7500000000000004E-2</v>
      </c>
      <c r="Q4356">
        <v>30</v>
      </c>
      <c r="R4356" s="1">
        <v>2240000</v>
      </c>
      <c r="S4356" s="8">
        <f t="shared" si="342"/>
        <v>-18160.746703910027</v>
      </c>
      <c r="T4356" s="1">
        <f t="shared" si="343"/>
        <v>2843.26</v>
      </c>
      <c r="U4356" s="7">
        <f t="shared" si="344"/>
        <v>583.33333333333337</v>
      </c>
      <c r="V4356" s="4">
        <v>1000</v>
      </c>
      <c r="W4356" s="1">
        <f t="shared" si="345"/>
        <v>22587.340037243357</v>
      </c>
      <c r="X4356">
        <v>6</v>
      </c>
      <c r="Y4356">
        <v>17</v>
      </c>
      <c r="Z4356" t="s">
        <v>164</v>
      </c>
      <c r="AA4356" s="2">
        <v>151308</v>
      </c>
      <c r="AB4356">
        <v>2.91</v>
      </c>
      <c r="AC4356" s="2">
        <v>51996</v>
      </c>
    </row>
    <row r="4357" spans="1:29" x14ac:dyDescent="0.2">
      <c r="A4357" t="s">
        <v>5545</v>
      </c>
      <c r="B4357" t="s">
        <v>50</v>
      </c>
      <c r="C4357" s="1">
        <v>4100000</v>
      </c>
      <c r="D4357">
        <v>5</v>
      </c>
      <c r="E4357">
        <v>3</v>
      </c>
      <c r="F4357" s="2">
        <v>2184</v>
      </c>
      <c r="G4357" t="s">
        <v>48</v>
      </c>
      <c r="H4357" t="s">
        <v>32</v>
      </c>
      <c r="I4357">
        <v>10128</v>
      </c>
      <c r="J4357" t="s">
        <v>52</v>
      </c>
      <c r="K4357" t="s">
        <v>39</v>
      </c>
      <c r="L4357">
        <v>-73.953180000000003</v>
      </c>
      <c r="M4357">
        <v>40.783095000000003</v>
      </c>
      <c r="N4357">
        <v>2.91</v>
      </c>
      <c r="O4357" s="1">
        <f t="shared" si="341"/>
        <v>820000</v>
      </c>
      <c r="P4357" s="3">
        <v>6.7500000000000004E-2</v>
      </c>
      <c r="Q4357">
        <v>30</v>
      </c>
      <c r="R4357" s="1">
        <v>3280000</v>
      </c>
      <c r="S4357" s="8">
        <f t="shared" si="342"/>
        <v>-26592.521959296821</v>
      </c>
      <c r="T4357" s="1">
        <f t="shared" si="343"/>
        <v>4163.3450000000003</v>
      </c>
      <c r="U4357" s="7">
        <f t="shared" si="344"/>
        <v>854.16666666666663</v>
      </c>
      <c r="V4357" s="4">
        <v>600</v>
      </c>
      <c r="W4357" s="1">
        <f t="shared" si="345"/>
        <v>32210.03362596349</v>
      </c>
      <c r="X4357">
        <v>10</v>
      </c>
      <c r="Y4357">
        <v>11</v>
      </c>
      <c r="Z4357" t="s">
        <v>53</v>
      </c>
      <c r="AA4357" s="2">
        <v>61207</v>
      </c>
      <c r="AB4357">
        <v>1.76</v>
      </c>
      <c r="AC4357" s="2">
        <v>34777</v>
      </c>
    </row>
    <row r="4358" spans="1:29" x14ac:dyDescent="0.2">
      <c r="A4358" t="s">
        <v>5546</v>
      </c>
      <c r="B4358" t="s">
        <v>30</v>
      </c>
      <c r="C4358" s="1">
        <v>725000</v>
      </c>
      <c r="D4358">
        <v>2</v>
      </c>
      <c r="E4358">
        <v>2</v>
      </c>
      <c r="F4358">
        <v>800</v>
      </c>
      <c r="G4358" t="s">
        <v>159</v>
      </c>
      <c r="H4358" t="s">
        <v>84</v>
      </c>
      <c r="I4358">
        <v>11373</v>
      </c>
      <c r="J4358" t="s">
        <v>89</v>
      </c>
      <c r="K4358" t="s">
        <v>90</v>
      </c>
      <c r="L4358">
        <v>-73.872751600000001</v>
      </c>
      <c r="M4358">
        <v>40.742770499999999</v>
      </c>
      <c r="N4358">
        <v>5.93</v>
      </c>
      <c r="O4358" s="1">
        <f t="shared" si="341"/>
        <v>145000</v>
      </c>
      <c r="P4358" s="3">
        <v>6.7500000000000004E-2</v>
      </c>
      <c r="Q4358">
        <v>30</v>
      </c>
      <c r="R4358" s="1">
        <v>580000</v>
      </c>
      <c r="S4358" s="8">
        <f t="shared" si="342"/>
        <v>-4702.336200119561</v>
      </c>
      <c r="T4358" s="1">
        <f t="shared" si="343"/>
        <v>736.20125000000007</v>
      </c>
      <c r="U4358" s="7">
        <f t="shared" si="344"/>
        <v>151.04166666666666</v>
      </c>
      <c r="V4358" s="4">
        <v>205</v>
      </c>
      <c r="W4358" s="1">
        <f t="shared" si="345"/>
        <v>5794.579116786228</v>
      </c>
      <c r="X4358">
        <v>4</v>
      </c>
      <c r="Y4358">
        <v>5</v>
      </c>
      <c r="Z4358" t="s">
        <v>91</v>
      </c>
      <c r="AA4358" s="2">
        <v>137098</v>
      </c>
      <c r="AB4358">
        <v>1.25</v>
      </c>
      <c r="AC4358" s="2">
        <v>109678</v>
      </c>
    </row>
    <row r="4359" spans="1:29" x14ac:dyDescent="0.2">
      <c r="A4359" t="s">
        <v>5547</v>
      </c>
      <c r="B4359" t="s">
        <v>68</v>
      </c>
      <c r="C4359" s="1">
        <v>349999</v>
      </c>
      <c r="D4359">
        <v>2</v>
      </c>
      <c r="E4359">
        <v>1</v>
      </c>
      <c r="F4359">
        <v>873</v>
      </c>
      <c r="G4359" t="s">
        <v>3367</v>
      </c>
      <c r="H4359" t="s">
        <v>55</v>
      </c>
      <c r="I4359">
        <v>11235</v>
      </c>
      <c r="J4359" t="s">
        <v>219</v>
      </c>
      <c r="K4359" t="s">
        <v>34</v>
      </c>
      <c r="L4359">
        <v>-73.931611599999997</v>
      </c>
      <c r="M4359">
        <v>40.5844399</v>
      </c>
      <c r="N4359">
        <v>11.69</v>
      </c>
      <c r="O4359" s="1">
        <f t="shared" si="341"/>
        <v>69999.8</v>
      </c>
      <c r="P4359" s="3">
        <v>6.7500000000000004E-2</v>
      </c>
      <c r="Q4359">
        <v>30</v>
      </c>
      <c r="R4359" s="1">
        <v>279999.2</v>
      </c>
      <c r="S4359" s="8">
        <f t="shared" si="342"/>
        <v>-2270.0868520077875</v>
      </c>
      <c r="T4359" s="1">
        <f t="shared" si="343"/>
        <v>355.40648455000002</v>
      </c>
      <c r="U4359" s="7">
        <f t="shared" si="344"/>
        <v>72.916458333333338</v>
      </c>
      <c r="V4359" s="4">
        <v>205</v>
      </c>
      <c r="W4359" s="1">
        <f t="shared" si="345"/>
        <v>2903.4097948911208</v>
      </c>
      <c r="X4359">
        <v>4</v>
      </c>
      <c r="Y4359">
        <v>7</v>
      </c>
      <c r="Z4359" t="s">
        <v>220</v>
      </c>
      <c r="AA4359" s="2">
        <v>35547</v>
      </c>
      <c r="AB4359">
        <v>0.73</v>
      </c>
      <c r="AC4359" s="2">
        <v>48695</v>
      </c>
    </row>
    <row r="4360" spans="1:29" x14ac:dyDescent="0.2">
      <c r="A4360" t="s">
        <v>5548</v>
      </c>
      <c r="B4360" t="s">
        <v>68</v>
      </c>
      <c r="C4360" s="1">
        <v>280000</v>
      </c>
      <c r="D4360">
        <v>2</v>
      </c>
      <c r="E4360">
        <v>1</v>
      </c>
      <c r="F4360">
        <v>1050</v>
      </c>
      <c r="G4360" t="s">
        <v>93</v>
      </c>
      <c r="H4360" t="s">
        <v>70</v>
      </c>
      <c r="I4360">
        <v>10458</v>
      </c>
      <c r="J4360" t="s">
        <v>379</v>
      </c>
      <c r="K4360" t="s">
        <v>61</v>
      </c>
      <c r="L4360">
        <v>-73.885223100000005</v>
      </c>
      <c r="M4360">
        <v>40.872413700000003</v>
      </c>
      <c r="N4360">
        <v>10.02</v>
      </c>
      <c r="O4360" s="1">
        <f t="shared" si="341"/>
        <v>56000</v>
      </c>
      <c r="P4360" s="3">
        <v>6.7500000000000004E-2</v>
      </c>
      <c r="Q4360">
        <v>30</v>
      </c>
      <c r="R4360" s="1">
        <v>224000</v>
      </c>
      <c r="S4360" s="8">
        <f t="shared" si="342"/>
        <v>-1816.0746703910027</v>
      </c>
      <c r="T4360" s="1">
        <f t="shared" si="343"/>
        <v>284.32600000000002</v>
      </c>
      <c r="U4360" s="7">
        <f t="shared" si="344"/>
        <v>58.333333333333336</v>
      </c>
      <c r="V4360" s="4">
        <v>375</v>
      </c>
      <c r="W4360" s="1">
        <f t="shared" si="345"/>
        <v>2533.7340037243362</v>
      </c>
      <c r="X4360">
        <v>4</v>
      </c>
      <c r="Y4360">
        <v>9</v>
      </c>
      <c r="Z4360" t="s">
        <v>380</v>
      </c>
      <c r="AA4360" s="2">
        <v>82677</v>
      </c>
      <c r="AB4360">
        <v>0.64</v>
      </c>
      <c r="AC4360" s="2">
        <v>129183</v>
      </c>
    </row>
    <row r="4361" spans="1:29" x14ac:dyDescent="0.2">
      <c r="A4361" t="s">
        <v>5549</v>
      </c>
      <c r="B4361" t="s">
        <v>125</v>
      </c>
      <c r="C4361" s="1">
        <v>689000</v>
      </c>
      <c r="D4361">
        <v>4</v>
      </c>
      <c r="E4361">
        <v>2</v>
      </c>
      <c r="F4361">
        <v>2184</v>
      </c>
      <c r="G4361" t="s">
        <v>5550</v>
      </c>
      <c r="H4361" t="s">
        <v>70</v>
      </c>
      <c r="I4361">
        <v>10466</v>
      </c>
      <c r="J4361" t="s">
        <v>255</v>
      </c>
      <c r="K4361" t="s">
        <v>61</v>
      </c>
      <c r="L4361">
        <v>-73.850675199999998</v>
      </c>
      <c r="M4361">
        <v>40.8871714</v>
      </c>
      <c r="N4361">
        <v>11.88</v>
      </c>
      <c r="O4361" s="1">
        <f t="shared" si="341"/>
        <v>137800</v>
      </c>
      <c r="P4361" s="3">
        <v>6.7500000000000004E-2</v>
      </c>
      <c r="Q4361">
        <v>30</v>
      </c>
      <c r="R4361" s="1">
        <v>551200</v>
      </c>
      <c r="S4361" s="8">
        <f t="shared" si="342"/>
        <v>-4468.8408853550027</v>
      </c>
      <c r="T4361" s="1">
        <f t="shared" si="343"/>
        <v>699.64505000000008</v>
      </c>
      <c r="U4361" s="7">
        <f t="shared" si="344"/>
        <v>143.54166666666666</v>
      </c>
      <c r="V4361" s="4">
        <v>600</v>
      </c>
      <c r="W4361" s="1">
        <f t="shared" si="345"/>
        <v>5912.0276020216697</v>
      </c>
      <c r="X4361">
        <v>8</v>
      </c>
      <c r="Y4361">
        <v>14</v>
      </c>
      <c r="Z4361" t="s">
        <v>256</v>
      </c>
      <c r="AA4361" s="2">
        <v>34517</v>
      </c>
      <c r="AB4361">
        <v>1.5</v>
      </c>
      <c r="AC4361" s="2">
        <v>23011</v>
      </c>
    </row>
    <row r="4362" spans="1:29" x14ac:dyDescent="0.2">
      <c r="A4362" t="s">
        <v>5551</v>
      </c>
      <c r="B4362" t="s">
        <v>30</v>
      </c>
      <c r="C4362" s="1">
        <v>595000</v>
      </c>
      <c r="D4362">
        <v>2</v>
      </c>
      <c r="E4362">
        <v>2</v>
      </c>
      <c r="F4362">
        <v>739</v>
      </c>
      <c r="G4362" t="s">
        <v>178</v>
      </c>
      <c r="H4362" t="s">
        <v>84</v>
      </c>
      <c r="I4362">
        <v>11365</v>
      </c>
      <c r="J4362" t="s">
        <v>375</v>
      </c>
      <c r="K4362" t="s">
        <v>34</v>
      </c>
      <c r="L4362">
        <v>-73.811409999999995</v>
      </c>
      <c r="M4362">
        <v>40.728430000000003</v>
      </c>
      <c r="N4362">
        <v>9.24</v>
      </c>
      <c r="O4362" s="1">
        <f t="shared" si="341"/>
        <v>119000</v>
      </c>
      <c r="P4362" s="3">
        <v>6.7500000000000004E-2</v>
      </c>
      <c r="Q4362">
        <v>30</v>
      </c>
      <c r="R4362" s="1">
        <v>476000</v>
      </c>
      <c r="S4362" s="8">
        <f t="shared" si="342"/>
        <v>-3859.1586745808804</v>
      </c>
      <c r="T4362" s="1">
        <f t="shared" si="343"/>
        <v>604.19275000000005</v>
      </c>
      <c r="U4362" s="7">
        <f t="shared" si="344"/>
        <v>123.95833333333333</v>
      </c>
      <c r="V4362" s="4">
        <v>205</v>
      </c>
      <c r="W4362" s="1">
        <f t="shared" si="345"/>
        <v>4792.3097579142132</v>
      </c>
      <c r="X4362">
        <v>4</v>
      </c>
      <c r="Y4362">
        <v>5</v>
      </c>
      <c r="Z4362" t="s">
        <v>376</v>
      </c>
      <c r="AA4362" s="2">
        <v>17812</v>
      </c>
      <c r="AB4362">
        <v>2.2799999999999998</v>
      </c>
      <c r="AC4362" s="2">
        <v>113391</v>
      </c>
    </row>
    <row r="4363" spans="1:29" x14ac:dyDescent="0.2">
      <c r="A4363" t="s">
        <v>5552</v>
      </c>
      <c r="B4363" t="s">
        <v>125</v>
      </c>
      <c r="C4363" s="1">
        <v>3200000</v>
      </c>
      <c r="D4363">
        <v>6</v>
      </c>
      <c r="E4363">
        <v>2.5</v>
      </c>
      <c r="F4363" s="2">
        <v>4360</v>
      </c>
      <c r="G4363" t="s">
        <v>48</v>
      </c>
      <c r="H4363" t="s">
        <v>32</v>
      </c>
      <c r="I4363">
        <v>10031</v>
      </c>
      <c r="J4363" t="s">
        <v>319</v>
      </c>
      <c r="K4363" t="s">
        <v>61</v>
      </c>
      <c r="L4363">
        <v>-73.945508599999997</v>
      </c>
      <c r="M4363">
        <v>40.824531999999998</v>
      </c>
      <c r="N4363">
        <v>5.63</v>
      </c>
      <c r="O4363" s="1">
        <f t="shared" si="341"/>
        <v>640000</v>
      </c>
      <c r="P4363" s="3">
        <v>6.7500000000000004E-2</v>
      </c>
      <c r="Q4363">
        <v>30</v>
      </c>
      <c r="R4363" s="1">
        <v>2560000</v>
      </c>
      <c r="S4363" s="8">
        <f t="shared" si="342"/>
        <v>-20755.139090182889</v>
      </c>
      <c r="T4363" s="1">
        <f t="shared" si="343"/>
        <v>3249.4400000000005</v>
      </c>
      <c r="U4363" s="7">
        <f t="shared" si="344"/>
        <v>666.66666666666663</v>
      </c>
      <c r="V4363" s="4">
        <v>1400</v>
      </c>
      <c r="W4363" s="1">
        <f t="shared" si="345"/>
        <v>26071.245756849556</v>
      </c>
      <c r="X4363">
        <v>12</v>
      </c>
      <c r="Y4363">
        <v>24</v>
      </c>
      <c r="Z4363" t="s">
        <v>320</v>
      </c>
      <c r="AA4363" s="2">
        <v>151574</v>
      </c>
      <c r="AB4363">
        <v>1.64</v>
      </c>
      <c r="AC4363" s="2">
        <v>92423</v>
      </c>
    </row>
    <row r="4364" spans="1:29" x14ac:dyDescent="0.2">
      <c r="A4364" t="s">
        <v>5553</v>
      </c>
      <c r="B4364" t="s">
        <v>50</v>
      </c>
      <c r="C4364" s="1">
        <v>15990000</v>
      </c>
      <c r="D4364">
        <v>8</v>
      </c>
      <c r="E4364">
        <v>8</v>
      </c>
      <c r="F4364">
        <v>6000</v>
      </c>
      <c r="G4364" t="s">
        <v>48</v>
      </c>
      <c r="H4364" t="s">
        <v>32</v>
      </c>
      <c r="I4364">
        <v>10075</v>
      </c>
      <c r="J4364" t="s">
        <v>52</v>
      </c>
      <c r="K4364" t="s">
        <v>39</v>
      </c>
      <c r="L4364">
        <v>-73.958295199999995</v>
      </c>
      <c r="M4364">
        <v>40.774061099999997</v>
      </c>
      <c r="N4364">
        <v>2.25</v>
      </c>
      <c r="O4364" s="1">
        <f t="shared" si="341"/>
        <v>3198000</v>
      </c>
      <c r="P4364" s="3">
        <v>6.7500000000000004E-2</v>
      </c>
      <c r="Q4364">
        <v>30</v>
      </c>
      <c r="R4364" s="1">
        <v>12792000</v>
      </c>
      <c r="S4364" s="8">
        <f t="shared" si="342"/>
        <v>-103710.83564125761</v>
      </c>
      <c r="T4364" s="1">
        <f t="shared" si="343"/>
        <v>16237.045500000002</v>
      </c>
      <c r="U4364" s="7">
        <f t="shared" si="344"/>
        <v>3331.25</v>
      </c>
      <c r="V4364" s="4">
        <v>2000</v>
      </c>
      <c r="W4364" s="1">
        <f t="shared" si="345"/>
        <v>125279.13114125762</v>
      </c>
      <c r="X4364">
        <v>16</v>
      </c>
      <c r="Y4364">
        <v>15</v>
      </c>
      <c r="Z4364" t="s">
        <v>53</v>
      </c>
      <c r="AA4364" s="2">
        <v>61207</v>
      </c>
      <c r="AB4364">
        <v>1.76</v>
      </c>
      <c r="AC4364" s="2">
        <v>34777</v>
      </c>
    </row>
    <row r="4365" spans="1:29" x14ac:dyDescent="0.2">
      <c r="A4365" t="s">
        <v>5554</v>
      </c>
      <c r="B4365" t="s">
        <v>30</v>
      </c>
      <c r="C4365" s="1">
        <v>2350000</v>
      </c>
      <c r="D4365">
        <v>2</v>
      </c>
      <c r="E4365">
        <v>2</v>
      </c>
      <c r="F4365" s="2">
        <v>1428</v>
      </c>
      <c r="G4365" t="s">
        <v>93</v>
      </c>
      <c r="H4365" t="s">
        <v>32</v>
      </c>
      <c r="I4365">
        <v>10016</v>
      </c>
      <c r="J4365" t="s">
        <v>519</v>
      </c>
      <c r="K4365" t="s">
        <v>39</v>
      </c>
      <c r="L4365">
        <v>-73.983524599999996</v>
      </c>
      <c r="M4365">
        <v>40.741724400000003</v>
      </c>
      <c r="N4365">
        <v>0.5</v>
      </c>
      <c r="O4365" s="1">
        <f t="shared" si="341"/>
        <v>470000</v>
      </c>
      <c r="P4365" s="3">
        <v>6.7500000000000004E-2</v>
      </c>
      <c r="Q4365">
        <v>30</v>
      </c>
      <c r="R4365" s="1">
        <v>1880000</v>
      </c>
      <c r="S4365" s="8">
        <f t="shared" si="342"/>
        <v>-15242.055269353059</v>
      </c>
      <c r="T4365" s="1">
        <f t="shared" si="343"/>
        <v>2386.3075000000003</v>
      </c>
      <c r="U4365" s="7">
        <f t="shared" si="344"/>
        <v>489.58333333333331</v>
      </c>
      <c r="V4365" s="4">
        <v>375</v>
      </c>
      <c r="W4365" s="1">
        <f t="shared" si="345"/>
        <v>18492.94610268639</v>
      </c>
      <c r="X4365">
        <v>4</v>
      </c>
      <c r="Y4365">
        <v>9</v>
      </c>
      <c r="Z4365" t="s">
        <v>520</v>
      </c>
      <c r="AA4365" s="2">
        <v>27988</v>
      </c>
      <c r="AB4365">
        <v>0.17</v>
      </c>
      <c r="AC4365" s="2">
        <v>164635</v>
      </c>
    </row>
    <row r="4366" spans="1:29" x14ac:dyDescent="0.2">
      <c r="A4366" t="s">
        <v>5555</v>
      </c>
      <c r="B4366" t="s">
        <v>68</v>
      </c>
      <c r="C4366" s="1">
        <v>369000</v>
      </c>
      <c r="D4366">
        <v>1</v>
      </c>
      <c r="E4366">
        <v>1</v>
      </c>
      <c r="F4366" s="2">
        <v>2184</v>
      </c>
      <c r="G4366" t="s">
        <v>5556</v>
      </c>
      <c r="H4366" t="s">
        <v>84</v>
      </c>
      <c r="I4366">
        <v>11360</v>
      </c>
      <c r="J4366" t="s">
        <v>355</v>
      </c>
      <c r="K4366" t="s">
        <v>39</v>
      </c>
      <c r="L4366">
        <v>-73.775262999999995</v>
      </c>
      <c r="M4366">
        <v>40.784672999999998</v>
      </c>
      <c r="N4366">
        <v>11.3</v>
      </c>
      <c r="O4366" s="1">
        <f t="shared" si="341"/>
        <v>73800</v>
      </c>
      <c r="P4366" s="3">
        <v>6.7500000000000004E-2</v>
      </c>
      <c r="Q4366">
        <v>30</v>
      </c>
      <c r="R4366" s="1">
        <v>295200</v>
      </c>
      <c r="S4366" s="8">
        <f t="shared" si="342"/>
        <v>-2393.3269763367143</v>
      </c>
      <c r="T4366" s="1">
        <f t="shared" si="343"/>
        <v>374.70105000000007</v>
      </c>
      <c r="U4366" s="7">
        <f t="shared" si="344"/>
        <v>76.875</v>
      </c>
      <c r="V4366" s="4">
        <v>600</v>
      </c>
      <c r="W4366" s="1">
        <f t="shared" si="345"/>
        <v>3444.9030263367144</v>
      </c>
      <c r="X4366">
        <v>2</v>
      </c>
      <c r="Y4366">
        <v>18</v>
      </c>
      <c r="Z4366" t="s">
        <v>356</v>
      </c>
      <c r="AA4366" s="2">
        <v>43808</v>
      </c>
      <c r="AB4366">
        <v>6.68</v>
      </c>
      <c r="AC4366" s="2">
        <v>6558</v>
      </c>
    </row>
    <row r="4367" spans="1:29" x14ac:dyDescent="0.2">
      <c r="A4367" t="s">
        <v>5557</v>
      </c>
      <c r="B4367" t="s">
        <v>30</v>
      </c>
      <c r="C4367" s="1">
        <v>705000</v>
      </c>
      <c r="D4367">
        <v>1</v>
      </c>
      <c r="E4367">
        <v>1</v>
      </c>
      <c r="F4367">
        <v>631</v>
      </c>
      <c r="G4367" t="s">
        <v>2364</v>
      </c>
      <c r="H4367" t="s">
        <v>84</v>
      </c>
      <c r="I4367">
        <v>11102</v>
      </c>
      <c r="J4367" t="s">
        <v>366</v>
      </c>
      <c r="K4367" t="s">
        <v>105</v>
      </c>
      <c r="L4367">
        <v>-73.933746999999997</v>
      </c>
      <c r="M4367">
        <v>40.771526000000001</v>
      </c>
      <c r="N4367">
        <v>3.13</v>
      </c>
      <c r="O4367" s="1">
        <f t="shared" si="341"/>
        <v>141000</v>
      </c>
      <c r="P4367" s="3">
        <v>6.7500000000000004E-2</v>
      </c>
      <c r="Q4367">
        <v>30</v>
      </c>
      <c r="R4367" s="1">
        <v>564000</v>
      </c>
      <c r="S4367" s="8">
        <f t="shared" si="342"/>
        <v>-4572.6165808059177</v>
      </c>
      <c r="T4367" s="1">
        <f t="shared" si="343"/>
        <v>715.89224999999999</v>
      </c>
      <c r="U4367" s="7">
        <f t="shared" si="344"/>
        <v>146.875</v>
      </c>
      <c r="V4367" s="4">
        <v>205</v>
      </c>
      <c r="W4367" s="1">
        <f t="shared" si="345"/>
        <v>5640.3838308059176</v>
      </c>
      <c r="X4367">
        <v>2</v>
      </c>
      <c r="Y4367">
        <v>5</v>
      </c>
      <c r="Z4367" t="s">
        <v>367</v>
      </c>
      <c r="AA4367" s="2">
        <v>106607</v>
      </c>
      <c r="AB4367">
        <v>2.14</v>
      </c>
      <c r="AC4367" s="2">
        <v>49816</v>
      </c>
    </row>
    <row r="4368" spans="1:29" x14ac:dyDescent="0.2">
      <c r="A4368" t="s">
        <v>5558</v>
      </c>
      <c r="B4368" t="s">
        <v>50</v>
      </c>
      <c r="C4368" s="1">
        <v>599999</v>
      </c>
      <c r="D4368">
        <v>3</v>
      </c>
      <c r="E4368">
        <v>2</v>
      </c>
      <c r="F4368" s="2">
        <v>1800</v>
      </c>
      <c r="G4368" t="s">
        <v>4907</v>
      </c>
      <c r="H4368" t="s">
        <v>44</v>
      </c>
      <c r="I4368">
        <v>10305</v>
      </c>
      <c r="J4368" t="s">
        <v>118</v>
      </c>
      <c r="K4368" t="s">
        <v>34</v>
      </c>
      <c r="L4368">
        <v>-74.077821900000004</v>
      </c>
      <c r="M4368">
        <v>40.591685300000002</v>
      </c>
      <c r="N4368">
        <v>11.88</v>
      </c>
      <c r="O4368" s="1">
        <f t="shared" si="341"/>
        <v>119999.8</v>
      </c>
      <c r="P4368" s="3">
        <v>6.7500000000000004E-2</v>
      </c>
      <c r="Q4368">
        <v>30</v>
      </c>
      <c r="R4368" s="1">
        <v>479999.2</v>
      </c>
      <c r="S4368" s="8">
        <f t="shared" si="342"/>
        <v>-3891.5820934283261</v>
      </c>
      <c r="T4368" s="1">
        <f t="shared" si="343"/>
        <v>609.26898455000003</v>
      </c>
      <c r="U4368" s="7">
        <f t="shared" si="344"/>
        <v>124.99979166666667</v>
      </c>
      <c r="V4368" s="4">
        <v>550</v>
      </c>
      <c r="W4368" s="1">
        <f t="shared" si="345"/>
        <v>5175.8508696449935</v>
      </c>
      <c r="X4368">
        <v>6</v>
      </c>
      <c r="Y4368">
        <v>11</v>
      </c>
      <c r="Z4368" t="s">
        <v>119</v>
      </c>
      <c r="AA4368" s="2">
        <v>181200</v>
      </c>
      <c r="AB4368">
        <v>13.5</v>
      </c>
      <c r="AC4368" s="2">
        <v>13422</v>
      </c>
    </row>
    <row r="4369" spans="1:29" x14ac:dyDescent="0.2">
      <c r="A4369" t="s">
        <v>5559</v>
      </c>
      <c r="B4369" t="s">
        <v>68</v>
      </c>
      <c r="C4369" s="1">
        <v>488888</v>
      </c>
      <c r="D4369">
        <v>2</v>
      </c>
      <c r="E4369">
        <v>2</v>
      </c>
      <c r="F4369">
        <v>2184</v>
      </c>
      <c r="G4369" t="s">
        <v>2264</v>
      </c>
      <c r="H4369" t="s">
        <v>84</v>
      </c>
      <c r="I4369">
        <v>11355</v>
      </c>
      <c r="J4369" t="s">
        <v>160</v>
      </c>
      <c r="K4369" t="s">
        <v>34</v>
      </c>
      <c r="L4369">
        <v>-73.824948300000003</v>
      </c>
      <c r="M4369">
        <v>40.7560103</v>
      </c>
      <c r="N4369">
        <v>8.44</v>
      </c>
      <c r="O4369" s="1">
        <f t="shared" si="341"/>
        <v>97777.600000000006</v>
      </c>
      <c r="P4369" s="3">
        <v>6.7500000000000004E-2</v>
      </c>
      <c r="Q4369">
        <v>30</v>
      </c>
      <c r="R4369" s="1">
        <v>391110.40000000002</v>
      </c>
      <c r="S4369" s="8">
        <f t="shared" si="342"/>
        <v>-3170.9182623504162</v>
      </c>
      <c r="T4369" s="1">
        <f t="shared" si="343"/>
        <v>496.44131960000004</v>
      </c>
      <c r="U4369" s="7">
        <f t="shared" si="344"/>
        <v>101.85166666666667</v>
      </c>
      <c r="V4369" s="4">
        <v>600</v>
      </c>
      <c r="W4369" s="1">
        <f t="shared" si="345"/>
        <v>4369.2112486170827</v>
      </c>
      <c r="X4369">
        <v>4</v>
      </c>
      <c r="Y4369">
        <v>14</v>
      </c>
      <c r="Z4369" t="s">
        <v>161</v>
      </c>
      <c r="AA4369" s="2">
        <v>230183</v>
      </c>
      <c r="AB4369">
        <v>2.0299999999999998</v>
      </c>
      <c r="AC4369" s="2">
        <v>113391</v>
      </c>
    </row>
    <row r="4370" spans="1:29" x14ac:dyDescent="0.2">
      <c r="A4370" t="s">
        <v>5560</v>
      </c>
      <c r="B4370" t="s">
        <v>68</v>
      </c>
      <c r="C4370" s="1">
        <v>600000</v>
      </c>
      <c r="D4370">
        <v>2</v>
      </c>
      <c r="E4370">
        <v>2</v>
      </c>
      <c r="F4370" s="2">
        <v>2184</v>
      </c>
      <c r="G4370" t="s">
        <v>214</v>
      </c>
      <c r="H4370" t="s">
        <v>32</v>
      </c>
      <c r="I4370">
        <v>10035</v>
      </c>
      <c r="J4370" t="s">
        <v>315</v>
      </c>
      <c r="K4370" t="s">
        <v>61</v>
      </c>
      <c r="L4370">
        <v>-73.943467600000005</v>
      </c>
      <c r="M4370">
        <v>40.801438500000003</v>
      </c>
      <c r="N4370">
        <v>4.25</v>
      </c>
      <c r="O4370" s="1">
        <f t="shared" si="341"/>
        <v>120000</v>
      </c>
      <c r="P4370" s="3">
        <v>6.7500000000000004E-2</v>
      </c>
      <c r="Q4370">
        <v>30</v>
      </c>
      <c r="R4370" s="1">
        <v>480000</v>
      </c>
      <c r="S4370" s="8">
        <f t="shared" si="342"/>
        <v>-3891.588579409291</v>
      </c>
      <c r="T4370" s="1">
        <f t="shared" si="343"/>
        <v>609.2700000000001</v>
      </c>
      <c r="U4370" s="7">
        <f t="shared" si="344"/>
        <v>125</v>
      </c>
      <c r="V4370" s="4">
        <v>600</v>
      </c>
      <c r="W4370" s="1">
        <f t="shared" si="345"/>
        <v>5225.8585794092915</v>
      </c>
      <c r="X4370">
        <v>4</v>
      </c>
      <c r="Y4370">
        <v>14</v>
      </c>
      <c r="Z4370" t="s">
        <v>316</v>
      </c>
      <c r="AA4370" s="2">
        <v>115921</v>
      </c>
      <c r="AB4370">
        <v>1.54</v>
      </c>
      <c r="AC4370" s="2">
        <v>75273</v>
      </c>
    </row>
    <row r="4371" spans="1:29" x14ac:dyDescent="0.2">
      <c r="A4371" t="s">
        <v>5561</v>
      </c>
      <c r="B4371" t="s">
        <v>30</v>
      </c>
      <c r="C4371" s="1">
        <v>1300000</v>
      </c>
      <c r="D4371">
        <v>2</v>
      </c>
      <c r="E4371">
        <v>2</v>
      </c>
      <c r="F4371" s="2">
        <v>1125</v>
      </c>
      <c r="G4371" t="s">
        <v>1765</v>
      </c>
      <c r="H4371" t="s">
        <v>55</v>
      </c>
      <c r="I4371">
        <v>11205</v>
      </c>
      <c r="J4371" t="s">
        <v>236</v>
      </c>
      <c r="K4371" t="s">
        <v>237</v>
      </c>
      <c r="L4371">
        <v>-73.959930200000002</v>
      </c>
      <c r="M4371">
        <v>40.693611900000001</v>
      </c>
      <c r="N4371">
        <v>4.04</v>
      </c>
      <c r="O4371" s="1">
        <f t="shared" si="341"/>
        <v>260000</v>
      </c>
      <c r="P4371" s="3">
        <v>6.7500000000000004E-2</v>
      </c>
      <c r="Q4371">
        <v>30</v>
      </c>
      <c r="R4371" s="1">
        <v>1040000</v>
      </c>
      <c r="S4371" s="8">
        <f t="shared" si="342"/>
        <v>-8431.7752553867977</v>
      </c>
      <c r="T4371" s="1">
        <f t="shared" si="343"/>
        <v>1320.0850000000003</v>
      </c>
      <c r="U4371" s="7">
        <f t="shared" si="344"/>
        <v>270.83333333333331</v>
      </c>
      <c r="V4371" s="4">
        <v>375</v>
      </c>
      <c r="W4371" s="1">
        <f t="shared" si="345"/>
        <v>10397.693588720133</v>
      </c>
      <c r="X4371">
        <v>4</v>
      </c>
      <c r="Y4371">
        <v>7</v>
      </c>
      <c r="Z4371" t="s">
        <v>238</v>
      </c>
      <c r="AA4371" s="2">
        <v>70713</v>
      </c>
      <c r="AB4371">
        <v>2.97</v>
      </c>
      <c r="AC4371" s="2">
        <v>23809</v>
      </c>
    </row>
    <row r="4372" spans="1:29" x14ac:dyDescent="0.2">
      <c r="A4372" t="s">
        <v>5562</v>
      </c>
      <c r="B4372" t="s">
        <v>68</v>
      </c>
      <c r="C4372" s="1">
        <v>925000</v>
      </c>
      <c r="D4372">
        <v>4</v>
      </c>
      <c r="E4372">
        <v>4</v>
      </c>
      <c r="F4372" s="2">
        <v>1672</v>
      </c>
      <c r="G4372" t="s">
        <v>5563</v>
      </c>
      <c r="H4372" t="s">
        <v>44</v>
      </c>
      <c r="I4372">
        <v>10312</v>
      </c>
      <c r="J4372" t="s">
        <v>45</v>
      </c>
      <c r="K4372" t="s">
        <v>34</v>
      </c>
      <c r="L4372">
        <v>-74.1732406</v>
      </c>
      <c r="M4372">
        <v>40.552265200000001</v>
      </c>
      <c r="N4372">
        <v>16.77</v>
      </c>
      <c r="O4372" s="1">
        <f t="shared" si="341"/>
        <v>185000</v>
      </c>
      <c r="P4372" s="3">
        <v>6.7500000000000004E-2</v>
      </c>
      <c r="Q4372">
        <v>30</v>
      </c>
      <c r="R4372" s="1">
        <v>740000</v>
      </c>
      <c r="S4372" s="8">
        <f t="shared" si="342"/>
        <v>-5999.5323932559904</v>
      </c>
      <c r="T4372" s="1">
        <f t="shared" si="343"/>
        <v>939.2912500000001</v>
      </c>
      <c r="U4372" s="7">
        <f t="shared" si="344"/>
        <v>192.70833333333334</v>
      </c>
      <c r="V4372" s="4">
        <v>550</v>
      </c>
      <c r="W4372" s="1">
        <f t="shared" si="345"/>
        <v>7681.5319765893237</v>
      </c>
      <c r="X4372">
        <v>8</v>
      </c>
      <c r="Y4372">
        <v>7</v>
      </c>
      <c r="Z4372" t="s">
        <v>46</v>
      </c>
      <c r="AA4372" s="2">
        <v>167500</v>
      </c>
      <c r="AB4372">
        <v>21.5</v>
      </c>
      <c r="AC4372" s="2">
        <v>7791</v>
      </c>
    </row>
    <row r="4373" spans="1:29" x14ac:dyDescent="0.2">
      <c r="A4373" t="s">
        <v>5564</v>
      </c>
      <c r="B4373" t="s">
        <v>30</v>
      </c>
      <c r="C4373" s="1">
        <v>1675000</v>
      </c>
      <c r="D4373">
        <v>2</v>
      </c>
      <c r="E4373">
        <v>2</v>
      </c>
      <c r="F4373" s="2">
        <v>1294</v>
      </c>
      <c r="G4373" t="s">
        <v>113</v>
      </c>
      <c r="H4373" t="s">
        <v>32</v>
      </c>
      <c r="I4373">
        <v>10065</v>
      </c>
      <c r="J4373" t="s">
        <v>52</v>
      </c>
      <c r="K4373" t="s">
        <v>39</v>
      </c>
      <c r="L4373">
        <v>-73.961089599999994</v>
      </c>
      <c r="M4373">
        <v>40.763146399999997</v>
      </c>
      <c r="N4373">
        <v>1.62</v>
      </c>
      <c r="O4373" s="1">
        <f t="shared" si="341"/>
        <v>335000</v>
      </c>
      <c r="P4373" s="3">
        <v>6.7500000000000004E-2</v>
      </c>
      <c r="Q4373">
        <v>30</v>
      </c>
      <c r="R4373" s="1">
        <v>1340000</v>
      </c>
      <c r="S4373" s="8">
        <f t="shared" si="342"/>
        <v>-10864.018117517604</v>
      </c>
      <c r="T4373" s="1">
        <f t="shared" si="343"/>
        <v>1700.8787500000001</v>
      </c>
      <c r="U4373" s="7">
        <f t="shared" si="344"/>
        <v>348.95833333333331</v>
      </c>
      <c r="V4373" s="4">
        <v>375</v>
      </c>
      <c r="W4373" s="1">
        <f t="shared" si="345"/>
        <v>13288.855200850938</v>
      </c>
      <c r="X4373">
        <v>4</v>
      </c>
      <c r="Y4373">
        <v>8</v>
      </c>
      <c r="Z4373" t="s">
        <v>53</v>
      </c>
      <c r="AA4373" s="2">
        <v>61207</v>
      </c>
      <c r="AB4373">
        <v>1.76</v>
      </c>
      <c r="AC4373" s="2">
        <v>34777</v>
      </c>
    </row>
    <row r="4374" spans="1:29" x14ac:dyDescent="0.2">
      <c r="A4374" t="s">
        <v>5565</v>
      </c>
      <c r="B4374" t="s">
        <v>42</v>
      </c>
      <c r="C4374" s="1">
        <v>499998</v>
      </c>
      <c r="D4374">
        <v>3</v>
      </c>
      <c r="E4374">
        <v>3</v>
      </c>
      <c r="F4374" s="2">
        <v>2184</v>
      </c>
      <c r="G4374" t="s">
        <v>113</v>
      </c>
      <c r="H4374" t="s">
        <v>70</v>
      </c>
      <c r="I4374">
        <v>10473</v>
      </c>
      <c r="J4374" t="s">
        <v>71</v>
      </c>
      <c r="K4374" t="s">
        <v>61</v>
      </c>
      <c r="L4374">
        <v>-73.858744999999999</v>
      </c>
      <c r="M4374">
        <v>40.810217799999997</v>
      </c>
      <c r="N4374">
        <v>7.88</v>
      </c>
      <c r="O4374" s="1">
        <f t="shared" si="341"/>
        <v>99999.6</v>
      </c>
      <c r="P4374" s="3">
        <v>6.7500000000000004E-2</v>
      </c>
      <c r="Q4374">
        <v>30</v>
      </c>
      <c r="R4374" s="1">
        <v>399998.4</v>
      </c>
      <c r="S4374" s="8">
        <f t="shared" si="342"/>
        <v>-3242.9775108791446</v>
      </c>
      <c r="T4374" s="1">
        <f t="shared" si="343"/>
        <v>507.7229691</v>
      </c>
      <c r="U4374" s="7">
        <f t="shared" si="344"/>
        <v>104.16625000000001</v>
      </c>
      <c r="V4374" s="4">
        <v>600</v>
      </c>
      <c r="W4374" s="1">
        <f t="shared" si="345"/>
        <v>4454.866729979145</v>
      </c>
      <c r="X4374">
        <v>6</v>
      </c>
      <c r="Y4374">
        <v>11</v>
      </c>
      <c r="Z4374" t="s">
        <v>72</v>
      </c>
      <c r="AA4374" s="2">
        <v>53686</v>
      </c>
      <c r="AB4374">
        <v>1.04</v>
      </c>
      <c r="AC4374" s="2">
        <v>51621</v>
      </c>
    </row>
    <row r="4375" spans="1:29" x14ac:dyDescent="0.2">
      <c r="A4375" t="s">
        <v>5566</v>
      </c>
      <c r="B4375" t="s">
        <v>30</v>
      </c>
      <c r="C4375" s="1">
        <v>1395000</v>
      </c>
      <c r="D4375">
        <v>2</v>
      </c>
      <c r="E4375">
        <v>2</v>
      </c>
      <c r="F4375" s="2">
        <v>1065</v>
      </c>
      <c r="G4375" t="s">
        <v>48</v>
      </c>
      <c r="H4375" t="s">
        <v>84</v>
      </c>
      <c r="I4375">
        <v>11101</v>
      </c>
      <c r="J4375" t="s">
        <v>1410</v>
      </c>
      <c r="K4375" t="s">
        <v>105</v>
      </c>
      <c r="L4375">
        <v>-73.955407100000002</v>
      </c>
      <c r="M4375">
        <v>40.741720600000001</v>
      </c>
      <c r="N4375">
        <v>1.65</v>
      </c>
      <c r="O4375" s="1">
        <f t="shared" si="341"/>
        <v>279000</v>
      </c>
      <c r="P4375" s="3">
        <v>6.7500000000000004E-2</v>
      </c>
      <c r="Q4375">
        <v>30</v>
      </c>
      <c r="R4375" s="1">
        <v>1116000</v>
      </c>
      <c r="S4375" s="8">
        <f t="shared" si="342"/>
        <v>-9047.9434471266031</v>
      </c>
      <c r="T4375" s="1">
        <f t="shared" si="343"/>
        <v>1416.5527500000001</v>
      </c>
      <c r="U4375" s="7">
        <f t="shared" si="344"/>
        <v>290.625</v>
      </c>
      <c r="V4375" s="4">
        <v>375</v>
      </c>
      <c r="W4375" s="1">
        <f t="shared" si="345"/>
        <v>11130.121197126604</v>
      </c>
      <c r="X4375">
        <v>4</v>
      </c>
      <c r="Y4375">
        <v>7</v>
      </c>
      <c r="Z4375" t="s">
        <v>1411</v>
      </c>
      <c r="AA4375" s="2">
        <v>63271</v>
      </c>
      <c r="AB4375">
        <v>0.62</v>
      </c>
      <c r="AC4375" s="2">
        <v>102050</v>
      </c>
    </row>
    <row r="4376" spans="1:29" x14ac:dyDescent="0.2">
      <c r="A4376" t="s">
        <v>5567</v>
      </c>
      <c r="B4376" t="s">
        <v>68</v>
      </c>
      <c r="C4376" s="1">
        <v>1450000</v>
      </c>
      <c r="D4376">
        <v>1</v>
      </c>
      <c r="E4376">
        <v>2</v>
      </c>
      <c r="F4376" s="2">
        <v>1100</v>
      </c>
      <c r="G4376" t="s">
        <v>31</v>
      </c>
      <c r="H4376" t="s">
        <v>32</v>
      </c>
      <c r="I4376">
        <v>10010</v>
      </c>
      <c r="J4376" t="s">
        <v>264</v>
      </c>
      <c r="K4376" t="s">
        <v>39</v>
      </c>
      <c r="L4376">
        <v>-73.985504300000002</v>
      </c>
      <c r="M4376">
        <v>40.738814099999999</v>
      </c>
      <c r="N4376">
        <v>0.69</v>
      </c>
      <c r="O4376" s="1">
        <f t="shared" si="341"/>
        <v>290000</v>
      </c>
      <c r="P4376" s="3">
        <v>6.7500000000000004E-2</v>
      </c>
      <c r="Q4376">
        <v>30</v>
      </c>
      <c r="R4376" s="1">
        <v>1160000</v>
      </c>
      <c r="S4376" s="8">
        <f t="shared" si="342"/>
        <v>-9404.672400239122</v>
      </c>
      <c r="T4376" s="1">
        <f t="shared" si="343"/>
        <v>1472.4025000000001</v>
      </c>
      <c r="U4376" s="7">
        <f t="shared" si="344"/>
        <v>302.08333333333331</v>
      </c>
      <c r="V4376" s="4">
        <v>375</v>
      </c>
      <c r="W4376" s="1">
        <f t="shared" si="345"/>
        <v>11554.158233572456</v>
      </c>
      <c r="X4376">
        <v>2</v>
      </c>
      <c r="Y4376">
        <v>7</v>
      </c>
      <c r="Z4376" t="s">
        <v>265</v>
      </c>
      <c r="AA4376" s="2">
        <v>27988</v>
      </c>
      <c r="AB4376">
        <v>0.17</v>
      </c>
      <c r="AC4376" s="2">
        <v>164635</v>
      </c>
    </row>
    <row r="4377" spans="1:29" x14ac:dyDescent="0.2">
      <c r="A4377" t="s">
        <v>5568</v>
      </c>
      <c r="B4377" t="s">
        <v>125</v>
      </c>
      <c r="C4377" s="1">
        <v>1488000</v>
      </c>
      <c r="D4377">
        <v>5</v>
      </c>
      <c r="E4377">
        <v>3</v>
      </c>
      <c r="F4377" s="2">
        <v>1920</v>
      </c>
      <c r="G4377" t="s">
        <v>82</v>
      </c>
      <c r="H4377" t="s">
        <v>84</v>
      </c>
      <c r="I4377">
        <v>11377</v>
      </c>
      <c r="J4377" t="s">
        <v>100</v>
      </c>
      <c r="K4377" t="s">
        <v>34</v>
      </c>
      <c r="L4377">
        <v>-73.900138999999996</v>
      </c>
      <c r="M4377">
        <v>40.737192999999998</v>
      </c>
      <c r="N4377">
        <v>4.55</v>
      </c>
      <c r="O4377" s="1">
        <f t="shared" si="341"/>
        <v>297600</v>
      </c>
      <c r="P4377" s="3">
        <v>6.7500000000000004E-2</v>
      </c>
      <c r="Q4377">
        <v>30</v>
      </c>
      <c r="R4377" s="1">
        <v>1190400</v>
      </c>
      <c r="S4377" s="8">
        <f t="shared" si="342"/>
        <v>-9651.1396769350431</v>
      </c>
      <c r="T4377" s="1">
        <f t="shared" si="343"/>
        <v>1510.9896000000001</v>
      </c>
      <c r="U4377" s="7">
        <f t="shared" si="344"/>
        <v>310</v>
      </c>
      <c r="V4377" s="4">
        <v>550</v>
      </c>
      <c r="W4377" s="1">
        <f t="shared" si="345"/>
        <v>12022.129276935044</v>
      </c>
      <c r="X4377">
        <v>10</v>
      </c>
      <c r="Y4377">
        <v>10</v>
      </c>
      <c r="Z4377" t="s">
        <v>101</v>
      </c>
      <c r="AA4377" s="2">
        <v>45099</v>
      </c>
      <c r="AB4377">
        <v>1.86</v>
      </c>
      <c r="AC4377" s="2">
        <v>24247</v>
      </c>
    </row>
    <row r="4378" spans="1:29" x14ac:dyDescent="0.2">
      <c r="A4378" t="s">
        <v>5569</v>
      </c>
      <c r="B4378" t="s">
        <v>68</v>
      </c>
      <c r="C4378" s="1">
        <v>439000</v>
      </c>
      <c r="D4378">
        <v>3</v>
      </c>
      <c r="E4378">
        <v>1</v>
      </c>
      <c r="F4378" s="2">
        <v>2184</v>
      </c>
      <c r="G4378" t="s">
        <v>48</v>
      </c>
      <c r="H4378" t="s">
        <v>32</v>
      </c>
      <c r="I4378">
        <v>10017</v>
      </c>
      <c r="J4378" t="s">
        <v>33</v>
      </c>
      <c r="K4378" t="s">
        <v>34</v>
      </c>
      <c r="L4378">
        <v>-73.971547299999997</v>
      </c>
      <c r="M4378">
        <v>40.748279699999998</v>
      </c>
      <c r="N4378">
        <v>0.73</v>
      </c>
      <c r="O4378" s="1">
        <f t="shared" si="341"/>
        <v>87800</v>
      </c>
      <c r="P4378" s="3">
        <v>6.7500000000000004E-2</v>
      </c>
      <c r="Q4378">
        <v>30</v>
      </c>
      <c r="R4378" s="1">
        <v>351200</v>
      </c>
      <c r="S4378" s="8">
        <f t="shared" si="342"/>
        <v>-2847.3456439344645</v>
      </c>
      <c r="T4378" s="1">
        <f t="shared" si="343"/>
        <v>445.78255000000007</v>
      </c>
      <c r="U4378" s="7">
        <f t="shared" si="344"/>
        <v>91.458333333333329</v>
      </c>
      <c r="V4378" s="4">
        <v>600</v>
      </c>
      <c r="W4378" s="1">
        <f t="shared" si="345"/>
        <v>3984.5865272677979</v>
      </c>
      <c r="X4378">
        <v>6</v>
      </c>
      <c r="Y4378">
        <v>18</v>
      </c>
      <c r="Z4378" t="s">
        <v>35</v>
      </c>
      <c r="AA4378" s="2">
        <v>27988</v>
      </c>
      <c r="AB4378">
        <v>0.17</v>
      </c>
      <c r="AC4378" s="2">
        <v>164635</v>
      </c>
    </row>
    <row r="4379" spans="1:29" x14ac:dyDescent="0.2">
      <c r="A4379" t="s">
        <v>5570</v>
      </c>
      <c r="B4379" t="s">
        <v>42</v>
      </c>
      <c r="C4379" s="1">
        <v>674999</v>
      </c>
      <c r="D4379">
        <v>3</v>
      </c>
      <c r="E4379">
        <v>2</v>
      </c>
      <c r="F4379" s="2">
        <v>1310</v>
      </c>
      <c r="G4379" t="s">
        <v>851</v>
      </c>
      <c r="H4379" t="s">
        <v>44</v>
      </c>
      <c r="I4379">
        <v>10314</v>
      </c>
      <c r="J4379" t="s">
        <v>65</v>
      </c>
      <c r="K4379" t="s">
        <v>34</v>
      </c>
      <c r="L4379">
        <v>-74.124887299999997</v>
      </c>
      <c r="M4379">
        <v>40.621331400000003</v>
      </c>
      <c r="N4379">
        <v>11.45</v>
      </c>
      <c r="O4379" s="1">
        <f t="shared" si="341"/>
        <v>134999.80000000002</v>
      </c>
      <c r="P4379" s="3">
        <v>6.7500000000000004E-2</v>
      </c>
      <c r="Q4379">
        <v>30</v>
      </c>
      <c r="R4379" s="1">
        <v>539999.19999999995</v>
      </c>
      <c r="S4379" s="8">
        <f t="shared" si="342"/>
        <v>-4378.0306658544869</v>
      </c>
      <c r="T4379" s="1">
        <f t="shared" si="343"/>
        <v>685.42773454999997</v>
      </c>
      <c r="U4379" s="7">
        <f t="shared" si="344"/>
        <v>140.62479166666665</v>
      </c>
      <c r="V4379" s="4">
        <v>375</v>
      </c>
      <c r="W4379" s="1">
        <f t="shared" si="345"/>
        <v>5579.0831920711535</v>
      </c>
      <c r="X4379">
        <v>6</v>
      </c>
      <c r="Y4379">
        <v>8</v>
      </c>
      <c r="Z4379" t="s">
        <v>66</v>
      </c>
      <c r="AA4379" s="2">
        <v>145000</v>
      </c>
      <c r="AB4379">
        <v>21.3</v>
      </c>
      <c r="AC4379" s="2">
        <v>6808</v>
      </c>
    </row>
    <row r="4380" spans="1:29" x14ac:dyDescent="0.2">
      <c r="A4380" t="s">
        <v>5571</v>
      </c>
      <c r="B4380" t="s">
        <v>68</v>
      </c>
      <c r="C4380" s="1">
        <v>3950000</v>
      </c>
      <c r="D4380">
        <v>3</v>
      </c>
      <c r="E4380">
        <v>2</v>
      </c>
      <c r="F4380" s="2">
        <v>2184</v>
      </c>
      <c r="G4380" t="s">
        <v>51</v>
      </c>
      <c r="H4380" t="s">
        <v>32</v>
      </c>
      <c r="I4380">
        <v>10012</v>
      </c>
      <c r="J4380" t="s">
        <v>182</v>
      </c>
      <c r="K4380" t="s">
        <v>39</v>
      </c>
      <c r="L4380">
        <v>-73.994345800000005</v>
      </c>
      <c r="M4380">
        <v>40.727820600000001</v>
      </c>
      <c r="N4380">
        <v>1.52</v>
      </c>
      <c r="O4380" s="1">
        <f t="shared" si="341"/>
        <v>790000</v>
      </c>
      <c r="P4380" s="3">
        <v>6.7500000000000004E-2</v>
      </c>
      <c r="Q4380">
        <v>30</v>
      </c>
      <c r="R4380" s="1">
        <v>3160000</v>
      </c>
      <c r="S4380" s="8">
        <f t="shared" si="342"/>
        <v>-25619.624814444502</v>
      </c>
      <c r="T4380" s="1">
        <f t="shared" si="343"/>
        <v>4011.0275000000001</v>
      </c>
      <c r="U4380" s="7">
        <f t="shared" si="344"/>
        <v>822.91666666666663</v>
      </c>
      <c r="V4380" s="4">
        <v>600</v>
      </c>
      <c r="W4380" s="1">
        <f t="shared" si="345"/>
        <v>31053.56898111117</v>
      </c>
      <c r="X4380">
        <v>6</v>
      </c>
      <c r="Y4380">
        <v>14</v>
      </c>
      <c r="Z4380" t="s">
        <v>183</v>
      </c>
      <c r="AA4380" s="2">
        <v>42742</v>
      </c>
      <c r="AB4380">
        <v>0.26</v>
      </c>
      <c r="AC4380" s="2">
        <v>164392</v>
      </c>
    </row>
    <row r="4381" spans="1:29" x14ac:dyDescent="0.2">
      <c r="A4381" t="s">
        <v>5572</v>
      </c>
      <c r="B4381" t="s">
        <v>68</v>
      </c>
      <c r="C4381" s="1">
        <v>329000</v>
      </c>
      <c r="D4381">
        <v>1</v>
      </c>
      <c r="E4381">
        <v>1</v>
      </c>
      <c r="F4381">
        <v>681</v>
      </c>
      <c r="G4381" t="s">
        <v>371</v>
      </c>
      <c r="H4381" t="s">
        <v>84</v>
      </c>
      <c r="I4381">
        <v>11005</v>
      </c>
      <c r="J4381" t="s">
        <v>372</v>
      </c>
      <c r="K4381" t="s">
        <v>39</v>
      </c>
      <c r="L4381">
        <v>-73.721200800000005</v>
      </c>
      <c r="M4381">
        <v>40.7564761</v>
      </c>
      <c r="N4381">
        <v>13.88</v>
      </c>
      <c r="O4381" s="1">
        <f t="shared" si="341"/>
        <v>65800</v>
      </c>
      <c r="P4381" s="3">
        <v>6.7500000000000004E-2</v>
      </c>
      <c r="Q4381">
        <v>30</v>
      </c>
      <c r="R4381" s="1">
        <v>263200</v>
      </c>
      <c r="S4381" s="8">
        <f t="shared" si="342"/>
        <v>-2133.8877377094282</v>
      </c>
      <c r="T4381" s="1">
        <f t="shared" si="343"/>
        <v>334.08305000000001</v>
      </c>
      <c r="U4381" s="7">
        <f t="shared" si="344"/>
        <v>68.541666666666671</v>
      </c>
      <c r="V4381" s="4">
        <v>205</v>
      </c>
      <c r="W4381" s="1">
        <f t="shared" si="345"/>
        <v>2741.5124543760949</v>
      </c>
      <c r="X4381">
        <v>2</v>
      </c>
      <c r="Y4381">
        <v>6</v>
      </c>
      <c r="Z4381" t="s">
        <v>373</v>
      </c>
      <c r="AA4381" s="2">
        <v>22571</v>
      </c>
      <c r="AB4381">
        <v>0.56000000000000005</v>
      </c>
      <c r="AC4381" s="2">
        <v>40305</v>
      </c>
    </row>
    <row r="4382" spans="1:29" x14ac:dyDescent="0.2">
      <c r="A4382" t="s">
        <v>5573</v>
      </c>
      <c r="B4382" t="s">
        <v>42</v>
      </c>
      <c r="C4382" s="1">
        <v>685000</v>
      </c>
      <c r="D4382">
        <v>3</v>
      </c>
      <c r="E4382">
        <v>2</v>
      </c>
      <c r="F4382" s="2">
        <v>1100</v>
      </c>
      <c r="G4382" t="s">
        <v>117</v>
      </c>
      <c r="H4382" t="s">
        <v>44</v>
      </c>
      <c r="I4382">
        <v>10312</v>
      </c>
      <c r="J4382" t="s">
        <v>45</v>
      </c>
      <c r="K4382" t="s">
        <v>34</v>
      </c>
      <c r="L4382">
        <v>-74.183743899999996</v>
      </c>
      <c r="M4382">
        <v>40.535170700000002</v>
      </c>
      <c r="N4382">
        <v>18.05</v>
      </c>
      <c r="O4382" s="1">
        <f t="shared" si="341"/>
        <v>137000</v>
      </c>
      <c r="P4382" s="3">
        <v>6.7500000000000004E-2</v>
      </c>
      <c r="Q4382">
        <v>30</v>
      </c>
      <c r="R4382" s="1">
        <v>548000</v>
      </c>
      <c r="S4382" s="8">
        <f t="shared" si="342"/>
        <v>-4442.8969614922744</v>
      </c>
      <c r="T4382" s="1">
        <f t="shared" si="343"/>
        <v>695.58325000000013</v>
      </c>
      <c r="U4382" s="7">
        <f t="shared" si="344"/>
        <v>142.70833333333334</v>
      </c>
      <c r="V4382" s="4">
        <v>375</v>
      </c>
      <c r="W4382" s="1">
        <f t="shared" si="345"/>
        <v>5656.188544825608</v>
      </c>
      <c r="X4382">
        <v>6</v>
      </c>
      <c r="Y4382">
        <v>7</v>
      </c>
      <c r="Z4382" t="s">
        <v>46</v>
      </c>
      <c r="AA4382" s="2">
        <v>167500</v>
      </c>
      <c r="AB4382">
        <v>21.5</v>
      </c>
      <c r="AC4382" s="2">
        <v>7791</v>
      </c>
    </row>
    <row r="4383" spans="1:29" x14ac:dyDescent="0.2">
      <c r="A4383" t="s">
        <v>5574</v>
      </c>
      <c r="B4383" t="s">
        <v>42</v>
      </c>
      <c r="C4383" s="1">
        <v>589000</v>
      </c>
      <c r="D4383">
        <v>3</v>
      </c>
      <c r="E4383">
        <v>2</v>
      </c>
      <c r="F4383">
        <v>1785</v>
      </c>
      <c r="G4383" t="s">
        <v>672</v>
      </c>
      <c r="H4383" t="s">
        <v>70</v>
      </c>
      <c r="I4383">
        <v>10473</v>
      </c>
      <c r="J4383" t="s">
        <v>71</v>
      </c>
      <c r="K4383" t="s">
        <v>61</v>
      </c>
      <c r="L4383">
        <v>-73.857281999999998</v>
      </c>
      <c r="M4383">
        <v>40.808667900000003</v>
      </c>
      <c r="N4383">
        <v>7.89</v>
      </c>
      <c r="O4383" s="1">
        <f t="shared" si="341"/>
        <v>117800</v>
      </c>
      <c r="P4383" s="3">
        <v>6.7500000000000004E-2</v>
      </c>
      <c r="Q4383">
        <v>30</v>
      </c>
      <c r="R4383" s="1">
        <v>471200</v>
      </c>
      <c r="S4383" s="8">
        <f t="shared" si="342"/>
        <v>-3820.2427887867875</v>
      </c>
      <c r="T4383" s="1">
        <f t="shared" si="343"/>
        <v>598.10005000000012</v>
      </c>
      <c r="U4383" s="7">
        <f t="shared" si="344"/>
        <v>122.70833333333333</v>
      </c>
      <c r="V4383" s="4">
        <v>550</v>
      </c>
      <c r="W4383" s="1">
        <f t="shared" si="345"/>
        <v>5091.051172120121</v>
      </c>
      <c r="X4383">
        <v>6</v>
      </c>
      <c r="Y4383">
        <v>11</v>
      </c>
      <c r="Z4383" t="s">
        <v>72</v>
      </c>
      <c r="AA4383" s="2">
        <v>53686</v>
      </c>
      <c r="AB4383">
        <v>1.04</v>
      </c>
      <c r="AC4383" s="2">
        <v>51621</v>
      </c>
    </row>
    <row r="4384" spans="1:29" x14ac:dyDescent="0.2">
      <c r="A4384" t="s">
        <v>5575</v>
      </c>
      <c r="B4384" t="s">
        <v>68</v>
      </c>
      <c r="C4384" s="1">
        <v>599000</v>
      </c>
      <c r="D4384">
        <v>3</v>
      </c>
      <c r="E4384">
        <v>1</v>
      </c>
      <c r="F4384" s="2">
        <v>2184</v>
      </c>
      <c r="G4384" t="s">
        <v>113</v>
      </c>
      <c r="H4384" t="s">
        <v>32</v>
      </c>
      <c r="I4384">
        <v>10024</v>
      </c>
      <c r="J4384" t="s">
        <v>215</v>
      </c>
      <c r="K4384" t="s">
        <v>39</v>
      </c>
      <c r="L4384">
        <v>-73.971386600000002</v>
      </c>
      <c r="M4384">
        <v>40.784584199999998</v>
      </c>
      <c r="N4384">
        <v>2.58</v>
      </c>
      <c r="O4384" s="1">
        <f t="shared" si="341"/>
        <v>119800</v>
      </c>
      <c r="P4384" s="3">
        <v>6.7500000000000004E-2</v>
      </c>
      <c r="Q4384">
        <v>30</v>
      </c>
      <c r="R4384" s="1">
        <v>479200</v>
      </c>
      <c r="S4384" s="8">
        <f t="shared" si="342"/>
        <v>-3885.1025984436092</v>
      </c>
      <c r="T4384" s="1">
        <f t="shared" si="343"/>
        <v>608.25454999999999</v>
      </c>
      <c r="U4384" s="7">
        <f t="shared" si="344"/>
        <v>124.79166666666667</v>
      </c>
      <c r="V4384" s="4">
        <v>600</v>
      </c>
      <c r="W4384" s="1">
        <f t="shared" si="345"/>
        <v>5218.1488151102758</v>
      </c>
      <c r="X4384">
        <v>6</v>
      </c>
      <c r="Y4384">
        <v>18</v>
      </c>
      <c r="Z4384" t="s">
        <v>216</v>
      </c>
      <c r="AA4384" s="2">
        <v>61207</v>
      </c>
      <c r="AB4384">
        <v>1.76</v>
      </c>
      <c r="AC4384" s="2">
        <v>34777</v>
      </c>
    </row>
    <row r="4385" spans="1:29" x14ac:dyDescent="0.2">
      <c r="A4385" t="s">
        <v>5576</v>
      </c>
      <c r="B4385" t="s">
        <v>125</v>
      </c>
      <c r="C4385" s="1">
        <v>1325000</v>
      </c>
      <c r="D4385">
        <v>4</v>
      </c>
      <c r="E4385">
        <v>2</v>
      </c>
      <c r="F4385" s="2">
        <v>2184</v>
      </c>
      <c r="G4385" t="s">
        <v>1043</v>
      </c>
      <c r="H4385" t="s">
        <v>84</v>
      </c>
      <c r="I4385">
        <v>11379</v>
      </c>
      <c r="J4385" t="s">
        <v>713</v>
      </c>
      <c r="K4385" t="s">
        <v>34</v>
      </c>
      <c r="L4385">
        <v>-73.891855300000003</v>
      </c>
      <c r="M4385">
        <v>40.719414499999999</v>
      </c>
      <c r="N4385">
        <v>5.31</v>
      </c>
      <c r="O4385" s="1">
        <f t="shared" si="341"/>
        <v>265000</v>
      </c>
      <c r="P4385" s="3">
        <v>6.7500000000000004E-2</v>
      </c>
      <c r="Q4385">
        <v>30</v>
      </c>
      <c r="R4385" s="1">
        <v>1060000</v>
      </c>
      <c r="S4385" s="8">
        <f t="shared" si="342"/>
        <v>-8593.924779528852</v>
      </c>
      <c r="T4385" s="1">
        <f t="shared" si="343"/>
        <v>1345.4712500000003</v>
      </c>
      <c r="U4385" s="7">
        <f t="shared" si="344"/>
        <v>276.04166666666669</v>
      </c>
      <c r="V4385" s="4">
        <v>600</v>
      </c>
      <c r="W4385" s="1">
        <f t="shared" si="345"/>
        <v>10815.437696195519</v>
      </c>
      <c r="X4385">
        <v>8</v>
      </c>
      <c r="Y4385">
        <v>14</v>
      </c>
      <c r="Z4385" t="s">
        <v>714</v>
      </c>
      <c r="AA4385" s="2">
        <v>37929</v>
      </c>
      <c r="AB4385">
        <v>1.93</v>
      </c>
      <c r="AC4385" s="2">
        <v>19652</v>
      </c>
    </row>
    <row r="4386" spans="1:29" x14ac:dyDescent="0.2">
      <c r="A4386" t="s">
        <v>5577</v>
      </c>
      <c r="B4386" t="s">
        <v>30</v>
      </c>
      <c r="C4386" s="1">
        <v>2495000</v>
      </c>
      <c r="D4386">
        <v>1</v>
      </c>
      <c r="E4386">
        <v>2</v>
      </c>
      <c r="F4386" s="2">
        <v>1218</v>
      </c>
      <c r="G4386" t="s">
        <v>93</v>
      </c>
      <c r="H4386" t="s">
        <v>32</v>
      </c>
      <c r="I4386">
        <v>10014</v>
      </c>
      <c r="J4386" t="s">
        <v>94</v>
      </c>
      <c r="K4386" t="s">
        <v>39</v>
      </c>
      <c r="L4386">
        <v>-74.007313100000005</v>
      </c>
      <c r="M4386">
        <v>40.729881499999998</v>
      </c>
      <c r="N4386">
        <v>1.74</v>
      </c>
      <c r="O4386" s="1">
        <f t="shared" si="341"/>
        <v>499000</v>
      </c>
      <c r="P4386" s="3">
        <v>6.7500000000000004E-2</v>
      </c>
      <c r="Q4386">
        <v>30</v>
      </c>
      <c r="R4386" s="1">
        <v>1996000</v>
      </c>
      <c r="S4386" s="8">
        <f t="shared" si="342"/>
        <v>-16182.522509376971</v>
      </c>
      <c r="T4386" s="1">
        <f t="shared" si="343"/>
        <v>2533.5477500000002</v>
      </c>
      <c r="U4386" s="7">
        <f t="shared" si="344"/>
        <v>519.79166666666663</v>
      </c>
      <c r="V4386" s="4">
        <v>375</v>
      </c>
      <c r="W4386" s="1">
        <f t="shared" si="345"/>
        <v>19610.861926043639</v>
      </c>
      <c r="X4386">
        <v>2</v>
      </c>
      <c r="Y4386">
        <v>8</v>
      </c>
      <c r="Z4386" t="s">
        <v>95</v>
      </c>
      <c r="AA4386" s="2">
        <v>42742</v>
      </c>
      <c r="AB4386">
        <v>0.26</v>
      </c>
      <c r="AC4386" s="2">
        <v>164392</v>
      </c>
    </row>
    <row r="4387" spans="1:29" x14ac:dyDescent="0.2">
      <c r="A4387" t="s">
        <v>5578</v>
      </c>
      <c r="B4387" t="s">
        <v>42</v>
      </c>
      <c r="C4387" s="1">
        <v>1299999</v>
      </c>
      <c r="D4387">
        <v>6</v>
      </c>
      <c r="E4387">
        <v>2.5</v>
      </c>
      <c r="F4387" s="2">
        <v>2068</v>
      </c>
      <c r="G4387" t="s">
        <v>662</v>
      </c>
      <c r="H4387" t="s">
        <v>55</v>
      </c>
      <c r="I4387">
        <v>11203</v>
      </c>
      <c r="J4387" t="s">
        <v>282</v>
      </c>
      <c r="K4387" t="s">
        <v>34</v>
      </c>
      <c r="L4387">
        <v>-73.926456099999996</v>
      </c>
      <c r="M4387">
        <v>40.657590399999997</v>
      </c>
      <c r="N4387">
        <v>7.02</v>
      </c>
      <c r="O4387" s="1">
        <f t="shared" si="341"/>
        <v>259999.80000000002</v>
      </c>
      <c r="P4387" s="3">
        <v>6.7500000000000004E-2</v>
      </c>
      <c r="Q4387">
        <v>30</v>
      </c>
      <c r="R4387" s="1">
        <v>1039999.2</v>
      </c>
      <c r="S4387" s="8">
        <f t="shared" si="342"/>
        <v>-8431.7687694058332</v>
      </c>
      <c r="T4387" s="1">
        <f t="shared" si="343"/>
        <v>1320.0839845500002</v>
      </c>
      <c r="U4387" s="7">
        <f t="shared" si="344"/>
        <v>270.833125</v>
      </c>
      <c r="V4387" s="4">
        <v>600</v>
      </c>
      <c r="W4387" s="1">
        <f t="shared" si="345"/>
        <v>10622.685878955832</v>
      </c>
      <c r="X4387">
        <v>12</v>
      </c>
      <c r="Y4387">
        <v>11</v>
      </c>
      <c r="Z4387" t="s">
        <v>283</v>
      </c>
      <c r="AA4387" s="2">
        <v>156159</v>
      </c>
      <c r="AB4387">
        <v>2.4</v>
      </c>
      <c r="AC4387" s="2">
        <v>65066</v>
      </c>
    </row>
    <row r="4388" spans="1:29" x14ac:dyDescent="0.2">
      <c r="A4388" t="s">
        <v>5579</v>
      </c>
      <c r="B4388" t="s">
        <v>125</v>
      </c>
      <c r="C4388" s="1">
        <v>1050000</v>
      </c>
      <c r="D4388">
        <v>6</v>
      </c>
      <c r="E4388">
        <v>4</v>
      </c>
      <c r="F4388" s="2">
        <v>2134</v>
      </c>
      <c r="G4388" t="s">
        <v>557</v>
      </c>
      <c r="H4388" t="s">
        <v>55</v>
      </c>
      <c r="I4388">
        <v>11234</v>
      </c>
      <c r="J4388" t="s">
        <v>275</v>
      </c>
      <c r="K4388" t="s">
        <v>39</v>
      </c>
      <c r="L4388">
        <v>-73.907378899999998</v>
      </c>
      <c r="M4388">
        <v>40.623159299999998</v>
      </c>
      <c r="N4388">
        <v>9.59</v>
      </c>
      <c r="O4388" s="1">
        <f t="shared" si="341"/>
        <v>210000</v>
      </c>
      <c r="P4388" s="3">
        <v>6.7500000000000004E-2</v>
      </c>
      <c r="Q4388">
        <v>30</v>
      </c>
      <c r="R4388" s="1">
        <v>840000</v>
      </c>
      <c r="S4388" s="8">
        <f t="shared" si="342"/>
        <v>-6810.2800139662595</v>
      </c>
      <c r="T4388" s="1">
        <f t="shared" si="343"/>
        <v>1066.2225000000001</v>
      </c>
      <c r="U4388" s="7">
        <f t="shared" si="344"/>
        <v>218.75</v>
      </c>
      <c r="V4388" s="4">
        <v>600</v>
      </c>
      <c r="W4388" s="1">
        <f t="shared" si="345"/>
        <v>8695.2525139662594</v>
      </c>
      <c r="X4388">
        <v>12</v>
      </c>
      <c r="Y4388">
        <v>9</v>
      </c>
      <c r="Z4388" t="s">
        <v>276</v>
      </c>
      <c r="AA4388" s="2">
        <v>83693</v>
      </c>
      <c r="AB4388">
        <v>3.13</v>
      </c>
      <c r="AC4388" s="2">
        <v>26739</v>
      </c>
    </row>
    <row r="4389" spans="1:29" x14ac:dyDescent="0.2">
      <c r="A4389" t="s">
        <v>5580</v>
      </c>
      <c r="B4389" t="s">
        <v>42</v>
      </c>
      <c r="C4389" s="1">
        <v>799000</v>
      </c>
      <c r="D4389">
        <v>3</v>
      </c>
      <c r="E4389">
        <v>1</v>
      </c>
      <c r="F4389" s="2">
        <v>2184</v>
      </c>
      <c r="G4389" t="s">
        <v>3756</v>
      </c>
      <c r="H4389" t="s">
        <v>55</v>
      </c>
      <c r="I4389">
        <v>11203</v>
      </c>
      <c r="J4389" t="s">
        <v>282</v>
      </c>
      <c r="K4389" t="s">
        <v>34</v>
      </c>
      <c r="L4389">
        <v>-73.932514800000007</v>
      </c>
      <c r="M4389">
        <v>40.641442300000001</v>
      </c>
      <c r="N4389">
        <v>7.91</v>
      </c>
      <c r="O4389" s="1">
        <f t="shared" si="341"/>
        <v>159800</v>
      </c>
      <c r="P4389" s="3">
        <v>6.7500000000000004E-2</v>
      </c>
      <c r="Q4389">
        <v>30</v>
      </c>
      <c r="R4389" s="1">
        <v>639200</v>
      </c>
      <c r="S4389" s="8">
        <f t="shared" si="342"/>
        <v>-5182.2987915800395</v>
      </c>
      <c r="T4389" s="1">
        <f t="shared" si="343"/>
        <v>811.34455000000014</v>
      </c>
      <c r="U4389" s="7">
        <f t="shared" si="344"/>
        <v>166.45833333333334</v>
      </c>
      <c r="V4389" s="4">
        <v>600</v>
      </c>
      <c r="W4389" s="1">
        <f t="shared" si="345"/>
        <v>6760.1016749133723</v>
      </c>
      <c r="X4389">
        <v>6</v>
      </c>
      <c r="Y4389">
        <v>18</v>
      </c>
      <c r="Z4389" t="s">
        <v>283</v>
      </c>
      <c r="AA4389" s="2">
        <v>156159</v>
      </c>
      <c r="AB4389">
        <v>2.4</v>
      </c>
      <c r="AC4389" s="2">
        <v>65066</v>
      </c>
    </row>
    <row r="4390" spans="1:29" x14ac:dyDescent="0.2">
      <c r="A4390" t="s">
        <v>5581</v>
      </c>
      <c r="B4390" t="s">
        <v>125</v>
      </c>
      <c r="C4390" s="1">
        <v>31500000</v>
      </c>
      <c r="D4390">
        <v>3</v>
      </c>
      <c r="E4390">
        <v>2.5</v>
      </c>
      <c r="F4390" s="2">
        <v>65535</v>
      </c>
      <c r="G4390" t="s">
        <v>5582</v>
      </c>
      <c r="H4390" t="s">
        <v>55</v>
      </c>
      <c r="I4390">
        <v>11211</v>
      </c>
      <c r="J4390" t="s">
        <v>163</v>
      </c>
      <c r="K4390" t="s">
        <v>105</v>
      </c>
      <c r="L4390">
        <v>-73.952445299999994</v>
      </c>
      <c r="M4390">
        <v>40.712980199999997</v>
      </c>
      <c r="N4390">
        <v>3.02</v>
      </c>
      <c r="O4390" s="1">
        <f t="shared" si="341"/>
        <v>6300000</v>
      </c>
      <c r="P4390" s="3">
        <v>6.7500000000000004E-2</v>
      </c>
      <c r="Q4390">
        <v>30</v>
      </c>
      <c r="R4390" s="1">
        <v>25200000</v>
      </c>
      <c r="S4390" s="8">
        <f t="shared" si="342"/>
        <v>-204308.40041898779</v>
      </c>
      <c r="T4390" s="1">
        <f t="shared" si="343"/>
        <v>31986.675000000003</v>
      </c>
      <c r="U4390" s="7">
        <f t="shared" si="344"/>
        <v>6562.5</v>
      </c>
      <c r="V4390" s="4">
        <f>(5*$F4390)/12</f>
        <v>27306.25</v>
      </c>
      <c r="W4390" s="1">
        <f t="shared" si="345"/>
        <v>270163.82541898778</v>
      </c>
      <c r="X4390">
        <v>6</v>
      </c>
      <c r="Y4390">
        <v>364</v>
      </c>
      <c r="Z4390" t="s">
        <v>164</v>
      </c>
      <c r="AA4390" s="2">
        <v>151308</v>
      </c>
      <c r="AB4390">
        <v>2.91</v>
      </c>
      <c r="AC4390" s="2">
        <v>51996</v>
      </c>
    </row>
    <row r="4391" spans="1:29" x14ac:dyDescent="0.2">
      <c r="A4391" t="s">
        <v>5583</v>
      </c>
      <c r="B4391" t="s">
        <v>42</v>
      </c>
      <c r="C4391" s="1">
        <v>399000</v>
      </c>
      <c r="D4391">
        <v>1</v>
      </c>
      <c r="E4391">
        <v>2</v>
      </c>
      <c r="F4391" s="2">
        <v>1341</v>
      </c>
      <c r="G4391" t="s">
        <v>371</v>
      </c>
      <c r="H4391" t="s">
        <v>84</v>
      </c>
      <c r="I4391">
        <v>11005</v>
      </c>
      <c r="J4391" t="s">
        <v>372</v>
      </c>
      <c r="K4391" t="s">
        <v>39</v>
      </c>
      <c r="L4391">
        <v>-73.715956399999996</v>
      </c>
      <c r="M4391">
        <v>40.7577991</v>
      </c>
      <c r="N4391">
        <v>14.15</v>
      </c>
      <c r="O4391" s="1">
        <f t="shared" si="341"/>
        <v>79800</v>
      </c>
      <c r="P4391" s="3">
        <v>6.7500000000000004E-2</v>
      </c>
      <c r="Q4391">
        <v>30</v>
      </c>
      <c r="R4391" s="1">
        <v>319200</v>
      </c>
      <c r="S4391" s="8">
        <f t="shared" si="342"/>
        <v>-2587.9064053071788</v>
      </c>
      <c r="T4391" s="1">
        <f t="shared" si="343"/>
        <v>405.16455000000002</v>
      </c>
      <c r="U4391" s="7">
        <f t="shared" si="344"/>
        <v>83.125</v>
      </c>
      <c r="V4391" s="4">
        <v>375</v>
      </c>
      <c r="W4391" s="1">
        <f t="shared" si="345"/>
        <v>3451.1959553071788</v>
      </c>
      <c r="X4391">
        <v>2</v>
      </c>
      <c r="Y4391">
        <v>8</v>
      </c>
      <c r="Z4391" t="s">
        <v>373</v>
      </c>
      <c r="AA4391" s="2">
        <v>22571</v>
      </c>
      <c r="AB4391">
        <v>0.56000000000000005</v>
      </c>
      <c r="AC4391" s="2">
        <v>40305</v>
      </c>
    </row>
    <row r="4392" spans="1:29" x14ac:dyDescent="0.2">
      <c r="A4392" t="s">
        <v>5584</v>
      </c>
      <c r="B4392" t="s">
        <v>30</v>
      </c>
      <c r="C4392" s="1">
        <v>399000</v>
      </c>
      <c r="D4392">
        <v>1</v>
      </c>
      <c r="E4392">
        <v>1</v>
      </c>
      <c r="F4392">
        <v>771</v>
      </c>
      <c r="G4392" t="s">
        <v>3843</v>
      </c>
      <c r="H4392" t="s">
        <v>84</v>
      </c>
      <c r="I4392">
        <v>11367</v>
      </c>
      <c r="J4392" t="s">
        <v>160</v>
      </c>
      <c r="K4392" t="s">
        <v>34</v>
      </c>
      <c r="L4392">
        <v>-73.815301599999998</v>
      </c>
      <c r="M4392">
        <v>40.733514499999998</v>
      </c>
      <c r="N4392">
        <v>8.99</v>
      </c>
      <c r="O4392" s="1">
        <f t="shared" si="341"/>
        <v>79800</v>
      </c>
      <c r="P4392" s="3">
        <v>6.7500000000000004E-2</v>
      </c>
      <c r="Q4392">
        <v>30</v>
      </c>
      <c r="R4392" s="1">
        <v>319200</v>
      </c>
      <c r="S4392" s="8">
        <f t="shared" si="342"/>
        <v>-2587.9064053071788</v>
      </c>
      <c r="T4392" s="1">
        <f t="shared" si="343"/>
        <v>405.16455000000002</v>
      </c>
      <c r="U4392" s="7">
        <f t="shared" si="344"/>
        <v>83.125</v>
      </c>
      <c r="V4392" s="4">
        <v>205</v>
      </c>
      <c r="W4392" s="1">
        <f t="shared" si="345"/>
        <v>3281.1959553071788</v>
      </c>
      <c r="X4392">
        <v>2</v>
      </c>
      <c r="Y4392">
        <v>6</v>
      </c>
      <c r="Z4392" t="s">
        <v>161</v>
      </c>
      <c r="AA4392" s="2">
        <v>230183</v>
      </c>
      <c r="AB4392">
        <v>2.0299999999999998</v>
      </c>
      <c r="AC4392" s="2">
        <v>113391</v>
      </c>
    </row>
    <row r="4393" spans="1:29" x14ac:dyDescent="0.2">
      <c r="A4393" t="s">
        <v>5585</v>
      </c>
      <c r="B4393" t="s">
        <v>30</v>
      </c>
      <c r="C4393" s="1">
        <v>1095000</v>
      </c>
      <c r="D4393">
        <v>2</v>
      </c>
      <c r="E4393">
        <v>2</v>
      </c>
      <c r="F4393" s="2">
        <v>1200</v>
      </c>
      <c r="G4393" t="s">
        <v>93</v>
      </c>
      <c r="H4393" t="s">
        <v>32</v>
      </c>
      <c r="I4393">
        <v>10005</v>
      </c>
      <c r="J4393" t="s">
        <v>477</v>
      </c>
      <c r="K4393" t="s">
        <v>39</v>
      </c>
      <c r="L4393">
        <v>-74.008597800000004</v>
      </c>
      <c r="M4393">
        <v>40.706930800000002</v>
      </c>
      <c r="N4393">
        <v>3.14</v>
      </c>
      <c r="O4393" s="1">
        <f t="shared" si="341"/>
        <v>219000</v>
      </c>
      <c r="P4393" s="3">
        <v>6.7500000000000004E-2</v>
      </c>
      <c r="Q4393">
        <v>30</v>
      </c>
      <c r="R4393" s="1">
        <v>876000</v>
      </c>
      <c r="S4393" s="8">
        <f t="shared" si="342"/>
        <v>-7102.1491574219572</v>
      </c>
      <c r="T4393" s="1">
        <f t="shared" si="343"/>
        <v>1111.9177500000001</v>
      </c>
      <c r="U4393" s="7">
        <f t="shared" si="344"/>
        <v>228.125</v>
      </c>
      <c r="V4393" s="4">
        <v>375</v>
      </c>
      <c r="W4393" s="1">
        <f t="shared" si="345"/>
        <v>8817.1919074219568</v>
      </c>
      <c r="X4393">
        <v>4</v>
      </c>
      <c r="Y4393">
        <v>8</v>
      </c>
      <c r="Z4393" t="s">
        <v>478</v>
      </c>
      <c r="AA4393" s="2">
        <v>64511</v>
      </c>
      <c r="AB4393">
        <v>0.33</v>
      </c>
      <c r="AC4393" s="2">
        <v>195488</v>
      </c>
    </row>
    <row r="4394" spans="1:29" x14ac:dyDescent="0.2">
      <c r="A4394" t="s">
        <v>5586</v>
      </c>
      <c r="B4394" t="s">
        <v>30</v>
      </c>
      <c r="C4394" s="1">
        <v>14950000</v>
      </c>
      <c r="D4394">
        <v>4</v>
      </c>
      <c r="E4394">
        <v>4</v>
      </c>
      <c r="F4394">
        <v>4017</v>
      </c>
      <c r="G4394" t="s">
        <v>93</v>
      </c>
      <c r="H4394" t="s">
        <v>32</v>
      </c>
      <c r="I4394">
        <v>10128</v>
      </c>
      <c r="J4394" t="s">
        <v>52</v>
      </c>
      <c r="K4394" t="s">
        <v>39</v>
      </c>
      <c r="L4394">
        <v>-73.953528300000002</v>
      </c>
      <c r="M4394">
        <v>40.780023999999997</v>
      </c>
      <c r="N4394">
        <v>2.73</v>
      </c>
      <c r="O4394" s="1">
        <f t="shared" si="341"/>
        <v>2990000</v>
      </c>
      <c r="P4394" s="3">
        <v>6.7500000000000004E-2</v>
      </c>
      <c r="Q4394">
        <v>30</v>
      </c>
      <c r="R4394" s="1">
        <v>11960000</v>
      </c>
      <c r="S4394" s="8">
        <f t="shared" si="342"/>
        <v>-96965.415436948184</v>
      </c>
      <c r="T4394" s="1">
        <f t="shared" si="343"/>
        <v>15180.977500000001</v>
      </c>
      <c r="U4394" s="7">
        <f t="shared" si="344"/>
        <v>3114.5833333333335</v>
      </c>
      <c r="V4394" s="4">
        <v>1400</v>
      </c>
      <c r="W4394" s="1">
        <f t="shared" si="345"/>
        <v>116660.97627028152</v>
      </c>
      <c r="X4394">
        <v>8</v>
      </c>
      <c r="Y4394">
        <v>17</v>
      </c>
      <c r="Z4394" t="s">
        <v>53</v>
      </c>
      <c r="AA4394" s="2">
        <v>61207</v>
      </c>
      <c r="AB4394">
        <v>1.76</v>
      </c>
      <c r="AC4394" s="2">
        <v>34777</v>
      </c>
    </row>
    <row r="4395" spans="1:29" x14ac:dyDescent="0.2">
      <c r="A4395" t="s">
        <v>5587</v>
      </c>
      <c r="B4395" t="s">
        <v>30</v>
      </c>
      <c r="C4395" s="1">
        <v>1195000</v>
      </c>
      <c r="D4395">
        <v>1</v>
      </c>
      <c r="E4395">
        <v>1</v>
      </c>
      <c r="F4395">
        <v>600</v>
      </c>
      <c r="G4395" t="s">
        <v>93</v>
      </c>
      <c r="H4395" t="s">
        <v>32</v>
      </c>
      <c r="I4395">
        <v>10011</v>
      </c>
      <c r="J4395" t="s">
        <v>38</v>
      </c>
      <c r="K4395" t="s">
        <v>39</v>
      </c>
      <c r="L4395">
        <v>-74.001269100000002</v>
      </c>
      <c r="M4395">
        <v>40.7389431</v>
      </c>
      <c r="N4395">
        <v>1.07</v>
      </c>
      <c r="O4395" s="1">
        <f t="shared" si="341"/>
        <v>239000</v>
      </c>
      <c r="P4395" s="3">
        <v>6.7500000000000004E-2</v>
      </c>
      <c r="Q4395">
        <v>30</v>
      </c>
      <c r="R4395" s="1">
        <v>956000</v>
      </c>
      <c r="S4395" s="8">
        <f t="shared" si="342"/>
        <v>-7750.7472539901719</v>
      </c>
      <c r="T4395" s="1">
        <f t="shared" si="343"/>
        <v>1213.4627500000001</v>
      </c>
      <c r="U4395" s="7">
        <f t="shared" si="344"/>
        <v>248.95833333333334</v>
      </c>
      <c r="V4395" s="4">
        <v>205</v>
      </c>
      <c r="W4395" s="1">
        <f t="shared" si="345"/>
        <v>9418.1683373235064</v>
      </c>
      <c r="X4395">
        <v>2</v>
      </c>
      <c r="Y4395">
        <v>5</v>
      </c>
      <c r="Z4395" t="s">
        <v>40</v>
      </c>
      <c r="AA4395" s="2">
        <v>70150</v>
      </c>
      <c r="AB4395">
        <v>0.77</v>
      </c>
      <c r="AC4395" s="2">
        <v>91104</v>
      </c>
    </row>
    <row r="4396" spans="1:29" x14ac:dyDescent="0.2">
      <c r="A4396" t="s">
        <v>5588</v>
      </c>
      <c r="B4396" t="s">
        <v>68</v>
      </c>
      <c r="C4396" s="1">
        <v>300000</v>
      </c>
      <c r="D4396">
        <v>3</v>
      </c>
      <c r="E4396">
        <v>1</v>
      </c>
      <c r="F4396" s="2">
        <v>2184</v>
      </c>
      <c r="G4396" t="s">
        <v>4687</v>
      </c>
      <c r="H4396" t="s">
        <v>84</v>
      </c>
      <c r="I4396">
        <v>11372</v>
      </c>
      <c r="J4396" t="s">
        <v>85</v>
      </c>
      <c r="K4396" t="s">
        <v>61</v>
      </c>
      <c r="L4396">
        <v>-73.876822000000004</v>
      </c>
      <c r="M4396">
        <v>40.752803700000001</v>
      </c>
      <c r="N4396">
        <v>5.71</v>
      </c>
      <c r="O4396" s="1">
        <f t="shared" si="341"/>
        <v>60000</v>
      </c>
      <c r="P4396" s="3">
        <v>6.7500000000000004E-2</v>
      </c>
      <c r="Q4396">
        <v>30</v>
      </c>
      <c r="R4396" s="1">
        <v>240000</v>
      </c>
      <c r="S4396" s="8">
        <f t="shared" si="342"/>
        <v>-1945.7942897046455</v>
      </c>
      <c r="T4396" s="1">
        <f t="shared" si="343"/>
        <v>304.63500000000005</v>
      </c>
      <c r="U4396" s="7">
        <f t="shared" si="344"/>
        <v>62.5</v>
      </c>
      <c r="V4396" s="4">
        <v>600</v>
      </c>
      <c r="W4396" s="1">
        <f t="shared" si="345"/>
        <v>2912.9292897046457</v>
      </c>
      <c r="X4396">
        <v>6</v>
      </c>
      <c r="Y4396">
        <v>18</v>
      </c>
      <c r="Z4396" t="s">
        <v>86</v>
      </c>
      <c r="AA4396" s="2">
        <v>108152</v>
      </c>
      <c r="AB4396">
        <v>0.77</v>
      </c>
      <c r="AC4396" s="2">
        <v>140457</v>
      </c>
    </row>
    <row r="4397" spans="1:29" x14ac:dyDescent="0.2">
      <c r="A4397" t="s">
        <v>5589</v>
      </c>
      <c r="B4397" t="s">
        <v>68</v>
      </c>
      <c r="C4397" s="1">
        <v>565000</v>
      </c>
      <c r="D4397">
        <v>1</v>
      </c>
      <c r="E4397">
        <v>1</v>
      </c>
      <c r="F4397">
        <v>2184</v>
      </c>
      <c r="G4397" t="s">
        <v>59</v>
      </c>
      <c r="H4397" t="s">
        <v>32</v>
      </c>
      <c r="I4397">
        <v>10022</v>
      </c>
      <c r="J4397" t="s">
        <v>33</v>
      </c>
      <c r="K4397" t="s">
        <v>34</v>
      </c>
      <c r="L4397">
        <v>-73.962042400000001</v>
      </c>
      <c r="M4397">
        <v>40.757271899999999</v>
      </c>
      <c r="N4397">
        <v>1.36</v>
      </c>
      <c r="O4397" s="1">
        <f t="shared" si="341"/>
        <v>113000</v>
      </c>
      <c r="P4397" s="3">
        <v>6.7500000000000004E-2</v>
      </c>
      <c r="Q4397">
        <v>30</v>
      </c>
      <c r="R4397" s="1">
        <v>452000</v>
      </c>
      <c r="S4397" s="8">
        <f t="shared" si="342"/>
        <v>-3664.5792456104164</v>
      </c>
      <c r="T4397" s="1">
        <f t="shared" si="343"/>
        <v>573.72925000000009</v>
      </c>
      <c r="U4397" s="7">
        <f t="shared" si="344"/>
        <v>117.70833333333333</v>
      </c>
      <c r="V4397" s="4">
        <v>600</v>
      </c>
      <c r="W4397" s="1">
        <f t="shared" si="345"/>
        <v>4956.0168289437497</v>
      </c>
      <c r="X4397">
        <v>2</v>
      </c>
      <c r="Y4397">
        <v>18</v>
      </c>
      <c r="Z4397" t="s">
        <v>35</v>
      </c>
      <c r="AA4397" s="2">
        <v>27988</v>
      </c>
      <c r="AB4397">
        <v>0.17</v>
      </c>
      <c r="AC4397" s="2">
        <v>164635</v>
      </c>
    </row>
    <row r="4398" spans="1:29" x14ac:dyDescent="0.2">
      <c r="A4398" t="s">
        <v>5590</v>
      </c>
      <c r="B4398" t="s">
        <v>30</v>
      </c>
      <c r="C4398" s="1">
        <v>649000</v>
      </c>
      <c r="D4398">
        <v>3</v>
      </c>
      <c r="E4398">
        <v>2.5</v>
      </c>
      <c r="F4398" s="2">
        <v>2184</v>
      </c>
      <c r="G4398" t="s">
        <v>1029</v>
      </c>
      <c r="H4398" t="s">
        <v>32</v>
      </c>
      <c r="I4398">
        <v>10022</v>
      </c>
      <c r="J4398" t="s">
        <v>33</v>
      </c>
      <c r="K4398" t="s">
        <v>34</v>
      </c>
      <c r="L4398">
        <v>-73.965331500000005</v>
      </c>
      <c r="M4398">
        <v>40.761660999999997</v>
      </c>
      <c r="N4398">
        <v>1.38</v>
      </c>
      <c r="O4398" s="1">
        <f t="shared" si="341"/>
        <v>129800</v>
      </c>
      <c r="P4398" s="3">
        <v>6.7500000000000004E-2</v>
      </c>
      <c r="Q4398">
        <v>30</v>
      </c>
      <c r="R4398" s="1">
        <v>519200</v>
      </c>
      <c r="S4398" s="8">
        <f t="shared" si="342"/>
        <v>-4209.401646727717</v>
      </c>
      <c r="T4398" s="1">
        <f t="shared" si="343"/>
        <v>659.02705000000003</v>
      </c>
      <c r="U4398" s="7">
        <f t="shared" si="344"/>
        <v>135.20833333333334</v>
      </c>
      <c r="V4398" s="4">
        <v>600</v>
      </c>
      <c r="W4398" s="1">
        <f t="shared" si="345"/>
        <v>5603.6370300610497</v>
      </c>
      <c r="X4398">
        <v>6</v>
      </c>
      <c r="Y4398">
        <v>12</v>
      </c>
      <c r="Z4398" t="s">
        <v>35</v>
      </c>
      <c r="AA4398" s="2">
        <v>27988</v>
      </c>
      <c r="AB4398">
        <v>0.17</v>
      </c>
      <c r="AC4398" s="2">
        <v>164635</v>
      </c>
    </row>
    <row r="4399" spans="1:29" x14ac:dyDescent="0.2">
      <c r="A4399" t="s">
        <v>5591</v>
      </c>
      <c r="B4399" t="s">
        <v>30</v>
      </c>
      <c r="C4399" s="1">
        <v>815000</v>
      </c>
      <c r="D4399">
        <v>3</v>
      </c>
      <c r="E4399">
        <v>2</v>
      </c>
      <c r="F4399" s="2">
        <v>1039</v>
      </c>
      <c r="G4399" t="s">
        <v>4163</v>
      </c>
      <c r="H4399" t="s">
        <v>55</v>
      </c>
      <c r="I4399">
        <v>11204</v>
      </c>
      <c r="J4399" t="s">
        <v>156</v>
      </c>
      <c r="K4399" t="s">
        <v>105</v>
      </c>
      <c r="L4399">
        <v>-73.981924000000006</v>
      </c>
      <c r="M4399">
        <v>40.607582100000002</v>
      </c>
      <c r="N4399">
        <v>9.75</v>
      </c>
      <c r="O4399" s="1">
        <f t="shared" si="341"/>
        <v>163000</v>
      </c>
      <c r="P4399" s="3">
        <v>6.7500000000000004E-2</v>
      </c>
      <c r="Q4399">
        <v>30</v>
      </c>
      <c r="R4399" s="1">
        <v>652000</v>
      </c>
      <c r="S4399" s="8">
        <f t="shared" si="342"/>
        <v>-5286.0744870309545</v>
      </c>
      <c r="T4399" s="1">
        <f t="shared" si="343"/>
        <v>827.59175000000005</v>
      </c>
      <c r="U4399" s="7">
        <f t="shared" si="344"/>
        <v>169.79166666666666</v>
      </c>
      <c r="V4399" s="4">
        <v>375</v>
      </c>
      <c r="W4399" s="1">
        <f t="shared" si="345"/>
        <v>6658.457903697622</v>
      </c>
      <c r="X4399">
        <v>6</v>
      </c>
      <c r="Y4399">
        <v>6</v>
      </c>
      <c r="Z4399" t="s">
        <v>157</v>
      </c>
      <c r="AA4399" s="2">
        <v>151705</v>
      </c>
      <c r="AB4399">
        <v>2.25</v>
      </c>
      <c r="AC4399" s="2">
        <v>67424</v>
      </c>
    </row>
    <row r="4400" spans="1:29" x14ac:dyDescent="0.2">
      <c r="A4400" t="s">
        <v>5592</v>
      </c>
      <c r="B4400" t="s">
        <v>125</v>
      </c>
      <c r="C4400" s="1">
        <v>1250000</v>
      </c>
      <c r="D4400">
        <v>5</v>
      </c>
      <c r="E4400">
        <v>5</v>
      </c>
      <c r="F4400" s="2">
        <v>2184</v>
      </c>
      <c r="G4400" t="s">
        <v>5593</v>
      </c>
      <c r="H4400" t="s">
        <v>84</v>
      </c>
      <c r="I4400">
        <v>11385</v>
      </c>
      <c r="J4400" t="s">
        <v>240</v>
      </c>
      <c r="K4400" t="s">
        <v>105</v>
      </c>
      <c r="L4400">
        <v>-73.896883200000005</v>
      </c>
      <c r="M4400">
        <v>40.703459500000001</v>
      </c>
      <c r="N4400">
        <v>5.6</v>
      </c>
      <c r="O4400" s="1">
        <f t="shared" si="341"/>
        <v>250000</v>
      </c>
      <c r="P4400" s="3">
        <v>6.7500000000000004E-2</v>
      </c>
      <c r="Q4400">
        <v>30</v>
      </c>
      <c r="R4400" s="1">
        <v>1000000</v>
      </c>
      <c r="S4400" s="8">
        <f t="shared" si="342"/>
        <v>-8107.4762071026908</v>
      </c>
      <c r="T4400" s="1">
        <f t="shared" si="343"/>
        <v>1269.3125000000002</v>
      </c>
      <c r="U4400" s="7">
        <f t="shared" si="344"/>
        <v>260.41666666666669</v>
      </c>
      <c r="V4400" s="4">
        <v>600</v>
      </c>
      <c r="W4400" s="1">
        <f t="shared" si="345"/>
        <v>10237.205373769357</v>
      </c>
      <c r="X4400">
        <v>10</v>
      </c>
      <c r="Y4400">
        <v>8</v>
      </c>
      <c r="Z4400" t="s">
        <v>241</v>
      </c>
      <c r="AA4400" s="2">
        <v>69317</v>
      </c>
      <c r="AB4400">
        <v>2.4500000000000002</v>
      </c>
      <c r="AC4400" s="2">
        <v>28293</v>
      </c>
    </row>
    <row r="4401" spans="1:29" x14ac:dyDescent="0.2">
      <c r="A4401" t="s">
        <v>5594</v>
      </c>
      <c r="B4401" t="s">
        <v>30</v>
      </c>
      <c r="C4401" s="1">
        <v>3900000</v>
      </c>
      <c r="D4401">
        <v>2</v>
      </c>
      <c r="E4401">
        <v>2</v>
      </c>
      <c r="F4401" s="2">
        <v>1700</v>
      </c>
      <c r="G4401" t="s">
        <v>59</v>
      </c>
      <c r="H4401" t="s">
        <v>32</v>
      </c>
      <c r="I4401">
        <v>10022</v>
      </c>
      <c r="J4401" t="s">
        <v>33</v>
      </c>
      <c r="K4401" t="s">
        <v>34</v>
      </c>
      <c r="L4401">
        <v>-73.976087500000006</v>
      </c>
      <c r="M4401">
        <v>40.7592091</v>
      </c>
      <c r="N4401">
        <v>0.87</v>
      </c>
      <c r="O4401" s="1">
        <f t="shared" si="341"/>
        <v>780000</v>
      </c>
      <c r="P4401" s="3">
        <v>6.7500000000000004E-2</v>
      </c>
      <c r="Q4401">
        <v>30</v>
      </c>
      <c r="R4401" s="1">
        <v>3120000</v>
      </c>
      <c r="S4401" s="8">
        <f t="shared" si="342"/>
        <v>-25295.325766160397</v>
      </c>
      <c r="T4401" s="1">
        <f t="shared" si="343"/>
        <v>3960.2550000000006</v>
      </c>
      <c r="U4401" s="7">
        <f t="shared" si="344"/>
        <v>812.5</v>
      </c>
      <c r="V4401" s="4">
        <v>550</v>
      </c>
      <c r="W4401" s="1">
        <f t="shared" si="345"/>
        <v>30618.080766160398</v>
      </c>
      <c r="X4401">
        <v>4</v>
      </c>
      <c r="Y4401">
        <v>11</v>
      </c>
      <c r="Z4401" t="s">
        <v>35</v>
      </c>
      <c r="AA4401" s="2">
        <v>27988</v>
      </c>
      <c r="AB4401">
        <v>0.17</v>
      </c>
      <c r="AC4401" s="2">
        <v>164635</v>
      </c>
    </row>
    <row r="4402" spans="1:29" x14ac:dyDescent="0.2">
      <c r="A4402" t="s">
        <v>5595</v>
      </c>
      <c r="B4402" t="s">
        <v>30</v>
      </c>
      <c r="C4402" s="1">
        <v>795000</v>
      </c>
      <c r="D4402">
        <v>2</v>
      </c>
      <c r="E4402">
        <v>1</v>
      </c>
      <c r="F4402">
        <v>759</v>
      </c>
      <c r="G4402" t="s">
        <v>93</v>
      </c>
      <c r="H4402" t="s">
        <v>32</v>
      </c>
      <c r="I4402">
        <v>10075</v>
      </c>
      <c r="J4402" t="s">
        <v>52</v>
      </c>
      <c r="K4402" t="s">
        <v>39</v>
      </c>
      <c r="L4402">
        <v>-73.9558198</v>
      </c>
      <c r="M4402">
        <v>40.774791899999997</v>
      </c>
      <c r="N4402">
        <v>2.37</v>
      </c>
      <c r="O4402" s="1">
        <f t="shared" si="341"/>
        <v>159000</v>
      </c>
      <c r="P4402" s="3">
        <v>6.7500000000000004E-2</v>
      </c>
      <c r="Q4402">
        <v>30</v>
      </c>
      <c r="R4402" s="1">
        <v>636000</v>
      </c>
      <c r="S4402" s="8">
        <f t="shared" si="342"/>
        <v>-5156.3548677173112</v>
      </c>
      <c r="T4402" s="1">
        <f t="shared" si="343"/>
        <v>807.28275000000019</v>
      </c>
      <c r="U4402" s="7">
        <f t="shared" si="344"/>
        <v>165.625</v>
      </c>
      <c r="V4402" s="4">
        <v>205</v>
      </c>
      <c r="W4402" s="1">
        <f t="shared" si="345"/>
        <v>6334.2626177173115</v>
      </c>
      <c r="X4402">
        <v>4</v>
      </c>
      <c r="Y4402">
        <v>6</v>
      </c>
      <c r="Z4402" t="s">
        <v>53</v>
      </c>
      <c r="AA4402" s="2">
        <v>61207</v>
      </c>
      <c r="AB4402">
        <v>1.76</v>
      </c>
      <c r="AC4402" s="2">
        <v>34777</v>
      </c>
    </row>
    <row r="4403" spans="1:29" x14ac:dyDescent="0.2">
      <c r="A4403" t="s">
        <v>5596</v>
      </c>
      <c r="B4403" t="s">
        <v>42</v>
      </c>
      <c r="C4403" s="1">
        <v>970000</v>
      </c>
      <c r="D4403">
        <v>4</v>
      </c>
      <c r="E4403">
        <v>2</v>
      </c>
      <c r="F4403" s="2">
        <v>2185</v>
      </c>
      <c r="G4403" t="s">
        <v>113</v>
      </c>
      <c r="H4403" t="s">
        <v>84</v>
      </c>
      <c r="I4403">
        <v>11420</v>
      </c>
      <c r="J4403" t="s">
        <v>777</v>
      </c>
      <c r="K4403" t="s">
        <v>34</v>
      </c>
      <c r="L4403">
        <v>-73.808058000000003</v>
      </c>
      <c r="M4403">
        <v>40.677625900000002</v>
      </c>
      <c r="N4403">
        <v>10.53</v>
      </c>
      <c r="O4403" s="1">
        <f t="shared" si="341"/>
        <v>194000</v>
      </c>
      <c r="P4403" s="3">
        <v>6.7500000000000004E-2</v>
      </c>
      <c r="Q4403">
        <v>30</v>
      </c>
      <c r="R4403" s="1">
        <v>776000</v>
      </c>
      <c r="S4403" s="8">
        <f t="shared" si="342"/>
        <v>-6291.4015367116881</v>
      </c>
      <c r="T4403" s="1">
        <f t="shared" si="343"/>
        <v>984.98650000000009</v>
      </c>
      <c r="U4403" s="7">
        <f t="shared" si="344"/>
        <v>202.08333333333334</v>
      </c>
      <c r="V4403" s="4">
        <v>600</v>
      </c>
      <c r="W4403" s="1">
        <f t="shared" si="345"/>
        <v>8078.4713700450211</v>
      </c>
      <c r="X4403">
        <v>8</v>
      </c>
      <c r="Y4403">
        <v>14</v>
      </c>
      <c r="Z4403" t="s">
        <v>778</v>
      </c>
      <c r="AA4403" s="2">
        <v>97254</v>
      </c>
      <c r="AB4403">
        <v>3.4</v>
      </c>
      <c r="AC4403" s="2">
        <v>28604</v>
      </c>
    </row>
    <row r="4404" spans="1:29" x14ac:dyDescent="0.2">
      <c r="A4404" t="s">
        <v>5597</v>
      </c>
      <c r="B4404" t="s">
        <v>68</v>
      </c>
      <c r="C4404" s="1">
        <v>478000</v>
      </c>
      <c r="D4404">
        <v>1</v>
      </c>
      <c r="E4404">
        <v>1</v>
      </c>
      <c r="F4404">
        <v>750</v>
      </c>
      <c r="G4404" t="s">
        <v>155</v>
      </c>
      <c r="H4404" t="s">
        <v>55</v>
      </c>
      <c r="I4404">
        <v>11209</v>
      </c>
      <c r="J4404" t="s">
        <v>104</v>
      </c>
      <c r="K4404" t="s">
        <v>105</v>
      </c>
      <c r="L4404">
        <v>-74.031653300000002</v>
      </c>
      <c r="M4404">
        <v>40.634777100000001</v>
      </c>
      <c r="N4404">
        <v>8.23</v>
      </c>
      <c r="O4404" s="1">
        <f t="shared" si="341"/>
        <v>95600</v>
      </c>
      <c r="P4404" s="3">
        <v>6.7500000000000004E-2</v>
      </c>
      <c r="Q4404">
        <v>30</v>
      </c>
      <c r="R4404" s="1">
        <v>382400</v>
      </c>
      <c r="S4404" s="8">
        <f t="shared" si="342"/>
        <v>-3100.2989015960693</v>
      </c>
      <c r="T4404" s="1">
        <f t="shared" si="343"/>
        <v>485.38510000000002</v>
      </c>
      <c r="U4404" s="7">
        <f t="shared" si="344"/>
        <v>99.583333333333329</v>
      </c>
      <c r="V4404" s="4">
        <v>205</v>
      </c>
      <c r="W4404" s="1">
        <f t="shared" si="345"/>
        <v>3890.2673349294028</v>
      </c>
      <c r="X4404">
        <v>2</v>
      </c>
      <c r="Y4404">
        <v>6</v>
      </c>
      <c r="Z4404" t="s">
        <v>106</v>
      </c>
      <c r="AA4404" s="2">
        <v>79731</v>
      </c>
      <c r="AB4404">
        <v>1.71</v>
      </c>
      <c r="AC4404" s="2">
        <v>46626</v>
      </c>
    </row>
    <row r="4405" spans="1:29" x14ac:dyDescent="0.2">
      <c r="A4405" t="s">
        <v>5598</v>
      </c>
      <c r="B4405" t="s">
        <v>125</v>
      </c>
      <c r="C4405" s="1">
        <v>999000</v>
      </c>
      <c r="D4405">
        <v>8</v>
      </c>
      <c r="E4405">
        <v>3</v>
      </c>
      <c r="F4405" s="2">
        <v>3786</v>
      </c>
      <c r="G4405" t="s">
        <v>574</v>
      </c>
      <c r="H4405" t="s">
        <v>70</v>
      </c>
      <c r="I4405">
        <v>10456</v>
      </c>
      <c r="J4405" t="s">
        <v>79</v>
      </c>
      <c r="K4405" t="s">
        <v>61</v>
      </c>
      <c r="L4405">
        <v>-73.903137099999995</v>
      </c>
      <c r="M4405">
        <v>40.827390800000003</v>
      </c>
      <c r="N4405">
        <v>6.93</v>
      </c>
      <c r="O4405" s="1">
        <f t="shared" si="341"/>
        <v>199800</v>
      </c>
      <c r="P4405" s="3">
        <v>6.7500000000000004E-2</v>
      </c>
      <c r="Q4405">
        <v>30</v>
      </c>
      <c r="R4405" s="1">
        <v>799200</v>
      </c>
      <c r="S4405" s="8">
        <f t="shared" si="342"/>
        <v>-6479.4949847164698</v>
      </c>
      <c r="T4405" s="1">
        <f t="shared" si="343"/>
        <v>1014.4345500000001</v>
      </c>
      <c r="U4405" s="7">
        <f t="shared" si="344"/>
        <v>208.125</v>
      </c>
      <c r="V4405" s="4">
        <v>1000</v>
      </c>
      <c r="W4405" s="1">
        <f t="shared" si="345"/>
        <v>8702.0545347164698</v>
      </c>
      <c r="X4405">
        <v>16</v>
      </c>
      <c r="Y4405">
        <v>19</v>
      </c>
      <c r="Z4405" t="s">
        <v>80</v>
      </c>
      <c r="AA4405" s="2">
        <v>36663</v>
      </c>
      <c r="AB4405">
        <v>0.52</v>
      </c>
      <c r="AC4405" s="2">
        <v>70506</v>
      </c>
    </row>
    <row r="4406" spans="1:29" x14ac:dyDescent="0.2">
      <c r="A4406" t="s">
        <v>5599</v>
      </c>
      <c r="B4406" t="s">
        <v>42</v>
      </c>
      <c r="C4406" s="1">
        <v>2499000</v>
      </c>
      <c r="D4406">
        <v>2</v>
      </c>
      <c r="E4406">
        <v>2</v>
      </c>
      <c r="F4406">
        <v>1471</v>
      </c>
      <c r="G4406" t="s">
        <v>2777</v>
      </c>
      <c r="H4406" t="s">
        <v>32</v>
      </c>
      <c r="I4406">
        <v>10021</v>
      </c>
      <c r="J4406" t="s">
        <v>52</v>
      </c>
      <c r="K4406" t="s">
        <v>39</v>
      </c>
      <c r="L4406">
        <v>-73.959909499999995</v>
      </c>
      <c r="M4406">
        <v>40.767490000000002</v>
      </c>
      <c r="N4406">
        <v>1.86</v>
      </c>
      <c r="O4406" s="1">
        <f t="shared" si="341"/>
        <v>499800</v>
      </c>
      <c r="P4406" s="3">
        <v>6.7500000000000004E-2</v>
      </c>
      <c r="Q4406">
        <v>30</v>
      </c>
      <c r="R4406" s="1">
        <v>1999200</v>
      </c>
      <c r="S4406" s="8">
        <f t="shared" si="342"/>
        <v>-16208.466433239699</v>
      </c>
      <c r="T4406" s="1">
        <f t="shared" si="343"/>
        <v>2537.6095500000001</v>
      </c>
      <c r="U4406" s="7">
        <f t="shared" si="344"/>
        <v>520.625</v>
      </c>
      <c r="V4406" s="4">
        <v>375</v>
      </c>
      <c r="W4406" s="1">
        <f t="shared" si="345"/>
        <v>19641.700983239698</v>
      </c>
      <c r="X4406">
        <v>4</v>
      </c>
      <c r="Y4406">
        <v>9</v>
      </c>
      <c r="Z4406" t="s">
        <v>53</v>
      </c>
      <c r="AA4406" s="2">
        <v>61207</v>
      </c>
      <c r="AB4406">
        <v>1.76</v>
      </c>
      <c r="AC4406" s="2">
        <v>34777</v>
      </c>
    </row>
    <row r="4407" spans="1:29" x14ac:dyDescent="0.2">
      <c r="A4407" t="s">
        <v>5600</v>
      </c>
      <c r="B4407" t="s">
        <v>30</v>
      </c>
      <c r="C4407" s="1">
        <v>460000</v>
      </c>
      <c r="D4407">
        <v>3</v>
      </c>
      <c r="E4407">
        <v>1</v>
      </c>
      <c r="F4407">
        <v>426</v>
      </c>
      <c r="G4407" t="s">
        <v>59</v>
      </c>
      <c r="H4407" t="s">
        <v>32</v>
      </c>
      <c r="I4407">
        <v>10017</v>
      </c>
      <c r="J4407" t="s">
        <v>33</v>
      </c>
      <c r="K4407" t="s">
        <v>34</v>
      </c>
      <c r="L4407">
        <v>-73.971294700000001</v>
      </c>
      <c r="M4407">
        <v>40.7530103</v>
      </c>
      <c r="N4407">
        <v>0.8</v>
      </c>
      <c r="O4407" s="1">
        <f t="shared" si="341"/>
        <v>92000</v>
      </c>
      <c r="P4407" s="3">
        <v>6.7500000000000004E-2</v>
      </c>
      <c r="Q4407">
        <v>30</v>
      </c>
      <c r="R4407" s="1">
        <v>368000</v>
      </c>
      <c r="S4407" s="8">
        <f t="shared" si="342"/>
        <v>-2983.5512442137901</v>
      </c>
      <c r="T4407" s="1">
        <f t="shared" si="343"/>
        <v>467.10700000000003</v>
      </c>
      <c r="U4407" s="7">
        <f t="shared" si="344"/>
        <v>95.833333333333329</v>
      </c>
      <c r="V4407" s="4">
        <v>160</v>
      </c>
      <c r="W4407" s="1">
        <f t="shared" si="345"/>
        <v>3706.4915775471236</v>
      </c>
      <c r="X4407">
        <v>6</v>
      </c>
      <c r="Y4407">
        <v>4</v>
      </c>
      <c r="Z4407" t="s">
        <v>35</v>
      </c>
      <c r="AA4407" s="2">
        <v>27988</v>
      </c>
      <c r="AB4407">
        <v>0.17</v>
      </c>
      <c r="AC4407" s="2">
        <v>164635</v>
      </c>
    </row>
    <row r="4408" spans="1:29" x14ac:dyDescent="0.2">
      <c r="A4408" t="s">
        <v>5601</v>
      </c>
      <c r="B4408" t="s">
        <v>42</v>
      </c>
      <c r="C4408" s="1">
        <v>669000</v>
      </c>
      <c r="D4408">
        <v>3</v>
      </c>
      <c r="E4408">
        <v>2</v>
      </c>
      <c r="F4408" s="2">
        <v>2115</v>
      </c>
      <c r="G4408" t="s">
        <v>5602</v>
      </c>
      <c r="H4408" t="s">
        <v>44</v>
      </c>
      <c r="I4408">
        <v>10312</v>
      </c>
      <c r="J4408" t="s">
        <v>45</v>
      </c>
      <c r="K4408" t="s">
        <v>34</v>
      </c>
      <c r="L4408">
        <v>-74.164628899999997</v>
      </c>
      <c r="M4408">
        <v>40.551552999999998</v>
      </c>
      <c r="N4408">
        <v>16.55</v>
      </c>
      <c r="O4408" s="1">
        <f t="shared" si="341"/>
        <v>133800</v>
      </c>
      <c r="P4408" s="3">
        <v>6.7500000000000004E-2</v>
      </c>
      <c r="Q4408">
        <v>30</v>
      </c>
      <c r="R4408" s="1">
        <v>535200</v>
      </c>
      <c r="S4408" s="8">
        <f t="shared" si="342"/>
        <v>-4339.1212660413594</v>
      </c>
      <c r="T4408" s="1">
        <f t="shared" si="343"/>
        <v>679.33605</v>
      </c>
      <c r="U4408" s="7">
        <f t="shared" si="344"/>
        <v>139.375</v>
      </c>
      <c r="V4408" s="4">
        <v>600</v>
      </c>
      <c r="W4408" s="1">
        <f t="shared" si="345"/>
        <v>5757.8323160413593</v>
      </c>
      <c r="X4408">
        <v>6</v>
      </c>
      <c r="Y4408">
        <v>13</v>
      </c>
      <c r="Z4408" t="s">
        <v>46</v>
      </c>
      <c r="AA4408" s="2">
        <v>167500</v>
      </c>
      <c r="AB4408">
        <v>21.5</v>
      </c>
      <c r="AC4408" s="2">
        <v>7791</v>
      </c>
    </row>
    <row r="4409" spans="1:29" x14ac:dyDescent="0.2">
      <c r="A4409" t="s">
        <v>5603</v>
      </c>
      <c r="B4409" t="s">
        <v>68</v>
      </c>
      <c r="C4409" s="1">
        <v>6900000</v>
      </c>
      <c r="D4409">
        <v>3</v>
      </c>
      <c r="E4409">
        <v>4</v>
      </c>
      <c r="F4409">
        <v>2184</v>
      </c>
      <c r="G4409" t="s">
        <v>51</v>
      </c>
      <c r="H4409" t="s">
        <v>32</v>
      </c>
      <c r="I4409">
        <v>10028</v>
      </c>
      <c r="J4409" t="s">
        <v>52</v>
      </c>
      <c r="K4409" t="s">
        <v>39</v>
      </c>
      <c r="L4409">
        <v>-73.957978600000004</v>
      </c>
      <c r="M4409">
        <v>40.778126499999999</v>
      </c>
      <c r="N4409">
        <v>2.48</v>
      </c>
      <c r="O4409" s="1">
        <f t="shared" si="341"/>
        <v>1380000</v>
      </c>
      <c r="P4409" s="3">
        <v>6.7500000000000004E-2</v>
      </c>
      <c r="Q4409">
        <v>30</v>
      </c>
      <c r="R4409" s="1">
        <v>5520000</v>
      </c>
      <c r="S4409" s="8">
        <f t="shared" si="342"/>
        <v>-44753.268663206851</v>
      </c>
      <c r="T4409" s="1">
        <f t="shared" si="343"/>
        <v>7006.6050000000005</v>
      </c>
      <c r="U4409" s="7">
        <f t="shared" si="344"/>
        <v>1437.5</v>
      </c>
      <c r="V4409" s="4">
        <v>600</v>
      </c>
      <c r="W4409" s="1">
        <f t="shared" si="345"/>
        <v>53797.373663206854</v>
      </c>
      <c r="X4409">
        <v>6</v>
      </c>
      <c r="Y4409">
        <v>9</v>
      </c>
      <c r="Z4409" t="s">
        <v>53</v>
      </c>
      <c r="AA4409" s="2">
        <v>61207</v>
      </c>
      <c r="AB4409">
        <v>1.76</v>
      </c>
      <c r="AC4409" s="2">
        <v>34777</v>
      </c>
    </row>
    <row r="4410" spans="1:29" x14ac:dyDescent="0.2">
      <c r="A4410" t="s">
        <v>5604</v>
      </c>
      <c r="B4410" t="s">
        <v>42</v>
      </c>
      <c r="C4410" s="1">
        <v>499000</v>
      </c>
      <c r="D4410">
        <v>2</v>
      </c>
      <c r="E4410">
        <v>1</v>
      </c>
      <c r="F4410">
        <v>992</v>
      </c>
      <c r="G4410" t="s">
        <v>113</v>
      </c>
      <c r="H4410" t="s">
        <v>70</v>
      </c>
      <c r="I4410">
        <v>10466</v>
      </c>
      <c r="J4410" t="s">
        <v>255</v>
      </c>
      <c r="K4410" t="s">
        <v>61</v>
      </c>
      <c r="L4410">
        <v>-73.844169199999996</v>
      </c>
      <c r="M4410">
        <v>40.896062100000002</v>
      </c>
      <c r="N4410">
        <v>12.57</v>
      </c>
      <c r="O4410" s="1">
        <f t="shared" si="341"/>
        <v>99800</v>
      </c>
      <c r="P4410" s="3">
        <v>6.7500000000000004E-2</v>
      </c>
      <c r="Q4410">
        <v>30</v>
      </c>
      <c r="R4410" s="1">
        <v>399200</v>
      </c>
      <c r="S4410" s="8">
        <f t="shared" si="342"/>
        <v>-3236.5045018753935</v>
      </c>
      <c r="T4410" s="1">
        <f t="shared" si="343"/>
        <v>506.70955000000004</v>
      </c>
      <c r="U4410" s="7">
        <f t="shared" si="344"/>
        <v>103.95833333333333</v>
      </c>
      <c r="V4410" s="4">
        <v>205</v>
      </c>
      <c r="W4410" s="1">
        <f t="shared" si="345"/>
        <v>4052.1723852087271</v>
      </c>
      <c r="X4410">
        <v>4</v>
      </c>
      <c r="Y4410">
        <v>8</v>
      </c>
      <c r="Z4410" t="s">
        <v>256</v>
      </c>
      <c r="AA4410" s="2">
        <v>34517</v>
      </c>
      <c r="AB4410">
        <v>1.5</v>
      </c>
      <c r="AC4410" s="2">
        <v>23011</v>
      </c>
    </row>
    <row r="4411" spans="1:29" x14ac:dyDescent="0.2">
      <c r="A4411" t="s">
        <v>5605</v>
      </c>
      <c r="B4411" t="s">
        <v>125</v>
      </c>
      <c r="C4411" s="1">
        <v>1250000</v>
      </c>
      <c r="D4411">
        <v>2</v>
      </c>
      <c r="E4411">
        <v>2</v>
      </c>
      <c r="F4411" s="2">
        <v>2184</v>
      </c>
      <c r="G4411" t="s">
        <v>59</v>
      </c>
      <c r="H4411" t="s">
        <v>32</v>
      </c>
      <c r="I4411">
        <v>10011</v>
      </c>
      <c r="J4411" t="s">
        <v>38</v>
      </c>
      <c r="K4411" t="s">
        <v>39</v>
      </c>
      <c r="L4411">
        <v>-73.995077699999996</v>
      </c>
      <c r="M4411">
        <v>40.736005200000001</v>
      </c>
      <c r="N4411">
        <v>1.02</v>
      </c>
      <c r="O4411" s="1">
        <f t="shared" si="341"/>
        <v>250000</v>
      </c>
      <c r="P4411" s="3">
        <v>6.7500000000000004E-2</v>
      </c>
      <c r="Q4411">
        <v>30</v>
      </c>
      <c r="R4411" s="1">
        <v>1000000</v>
      </c>
      <c r="S4411" s="8">
        <f t="shared" si="342"/>
        <v>-8107.4762071026908</v>
      </c>
      <c r="T4411" s="1">
        <f t="shared" si="343"/>
        <v>1269.3125000000002</v>
      </c>
      <c r="U4411" s="7">
        <f t="shared" si="344"/>
        <v>260.41666666666669</v>
      </c>
      <c r="V4411" s="4">
        <v>600</v>
      </c>
      <c r="W4411" s="1">
        <f t="shared" si="345"/>
        <v>10237.205373769357</v>
      </c>
      <c r="X4411">
        <v>4</v>
      </c>
      <c r="Y4411">
        <v>14</v>
      </c>
      <c r="Z4411" t="s">
        <v>40</v>
      </c>
      <c r="AA4411" s="2">
        <v>70150</v>
      </c>
      <c r="AB4411">
        <v>0.77</v>
      </c>
      <c r="AC4411" s="2">
        <v>91104</v>
      </c>
    </row>
    <row r="4412" spans="1:29" x14ac:dyDescent="0.2">
      <c r="A4412" t="s">
        <v>5606</v>
      </c>
      <c r="B4412" t="s">
        <v>42</v>
      </c>
      <c r="C4412" s="1">
        <v>1000000</v>
      </c>
      <c r="D4412">
        <v>8</v>
      </c>
      <c r="E4412">
        <v>3</v>
      </c>
      <c r="F4412">
        <v>2184</v>
      </c>
      <c r="G4412" t="s">
        <v>5607</v>
      </c>
      <c r="H4412" t="s">
        <v>70</v>
      </c>
      <c r="I4412">
        <v>10467</v>
      </c>
      <c r="J4412" t="s">
        <v>324</v>
      </c>
      <c r="K4412" t="s">
        <v>237</v>
      </c>
      <c r="L4412">
        <v>-73.862925700000005</v>
      </c>
      <c r="M4412">
        <v>40.878186300000003</v>
      </c>
      <c r="N4412">
        <v>11</v>
      </c>
      <c r="O4412" s="1">
        <f t="shared" si="341"/>
        <v>200000</v>
      </c>
      <c r="P4412" s="3">
        <v>6.7500000000000004E-2</v>
      </c>
      <c r="Q4412">
        <v>30</v>
      </c>
      <c r="R4412" s="1">
        <v>800000</v>
      </c>
      <c r="S4412" s="8">
        <f t="shared" si="342"/>
        <v>-6485.9809656821526</v>
      </c>
      <c r="T4412" s="1">
        <f t="shared" si="343"/>
        <v>1015.4500000000002</v>
      </c>
      <c r="U4412" s="7">
        <f t="shared" si="344"/>
        <v>208.33333333333334</v>
      </c>
      <c r="V4412" s="4">
        <v>600</v>
      </c>
      <c r="W4412" s="1">
        <f t="shared" si="345"/>
        <v>8309.7642990154854</v>
      </c>
      <c r="X4412">
        <v>16</v>
      </c>
      <c r="Y4412">
        <v>11</v>
      </c>
      <c r="Z4412" t="s">
        <v>325</v>
      </c>
      <c r="AA4412" s="2">
        <v>82677</v>
      </c>
      <c r="AB4412">
        <v>0.64</v>
      </c>
      <c r="AC4412" s="2">
        <v>129183</v>
      </c>
    </row>
    <row r="4413" spans="1:29" x14ac:dyDescent="0.2">
      <c r="A4413" t="s">
        <v>5608</v>
      </c>
      <c r="B4413" t="s">
        <v>30</v>
      </c>
      <c r="C4413" s="1">
        <v>534900</v>
      </c>
      <c r="D4413">
        <v>1</v>
      </c>
      <c r="E4413">
        <v>1</v>
      </c>
      <c r="F4413">
        <v>654</v>
      </c>
      <c r="G4413" t="s">
        <v>1840</v>
      </c>
      <c r="H4413" t="s">
        <v>55</v>
      </c>
      <c r="I4413">
        <v>11235</v>
      </c>
      <c r="J4413" t="s">
        <v>219</v>
      </c>
      <c r="K4413" t="s">
        <v>34</v>
      </c>
      <c r="L4413">
        <v>-73.943488700000003</v>
      </c>
      <c r="M4413">
        <v>40.5869857</v>
      </c>
      <c r="N4413">
        <v>11.38</v>
      </c>
      <c r="O4413" s="1">
        <f t="shared" si="341"/>
        <v>106980</v>
      </c>
      <c r="P4413" s="3">
        <v>6.7500000000000004E-2</v>
      </c>
      <c r="Q4413">
        <v>30</v>
      </c>
      <c r="R4413" s="1">
        <v>427920</v>
      </c>
      <c r="S4413" s="8">
        <f t="shared" si="342"/>
        <v>-3469.3512185433833</v>
      </c>
      <c r="T4413" s="1">
        <f t="shared" si="343"/>
        <v>543.16420500000004</v>
      </c>
      <c r="U4413" s="7">
        <f t="shared" si="344"/>
        <v>111.4375</v>
      </c>
      <c r="V4413" s="4">
        <v>205</v>
      </c>
      <c r="W4413" s="1">
        <f t="shared" si="345"/>
        <v>4328.9529235433838</v>
      </c>
      <c r="X4413">
        <v>2</v>
      </c>
      <c r="Y4413">
        <v>5</v>
      </c>
      <c r="Z4413" t="s">
        <v>220</v>
      </c>
      <c r="AA4413" s="2">
        <v>35547</v>
      </c>
      <c r="AB4413">
        <v>0.73</v>
      </c>
      <c r="AC4413" s="2">
        <v>48695</v>
      </c>
    </row>
    <row r="4414" spans="1:29" x14ac:dyDescent="0.2">
      <c r="A4414" t="s">
        <v>5609</v>
      </c>
      <c r="B4414" t="s">
        <v>125</v>
      </c>
      <c r="C4414" s="1">
        <v>1175000</v>
      </c>
      <c r="D4414">
        <v>6</v>
      </c>
      <c r="E4414">
        <v>3</v>
      </c>
      <c r="F4414" s="2">
        <v>2184</v>
      </c>
      <c r="G4414" t="s">
        <v>662</v>
      </c>
      <c r="H4414" t="s">
        <v>55</v>
      </c>
      <c r="I4414">
        <v>11236</v>
      </c>
      <c r="J4414" t="s">
        <v>626</v>
      </c>
      <c r="K4414" t="s">
        <v>90</v>
      </c>
      <c r="L4414">
        <v>-73.901845800000004</v>
      </c>
      <c r="M4414">
        <v>40.635651500000002</v>
      </c>
      <c r="N4414">
        <v>8.9600000000000009</v>
      </c>
      <c r="O4414" s="1">
        <f t="shared" si="341"/>
        <v>235000</v>
      </c>
      <c r="P4414" s="3">
        <v>6.7500000000000004E-2</v>
      </c>
      <c r="Q4414">
        <v>30</v>
      </c>
      <c r="R4414" s="1">
        <v>940000</v>
      </c>
      <c r="S4414" s="8">
        <f t="shared" si="342"/>
        <v>-7621.0276346765295</v>
      </c>
      <c r="T4414" s="1">
        <f t="shared" si="343"/>
        <v>1193.1537500000002</v>
      </c>
      <c r="U4414" s="7">
        <f t="shared" si="344"/>
        <v>244.79166666666666</v>
      </c>
      <c r="V4414" s="4">
        <v>600</v>
      </c>
      <c r="W4414" s="1">
        <f t="shared" si="345"/>
        <v>9658.973051343195</v>
      </c>
      <c r="X4414">
        <v>12</v>
      </c>
      <c r="Y4414">
        <v>11</v>
      </c>
      <c r="Z4414" t="s">
        <v>627</v>
      </c>
      <c r="AA4414" s="2">
        <v>83693</v>
      </c>
      <c r="AB4414">
        <v>3.13</v>
      </c>
      <c r="AC4414" s="2">
        <v>26739</v>
      </c>
    </row>
    <row r="4415" spans="1:29" x14ac:dyDescent="0.2">
      <c r="A4415" t="s">
        <v>5610</v>
      </c>
      <c r="B4415" t="s">
        <v>125</v>
      </c>
      <c r="C4415" s="1">
        <v>865000</v>
      </c>
      <c r="D4415">
        <v>5</v>
      </c>
      <c r="E4415">
        <v>3</v>
      </c>
      <c r="F4415">
        <v>1720</v>
      </c>
      <c r="G4415" t="s">
        <v>3342</v>
      </c>
      <c r="H4415" t="s">
        <v>55</v>
      </c>
      <c r="I4415">
        <v>11236</v>
      </c>
      <c r="J4415" t="s">
        <v>626</v>
      </c>
      <c r="K4415" t="s">
        <v>90</v>
      </c>
      <c r="L4415">
        <v>-73.913928200000001</v>
      </c>
      <c r="M4415">
        <v>40.640869600000002</v>
      </c>
      <c r="N4415">
        <v>8.34</v>
      </c>
      <c r="O4415" s="1">
        <f t="shared" si="341"/>
        <v>173000</v>
      </c>
      <c r="P4415" s="3">
        <v>6.7500000000000004E-2</v>
      </c>
      <c r="Q4415">
        <v>30</v>
      </c>
      <c r="R4415" s="1">
        <v>692000</v>
      </c>
      <c r="S4415" s="8">
        <f t="shared" si="342"/>
        <v>-5610.3735353150614</v>
      </c>
      <c r="T4415" s="1">
        <f t="shared" si="343"/>
        <v>878.36425000000008</v>
      </c>
      <c r="U4415" s="7">
        <f t="shared" si="344"/>
        <v>180.20833333333334</v>
      </c>
      <c r="V4415" s="4">
        <v>550</v>
      </c>
      <c r="W4415" s="1">
        <f t="shared" si="345"/>
        <v>7218.9461186483941</v>
      </c>
      <c r="X4415">
        <v>10</v>
      </c>
      <c r="Y4415">
        <v>9</v>
      </c>
      <c r="Z4415" t="s">
        <v>627</v>
      </c>
      <c r="AA4415" s="2">
        <v>83693</v>
      </c>
      <c r="AB4415">
        <v>3.13</v>
      </c>
      <c r="AC4415" s="2">
        <v>26739</v>
      </c>
    </row>
    <row r="4416" spans="1:29" x14ac:dyDescent="0.2">
      <c r="A4416" t="s">
        <v>5611</v>
      </c>
      <c r="B4416" t="s">
        <v>30</v>
      </c>
      <c r="C4416" s="1">
        <v>1249000</v>
      </c>
      <c r="D4416">
        <v>4</v>
      </c>
      <c r="E4416">
        <v>2</v>
      </c>
      <c r="F4416" s="2">
        <v>1605</v>
      </c>
      <c r="G4416" t="s">
        <v>93</v>
      </c>
      <c r="H4416" t="s">
        <v>84</v>
      </c>
      <c r="I4416">
        <v>11354</v>
      </c>
      <c r="J4416" t="s">
        <v>160</v>
      </c>
      <c r="K4416" t="s">
        <v>34</v>
      </c>
      <c r="L4416">
        <v>-73.8178731</v>
      </c>
      <c r="M4416">
        <v>40.765481399999999</v>
      </c>
      <c r="N4416">
        <v>8.8699999999999992</v>
      </c>
      <c r="O4416" s="1">
        <f t="shared" si="341"/>
        <v>249800</v>
      </c>
      <c r="P4416" s="3">
        <v>6.7500000000000004E-2</v>
      </c>
      <c r="Q4416">
        <v>30</v>
      </c>
      <c r="R4416" s="1">
        <v>999200</v>
      </c>
      <c r="S4416" s="8">
        <f t="shared" si="342"/>
        <v>-8100.990226137008</v>
      </c>
      <c r="T4416" s="1">
        <f t="shared" si="343"/>
        <v>1268.2970500000001</v>
      </c>
      <c r="U4416" s="7">
        <f t="shared" si="344"/>
        <v>260.20833333333331</v>
      </c>
      <c r="V4416" s="4">
        <v>550</v>
      </c>
      <c r="W4416" s="1">
        <f t="shared" si="345"/>
        <v>10179.495609470343</v>
      </c>
      <c r="X4416">
        <v>8</v>
      </c>
      <c r="Y4416">
        <v>10</v>
      </c>
      <c r="Z4416" t="s">
        <v>161</v>
      </c>
      <c r="AA4416" s="2">
        <v>230183</v>
      </c>
      <c r="AB4416">
        <v>2.0299999999999998</v>
      </c>
      <c r="AC4416" s="2">
        <v>113391</v>
      </c>
    </row>
    <row r="4417" spans="1:29" x14ac:dyDescent="0.2">
      <c r="A4417" t="s">
        <v>5612</v>
      </c>
      <c r="B4417" t="s">
        <v>68</v>
      </c>
      <c r="C4417" s="1">
        <v>1500000</v>
      </c>
      <c r="D4417">
        <v>3</v>
      </c>
      <c r="E4417">
        <v>2</v>
      </c>
      <c r="F4417" s="2">
        <v>2184</v>
      </c>
      <c r="G4417" t="s">
        <v>93</v>
      </c>
      <c r="H4417" t="s">
        <v>55</v>
      </c>
      <c r="I4417">
        <v>11201</v>
      </c>
      <c r="J4417" t="s">
        <v>428</v>
      </c>
      <c r="K4417" t="s">
        <v>39</v>
      </c>
      <c r="L4417">
        <v>-73.993697499999996</v>
      </c>
      <c r="M4417">
        <v>40.695543600000001</v>
      </c>
      <c r="N4417">
        <v>3.7</v>
      </c>
      <c r="O4417" s="1">
        <f t="shared" si="341"/>
        <v>300000</v>
      </c>
      <c r="P4417" s="3">
        <v>6.7500000000000004E-2</v>
      </c>
      <c r="Q4417">
        <v>30</v>
      </c>
      <c r="R4417" s="1">
        <v>1200000</v>
      </c>
      <c r="S4417" s="8">
        <f t="shared" si="342"/>
        <v>-9728.9714485232271</v>
      </c>
      <c r="T4417" s="1">
        <f t="shared" si="343"/>
        <v>1523.1750000000002</v>
      </c>
      <c r="U4417" s="7">
        <f t="shared" si="344"/>
        <v>312.5</v>
      </c>
      <c r="V4417" s="4">
        <v>600</v>
      </c>
      <c r="W4417" s="1">
        <f t="shared" si="345"/>
        <v>12164.646448523228</v>
      </c>
      <c r="X4417">
        <v>6</v>
      </c>
      <c r="Y4417">
        <v>14</v>
      </c>
      <c r="Z4417" t="s">
        <v>429</v>
      </c>
      <c r="AA4417" s="2">
        <v>22887</v>
      </c>
      <c r="AB4417">
        <v>0.34</v>
      </c>
      <c r="AC4417" s="2">
        <v>67315</v>
      </c>
    </row>
    <row r="4418" spans="1:29" x14ac:dyDescent="0.2">
      <c r="A4418" t="s">
        <v>5613</v>
      </c>
      <c r="B4418" t="s">
        <v>50</v>
      </c>
      <c r="C4418" s="1">
        <v>10750000</v>
      </c>
      <c r="D4418">
        <v>8</v>
      </c>
      <c r="E4418">
        <v>9</v>
      </c>
      <c r="F4418" s="2">
        <v>7327</v>
      </c>
      <c r="G4418" t="s">
        <v>419</v>
      </c>
      <c r="H4418" t="s">
        <v>32</v>
      </c>
      <c r="I4418">
        <v>10065</v>
      </c>
      <c r="J4418" t="s">
        <v>52</v>
      </c>
      <c r="K4418" t="s">
        <v>39</v>
      </c>
      <c r="L4418">
        <v>-73.965815000000006</v>
      </c>
      <c r="M4418">
        <v>40.764757000000003</v>
      </c>
      <c r="N4418">
        <v>1.51</v>
      </c>
      <c r="O4418" s="1">
        <f t="shared" si="341"/>
        <v>2150000</v>
      </c>
      <c r="P4418" s="3">
        <v>6.7500000000000004E-2</v>
      </c>
      <c r="Q4418">
        <v>30</v>
      </c>
      <c r="R4418" s="1">
        <v>8600000</v>
      </c>
      <c r="S4418" s="8">
        <f t="shared" si="342"/>
        <v>-69724.295381083139</v>
      </c>
      <c r="T4418" s="1">
        <f t="shared" si="343"/>
        <v>10916.087500000001</v>
      </c>
      <c r="U4418" s="7">
        <f t="shared" si="344"/>
        <v>2239.5833333333335</v>
      </c>
      <c r="V4418" s="4">
        <f>(5*$F4418)/12</f>
        <v>3052.9166666666665</v>
      </c>
      <c r="W4418" s="1">
        <f t="shared" si="345"/>
        <v>85932.882881083147</v>
      </c>
      <c r="X4418">
        <v>16</v>
      </c>
      <c r="Y4418">
        <v>17</v>
      </c>
      <c r="Z4418" t="s">
        <v>53</v>
      </c>
      <c r="AA4418" s="2">
        <v>61207</v>
      </c>
      <c r="AB4418">
        <v>1.76</v>
      </c>
      <c r="AC4418" s="2">
        <v>34777</v>
      </c>
    </row>
    <row r="4419" spans="1:29" x14ac:dyDescent="0.2">
      <c r="A4419" t="s">
        <v>5614</v>
      </c>
      <c r="B4419" t="s">
        <v>68</v>
      </c>
      <c r="C4419" s="1">
        <v>495000</v>
      </c>
      <c r="D4419">
        <v>2</v>
      </c>
      <c r="E4419">
        <v>2</v>
      </c>
      <c r="F4419">
        <v>800</v>
      </c>
      <c r="G4419" t="s">
        <v>185</v>
      </c>
      <c r="H4419" t="s">
        <v>84</v>
      </c>
      <c r="I4419">
        <v>11373</v>
      </c>
      <c r="J4419" t="s">
        <v>89</v>
      </c>
      <c r="K4419" t="s">
        <v>90</v>
      </c>
      <c r="L4419">
        <v>-73.870080000000002</v>
      </c>
      <c r="M4419">
        <v>40.736519899999998</v>
      </c>
      <c r="N4419">
        <v>6.11</v>
      </c>
      <c r="O4419" s="1">
        <f t="shared" ref="O4419:O4482" si="346">$C4419*0.2</f>
        <v>99000</v>
      </c>
      <c r="P4419" s="3">
        <v>6.7500000000000004E-2</v>
      </c>
      <c r="Q4419">
        <v>30</v>
      </c>
      <c r="R4419" s="1">
        <v>396000</v>
      </c>
      <c r="S4419" s="8">
        <f t="shared" ref="S4419:S4482" si="347">PMT(($P4419/12),(30*12),$C4419)</f>
        <v>-3210.5605780126657</v>
      </c>
      <c r="T4419" s="1">
        <f t="shared" ref="T4419:T4482" si="348">(($C4419* 6%) * 20.309%)/12</f>
        <v>502.64775000000009</v>
      </c>
      <c r="U4419" s="7">
        <f t="shared" ref="U4419:U4482" si="349">($C4419*0.0025)/12</f>
        <v>103.125</v>
      </c>
      <c r="V4419" s="4">
        <v>205</v>
      </c>
      <c r="W4419" s="1">
        <f t="shared" ref="W4419:W4482" si="350">SUM(($S4419*-1),$T4419,$U4419,$V4419)</f>
        <v>4021.3333280126658</v>
      </c>
      <c r="X4419">
        <v>4</v>
      </c>
      <c r="Y4419">
        <v>5</v>
      </c>
      <c r="Z4419" t="s">
        <v>91</v>
      </c>
      <c r="AA4419" s="2">
        <v>137098</v>
      </c>
      <c r="AB4419">
        <v>1.25</v>
      </c>
      <c r="AC4419" s="2">
        <v>109678</v>
      </c>
    </row>
    <row r="4420" spans="1:29" x14ac:dyDescent="0.2">
      <c r="A4420" t="s">
        <v>5615</v>
      </c>
      <c r="B4420" t="s">
        <v>68</v>
      </c>
      <c r="C4420" s="1">
        <v>249000</v>
      </c>
      <c r="D4420">
        <v>3</v>
      </c>
      <c r="E4420">
        <v>1</v>
      </c>
      <c r="F4420" s="2">
        <v>2184</v>
      </c>
      <c r="G4420" t="s">
        <v>59</v>
      </c>
      <c r="H4420" t="s">
        <v>84</v>
      </c>
      <c r="I4420">
        <v>11373</v>
      </c>
      <c r="J4420" t="s">
        <v>89</v>
      </c>
      <c r="K4420" t="s">
        <v>90</v>
      </c>
      <c r="L4420">
        <v>-73.890192600000006</v>
      </c>
      <c r="M4420">
        <v>40.742005300000002</v>
      </c>
      <c r="N4420">
        <v>5.0199999999999996</v>
      </c>
      <c r="O4420" s="1">
        <f t="shared" si="346"/>
        <v>49800</v>
      </c>
      <c r="P4420" s="3">
        <v>6.7500000000000004E-2</v>
      </c>
      <c r="Q4420">
        <v>30</v>
      </c>
      <c r="R4420" s="1">
        <v>199200</v>
      </c>
      <c r="S4420" s="8">
        <f t="shared" si="347"/>
        <v>-1615.0092604548558</v>
      </c>
      <c r="T4420" s="1">
        <f t="shared" si="348"/>
        <v>252.84705000000005</v>
      </c>
      <c r="U4420" s="7">
        <f t="shared" si="349"/>
        <v>51.875</v>
      </c>
      <c r="V4420" s="4">
        <v>600</v>
      </c>
      <c r="W4420" s="1">
        <f t="shared" si="350"/>
        <v>2519.7313104548557</v>
      </c>
      <c r="X4420">
        <v>6</v>
      </c>
      <c r="Y4420">
        <v>18</v>
      </c>
      <c r="Z4420" t="s">
        <v>91</v>
      </c>
      <c r="AA4420" s="2">
        <v>137098</v>
      </c>
      <c r="AB4420">
        <v>1.25</v>
      </c>
      <c r="AC4420" s="2">
        <v>109678</v>
      </c>
    </row>
    <row r="4421" spans="1:29" x14ac:dyDescent="0.2">
      <c r="A4421" t="s">
        <v>5616</v>
      </c>
      <c r="B4421" t="s">
        <v>68</v>
      </c>
      <c r="C4421" s="1">
        <v>319000</v>
      </c>
      <c r="D4421">
        <v>1</v>
      </c>
      <c r="E4421">
        <v>1</v>
      </c>
      <c r="F4421">
        <v>2184</v>
      </c>
      <c r="G4421" t="s">
        <v>1020</v>
      </c>
      <c r="H4421" t="s">
        <v>84</v>
      </c>
      <c r="I4421">
        <v>11374</v>
      </c>
      <c r="J4421" t="s">
        <v>114</v>
      </c>
      <c r="K4421" t="s">
        <v>105</v>
      </c>
      <c r="L4421">
        <v>-73.854579999999999</v>
      </c>
      <c r="M4421">
        <v>40.726843000000002</v>
      </c>
      <c r="N4421">
        <v>7.03</v>
      </c>
      <c r="O4421" s="1">
        <f t="shared" si="346"/>
        <v>63800</v>
      </c>
      <c r="P4421" s="3">
        <v>6.7500000000000004E-2</v>
      </c>
      <c r="Q4421">
        <v>30</v>
      </c>
      <c r="R4421" s="1">
        <v>255200</v>
      </c>
      <c r="S4421" s="8">
        <f t="shared" si="347"/>
        <v>-2069.0279280526065</v>
      </c>
      <c r="T4421" s="1">
        <f t="shared" si="348"/>
        <v>323.92855000000003</v>
      </c>
      <c r="U4421" s="7">
        <f t="shared" si="349"/>
        <v>66.458333333333329</v>
      </c>
      <c r="V4421" s="4">
        <v>600</v>
      </c>
      <c r="W4421" s="1">
        <f t="shared" si="350"/>
        <v>3059.4148113859401</v>
      </c>
      <c r="X4421">
        <v>2</v>
      </c>
      <c r="Y4421">
        <v>18</v>
      </c>
      <c r="Z4421" t="s">
        <v>115</v>
      </c>
      <c r="AA4421" s="2">
        <v>28260</v>
      </c>
      <c r="AB4421">
        <v>1.61</v>
      </c>
      <c r="AC4421" s="2">
        <v>17553</v>
      </c>
    </row>
    <row r="4422" spans="1:29" x14ac:dyDescent="0.2">
      <c r="A4422" t="s">
        <v>5617</v>
      </c>
      <c r="B4422" t="s">
        <v>68</v>
      </c>
      <c r="C4422" s="1">
        <v>338000</v>
      </c>
      <c r="D4422">
        <v>1</v>
      </c>
      <c r="E4422">
        <v>1</v>
      </c>
      <c r="F4422">
        <v>800</v>
      </c>
      <c r="G4422" t="s">
        <v>1118</v>
      </c>
      <c r="H4422" t="s">
        <v>84</v>
      </c>
      <c r="I4422">
        <v>11374</v>
      </c>
      <c r="J4422" t="s">
        <v>114</v>
      </c>
      <c r="K4422" t="s">
        <v>105</v>
      </c>
      <c r="L4422">
        <v>-73.852283</v>
      </c>
      <c r="M4422">
        <v>40.728260599999999</v>
      </c>
      <c r="N4422">
        <v>7.13</v>
      </c>
      <c r="O4422" s="1">
        <f t="shared" si="346"/>
        <v>67600</v>
      </c>
      <c r="P4422" s="3">
        <v>6.7500000000000004E-2</v>
      </c>
      <c r="Q4422">
        <v>30</v>
      </c>
      <c r="R4422" s="1">
        <v>270400</v>
      </c>
      <c r="S4422" s="8">
        <f t="shared" si="347"/>
        <v>-2192.2615664005675</v>
      </c>
      <c r="T4422" s="1">
        <f t="shared" si="348"/>
        <v>343.22210000000001</v>
      </c>
      <c r="U4422" s="7">
        <f t="shared" si="349"/>
        <v>70.416666666666671</v>
      </c>
      <c r="V4422" s="4">
        <v>205</v>
      </c>
      <c r="W4422" s="1">
        <f t="shared" si="350"/>
        <v>2810.900333067234</v>
      </c>
      <c r="X4422">
        <v>2</v>
      </c>
      <c r="Y4422">
        <v>7</v>
      </c>
      <c r="Z4422" t="s">
        <v>115</v>
      </c>
      <c r="AA4422" s="2">
        <v>28260</v>
      </c>
      <c r="AB4422">
        <v>1.61</v>
      </c>
      <c r="AC4422" s="2">
        <v>17553</v>
      </c>
    </row>
    <row r="4423" spans="1:29" x14ac:dyDescent="0.2">
      <c r="A4423" t="s">
        <v>5618</v>
      </c>
      <c r="B4423" t="s">
        <v>68</v>
      </c>
      <c r="C4423" s="1">
        <v>1095000</v>
      </c>
      <c r="D4423">
        <v>3</v>
      </c>
      <c r="E4423">
        <v>2</v>
      </c>
      <c r="F4423" s="2">
        <v>2184</v>
      </c>
      <c r="G4423" t="s">
        <v>214</v>
      </c>
      <c r="H4423" t="s">
        <v>32</v>
      </c>
      <c r="I4423">
        <v>10038</v>
      </c>
      <c r="J4423" t="s">
        <v>477</v>
      </c>
      <c r="K4423" t="s">
        <v>39</v>
      </c>
      <c r="L4423">
        <v>-74.003524999999996</v>
      </c>
      <c r="M4423">
        <v>40.709321500000001</v>
      </c>
      <c r="N4423">
        <v>2.89</v>
      </c>
      <c r="O4423" s="1">
        <f t="shared" si="346"/>
        <v>219000</v>
      </c>
      <c r="P4423" s="3">
        <v>6.7500000000000004E-2</v>
      </c>
      <c r="Q4423">
        <v>30</v>
      </c>
      <c r="R4423" s="1">
        <v>876000</v>
      </c>
      <c r="S4423" s="8">
        <f t="shared" si="347"/>
        <v>-7102.1491574219572</v>
      </c>
      <c r="T4423" s="1">
        <f t="shared" si="348"/>
        <v>1111.9177500000001</v>
      </c>
      <c r="U4423" s="7">
        <f t="shared" si="349"/>
        <v>228.125</v>
      </c>
      <c r="V4423" s="4">
        <v>600</v>
      </c>
      <c r="W4423" s="1">
        <f t="shared" si="350"/>
        <v>9042.1919074219568</v>
      </c>
      <c r="X4423">
        <v>6</v>
      </c>
      <c r="Y4423">
        <v>14</v>
      </c>
      <c r="Z4423" t="s">
        <v>478</v>
      </c>
      <c r="AA4423" s="2">
        <v>64511</v>
      </c>
      <c r="AB4423">
        <v>0.33</v>
      </c>
      <c r="AC4423" s="2">
        <v>195488</v>
      </c>
    </row>
    <row r="4424" spans="1:29" x14ac:dyDescent="0.2">
      <c r="A4424" t="s">
        <v>5619</v>
      </c>
      <c r="B4424" t="s">
        <v>30</v>
      </c>
      <c r="C4424" s="1">
        <v>625000</v>
      </c>
      <c r="D4424">
        <v>1</v>
      </c>
      <c r="E4424">
        <v>1</v>
      </c>
      <c r="F4424">
        <v>2184</v>
      </c>
      <c r="G4424" t="s">
        <v>5620</v>
      </c>
      <c r="H4424" t="s">
        <v>84</v>
      </c>
      <c r="I4424">
        <v>11106</v>
      </c>
      <c r="J4424" t="s">
        <v>2008</v>
      </c>
      <c r="K4424" t="s">
        <v>424</v>
      </c>
      <c r="L4424">
        <v>-73.930861500000006</v>
      </c>
      <c r="M4424">
        <v>40.767457999999998</v>
      </c>
      <c r="N4424">
        <v>3.14</v>
      </c>
      <c r="O4424" s="1">
        <f t="shared" si="346"/>
        <v>125000</v>
      </c>
      <c r="P4424" s="3">
        <v>6.7500000000000004E-2</v>
      </c>
      <c r="Q4424">
        <v>30</v>
      </c>
      <c r="R4424" s="1">
        <v>500000</v>
      </c>
      <c r="S4424" s="8">
        <f t="shared" si="347"/>
        <v>-4053.7381035513454</v>
      </c>
      <c r="T4424" s="1">
        <f t="shared" si="348"/>
        <v>634.65625000000011</v>
      </c>
      <c r="U4424" s="7">
        <f t="shared" si="349"/>
        <v>130.20833333333334</v>
      </c>
      <c r="V4424" s="4">
        <v>600</v>
      </c>
      <c r="W4424" s="1">
        <f t="shared" si="350"/>
        <v>5418.6026868846784</v>
      </c>
      <c r="X4424">
        <v>2</v>
      </c>
      <c r="Y4424">
        <v>18</v>
      </c>
      <c r="Z4424" t="s">
        <v>2009</v>
      </c>
      <c r="AA4424" s="2">
        <v>60642</v>
      </c>
      <c r="AB4424">
        <v>1.54</v>
      </c>
      <c r="AC4424" s="2">
        <v>39378</v>
      </c>
    </row>
    <row r="4425" spans="1:29" x14ac:dyDescent="0.2">
      <c r="A4425" t="s">
        <v>5621</v>
      </c>
      <c r="B4425" t="s">
        <v>30</v>
      </c>
      <c r="C4425" s="1">
        <v>1650000</v>
      </c>
      <c r="D4425">
        <v>2</v>
      </c>
      <c r="E4425">
        <v>2</v>
      </c>
      <c r="F4425" s="2">
        <v>1168</v>
      </c>
      <c r="G4425" t="s">
        <v>93</v>
      </c>
      <c r="H4425" t="s">
        <v>55</v>
      </c>
      <c r="I4425">
        <v>11217</v>
      </c>
      <c r="J4425" t="s">
        <v>211</v>
      </c>
      <c r="K4425" t="s">
        <v>34</v>
      </c>
      <c r="L4425">
        <v>-73.974384000000001</v>
      </c>
      <c r="M4425">
        <v>40.684488000000002</v>
      </c>
      <c r="N4425">
        <v>4.4800000000000004</v>
      </c>
      <c r="O4425" s="1">
        <f t="shared" si="346"/>
        <v>330000</v>
      </c>
      <c r="P4425" s="3">
        <v>6.7500000000000004E-2</v>
      </c>
      <c r="Q4425">
        <v>30</v>
      </c>
      <c r="R4425" s="1">
        <v>1320000</v>
      </c>
      <c r="S4425" s="8">
        <f t="shared" si="347"/>
        <v>-10701.868593375551</v>
      </c>
      <c r="T4425" s="1">
        <f t="shared" si="348"/>
        <v>1675.4925000000003</v>
      </c>
      <c r="U4425" s="7">
        <f t="shared" si="349"/>
        <v>343.75</v>
      </c>
      <c r="V4425" s="4">
        <v>375</v>
      </c>
      <c r="W4425" s="1">
        <f t="shared" si="350"/>
        <v>13096.111093375552</v>
      </c>
      <c r="X4425">
        <v>4</v>
      </c>
      <c r="Y4425">
        <v>7</v>
      </c>
      <c r="Z4425" t="s">
        <v>212</v>
      </c>
      <c r="AA4425" s="2">
        <v>34495</v>
      </c>
      <c r="AB4425">
        <v>0.46</v>
      </c>
      <c r="AC4425" s="2">
        <v>74989</v>
      </c>
    </row>
    <row r="4426" spans="1:29" x14ac:dyDescent="0.2">
      <c r="A4426" t="s">
        <v>5622</v>
      </c>
      <c r="B4426" t="s">
        <v>30</v>
      </c>
      <c r="C4426" s="1">
        <v>1575000</v>
      </c>
      <c r="D4426">
        <v>1</v>
      </c>
      <c r="E4426">
        <v>2</v>
      </c>
      <c r="F4426" s="2">
        <v>1494</v>
      </c>
      <c r="G4426" t="s">
        <v>48</v>
      </c>
      <c r="H4426" t="s">
        <v>55</v>
      </c>
      <c r="I4426">
        <v>11201</v>
      </c>
      <c r="J4426" t="s">
        <v>428</v>
      </c>
      <c r="K4426" t="s">
        <v>39</v>
      </c>
      <c r="L4426">
        <v>-73.990780299999997</v>
      </c>
      <c r="M4426">
        <v>40.702987999999998</v>
      </c>
      <c r="N4426">
        <v>3.17</v>
      </c>
      <c r="O4426" s="1">
        <f t="shared" si="346"/>
        <v>315000</v>
      </c>
      <c r="P4426" s="3">
        <v>6.7500000000000004E-2</v>
      </c>
      <c r="Q4426">
        <v>30</v>
      </c>
      <c r="R4426" s="1">
        <v>1260000</v>
      </c>
      <c r="S4426" s="8">
        <f t="shared" si="347"/>
        <v>-10215.42002094939</v>
      </c>
      <c r="T4426" s="1">
        <f t="shared" si="348"/>
        <v>1599.33375</v>
      </c>
      <c r="U4426" s="7">
        <f t="shared" si="349"/>
        <v>328.125</v>
      </c>
      <c r="V4426" s="4">
        <v>375</v>
      </c>
      <c r="W4426" s="1">
        <f t="shared" si="350"/>
        <v>12517.87877094939</v>
      </c>
      <c r="X4426">
        <v>2</v>
      </c>
      <c r="Y4426">
        <v>9</v>
      </c>
      <c r="Z4426" t="s">
        <v>429</v>
      </c>
      <c r="AA4426" s="2">
        <v>22887</v>
      </c>
      <c r="AB4426">
        <v>0.34</v>
      </c>
      <c r="AC4426" s="2">
        <v>67315</v>
      </c>
    </row>
    <row r="4427" spans="1:29" x14ac:dyDescent="0.2">
      <c r="A4427" t="s">
        <v>5623</v>
      </c>
      <c r="B4427" t="s">
        <v>30</v>
      </c>
      <c r="C4427" s="1">
        <v>459000</v>
      </c>
      <c r="D4427">
        <v>3</v>
      </c>
      <c r="E4427">
        <v>1</v>
      </c>
      <c r="F4427">
        <v>489</v>
      </c>
      <c r="G4427" t="s">
        <v>59</v>
      </c>
      <c r="H4427" t="s">
        <v>84</v>
      </c>
      <c r="I4427">
        <v>11355</v>
      </c>
      <c r="J4427" t="s">
        <v>160</v>
      </c>
      <c r="K4427" t="s">
        <v>34</v>
      </c>
      <c r="L4427">
        <v>-73.823671099999999</v>
      </c>
      <c r="M4427">
        <v>40.752852699999998</v>
      </c>
      <c r="N4427">
        <v>8.49</v>
      </c>
      <c r="O4427" s="1">
        <f t="shared" si="346"/>
        <v>91800</v>
      </c>
      <c r="P4427" s="3">
        <v>6.7500000000000004E-2</v>
      </c>
      <c r="Q4427">
        <v>30</v>
      </c>
      <c r="R4427" s="1">
        <v>367200</v>
      </c>
      <c r="S4427" s="8">
        <f t="shared" si="347"/>
        <v>-2977.0652632481078</v>
      </c>
      <c r="T4427" s="1">
        <f t="shared" si="348"/>
        <v>466.09155000000004</v>
      </c>
      <c r="U4427" s="7">
        <f t="shared" si="349"/>
        <v>95.625</v>
      </c>
      <c r="V4427" s="4">
        <v>160</v>
      </c>
      <c r="W4427" s="1">
        <f t="shared" si="350"/>
        <v>3698.7818132481079</v>
      </c>
      <c r="X4427">
        <v>6</v>
      </c>
      <c r="Y4427">
        <v>4</v>
      </c>
      <c r="Z4427" t="s">
        <v>161</v>
      </c>
      <c r="AA4427" s="2">
        <v>230183</v>
      </c>
      <c r="AB4427">
        <v>2.0299999999999998</v>
      </c>
      <c r="AC4427" s="2">
        <v>113391</v>
      </c>
    </row>
    <row r="4428" spans="1:29" x14ac:dyDescent="0.2">
      <c r="A4428" t="s">
        <v>5624</v>
      </c>
      <c r="B4428" t="s">
        <v>68</v>
      </c>
      <c r="C4428" s="1">
        <v>6300000</v>
      </c>
      <c r="D4428">
        <v>2</v>
      </c>
      <c r="E4428">
        <v>2</v>
      </c>
      <c r="F4428" s="2">
        <v>2184</v>
      </c>
      <c r="G4428" t="s">
        <v>93</v>
      </c>
      <c r="H4428" t="s">
        <v>32</v>
      </c>
      <c r="I4428">
        <v>10065</v>
      </c>
      <c r="J4428" t="s">
        <v>52</v>
      </c>
      <c r="K4428" t="s">
        <v>39</v>
      </c>
      <c r="L4428">
        <v>-73.970568</v>
      </c>
      <c r="M4428">
        <v>40.767035100000001</v>
      </c>
      <c r="N4428">
        <v>1.48</v>
      </c>
      <c r="O4428" s="1">
        <f t="shared" si="346"/>
        <v>1260000</v>
      </c>
      <c r="P4428" s="3">
        <v>6.7500000000000004E-2</v>
      </c>
      <c r="Q4428">
        <v>30</v>
      </c>
      <c r="R4428" s="1">
        <v>5040000</v>
      </c>
      <c r="S4428" s="8">
        <f t="shared" si="347"/>
        <v>-40861.680083797561</v>
      </c>
      <c r="T4428" s="1">
        <f t="shared" si="348"/>
        <v>6397.335</v>
      </c>
      <c r="U4428" s="7">
        <f t="shared" si="349"/>
        <v>1312.5</v>
      </c>
      <c r="V4428" s="4">
        <v>600</v>
      </c>
      <c r="W4428" s="1">
        <f t="shared" si="350"/>
        <v>49171.51508379756</v>
      </c>
      <c r="X4428">
        <v>4</v>
      </c>
      <c r="Y4428">
        <v>14</v>
      </c>
      <c r="Z4428" t="s">
        <v>53</v>
      </c>
      <c r="AA4428" s="2">
        <v>61207</v>
      </c>
      <c r="AB4428">
        <v>1.76</v>
      </c>
      <c r="AC4428" s="2">
        <v>34777</v>
      </c>
    </row>
    <row r="4429" spans="1:29" x14ac:dyDescent="0.2">
      <c r="A4429" t="s">
        <v>5625</v>
      </c>
      <c r="B4429" t="s">
        <v>68</v>
      </c>
      <c r="C4429" s="1">
        <v>375000</v>
      </c>
      <c r="D4429">
        <v>2</v>
      </c>
      <c r="E4429">
        <v>1</v>
      </c>
      <c r="F4429">
        <v>2184</v>
      </c>
      <c r="G4429" t="s">
        <v>48</v>
      </c>
      <c r="H4429" t="s">
        <v>70</v>
      </c>
      <c r="I4429">
        <v>10471</v>
      </c>
      <c r="J4429" t="s">
        <v>109</v>
      </c>
      <c r="K4429" t="s">
        <v>110</v>
      </c>
      <c r="L4429">
        <v>-73.905421000000004</v>
      </c>
      <c r="M4429">
        <v>40.909252000000002</v>
      </c>
      <c r="N4429">
        <v>11.84</v>
      </c>
      <c r="O4429" s="1">
        <f t="shared" si="346"/>
        <v>75000</v>
      </c>
      <c r="P4429" s="3">
        <v>6.7500000000000004E-2</v>
      </c>
      <c r="Q4429">
        <v>30</v>
      </c>
      <c r="R4429" s="1">
        <v>300000</v>
      </c>
      <c r="S4429" s="8">
        <f t="shared" si="347"/>
        <v>-2432.2428621308068</v>
      </c>
      <c r="T4429" s="1">
        <f t="shared" si="348"/>
        <v>380.79375000000005</v>
      </c>
      <c r="U4429" s="7">
        <f t="shared" si="349"/>
        <v>78.125</v>
      </c>
      <c r="V4429" s="4">
        <v>600</v>
      </c>
      <c r="W4429" s="1">
        <f t="shared" si="350"/>
        <v>3491.161612130807</v>
      </c>
      <c r="X4429">
        <v>4</v>
      </c>
      <c r="Y4429">
        <v>18</v>
      </c>
      <c r="Z4429" t="s">
        <v>111</v>
      </c>
      <c r="AA4429" s="2">
        <v>27860</v>
      </c>
      <c r="AB4429">
        <v>3.52</v>
      </c>
      <c r="AC4429" s="2">
        <v>7915</v>
      </c>
    </row>
    <row r="4430" spans="1:29" x14ac:dyDescent="0.2">
      <c r="A4430" t="s">
        <v>5626</v>
      </c>
      <c r="B4430" t="s">
        <v>68</v>
      </c>
      <c r="C4430" s="1">
        <v>749000</v>
      </c>
      <c r="D4430">
        <v>2</v>
      </c>
      <c r="E4430">
        <v>1</v>
      </c>
      <c r="F4430" s="2">
        <v>2184</v>
      </c>
      <c r="G4430" t="s">
        <v>48</v>
      </c>
      <c r="H4430" t="s">
        <v>32</v>
      </c>
      <c r="I4430">
        <v>10017</v>
      </c>
      <c r="J4430" t="s">
        <v>33</v>
      </c>
      <c r="K4430" t="s">
        <v>34</v>
      </c>
      <c r="L4430">
        <v>-73.972394699999995</v>
      </c>
      <c r="M4430">
        <v>40.7488879</v>
      </c>
      <c r="N4430">
        <v>0.68</v>
      </c>
      <c r="O4430" s="1">
        <f t="shared" si="346"/>
        <v>149800</v>
      </c>
      <c r="P4430" s="3">
        <v>6.7500000000000004E-2</v>
      </c>
      <c r="Q4430">
        <v>30</v>
      </c>
      <c r="R4430" s="1">
        <v>599200</v>
      </c>
      <c r="S4430" s="8">
        <f t="shared" si="347"/>
        <v>-4857.9997432959317</v>
      </c>
      <c r="T4430" s="1">
        <f t="shared" si="348"/>
        <v>760.5720500000001</v>
      </c>
      <c r="U4430" s="7">
        <f t="shared" si="349"/>
        <v>156.04166666666666</v>
      </c>
      <c r="V4430" s="4">
        <v>600</v>
      </c>
      <c r="W4430" s="1">
        <f t="shared" si="350"/>
        <v>6374.6134599625984</v>
      </c>
      <c r="X4430">
        <v>4</v>
      </c>
      <c r="Y4430">
        <v>18</v>
      </c>
      <c r="Z4430" t="s">
        <v>35</v>
      </c>
      <c r="AA4430" s="2">
        <v>27988</v>
      </c>
      <c r="AB4430">
        <v>0.17</v>
      </c>
      <c r="AC4430" s="2">
        <v>164635</v>
      </c>
    </row>
    <row r="4431" spans="1:29" x14ac:dyDescent="0.2">
      <c r="A4431" t="s">
        <v>5627</v>
      </c>
      <c r="B4431" t="s">
        <v>68</v>
      </c>
      <c r="C4431" s="1">
        <v>410000</v>
      </c>
      <c r="D4431">
        <v>2</v>
      </c>
      <c r="E4431">
        <v>1</v>
      </c>
      <c r="F4431" s="2">
        <v>2184</v>
      </c>
      <c r="G4431" t="s">
        <v>2319</v>
      </c>
      <c r="H4431" t="s">
        <v>84</v>
      </c>
      <c r="I4431">
        <v>11415</v>
      </c>
      <c r="J4431" t="s">
        <v>468</v>
      </c>
      <c r="K4431" t="s">
        <v>110</v>
      </c>
      <c r="L4431">
        <v>-73.831159999999997</v>
      </c>
      <c r="M4431">
        <v>40.707659900000003</v>
      </c>
      <c r="N4431">
        <v>8.58</v>
      </c>
      <c r="O4431" s="1">
        <f t="shared" si="346"/>
        <v>82000</v>
      </c>
      <c r="P4431" s="3">
        <v>6.7500000000000004E-2</v>
      </c>
      <c r="Q4431">
        <v>30</v>
      </c>
      <c r="R4431" s="1">
        <v>328000</v>
      </c>
      <c r="S4431" s="8">
        <f t="shared" si="347"/>
        <v>-2659.2521959296828</v>
      </c>
      <c r="T4431" s="1">
        <f t="shared" si="348"/>
        <v>416.33449999999999</v>
      </c>
      <c r="U4431" s="7">
        <f t="shared" si="349"/>
        <v>85.416666666666671</v>
      </c>
      <c r="V4431" s="4">
        <v>600</v>
      </c>
      <c r="W4431" s="1">
        <f t="shared" si="350"/>
        <v>3761.0033625963492</v>
      </c>
      <c r="X4431">
        <v>4</v>
      </c>
      <c r="Y4431">
        <v>18</v>
      </c>
      <c r="Z4431" t="s">
        <v>469</v>
      </c>
      <c r="AA4431" s="2">
        <v>23278</v>
      </c>
      <c r="AB4431">
        <v>1.03</v>
      </c>
      <c r="AC4431" s="2">
        <v>22600</v>
      </c>
    </row>
    <row r="4432" spans="1:29" x14ac:dyDescent="0.2">
      <c r="A4432" t="s">
        <v>5628</v>
      </c>
      <c r="B4432" t="s">
        <v>68</v>
      </c>
      <c r="C4432" s="1">
        <v>8100000</v>
      </c>
      <c r="D4432">
        <v>5</v>
      </c>
      <c r="E4432">
        <v>4</v>
      </c>
      <c r="F4432" s="2">
        <v>4000</v>
      </c>
      <c r="G4432" t="s">
        <v>48</v>
      </c>
      <c r="H4432" t="s">
        <v>32</v>
      </c>
      <c r="I4432">
        <v>10028</v>
      </c>
      <c r="J4432" t="s">
        <v>52</v>
      </c>
      <c r="K4432" t="s">
        <v>39</v>
      </c>
      <c r="L4432">
        <v>-73.962143699999999</v>
      </c>
      <c r="M4432">
        <v>40.778869100000001</v>
      </c>
      <c r="N4432">
        <v>2.41</v>
      </c>
      <c r="O4432" s="1">
        <f t="shared" si="346"/>
        <v>1620000</v>
      </c>
      <c r="P4432" s="3">
        <v>6.7500000000000004E-2</v>
      </c>
      <c r="Q4432">
        <v>30</v>
      </c>
      <c r="R4432" s="1">
        <v>6480000</v>
      </c>
      <c r="S4432" s="8">
        <f t="shared" si="347"/>
        <v>-52536.445822025431</v>
      </c>
      <c r="T4432" s="1">
        <f t="shared" si="348"/>
        <v>8225.1450000000004</v>
      </c>
      <c r="U4432" s="7">
        <f t="shared" si="349"/>
        <v>1687.5</v>
      </c>
      <c r="V4432" s="4">
        <v>1400</v>
      </c>
      <c r="W4432" s="1">
        <f t="shared" si="350"/>
        <v>63849.090822025435</v>
      </c>
      <c r="X4432">
        <v>10</v>
      </c>
      <c r="Y4432">
        <v>17</v>
      </c>
      <c r="Z4432" t="s">
        <v>53</v>
      </c>
      <c r="AA4432" s="2">
        <v>61207</v>
      </c>
      <c r="AB4432">
        <v>1.76</v>
      </c>
      <c r="AC4432" s="2">
        <v>34777</v>
      </c>
    </row>
    <row r="4433" spans="1:29" x14ac:dyDescent="0.2">
      <c r="A4433" t="s">
        <v>5629</v>
      </c>
      <c r="B4433" t="s">
        <v>125</v>
      </c>
      <c r="C4433" s="1">
        <v>2200000</v>
      </c>
      <c r="D4433">
        <v>6</v>
      </c>
      <c r="E4433">
        <v>4</v>
      </c>
      <c r="F4433" s="2">
        <v>3240</v>
      </c>
      <c r="G4433" t="s">
        <v>572</v>
      </c>
      <c r="H4433" t="s">
        <v>55</v>
      </c>
      <c r="I4433">
        <v>11237</v>
      </c>
      <c r="J4433" t="s">
        <v>240</v>
      </c>
      <c r="K4433" t="s">
        <v>105</v>
      </c>
      <c r="L4433">
        <v>-73.923254299999996</v>
      </c>
      <c r="M4433">
        <v>40.707052400000002</v>
      </c>
      <c r="N4433">
        <v>4.3499999999999996</v>
      </c>
      <c r="O4433" s="1">
        <f t="shared" si="346"/>
        <v>440000</v>
      </c>
      <c r="P4433" s="3">
        <v>6.7500000000000004E-2</v>
      </c>
      <c r="Q4433">
        <v>30</v>
      </c>
      <c r="R4433" s="1">
        <v>1760000</v>
      </c>
      <c r="S4433" s="8">
        <f t="shared" si="347"/>
        <v>-14269.158124500735</v>
      </c>
      <c r="T4433" s="1">
        <f t="shared" si="348"/>
        <v>2233.9900000000002</v>
      </c>
      <c r="U4433" s="7">
        <f t="shared" si="349"/>
        <v>458.33333333333331</v>
      </c>
      <c r="V4433" s="4">
        <v>1000</v>
      </c>
      <c r="W4433" s="1">
        <f t="shared" si="350"/>
        <v>17961.481457834067</v>
      </c>
      <c r="X4433">
        <v>12</v>
      </c>
      <c r="Y4433">
        <v>14</v>
      </c>
      <c r="Z4433" t="s">
        <v>241</v>
      </c>
      <c r="AA4433" s="2">
        <v>69317</v>
      </c>
      <c r="AB4433">
        <v>2.4500000000000002</v>
      </c>
      <c r="AC4433" s="2">
        <v>28293</v>
      </c>
    </row>
    <row r="4434" spans="1:29" x14ac:dyDescent="0.2">
      <c r="A4434" t="s">
        <v>5630</v>
      </c>
      <c r="B4434" t="s">
        <v>68</v>
      </c>
      <c r="C4434" s="1">
        <v>399000</v>
      </c>
      <c r="D4434">
        <v>1</v>
      </c>
      <c r="E4434">
        <v>1</v>
      </c>
      <c r="F4434">
        <v>681</v>
      </c>
      <c r="G4434" t="s">
        <v>48</v>
      </c>
      <c r="H4434" t="s">
        <v>55</v>
      </c>
      <c r="I4434">
        <v>11209</v>
      </c>
      <c r="J4434" t="s">
        <v>104</v>
      </c>
      <c r="K4434" t="s">
        <v>105</v>
      </c>
      <c r="L4434">
        <v>-74.031160900000003</v>
      </c>
      <c r="M4434">
        <v>40.635116400000001</v>
      </c>
      <c r="N4434">
        <v>8.2100000000000009</v>
      </c>
      <c r="O4434" s="1">
        <f t="shared" si="346"/>
        <v>79800</v>
      </c>
      <c r="P4434" s="3">
        <v>6.7500000000000004E-2</v>
      </c>
      <c r="Q4434">
        <v>30</v>
      </c>
      <c r="R4434" s="1">
        <v>319200</v>
      </c>
      <c r="S4434" s="8">
        <f t="shared" si="347"/>
        <v>-2587.9064053071788</v>
      </c>
      <c r="T4434" s="1">
        <f t="shared" si="348"/>
        <v>405.16455000000002</v>
      </c>
      <c r="U4434" s="7">
        <f t="shared" si="349"/>
        <v>83.125</v>
      </c>
      <c r="V4434" s="4">
        <v>205</v>
      </c>
      <c r="W4434" s="1">
        <f t="shared" si="350"/>
        <v>3281.1959553071788</v>
      </c>
      <c r="X4434">
        <v>2</v>
      </c>
      <c r="Y4434">
        <v>6</v>
      </c>
      <c r="Z4434" t="s">
        <v>106</v>
      </c>
      <c r="AA4434" s="2">
        <v>79731</v>
      </c>
      <c r="AB4434">
        <v>1.71</v>
      </c>
      <c r="AC4434" s="2">
        <v>46626</v>
      </c>
    </row>
    <row r="4435" spans="1:29" x14ac:dyDescent="0.2">
      <c r="A4435" t="s">
        <v>5631</v>
      </c>
      <c r="B4435" t="s">
        <v>68</v>
      </c>
      <c r="C4435" s="1">
        <v>549000</v>
      </c>
      <c r="D4435">
        <v>6</v>
      </c>
      <c r="E4435">
        <v>4</v>
      </c>
      <c r="F4435" s="2">
        <v>2184</v>
      </c>
      <c r="G4435" t="s">
        <v>5632</v>
      </c>
      <c r="H4435" t="s">
        <v>84</v>
      </c>
      <c r="I4435">
        <v>11373</v>
      </c>
      <c r="J4435" t="s">
        <v>89</v>
      </c>
      <c r="K4435" t="s">
        <v>90</v>
      </c>
      <c r="L4435">
        <v>-73.870497900000004</v>
      </c>
      <c r="M4435">
        <v>40.747825400000004</v>
      </c>
      <c r="N4435">
        <v>6.03</v>
      </c>
      <c r="O4435" s="1">
        <f t="shared" si="346"/>
        <v>109800</v>
      </c>
      <c r="P4435" s="3">
        <v>6.7500000000000004E-2</v>
      </c>
      <c r="Q4435">
        <v>30</v>
      </c>
      <c r="R4435" s="1">
        <v>439200</v>
      </c>
      <c r="S4435" s="8">
        <f t="shared" si="347"/>
        <v>-3560.8035501595018</v>
      </c>
      <c r="T4435" s="1">
        <f t="shared" si="348"/>
        <v>557.48205000000007</v>
      </c>
      <c r="U4435" s="7">
        <f t="shared" si="349"/>
        <v>114.375</v>
      </c>
      <c r="V4435" s="4">
        <v>600</v>
      </c>
      <c r="W4435" s="1">
        <f t="shared" si="350"/>
        <v>4832.6606001595019</v>
      </c>
      <c r="X4435">
        <v>12</v>
      </c>
      <c r="Y4435">
        <v>9</v>
      </c>
      <c r="Z4435" t="s">
        <v>91</v>
      </c>
      <c r="AA4435" s="2">
        <v>137098</v>
      </c>
      <c r="AB4435">
        <v>1.25</v>
      </c>
      <c r="AC4435" s="2">
        <v>109678</v>
      </c>
    </row>
    <row r="4436" spans="1:29" x14ac:dyDescent="0.2">
      <c r="A4436" t="s">
        <v>5633</v>
      </c>
      <c r="B4436" t="s">
        <v>68</v>
      </c>
      <c r="C4436" s="1">
        <v>625000</v>
      </c>
      <c r="D4436">
        <v>2</v>
      </c>
      <c r="E4436">
        <v>1</v>
      </c>
      <c r="F4436">
        <v>1025</v>
      </c>
      <c r="G4436" t="s">
        <v>3315</v>
      </c>
      <c r="H4436" t="s">
        <v>84</v>
      </c>
      <c r="I4436">
        <v>11372</v>
      </c>
      <c r="J4436" t="s">
        <v>85</v>
      </c>
      <c r="K4436" t="s">
        <v>61</v>
      </c>
      <c r="L4436">
        <v>-73.892460799999995</v>
      </c>
      <c r="M4436">
        <v>40.750167099999999</v>
      </c>
      <c r="N4436">
        <v>4.88</v>
      </c>
      <c r="O4436" s="1">
        <f t="shared" si="346"/>
        <v>125000</v>
      </c>
      <c r="P4436" s="3">
        <v>6.7500000000000004E-2</v>
      </c>
      <c r="Q4436">
        <v>30</v>
      </c>
      <c r="R4436" s="1">
        <v>500000</v>
      </c>
      <c r="S4436" s="8">
        <f t="shared" si="347"/>
        <v>-4053.7381035513454</v>
      </c>
      <c r="T4436" s="1">
        <f t="shared" si="348"/>
        <v>634.65625000000011</v>
      </c>
      <c r="U4436" s="7">
        <f t="shared" si="349"/>
        <v>130.20833333333334</v>
      </c>
      <c r="V4436" s="4">
        <v>375</v>
      </c>
      <c r="W4436" s="1">
        <f t="shared" si="350"/>
        <v>5193.6026868846784</v>
      </c>
      <c r="X4436">
        <v>4</v>
      </c>
      <c r="Y4436">
        <v>9</v>
      </c>
      <c r="Z4436" t="s">
        <v>86</v>
      </c>
      <c r="AA4436" s="2">
        <v>108152</v>
      </c>
      <c r="AB4436">
        <v>0.77</v>
      </c>
      <c r="AC4436" s="2">
        <v>140457</v>
      </c>
    </row>
    <row r="4437" spans="1:29" x14ac:dyDescent="0.2">
      <c r="A4437" t="s">
        <v>5634</v>
      </c>
      <c r="B4437" t="s">
        <v>209</v>
      </c>
      <c r="C4437" s="1">
        <v>700000</v>
      </c>
      <c r="D4437">
        <v>2</v>
      </c>
      <c r="E4437">
        <v>2</v>
      </c>
      <c r="F4437" s="2">
        <v>1110</v>
      </c>
      <c r="G4437" t="s">
        <v>48</v>
      </c>
      <c r="H4437" t="s">
        <v>55</v>
      </c>
      <c r="I4437">
        <v>11229</v>
      </c>
      <c r="J4437" t="s">
        <v>306</v>
      </c>
      <c r="K4437" t="s">
        <v>34</v>
      </c>
      <c r="L4437">
        <v>-73.959539899999996</v>
      </c>
      <c r="M4437">
        <v>40.6062808</v>
      </c>
      <c r="N4437">
        <v>9.93</v>
      </c>
      <c r="O4437" s="1">
        <f t="shared" si="346"/>
        <v>140000</v>
      </c>
      <c r="P4437" s="3">
        <v>6.7500000000000004E-2</v>
      </c>
      <c r="Q4437">
        <v>30</v>
      </c>
      <c r="R4437" s="1">
        <v>560000</v>
      </c>
      <c r="S4437" s="8">
        <f t="shared" si="347"/>
        <v>-4540.1866759775066</v>
      </c>
      <c r="T4437" s="1">
        <f t="shared" si="348"/>
        <v>710.81500000000005</v>
      </c>
      <c r="U4437" s="7">
        <f t="shared" si="349"/>
        <v>145.83333333333334</v>
      </c>
      <c r="V4437" s="4">
        <v>375</v>
      </c>
      <c r="W4437" s="1">
        <f t="shared" si="350"/>
        <v>5771.8350093108393</v>
      </c>
      <c r="X4437">
        <v>4</v>
      </c>
      <c r="Y4437">
        <v>7</v>
      </c>
      <c r="Z4437" t="s">
        <v>307</v>
      </c>
      <c r="AA4437" s="2">
        <v>64518</v>
      </c>
      <c r="AB4437">
        <v>0.98</v>
      </c>
      <c r="AC4437" s="2">
        <v>65835</v>
      </c>
    </row>
    <row r="4438" spans="1:29" x14ac:dyDescent="0.2">
      <c r="A4438" t="s">
        <v>5635</v>
      </c>
      <c r="B4438" t="s">
        <v>209</v>
      </c>
      <c r="C4438" s="1">
        <v>495000</v>
      </c>
      <c r="D4438">
        <v>1</v>
      </c>
      <c r="E4438">
        <v>1</v>
      </c>
      <c r="F4438" s="2">
        <v>2184</v>
      </c>
      <c r="G4438" t="s">
        <v>1225</v>
      </c>
      <c r="H4438" t="s">
        <v>32</v>
      </c>
      <c r="I4438">
        <v>10021</v>
      </c>
      <c r="J4438" t="s">
        <v>52</v>
      </c>
      <c r="K4438" t="s">
        <v>39</v>
      </c>
      <c r="L4438">
        <v>-73.960021999999995</v>
      </c>
      <c r="M4438">
        <v>40.771453899999997</v>
      </c>
      <c r="N4438">
        <v>2.0499999999999998</v>
      </c>
      <c r="O4438" s="1">
        <f t="shared" si="346"/>
        <v>99000</v>
      </c>
      <c r="P4438" s="3">
        <v>6.7500000000000004E-2</v>
      </c>
      <c r="Q4438">
        <v>30</v>
      </c>
      <c r="R4438" s="1">
        <v>396000</v>
      </c>
      <c r="S4438" s="8">
        <f t="shared" si="347"/>
        <v>-3210.5605780126657</v>
      </c>
      <c r="T4438" s="1">
        <f t="shared" si="348"/>
        <v>502.64775000000009</v>
      </c>
      <c r="U4438" s="7">
        <f t="shared" si="349"/>
        <v>103.125</v>
      </c>
      <c r="V4438" s="4">
        <v>600</v>
      </c>
      <c r="W4438" s="1">
        <f t="shared" si="350"/>
        <v>4416.3333280126662</v>
      </c>
      <c r="X4438">
        <v>2</v>
      </c>
      <c r="Y4438">
        <v>18</v>
      </c>
      <c r="Z4438" t="s">
        <v>53</v>
      </c>
      <c r="AA4438" s="2">
        <v>61207</v>
      </c>
      <c r="AB4438">
        <v>1.76</v>
      </c>
      <c r="AC4438" s="2">
        <v>34777</v>
      </c>
    </row>
    <row r="4439" spans="1:29" x14ac:dyDescent="0.2">
      <c r="A4439" t="s">
        <v>5636</v>
      </c>
      <c r="B4439" t="s">
        <v>125</v>
      </c>
      <c r="C4439" s="1">
        <v>1399995</v>
      </c>
      <c r="D4439">
        <v>6</v>
      </c>
      <c r="E4439">
        <v>5</v>
      </c>
      <c r="F4439" s="2">
        <v>2184</v>
      </c>
      <c r="G4439" t="s">
        <v>93</v>
      </c>
      <c r="H4439" t="s">
        <v>55</v>
      </c>
      <c r="I4439">
        <v>11233</v>
      </c>
      <c r="J4439" t="s">
        <v>236</v>
      </c>
      <c r="K4439" t="s">
        <v>237</v>
      </c>
      <c r="L4439">
        <v>-73.914541900000003</v>
      </c>
      <c r="M4439">
        <v>40.684226500000001</v>
      </c>
      <c r="N4439">
        <v>5.81</v>
      </c>
      <c r="O4439" s="1">
        <f t="shared" si="346"/>
        <v>279999</v>
      </c>
      <c r="P4439" s="3">
        <v>6.7500000000000004E-2</v>
      </c>
      <c r="Q4439">
        <v>30</v>
      </c>
      <c r="R4439" s="1">
        <v>1119996</v>
      </c>
      <c r="S4439" s="8">
        <f t="shared" si="347"/>
        <v>-9080.3409220501853</v>
      </c>
      <c r="T4439" s="1">
        <f t="shared" si="348"/>
        <v>1421.6249227500002</v>
      </c>
      <c r="U4439" s="7">
        <f t="shared" si="349"/>
        <v>291.66562500000003</v>
      </c>
      <c r="V4439" s="4">
        <v>600</v>
      </c>
      <c r="W4439" s="1">
        <f t="shared" si="350"/>
        <v>11393.631469800186</v>
      </c>
      <c r="X4439">
        <v>12</v>
      </c>
      <c r="Y4439">
        <v>8</v>
      </c>
      <c r="Z4439" t="s">
        <v>238</v>
      </c>
      <c r="AA4439" s="2">
        <v>70713</v>
      </c>
      <c r="AB4439">
        <v>2.97</v>
      </c>
      <c r="AC4439" s="2">
        <v>23809</v>
      </c>
    </row>
    <row r="4440" spans="1:29" x14ac:dyDescent="0.2">
      <c r="A4440" t="s">
        <v>5637</v>
      </c>
      <c r="B4440" t="s">
        <v>68</v>
      </c>
      <c r="C4440" s="1">
        <v>375000</v>
      </c>
      <c r="D4440">
        <v>1</v>
      </c>
      <c r="E4440">
        <v>1</v>
      </c>
      <c r="F4440">
        <v>920</v>
      </c>
      <c r="G4440" t="s">
        <v>82</v>
      </c>
      <c r="H4440" t="s">
        <v>55</v>
      </c>
      <c r="I4440">
        <v>11209</v>
      </c>
      <c r="J4440" t="s">
        <v>104</v>
      </c>
      <c r="K4440" t="s">
        <v>105</v>
      </c>
      <c r="L4440">
        <v>-74.0315729</v>
      </c>
      <c r="M4440">
        <v>40.614285000000002</v>
      </c>
      <c r="N4440">
        <v>9.59</v>
      </c>
      <c r="O4440" s="1">
        <f t="shared" si="346"/>
        <v>75000</v>
      </c>
      <c r="P4440" s="3">
        <v>6.7500000000000004E-2</v>
      </c>
      <c r="Q4440">
        <v>30</v>
      </c>
      <c r="R4440" s="1">
        <v>300000</v>
      </c>
      <c r="S4440" s="8">
        <f t="shared" si="347"/>
        <v>-2432.2428621308068</v>
      </c>
      <c r="T4440" s="1">
        <f t="shared" si="348"/>
        <v>380.79375000000005</v>
      </c>
      <c r="U4440" s="7">
        <f t="shared" si="349"/>
        <v>78.125</v>
      </c>
      <c r="V4440" s="4">
        <v>205</v>
      </c>
      <c r="W4440" s="1">
        <f t="shared" si="350"/>
        <v>3096.161612130807</v>
      </c>
      <c r="X4440">
        <v>2</v>
      </c>
      <c r="Y4440">
        <v>8</v>
      </c>
      <c r="Z4440" t="s">
        <v>106</v>
      </c>
      <c r="AA4440" s="2">
        <v>79731</v>
      </c>
      <c r="AB4440">
        <v>1.71</v>
      </c>
      <c r="AC4440" s="2">
        <v>46626</v>
      </c>
    </row>
    <row r="4441" spans="1:29" x14ac:dyDescent="0.2">
      <c r="A4441" t="s">
        <v>5638</v>
      </c>
      <c r="B4441" t="s">
        <v>68</v>
      </c>
      <c r="C4441" s="1">
        <v>270000</v>
      </c>
      <c r="D4441">
        <v>1</v>
      </c>
      <c r="E4441">
        <v>1</v>
      </c>
      <c r="F4441" s="2">
        <v>2184</v>
      </c>
      <c r="G4441" t="s">
        <v>3310</v>
      </c>
      <c r="H4441" t="s">
        <v>84</v>
      </c>
      <c r="I4441">
        <v>11372</v>
      </c>
      <c r="J4441" t="s">
        <v>85</v>
      </c>
      <c r="K4441" t="s">
        <v>61</v>
      </c>
      <c r="L4441">
        <v>-73.879570299999997</v>
      </c>
      <c r="M4441">
        <v>40.748399200000001</v>
      </c>
      <c r="N4441">
        <v>5.56</v>
      </c>
      <c r="O4441" s="1">
        <f t="shared" si="346"/>
        <v>54000</v>
      </c>
      <c r="P4441" s="3">
        <v>6.7500000000000004E-2</v>
      </c>
      <c r="Q4441">
        <v>30</v>
      </c>
      <c r="R4441" s="1">
        <v>216000</v>
      </c>
      <c r="S4441" s="8">
        <f t="shared" si="347"/>
        <v>-1751.214860734181</v>
      </c>
      <c r="T4441" s="1">
        <f t="shared" si="348"/>
        <v>274.17150000000004</v>
      </c>
      <c r="U4441" s="7">
        <f t="shared" si="349"/>
        <v>56.25</v>
      </c>
      <c r="V4441" s="4">
        <v>600</v>
      </c>
      <c r="W4441" s="1">
        <f t="shared" si="350"/>
        <v>2681.6363607341809</v>
      </c>
      <c r="X4441">
        <v>2</v>
      </c>
      <c r="Y4441">
        <v>18</v>
      </c>
      <c r="Z4441" t="s">
        <v>86</v>
      </c>
      <c r="AA4441" s="2">
        <v>108152</v>
      </c>
      <c r="AB4441">
        <v>0.77</v>
      </c>
      <c r="AC4441" s="2">
        <v>140457</v>
      </c>
    </row>
    <row r="4442" spans="1:29" x14ac:dyDescent="0.2">
      <c r="A4442" t="s">
        <v>5639</v>
      </c>
      <c r="B4442" t="s">
        <v>30</v>
      </c>
      <c r="C4442" s="1">
        <v>389990</v>
      </c>
      <c r="D4442">
        <v>2</v>
      </c>
      <c r="E4442">
        <v>1</v>
      </c>
      <c r="F4442">
        <v>886</v>
      </c>
      <c r="G4442" t="s">
        <v>631</v>
      </c>
      <c r="H4442" t="s">
        <v>44</v>
      </c>
      <c r="I4442">
        <v>10306</v>
      </c>
      <c r="J4442" t="s">
        <v>65</v>
      </c>
      <c r="K4442" t="s">
        <v>34</v>
      </c>
      <c r="L4442">
        <v>-74.107524699999999</v>
      </c>
      <c r="M4442">
        <v>40.579513800000001</v>
      </c>
      <c r="N4442">
        <v>13.33</v>
      </c>
      <c r="O4442" s="1">
        <f t="shared" si="346"/>
        <v>77998</v>
      </c>
      <c r="P4442" s="3">
        <v>6.7500000000000004E-2</v>
      </c>
      <c r="Q4442">
        <v>30</v>
      </c>
      <c r="R4442" s="1">
        <v>311992</v>
      </c>
      <c r="S4442" s="8">
        <f t="shared" si="347"/>
        <v>-2529.4677168063827</v>
      </c>
      <c r="T4442" s="1">
        <f t="shared" si="348"/>
        <v>396.01534549999997</v>
      </c>
      <c r="U4442" s="7">
        <f t="shared" si="349"/>
        <v>81.247916666666669</v>
      </c>
      <c r="V4442" s="4">
        <v>205</v>
      </c>
      <c r="W4442" s="1">
        <f t="shared" si="350"/>
        <v>3211.7309789730493</v>
      </c>
      <c r="X4442">
        <v>4</v>
      </c>
      <c r="Y4442">
        <v>7</v>
      </c>
      <c r="Z4442" t="s">
        <v>66</v>
      </c>
      <c r="AA4442" s="2">
        <v>145000</v>
      </c>
      <c r="AB4442">
        <v>21.3</v>
      </c>
      <c r="AC4442" s="2">
        <v>6808</v>
      </c>
    </row>
    <row r="4443" spans="1:29" x14ac:dyDescent="0.2">
      <c r="A4443" t="s">
        <v>5640</v>
      </c>
      <c r="B4443" t="s">
        <v>125</v>
      </c>
      <c r="C4443" s="1">
        <v>1700000</v>
      </c>
      <c r="D4443">
        <v>3</v>
      </c>
      <c r="E4443">
        <v>2.5</v>
      </c>
      <c r="F4443" s="2">
        <v>2484</v>
      </c>
      <c r="G4443" t="s">
        <v>82</v>
      </c>
      <c r="H4443" t="s">
        <v>70</v>
      </c>
      <c r="I4443">
        <v>10457</v>
      </c>
      <c r="J4443" t="s">
        <v>379</v>
      </c>
      <c r="K4443" t="s">
        <v>61</v>
      </c>
      <c r="L4443">
        <v>-73.890315299999997</v>
      </c>
      <c r="M4443">
        <v>40.846754500000003</v>
      </c>
      <c r="N4443">
        <v>8.4</v>
      </c>
      <c r="O4443" s="1">
        <f t="shared" si="346"/>
        <v>340000</v>
      </c>
      <c r="P4443" s="3">
        <v>6.7500000000000004E-2</v>
      </c>
      <c r="Q4443">
        <v>30</v>
      </c>
      <c r="R4443" s="1">
        <v>1360000</v>
      </c>
      <c r="S4443" s="8">
        <f t="shared" si="347"/>
        <v>-11026.167641659658</v>
      </c>
      <c r="T4443" s="1">
        <f t="shared" si="348"/>
        <v>1726.2650000000001</v>
      </c>
      <c r="U4443" s="7">
        <f t="shared" si="349"/>
        <v>354.16666666666669</v>
      </c>
      <c r="V4443" s="4">
        <v>600</v>
      </c>
      <c r="W4443" s="1">
        <f t="shared" si="350"/>
        <v>13706.599308326324</v>
      </c>
      <c r="X4443">
        <v>6</v>
      </c>
      <c r="Y4443">
        <v>14</v>
      </c>
      <c r="Z4443" t="s">
        <v>380</v>
      </c>
      <c r="AA4443" s="2">
        <v>82677</v>
      </c>
      <c r="AB4443">
        <v>0.64</v>
      </c>
      <c r="AC4443" s="2">
        <v>129183</v>
      </c>
    </row>
    <row r="4444" spans="1:29" x14ac:dyDescent="0.2">
      <c r="A4444" t="s">
        <v>5641</v>
      </c>
      <c r="B4444" t="s">
        <v>42</v>
      </c>
      <c r="C4444" s="1">
        <v>700000</v>
      </c>
      <c r="D4444">
        <v>4</v>
      </c>
      <c r="E4444">
        <v>2</v>
      </c>
      <c r="F4444">
        <v>1890</v>
      </c>
      <c r="G4444" t="s">
        <v>5642</v>
      </c>
      <c r="H4444" t="s">
        <v>70</v>
      </c>
      <c r="I4444">
        <v>10466</v>
      </c>
      <c r="J4444" t="s">
        <v>255</v>
      </c>
      <c r="K4444" t="s">
        <v>61</v>
      </c>
      <c r="L4444">
        <v>-73.854141999999996</v>
      </c>
      <c r="M4444">
        <v>40.885187000000002</v>
      </c>
      <c r="N4444">
        <v>11.66</v>
      </c>
      <c r="O4444" s="1">
        <f t="shared" si="346"/>
        <v>140000</v>
      </c>
      <c r="P4444" s="3">
        <v>6.7500000000000004E-2</v>
      </c>
      <c r="Q4444">
        <v>30</v>
      </c>
      <c r="R4444" s="1">
        <v>560000</v>
      </c>
      <c r="S4444" s="8">
        <f t="shared" si="347"/>
        <v>-4540.1866759775066</v>
      </c>
      <c r="T4444" s="1">
        <f t="shared" si="348"/>
        <v>710.81500000000005</v>
      </c>
      <c r="U4444" s="7">
        <f t="shared" si="349"/>
        <v>145.83333333333334</v>
      </c>
      <c r="V4444" s="4">
        <v>550</v>
      </c>
      <c r="W4444" s="1">
        <f t="shared" si="350"/>
        <v>5946.8350093108393</v>
      </c>
      <c r="X4444">
        <v>8</v>
      </c>
      <c r="Y4444">
        <v>12</v>
      </c>
      <c r="Z4444" t="s">
        <v>256</v>
      </c>
      <c r="AA4444" s="2">
        <v>34517</v>
      </c>
      <c r="AB4444">
        <v>1.5</v>
      </c>
      <c r="AC4444" s="2">
        <v>23011</v>
      </c>
    </row>
    <row r="4445" spans="1:29" x14ac:dyDescent="0.2">
      <c r="A4445" t="s">
        <v>5643</v>
      </c>
      <c r="B4445" t="s">
        <v>68</v>
      </c>
      <c r="C4445" s="1">
        <v>2695000</v>
      </c>
      <c r="D4445">
        <v>4</v>
      </c>
      <c r="E4445">
        <v>2</v>
      </c>
      <c r="F4445" s="2">
        <v>2184</v>
      </c>
      <c r="G4445" t="s">
        <v>93</v>
      </c>
      <c r="H4445" t="s">
        <v>32</v>
      </c>
      <c r="I4445">
        <v>10025</v>
      </c>
      <c r="J4445" t="s">
        <v>215</v>
      </c>
      <c r="K4445" t="s">
        <v>39</v>
      </c>
      <c r="L4445">
        <v>-73.972652499999995</v>
      </c>
      <c r="M4445">
        <v>40.7942368</v>
      </c>
      <c r="N4445">
        <v>3.2</v>
      </c>
      <c r="O4445" s="1">
        <f t="shared" si="346"/>
        <v>539000</v>
      </c>
      <c r="P4445" s="3">
        <v>6.7500000000000004E-2</v>
      </c>
      <c r="Q4445">
        <v>30</v>
      </c>
      <c r="R4445" s="1">
        <v>2156000</v>
      </c>
      <c r="S4445" s="8">
        <f t="shared" si="347"/>
        <v>-17479.718702513401</v>
      </c>
      <c r="T4445" s="1">
        <f t="shared" si="348"/>
        <v>2736.6377500000003</v>
      </c>
      <c r="U4445" s="7">
        <f t="shared" si="349"/>
        <v>561.45833333333337</v>
      </c>
      <c r="V4445" s="4">
        <v>600</v>
      </c>
      <c r="W4445" s="1">
        <f t="shared" si="350"/>
        <v>21377.814785846735</v>
      </c>
      <c r="X4445">
        <v>8</v>
      </c>
      <c r="Y4445">
        <v>14</v>
      </c>
      <c r="Z4445" t="s">
        <v>216</v>
      </c>
      <c r="AA4445" s="2">
        <v>61207</v>
      </c>
      <c r="AB4445">
        <v>1.76</v>
      </c>
      <c r="AC4445" s="2">
        <v>34777</v>
      </c>
    </row>
    <row r="4446" spans="1:29" x14ac:dyDescent="0.2">
      <c r="A4446" t="s">
        <v>5644</v>
      </c>
      <c r="B4446" t="s">
        <v>50</v>
      </c>
      <c r="C4446" s="1">
        <v>499000</v>
      </c>
      <c r="D4446">
        <v>3</v>
      </c>
      <c r="E4446">
        <v>2</v>
      </c>
      <c r="F4446" s="2">
        <v>1332</v>
      </c>
      <c r="G4446" t="s">
        <v>564</v>
      </c>
      <c r="H4446" t="s">
        <v>44</v>
      </c>
      <c r="I4446">
        <v>10314</v>
      </c>
      <c r="J4446" t="s">
        <v>65</v>
      </c>
      <c r="K4446" t="s">
        <v>34</v>
      </c>
      <c r="L4446">
        <v>-74.1578631</v>
      </c>
      <c r="M4446">
        <v>40.616733600000003</v>
      </c>
      <c r="N4446">
        <v>12.85</v>
      </c>
      <c r="O4446" s="1">
        <f t="shared" si="346"/>
        <v>99800</v>
      </c>
      <c r="P4446" s="3">
        <v>6.7500000000000004E-2</v>
      </c>
      <c r="Q4446">
        <v>30</v>
      </c>
      <c r="R4446" s="1">
        <v>399200</v>
      </c>
      <c r="S4446" s="8">
        <f t="shared" si="347"/>
        <v>-3236.5045018753935</v>
      </c>
      <c r="T4446" s="1">
        <f t="shared" si="348"/>
        <v>506.70955000000004</v>
      </c>
      <c r="U4446" s="7">
        <f t="shared" si="349"/>
        <v>103.95833333333333</v>
      </c>
      <c r="V4446" s="4">
        <v>375</v>
      </c>
      <c r="W4446" s="1">
        <f t="shared" si="350"/>
        <v>4222.1723852087271</v>
      </c>
      <c r="X4446">
        <v>6</v>
      </c>
      <c r="Y4446">
        <v>8</v>
      </c>
      <c r="Z4446" t="s">
        <v>66</v>
      </c>
      <c r="AA4446" s="2">
        <v>145000</v>
      </c>
      <c r="AB4446">
        <v>21.3</v>
      </c>
      <c r="AC4446" s="2">
        <v>6808</v>
      </c>
    </row>
    <row r="4447" spans="1:29" x14ac:dyDescent="0.2">
      <c r="A4447" t="s">
        <v>5645</v>
      </c>
      <c r="B4447" t="s">
        <v>30</v>
      </c>
      <c r="C4447" s="1">
        <v>375000</v>
      </c>
      <c r="D4447">
        <v>3</v>
      </c>
      <c r="E4447">
        <v>1</v>
      </c>
      <c r="F4447">
        <v>500</v>
      </c>
      <c r="G4447" t="s">
        <v>3955</v>
      </c>
      <c r="H4447" t="s">
        <v>84</v>
      </c>
      <c r="I4447">
        <v>11360</v>
      </c>
      <c r="J4447" t="s">
        <v>355</v>
      </c>
      <c r="K4447" t="s">
        <v>39</v>
      </c>
      <c r="L4447">
        <v>-73.782075000000006</v>
      </c>
      <c r="M4447">
        <v>40.778148799999997</v>
      </c>
      <c r="N4447">
        <v>10.86</v>
      </c>
      <c r="O4447" s="1">
        <f t="shared" si="346"/>
        <v>75000</v>
      </c>
      <c r="P4447" s="3">
        <v>6.7500000000000004E-2</v>
      </c>
      <c r="Q4447">
        <v>30</v>
      </c>
      <c r="R4447" s="1">
        <v>300000</v>
      </c>
      <c r="S4447" s="8">
        <f t="shared" si="347"/>
        <v>-2432.2428621308068</v>
      </c>
      <c r="T4447" s="1">
        <f t="shared" si="348"/>
        <v>380.79375000000005</v>
      </c>
      <c r="U4447" s="7">
        <f t="shared" si="349"/>
        <v>78.125</v>
      </c>
      <c r="V4447" s="4">
        <v>205</v>
      </c>
      <c r="W4447" s="1">
        <f t="shared" si="350"/>
        <v>3096.161612130807</v>
      </c>
      <c r="X4447">
        <v>6</v>
      </c>
      <c r="Y4447">
        <v>4</v>
      </c>
      <c r="Z4447" t="s">
        <v>356</v>
      </c>
      <c r="AA4447" s="2">
        <v>43808</v>
      </c>
      <c r="AB4447">
        <v>6.68</v>
      </c>
      <c r="AC4447" s="2">
        <v>6558</v>
      </c>
    </row>
    <row r="4448" spans="1:29" x14ac:dyDescent="0.2">
      <c r="A4448" t="s">
        <v>5646</v>
      </c>
      <c r="B4448" t="s">
        <v>30</v>
      </c>
      <c r="C4448" s="1">
        <v>8950000</v>
      </c>
      <c r="D4448">
        <v>3</v>
      </c>
      <c r="E4448">
        <v>4</v>
      </c>
      <c r="F4448" s="2">
        <v>2367</v>
      </c>
      <c r="G4448" t="s">
        <v>48</v>
      </c>
      <c r="H4448" t="s">
        <v>32</v>
      </c>
      <c r="I4448">
        <v>10011</v>
      </c>
      <c r="J4448" t="s">
        <v>38</v>
      </c>
      <c r="K4448" t="s">
        <v>39</v>
      </c>
      <c r="L4448">
        <v>-73.998774100000006</v>
      </c>
      <c r="M4448">
        <v>40.741226699999999</v>
      </c>
      <c r="N4448">
        <v>0.87</v>
      </c>
      <c r="O4448" s="1">
        <f t="shared" si="346"/>
        <v>1790000</v>
      </c>
      <c r="P4448" s="3">
        <v>6.7500000000000004E-2</v>
      </c>
      <c r="Q4448">
        <v>30</v>
      </c>
      <c r="R4448" s="1">
        <v>7160000</v>
      </c>
      <c r="S4448" s="8">
        <f t="shared" si="347"/>
        <v>-58049.529642855261</v>
      </c>
      <c r="T4448" s="1">
        <f t="shared" si="348"/>
        <v>9088.277500000002</v>
      </c>
      <c r="U4448" s="7">
        <f t="shared" si="349"/>
        <v>1864.5833333333333</v>
      </c>
      <c r="V4448" s="4">
        <v>600</v>
      </c>
      <c r="W4448" s="1">
        <f t="shared" si="350"/>
        <v>69602.390476188593</v>
      </c>
      <c r="X4448">
        <v>6</v>
      </c>
      <c r="Y4448">
        <v>10</v>
      </c>
      <c r="Z4448" t="s">
        <v>40</v>
      </c>
      <c r="AA4448" s="2">
        <v>70150</v>
      </c>
      <c r="AB4448">
        <v>0.77</v>
      </c>
      <c r="AC4448" s="2">
        <v>91104</v>
      </c>
    </row>
    <row r="4449" spans="1:29" x14ac:dyDescent="0.2">
      <c r="A4449" t="s">
        <v>5647</v>
      </c>
      <c r="B4449" t="s">
        <v>68</v>
      </c>
      <c r="C4449" s="1">
        <v>559000</v>
      </c>
      <c r="D4449">
        <v>2</v>
      </c>
      <c r="E4449">
        <v>1</v>
      </c>
      <c r="F4449">
        <v>2184</v>
      </c>
      <c r="G4449" t="s">
        <v>48</v>
      </c>
      <c r="H4449" t="s">
        <v>32</v>
      </c>
      <c r="I4449">
        <v>10040</v>
      </c>
      <c r="J4449" t="s">
        <v>336</v>
      </c>
      <c r="K4449" t="s">
        <v>34</v>
      </c>
      <c r="L4449">
        <v>-73.931667300000001</v>
      </c>
      <c r="M4449">
        <v>40.858965400000002</v>
      </c>
      <c r="N4449">
        <v>8.11</v>
      </c>
      <c r="O4449" s="1">
        <f t="shared" si="346"/>
        <v>111800</v>
      </c>
      <c r="P4449" s="3">
        <v>6.7500000000000004E-2</v>
      </c>
      <c r="Q4449">
        <v>30</v>
      </c>
      <c r="R4449" s="1">
        <v>447200</v>
      </c>
      <c r="S4449" s="8">
        <f t="shared" si="347"/>
        <v>-3625.6633598163235</v>
      </c>
      <c r="T4449" s="1">
        <f t="shared" si="348"/>
        <v>567.63655000000006</v>
      </c>
      <c r="U4449" s="7">
        <f t="shared" si="349"/>
        <v>116.45833333333333</v>
      </c>
      <c r="V4449" s="4">
        <v>600</v>
      </c>
      <c r="W4449" s="1">
        <f t="shared" si="350"/>
        <v>4909.7582431496567</v>
      </c>
      <c r="X4449">
        <v>4</v>
      </c>
      <c r="Y4449">
        <v>18</v>
      </c>
      <c r="Z4449" t="s">
        <v>337</v>
      </c>
      <c r="AA4449" s="2">
        <v>151574</v>
      </c>
      <c r="AB4449">
        <v>1.64</v>
      </c>
      <c r="AC4449" s="2">
        <v>92423</v>
      </c>
    </row>
    <row r="4450" spans="1:29" x14ac:dyDescent="0.2">
      <c r="A4450" t="s">
        <v>5648</v>
      </c>
      <c r="B4450" t="s">
        <v>30</v>
      </c>
      <c r="C4450" s="1">
        <v>3995000</v>
      </c>
      <c r="D4450">
        <v>3</v>
      </c>
      <c r="E4450">
        <v>3</v>
      </c>
      <c r="F4450" s="2">
        <v>1856</v>
      </c>
      <c r="G4450" t="s">
        <v>51</v>
      </c>
      <c r="H4450" t="s">
        <v>32</v>
      </c>
      <c r="I4450">
        <v>10019</v>
      </c>
      <c r="J4450" t="s">
        <v>38</v>
      </c>
      <c r="K4450" t="s">
        <v>39</v>
      </c>
      <c r="L4450">
        <v>-73.982485699999998</v>
      </c>
      <c r="M4450">
        <v>40.765248499999998</v>
      </c>
      <c r="N4450">
        <v>1.1399999999999999</v>
      </c>
      <c r="O4450" s="1">
        <f t="shared" si="346"/>
        <v>799000</v>
      </c>
      <c r="P4450" s="3">
        <v>6.7500000000000004E-2</v>
      </c>
      <c r="Q4450">
        <v>30</v>
      </c>
      <c r="R4450" s="1">
        <v>3196000</v>
      </c>
      <c r="S4450" s="8">
        <f t="shared" si="347"/>
        <v>-25911.493957900198</v>
      </c>
      <c r="T4450" s="1">
        <f t="shared" si="348"/>
        <v>4056.7227500000004</v>
      </c>
      <c r="U4450" s="7">
        <f t="shared" si="349"/>
        <v>832.29166666666663</v>
      </c>
      <c r="V4450" s="4">
        <v>550</v>
      </c>
      <c r="W4450" s="1">
        <f t="shared" si="350"/>
        <v>31350.508374566867</v>
      </c>
      <c r="X4450">
        <v>6</v>
      </c>
      <c r="Y4450">
        <v>9</v>
      </c>
      <c r="Z4450" t="s">
        <v>40</v>
      </c>
      <c r="AA4450" s="2">
        <v>70150</v>
      </c>
      <c r="AB4450">
        <v>0.77</v>
      </c>
      <c r="AC4450" s="2">
        <v>91104</v>
      </c>
    </row>
    <row r="4451" spans="1:29" x14ac:dyDescent="0.2">
      <c r="A4451" t="s">
        <v>5649</v>
      </c>
      <c r="B4451" t="s">
        <v>68</v>
      </c>
      <c r="C4451" s="1">
        <v>695000</v>
      </c>
      <c r="D4451">
        <v>2</v>
      </c>
      <c r="E4451">
        <v>2</v>
      </c>
      <c r="F4451" s="2">
        <v>1800</v>
      </c>
      <c r="G4451" t="s">
        <v>1025</v>
      </c>
      <c r="H4451" t="s">
        <v>32</v>
      </c>
      <c r="I4451">
        <v>10022</v>
      </c>
      <c r="J4451" t="s">
        <v>33</v>
      </c>
      <c r="K4451" t="s">
        <v>34</v>
      </c>
      <c r="L4451">
        <v>-73.964778999999993</v>
      </c>
      <c r="M4451">
        <v>40.759577399999998</v>
      </c>
      <c r="N4451">
        <v>1.31</v>
      </c>
      <c r="O4451" s="1">
        <f t="shared" si="346"/>
        <v>139000</v>
      </c>
      <c r="P4451" s="3">
        <v>6.7500000000000004E-2</v>
      </c>
      <c r="Q4451">
        <v>30</v>
      </c>
      <c r="R4451" s="1">
        <v>556000</v>
      </c>
      <c r="S4451" s="8">
        <f t="shared" si="347"/>
        <v>-4507.7567711490956</v>
      </c>
      <c r="T4451" s="1">
        <f t="shared" si="348"/>
        <v>705.73775000000012</v>
      </c>
      <c r="U4451" s="7">
        <f t="shared" si="349"/>
        <v>144.79166666666666</v>
      </c>
      <c r="V4451" s="4">
        <v>550</v>
      </c>
      <c r="W4451" s="1">
        <f t="shared" si="350"/>
        <v>5908.2861878157628</v>
      </c>
      <c r="X4451">
        <v>4</v>
      </c>
      <c r="Y4451">
        <v>11</v>
      </c>
      <c r="Z4451" t="s">
        <v>35</v>
      </c>
      <c r="AA4451" s="2">
        <v>27988</v>
      </c>
      <c r="AB4451">
        <v>0.17</v>
      </c>
      <c r="AC4451" s="2">
        <v>164635</v>
      </c>
    </row>
    <row r="4452" spans="1:29" x14ac:dyDescent="0.2">
      <c r="A4452" t="s">
        <v>5650</v>
      </c>
      <c r="B4452" t="s">
        <v>125</v>
      </c>
      <c r="C4452" s="1">
        <v>715000</v>
      </c>
      <c r="D4452">
        <v>4</v>
      </c>
      <c r="E4452">
        <v>2</v>
      </c>
      <c r="F4452" s="2">
        <v>2052</v>
      </c>
      <c r="G4452" t="s">
        <v>574</v>
      </c>
      <c r="H4452" t="s">
        <v>70</v>
      </c>
      <c r="I4452">
        <v>10466</v>
      </c>
      <c r="J4452" t="s">
        <v>255</v>
      </c>
      <c r="K4452" t="s">
        <v>61</v>
      </c>
      <c r="L4452">
        <v>-73.837929900000006</v>
      </c>
      <c r="M4452">
        <v>40.8898133</v>
      </c>
      <c r="N4452">
        <v>12.43</v>
      </c>
      <c r="O4452" s="1">
        <f t="shared" si="346"/>
        <v>143000</v>
      </c>
      <c r="P4452" s="3">
        <v>6.7500000000000004E-2</v>
      </c>
      <c r="Q4452">
        <v>30</v>
      </c>
      <c r="R4452" s="1">
        <v>572000</v>
      </c>
      <c r="S4452" s="8">
        <f t="shared" si="347"/>
        <v>-4637.4763904627389</v>
      </c>
      <c r="T4452" s="1">
        <f t="shared" si="348"/>
        <v>726.04675000000009</v>
      </c>
      <c r="U4452" s="7">
        <f t="shared" si="349"/>
        <v>148.95833333333334</v>
      </c>
      <c r="V4452" s="4">
        <v>600</v>
      </c>
      <c r="W4452" s="1">
        <f t="shared" si="350"/>
        <v>6112.4814737960724</v>
      </c>
      <c r="X4452">
        <v>8</v>
      </c>
      <c r="Y4452">
        <v>13</v>
      </c>
      <c r="Z4452" t="s">
        <v>256</v>
      </c>
      <c r="AA4452" s="2">
        <v>34517</v>
      </c>
      <c r="AB4452">
        <v>1.5</v>
      </c>
      <c r="AC4452" s="2">
        <v>23011</v>
      </c>
    </row>
    <row r="4453" spans="1:29" x14ac:dyDescent="0.2">
      <c r="A4453" t="s">
        <v>5651</v>
      </c>
      <c r="B4453" t="s">
        <v>42</v>
      </c>
      <c r="C4453" s="1">
        <v>929888</v>
      </c>
      <c r="D4453">
        <v>3</v>
      </c>
      <c r="E4453">
        <v>2</v>
      </c>
      <c r="F4453" s="2">
        <v>1070</v>
      </c>
      <c r="G4453" t="s">
        <v>113</v>
      </c>
      <c r="H4453" t="s">
        <v>84</v>
      </c>
      <c r="I4453">
        <v>11001</v>
      </c>
      <c r="J4453" t="s">
        <v>2346</v>
      </c>
      <c r="K4453" t="s">
        <v>39</v>
      </c>
      <c r="L4453">
        <v>-73.707766399999997</v>
      </c>
      <c r="M4453">
        <v>40.732591999999997</v>
      </c>
      <c r="N4453">
        <v>14.62</v>
      </c>
      <c r="O4453" s="1">
        <f t="shared" si="346"/>
        <v>185977.60000000001</v>
      </c>
      <c r="P4453" s="3">
        <v>6.7500000000000004E-2</v>
      </c>
      <c r="Q4453">
        <v>30</v>
      </c>
      <c r="R4453" s="1">
        <v>743910.40000000002</v>
      </c>
      <c r="S4453" s="8">
        <f t="shared" si="347"/>
        <v>-6031.2358682162449</v>
      </c>
      <c r="T4453" s="1">
        <f t="shared" si="348"/>
        <v>944.25476960000015</v>
      </c>
      <c r="U4453" s="7">
        <f t="shared" si="349"/>
        <v>193.72666666666669</v>
      </c>
      <c r="V4453" s="4">
        <v>375</v>
      </c>
      <c r="W4453" s="1">
        <f t="shared" si="350"/>
        <v>7544.2173044829115</v>
      </c>
      <c r="X4453">
        <v>6</v>
      </c>
      <c r="Y4453">
        <v>7</v>
      </c>
      <c r="Z4453" t="s">
        <v>2347</v>
      </c>
      <c r="AA4453" s="2">
        <v>22571</v>
      </c>
      <c r="AB4453">
        <v>0.56000000000000005</v>
      </c>
      <c r="AC4453" s="2">
        <v>40305</v>
      </c>
    </row>
    <row r="4454" spans="1:29" x14ac:dyDescent="0.2">
      <c r="A4454" t="s">
        <v>5652</v>
      </c>
      <c r="B4454" t="s">
        <v>42</v>
      </c>
      <c r="C4454" s="1">
        <v>948000</v>
      </c>
      <c r="D4454">
        <v>3</v>
      </c>
      <c r="E4454">
        <v>2</v>
      </c>
      <c r="F4454" s="2">
        <v>1368</v>
      </c>
      <c r="G4454" t="s">
        <v>3728</v>
      </c>
      <c r="H4454" t="s">
        <v>84</v>
      </c>
      <c r="I4454">
        <v>11369</v>
      </c>
      <c r="J4454" t="s">
        <v>441</v>
      </c>
      <c r="K4454" t="s">
        <v>34</v>
      </c>
      <c r="L4454">
        <v>-73.882047999999998</v>
      </c>
      <c r="M4454">
        <v>40.760406400000001</v>
      </c>
      <c r="N4454">
        <v>5.48</v>
      </c>
      <c r="O4454" s="1">
        <f t="shared" si="346"/>
        <v>189600</v>
      </c>
      <c r="P4454" s="3">
        <v>6.7500000000000004E-2</v>
      </c>
      <c r="Q4454">
        <v>30</v>
      </c>
      <c r="R4454" s="1">
        <v>758400</v>
      </c>
      <c r="S4454" s="8">
        <f t="shared" si="347"/>
        <v>-6148.7099554666811</v>
      </c>
      <c r="T4454" s="1">
        <f t="shared" si="348"/>
        <v>962.64660000000003</v>
      </c>
      <c r="U4454" s="7">
        <f t="shared" si="349"/>
        <v>197.5</v>
      </c>
      <c r="V4454" s="4">
        <v>375</v>
      </c>
      <c r="W4454" s="1">
        <f t="shared" si="350"/>
        <v>7683.8565554666811</v>
      </c>
      <c r="X4454">
        <v>6</v>
      </c>
      <c r="Y4454">
        <v>9</v>
      </c>
      <c r="Z4454" t="s">
        <v>442</v>
      </c>
      <c r="AA4454" s="2">
        <v>137098</v>
      </c>
      <c r="AB4454">
        <v>1.25</v>
      </c>
      <c r="AC4454" s="2">
        <v>109678</v>
      </c>
    </row>
    <row r="4455" spans="1:29" x14ac:dyDescent="0.2">
      <c r="A4455" t="s">
        <v>5653</v>
      </c>
      <c r="B4455" t="s">
        <v>42</v>
      </c>
      <c r="C4455" s="1">
        <v>999000</v>
      </c>
      <c r="D4455">
        <v>4</v>
      </c>
      <c r="E4455">
        <v>2</v>
      </c>
      <c r="F4455" s="2">
        <v>2184</v>
      </c>
      <c r="G4455" t="s">
        <v>3589</v>
      </c>
      <c r="H4455" t="s">
        <v>84</v>
      </c>
      <c r="I4455">
        <v>11367</v>
      </c>
      <c r="J4455" t="s">
        <v>160</v>
      </c>
      <c r="K4455" t="s">
        <v>34</v>
      </c>
      <c r="L4455">
        <v>-73.819885600000006</v>
      </c>
      <c r="M4455">
        <v>40.724364399999999</v>
      </c>
      <c r="N4455">
        <v>8.85</v>
      </c>
      <c r="O4455" s="1">
        <f t="shared" si="346"/>
        <v>199800</v>
      </c>
      <c r="P4455" s="3">
        <v>6.7500000000000004E-2</v>
      </c>
      <c r="Q4455">
        <v>30</v>
      </c>
      <c r="R4455" s="1">
        <v>799200</v>
      </c>
      <c r="S4455" s="8">
        <f t="shared" si="347"/>
        <v>-6479.4949847164698</v>
      </c>
      <c r="T4455" s="1">
        <f t="shared" si="348"/>
        <v>1014.4345500000001</v>
      </c>
      <c r="U4455" s="7">
        <f t="shared" si="349"/>
        <v>208.125</v>
      </c>
      <c r="V4455" s="4">
        <v>600</v>
      </c>
      <c r="W4455" s="1">
        <f t="shared" si="350"/>
        <v>8302.0545347164698</v>
      </c>
      <c r="X4455">
        <v>8</v>
      </c>
      <c r="Y4455">
        <v>14</v>
      </c>
      <c r="Z4455" t="s">
        <v>161</v>
      </c>
      <c r="AA4455" s="2">
        <v>230183</v>
      </c>
      <c r="AB4455">
        <v>2.0299999999999998</v>
      </c>
      <c r="AC4455" s="2">
        <v>113391</v>
      </c>
    </row>
    <row r="4456" spans="1:29" x14ac:dyDescent="0.2">
      <c r="A4456" t="s">
        <v>5654</v>
      </c>
      <c r="B4456" t="s">
        <v>125</v>
      </c>
      <c r="C4456" s="1">
        <v>2499000</v>
      </c>
      <c r="D4456">
        <v>12</v>
      </c>
      <c r="E4456">
        <v>6</v>
      </c>
      <c r="F4456" s="2">
        <v>2184</v>
      </c>
      <c r="G4456" t="s">
        <v>93</v>
      </c>
      <c r="H4456" t="s">
        <v>55</v>
      </c>
      <c r="I4456">
        <v>11218</v>
      </c>
      <c r="J4456" t="s">
        <v>226</v>
      </c>
      <c r="K4456" t="s">
        <v>90</v>
      </c>
      <c r="L4456">
        <v>-73.968351999999996</v>
      </c>
      <c r="M4456">
        <v>40.638989500000001</v>
      </c>
      <c r="N4456">
        <v>7.63</v>
      </c>
      <c r="O4456" s="1">
        <f t="shared" si="346"/>
        <v>499800</v>
      </c>
      <c r="P4456" s="3">
        <v>6.7500000000000004E-2</v>
      </c>
      <c r="Q4456">
        <v>30</v>
      </c>
      <c r="R4456" s="1">
        <v>1999200</v>
      </c>
      <c r="S4456" s="8">
        <f t="shared" si="347"/>
        <v>-16208.466433239699</v>
      </c>
      <c r="T4456" s="1">
        <f t="shared" si="348"/>
        <v>2537.6095500000001</v>
      </c>
      <c r="U4456" s="7">
        <f t="shared" si="349"/>
        <v>520.625</v>
      </c>
      <c r="V4456" s="4">
        <v>600</v>
      </c>
      <c r="W4456" s="1">
        <f t="shared" si="350"/>
        <v>19866.700983239698</v>
      </c>
      <c r="X4456">
        <v>24</v>
      </c>
      <c r="Y4456">
        <v>7</v>
      </c>
      <c r="Z4456" t="s">
        <v>227</v>
      </c>
      <c r="AA4456" s="2">
        <v>106357</v>
      </c>
      <c r="AB4456">
        <v>2.25</v>
      </c>
      <c r="AC4456" s="2">
        <v>47270</v>
      </c>
    </row>
    <row r="4457" spans="1:29" x14ac:dyDescent="0.2">
      <c r="A4457" t="s">
        <v>5655</v>
      </c>
      <c r="B4457" t="s">
        <v>125</v>
      </c>
      <c r="C4457" s="1">
        <v>1025000</v>
      </c>
      <c r="D4457">
        <v>7</v>
      </c>
      <c r="E4457">
        <v>2</v>
      </c>
      <c r="F4457" s="2">
        <v>2400</v>
      </c>
      <c r="G4457" t="s">
        <v>952</v>
      </c>
      <c r="H4457" t="s">
        <v>70</v>
      </c>
      <c r="I4457">
        <v>10461</v>
      </c>
      <c r="J4457" t="s">
        <v>839</v>
      </c>
      <c r="K4457" t="s">
        <v>34</v>
      </c>
      <c r="L4457">
        <v>-73.850834000000006</v>
      </c>
      <c r="M4457">
        <v>40.846494499999999</v>
      </c>
      <c r="N4457">
        <v>9.76</v>
      </c>
      <c r="O4457" s="1">
        <f t="shared" si="346"/>
        <v>205000</v>
      </c>
      <c r="P4457" s="3">
        <v>6.7500000000000004E-2</v>
      </c>
      <c r="Q4457">
        <v>30</v>
      </c>
      <c r="R4457" s="1">
        <v>820000</v>
      </c>
      <c r="S4457" s="8">
        <f t="shared" si="347"/>
        <v>-6648.1304898242051</v>
      </c>
      <c r="T4457" s="1">
        <f t="shared" si="348"/>
        <v>1040.8362500000001</v>
      </c>
      <c r="U4457" s="7">
        <f t="shared" si="349"/>
        <v>213.54166666666666</v>
      </c>
      <c r="V4457" s="4">
        <v>600</v>
      </c>
      <c r="W4457" s="1">
        <f t="shared" si="350"/>
        <v>8502.5084064908733</v>
      </c>
      <c r="X4457">
        <v>14</v>
      </c>
      <c r="Y4457">
        <v>15</v>
      </c>
      <c r="Z4457" t="s">
        <v>840</v>
      </c>
      <c r="AA4457" s="2">
        <v>26583</v>
      </c>
      <c r="AB4457">
        <v>0.71</v>
      </c>
      <c r="AC4457" s="2">
        <v>37441</v>
      </c>
    </row>
    <row r="4458" spans="1:29" x14ac:dyDescent="0.2">
      <c r="A4458" t="s">
        <v>5656</v>
      </c>
      <c r="B4458" t="s">
        <v>125</v>
      </c>
      <c r="C4458" s="1">
        <v>4195000</v>
      </c>
      <c r="D4458">
        <v>6</v>
      </c>
      <c r="E4458">
        <v>17</v>
      </c>
      <c r="F4458" s="2">
        <v>12733</v>
      </c>
      <c r="G4458" t="s">
        <v>1357</v>
      </c>
      <c r="H4458" t="s">
        <v>70</v>
      </c>
      <c r="I4458">
        <v>10453</v>
      </c>
      <c r="J4458" t="s">
        <v>169</v>
      </c>
      <c r="K4458" t="s">
        <v>61</v>
      </c>
      <c r="L4458">
        <v>-73.901696599999994</v>
      </c>
      <c r="M4458">
        <v>40.856929600000001</v>
      </c>
      <c r="N4458">
        <v>8.66</v>
      </c>
      <c r="O4458" s="1">
        <f t="shared" si="346"/>
        <v>839000</v>
      </c>
      <c r="P4458" s="3">
        <v>6.7500000000000004E-2</v>
      </c>
      <c r="Q4458">
        <v>30</v>
      </c>
      <c r="R4458" s="1">
        <v>3356000</v>
      </c>
      <c r="S4458" s="8">
        <f t="shared" si="347"/>
        <v>-27208.69015103663</v>
      </c>
      <c r="T4458" s="1">
        <f t="shared" si="348"/>
        <v>4259.8127500000001</v>
      </c>
      <c r="U4458" s="7">
        <f t="shared" si="349"/>
        <v>873.95833333333337</v>
      </c>
      <c r="V4458" s="4">
        <f>(5*$F4458)/12</f>
        <v>5305.416666666667</v>
      </c>
      <c r="W4458" s="1">
        <f t="shared" si="350"/>
        <v>37647.877901036627</v>
      </c>
      <c r="X4458">
        <v>12</v>
      </c>
      <c r="Y4458">
        <v>17</v>
      </c>
      <c r="Z4458" t="s">
        <v>170</v>
      </c>
      <c r="AA4458" s="2">
        <v>27875</v>
      </c>
      <c r="AB4458">
        <v>0.19</v>
      </c>
      <c r="AC4458" s="2">
        <v>146711</v>
      </c>
    </row>
    <row r="4459" spans="1:29" x14ac:dyDescent="0.2">
      <c r="A4459" t="s">
        <v>5657</v>
      </c>
      <c r="B4459" t="s">
        <v>68</v>
      </c>
      <c r="C4459" s="1">
        <v>167999</v>
      </c>
      <c r="D4459">
        <v>1</v>
      </c>
      <c r="E4459">
        <v>1</v>
      </c>
      <c r="F4459" s="2">
        <v>2184</v>
      </c>
      <c r="G4459" t="s">
        <v>5658</v>
      </c>
      <c r="H4459" t="s">
        <v>70</v>
      </c>
      <c r="I4459">
        <v>10461</v>
      </c>
      <c r="J4459" t="s">
        <v>839</v>
      </c>
      <c r="K4459" t="s">
        <v>34</v>
      </c>
      <c r="L4459">
        <v>-73.826421800000006</v>
      </c>
      <c r="M4459">
        <v>40.845596100000002</v>
      </c>
      <c r="N4459">
        <v>10.68</v>
      </c>
      <c r="O4459" s="1">
        <f t="shared" si="346"/>
        <v>33599.800000000003</v>
      </c>
      <c r="P4459" s="3">
        <v>6.7500000000000004E-2</v>
      </c>
      <c r="Q4459">
        <v>30</v>
      </c>
      <c r="R4459" s="1">
        <v>134399.20000000001</v>
      </c>
      <c r="S4459" s="8">
        <f t="shared" si="347"/>
        <v>-1089.638316253636</v>
      </c>
      <c r="T4459" s="1">
        <f t="shared" si="348"/>
        <v>170.59458455000001</v>
      </c>
      <c r="U4459" s="7">
        <f t="shared" si="349"/>
        <v>34.999791666666667</v>
      </c>
      <c r="V4459" s="4">
        <v>600</v>
      </c>
      <c r="W4459" s="1">
        <f t="shared" si="350"/>
        <v>1895.2326924703027</v>
      </c>
      <c r="X4459">
        <v>2</v>
      </c>
      <c r="Y4459">
        <v>18</v>
      </c>
      <c r="Z4459" t="s">
        <v>840</v>
      </c>
      <c r="AA4459" s="2">
        <v>26583</v>
      </c>
      <c r="AB4459">
        <v>0.71</v>
      </c>
      <c r="AC4459" s="2">
        <v>37441</v>
      </c>
    </row>
    <row r="4460" spans="1:29" x14ac:dyDescent="0.2">
      <c r="A4460" t="s">
        <v>5659</v>
      </c>
      <c r="B4460" t="s">
        <v>209</v>
      </c>
      <c r="C4460" s="1">
        <v>250000</v>
      </c>
      <c r="D4460">
        <v>3</v>
      </c>
      <c r="E4460">
        <v>1</v>
      </c>
      <c r="F4460">
        <v>246</v>
      </c>
      <c r="G4460" t="s">
        <v>93</v>
      </c>
      <c r="H4460" t="s">
        <v>32</v>
      </c>
      <c r="I4460">
        <v>10021</v>
      </c>
      <c r="J4460" t="s">
        <v>52</v>
      </c>
      <c r="K4460" t="s">
        <v>39</v>
      </c>
      <c r="L4460">
        <v>-73.959930200000002</v>
      </c>
      <c r="M4460">
        <v>40.771865200000001</v>
      </c>
      <c r="N4460">
        <v>2.08</v>
      </c>
      <c r="O4460" s="1">
        <f t="shared" si="346"/>
        <v>50000</v>
      </c>
      <c r="P4460" s="3">
        <v>6.7500000000000004E-2</v>
      </c>
      <c r="Q4460">
        <v>30</v>
      </c>
      <c r="R4460" s="1">
        <v>200000</v>
      </c>
      <c r="S4460" s="8">
        <f t="shared" si="347"/>
        <v>-1621.4952414205382</v>
      </c>
      <c r="T4460" s="1">
        <f t="shared" si="348"/>
        <v>253.86250000000004</v>
      </c>
      <c r="U4460" s="7">
        <f t="shared" si="349"/>
        <v>52.083333333333336</v>
      </c>
      <c r="V4460" s="4">
        <v>160</v>
      </c>
      <c r="W4460" s="1">
        <f t="shared" si="350"/>
        <v>2087.4410747538714</v>
      </c>
      <c r="X4460">
        <v>6</v>
      </c>
      <c r="Y4460">
        <v>2</v>
      </c>
      <c r="Z4460" t="s">
        <v>53</v>
      </c>
      <c r="AA4460" s="2">
        <v>61207</v>
      </c>
      <c r="AB4460">
        <v>1.76</v>
      </c>
      <c r="AC4460" s="2">
        <v>34777</v>
      </c>
    </row>
    <row r="4461" spans="1:29" x14ac:dyDescent="0.2">
      <c r="A4461" t="s">
        <v>5660</v>
      </c>
      <c r="B4461" t="s">
        <v>30</v>
      </c>
      <c r="C4461" s="1">
        <v>1345000</v>
      </c>
      <c r="D4461">
        <v>1</v>
      </c>
      <c r="E4461">
        <v>2</v>
      </c>
      <c r="F4461" s="2">
        <v>1010</v>
      </c>
      <c r="G4461" t="s">
        <v>59</v>
      </c>
      <c r="H4461" t="s">
        <v>32</v>
      </c>
      <c r="I4461">
        <v>10128</v>
      </c>
      <c r="J4461" t="s">
        <v>52</v>
      </c>
      <c r="K4461" t="s">
        <v>39</v>
      </c>
      <c r="L4461">
        <v>-73.944343000000003</v>
      </c>
      <c r="M4461">
        <v>40.776099000000002</v>
      </c>
      <c r="N4461">
        <v>2.86</v>
      </c>
      <c r="O4461" s="1">
        <f t="shared" si="346"/>
        <v>269000</v>
      </c>
      <c r="P4461" s="3">
        <v>6.7500000000000004E-2</v>
      </c>
      <c r="Q4461">
        <v>30</v>
      </c>
      <c r="R4461" s="1">
        <v>1076000</v>
      </c>
      <c r="S4461" s="8">
        <f t="shared" si="347"/>
        <v>-8723.6443988424944</v>
      </c>
      <c r="T4461" s="1">
        <f t="shared" si="348"/>
        <v>1365.78025</v>
      </c>
      <c r="U4461" s="7">
        <f t="shared" si="349"/>
        <v>280.20833333333331</v>
      </c>
      <c r="V4461" s="4">
        <v>375</v>
      </c>
      <c r="W4461" s="1">
        <f t="shared" si="350"/>
        <v>10744.632982175828</v>
      </c>
      <c r="X4461">
        <v>2</v>
      </c>
      <c r="Y4461">
        <v>6</v>
      </c>
      <c r="Z4461" t="s">
        <v>53</v>
      </c>
      <c r="AA4461" s="2">
        <v>61207</v>
      </c>
      <c r="AB4461">
        <v>1.76</v>
      </c>
      <c r="AC4461" s="2">
        <v>34777</v>
      </c>
    </row>
    <row r="4462" spans="1:29" x14ac:dyDescent="0.2">
      <c r="A4462" t="s">
        <v>5661</v>
      </c>
      <c r="B4462" t="s">
        <v>42</v>
      </c>
      <c r="C4462" s="1">
        <v>634999</v>
      </c>
      <c r="D4462">
        <v>4</v>
      </c>
      <c r="E4462">
        <v>2</v>
      </c>
      <c r="F4462">
        <v>1732</v>
      </c>
      <c r="G4462" t="s">
        <v>5662</v>
      </c>
      <c r="H4462" t="s">
        <v>70</v>
      </c>
      <c r="I4462">
        <v>10470</v>
      </c>
      <c r="J4462" t="s">
        <v>296</v>
      </c>
      <c r="K4462" t="s">
        <v>34</v>
      </c>
      <c r="L4462">
        <v>-73.852482100000003</v>
      </c>
      <c r="M4462">
        <v>40.902828599999999</v>
      </c>
      <c r="N4462">
        <v>12.71</v>
      </c>
      <c r="O4462" s="1">
        <f t="shared" si="346"/>
        <v>126999.8</v>
      </c>
      <c r="P4462" s="3">
        <v>6.7500000000000004E-2</v>
      </c>
      <c r="Q4462">
        <v>30</v>
      </c>
      <c r="R4462" s="1">
        <v>507999.2</v>
      </c>
      <c r="S4462" s="8">
        <f t="shared" si="347"/>
        <v>-4118.5914272272012</v>
      </c>
      <c r="T4462" s="1">
        <f t="shared" si="348"/>
        <v>644.80973454999992</v>
      </c>
      <c r="U4462" s="7">
        <f t="shared" si="349"/>
        <v>132.29145833333334</v>
      </c>
      <c r="V4462" s="4">
        <v>550</v>
      </c>
      <c r="W4462" s="1">
        <f t="shared" si="350"/>
        <v>5445.6926201105343</v>
      </c>
      <c r="X4462">
        <v>8</v>
      </c>
      <c r="Y4462">
        <v>11</v>
      </c>
      <c r="Z4462" t="s">
        <v>297</v>
      </c>
      <c r="AA4462" s="2">
        <v>42483</v>
      </c>
      <c r="AB4462">
        <v>0.3</v>
      </c>
      <c r="AC4462" s="2">
        <v>141610</v>
      </c>
    </row>
    <row r="4463" spans="1:29" x14ac:dyDescent="0.2">
      <c r="A4463" t="s">
        <v>5663</v>
      </c>
      <c r="B4463" t="s">
        <v>68</v>
      </c>
      <c r="C4463" s="1">
        <v>1675000</v>
      </c>
      <c r="D4463">
        <v>2</v>
      </c>
      <c r="E4463">
        <v>2</v>
      </c>
      <c r="F4463" s="2">
        <v>1150</v>
      </c>
      <c r="G4463" t="s">
        <v>93</v>
      </c>
      <c r="H4463" t="s">
        <v>32</v>
      </c>
      <c r="I4463">
        <v>10011</v>
      </c>
      <c r="J4463" t="s">
        <v>38</v>
      </c>
      <c r="K4463" t="s">
        <v>39</v>
      </c>
      <c r="L4463">
        <v>-73.999141800000004</v>
      </c>
      <c r="M4463">
        <v>40.745830300000002</v>
      </c>
      <c r="N4463">
        <v>0.75</v>
      </c>
      <c r="O4463" s="1">
        <f t="shared" si="346"/>
        <v>335000</v>
      </c>
      <c r="P4463" s="3">
        <v>6.7500000000000004E-2</v>
      </c>
      <c r="Q4463">
        <v>30</v>
      </c>
      <c r="R4463" s="1">
        <v>1340000</v>
      </c>
      <c r="S4463" s="8">
        <f t="shared" si="347"/>
        <v>-10864.018117517604</v>
      </c>
      <c r="T4463" s="1">
        <f t="shared" si="348"/>
        <v>1700.8787500000001</v>
      </c>
      <c r="U4463" s="7">
        <f t="shared" si="349"/>
        <v>348.95833333333331</v>
      </c>
      <c r="V4463" s="4">
        <v>375</v>
      </c>
      <c r="W4463" s="1">
        <f t="shared" si="350"/>
        <v>13288.855200850938</v>
      </c>
      <c r="X4463">
        <v>4</v>
      </c>
      <c r="Y4463">
        <v>7</v>
      </c>
      <c r="Z4463" t="s">
        <v>40</v>
      </c>
      <c r="AA4463" s="2">
        <v>70150</v>
      </c>
      <c r="AB4463">
        <v>0.77</v>
      </c>
      <c r="AC4463" s="2">
        <v>91104</v>
      </c>
    </row>
    <row r="4464" spans="1:29" x14ac:dyDescent="0.2">
      <c r="A4464" t="s">
        <v>5664</v>
      </c>
      <c r="B4464" t="s">
        <v>68</v>
      </c>
      <c r="C4464" s="1">
        <v>410000</v>
      </c>
      <c r="D4464">
        <v>1</v>
      </c>
      <c r="E4464">
        <v>1</v>
      </c>
      <c r="F4464" s="2">
        <v>2184</v>
      </c>
      <c r="G4464" t="s">
        <v>48</v>
      </c>
      <c r="H4464" t="s">
        <v>32</v>
      </c>
      <c r="I4464">
        <v>10025</v>
      </c>
      <c r="J4464" t="s">
        <v>215</v>
      </c>
      <c r="K4464" t="s">
        <v>39</v>
      </c>
      <c r="L4464">
        <v>-73.967022900000003</v>
      </c>
      <c r="M4464">
        <v>40.802841600000001</v>
      </c>
      <c r="N4464">
        <v>3.85</v>
      </c>
      <c r="O4464" s="1">
        <f t="shared" si="346"/>
        <v>82000</v>
      </c>
      <c r="P4464" s="3">
        <v>6.7500000000000004E-2</v>
      </c>
      <c r="Q4464">
        <v>30</v>
      </c>
      <c r="R4464" s="1">
        <v>328000</v>
      </c>
      <c r="S4464" s="8">
        <f t="shared" si="347"/>
        <v>-2659.2521959296828</v>
      </c>
      <c r="T4464" s="1">
        <f t="shared" si="348"/>
        <v>416.33449999999999</v>
      </c>
      <c r="U4464" s="7">
        <f t="shared" si="349"/>
        <v>85.416666666666671</v>
      </c>
      <c r="V4464" s="4">
        <v>600</v>
      </c>
      <c r="W4464" s="1">
        <f t="shared" si="350"/>
        <v>3761.0033625963492</v>
      </c>
      <c r="X4464">
        <v>2</v>
      </c>
      <c r="Y4464">
        <v>18</v>
      </c>
      <c r="Z4464" t="s">
        <v>216</v>
      </c>
      <c r="AA4464" s="2">
        <v>61207</v>
      </c>
      <c r="AB4464">
        <v>1.76</v>
      </c>
      <c r="AC4464" s="2">
        <v>34777</v>
      </c>
    </row>
    <row r="4465" spans="1:29" x14ac:dyDescent="0.2">
      <c r="A4465" t="s">
        <v>5665</v>
      </c>
      <c r="B4465" t="s">
        <v>30</v>
      </c>
      <c r="C4465" s="1">
        <v>3550000</v>
      </c>
      <c r="D4465">
        <v>4</v>
      </c>
      <c r="E4465">
        <v>4</v>
      </c>
      <c r="F4465" s="2">
        <v>2120</v>
      </c>
      <c r="G4465" t="s">
        <v>176</v>
      </c>
      <c r="H4465" t="s">
        <v>32</v>
      </c>
      <c r="I4465">
        <v>10027</v>
      </c>
      <c r="J4465" t="s">
        <v>60</v>
      </c>
      <c r="K4465" t="s">
        <v>61</v>
      </c>
      <c r="L4465">
        <v>-73.959759000000005</v>
      </c>
      <c r="M4465">
        <v>40.811550500000003</v>
      </c>
      <c r="N4465">
        <v>4.53</v>
      </c>
      <c r="O4465" s="1">
        <f t="shared" si="346"/>
        <v>710000</v>
      </c>
      <c r="P4465" s="3">
        <v>6.7500000000000004E-2</v>
      </c>
      <c r="Q4465">
        <v>30</v>
      </c>
      <c r="R4465" s="1">
        <v>2840000</v>
      </c>
      <c r="S4465" s="8">
        <f t="shared" si="347"/>
        <v>-23025.232428171643</v>
      </c>
      <c r="T4465" s="1">
        <f t="shared" si="348"/>
        <v>3604.8475000000003</v>
      </c>
      <c r="U4465" s="7">
        <f t="shared" si="349"/>
        <v>739.58333333333337</v>
      </c>
      <c r="V4465" s="4">
        <v>600</v>
      </c>
      <c r="W4465" s="1">
        <f t="shared" si="350"/>
        <v>27969.663261504975</v>
      </c>
      <c r="X4465">
        <v>8</v>
      </c>
      <c r="Y4465">
        <v>9</v>
      </c>
      <c r="Z4465" t="s">
        <v>62</v>
      </c>
      <c r="AA4465" s="2">
        <v>133184</v>
      </c>
      <c r="AB4465">
        <v>1.96</v>
      </c>
      <c r="AC4465" s="2">
        <v>67951</v>
      </c>
    </row>
    <row r="4466" spans="1:29" x14ac:dyDescent="0.2">
      <c r="A4466" t="s">
        <v>5666</v>
      </c>
      <c r="B4466" t="s">
        <v>68</v>
      </c>
      <c r="C4466" s="1">
        <v>900000</v>
      </c>
      <c r="D4466">
        <v>1</v>
      </c>
      <c r="E4466">
        <v>1</v>
      </c>
      <c r="F4466" s="2">
        <v>2184</v>
      </c>
      <c r="G4466" t="s">
        <v>2310</v>
      </c>
      <c r="H4466" t="s">
        <v>32</v>
      </c>
      <c r="I4466">
        <v>10028</v>
      </c>
      <c r="J4466" t="s">
        <v>52</v>
      </c>
      <c r="K4466" t="s">
        <v>39</v>
      </c>
      <c r="L4466">
        <v>-73.948794599999999</v>
      </c>
      <c r="M4466">
        <v>40.776897200000001</v>
      </c>
      <c r="N4466">
        <v>2.73</v>
      </c>
      <c r="O4466" s="1">
        <f t="shared" si="346"/>
        <v>180000</v>
      </c>
      <c r="P4466" s="3">
        <v>6.7500000000000004E-2</v>
      </c>
      <c r="Q4466">
        <v>30</v>
      </c>
      <c r="R4466" s="1">
        <v>720000</v>
      </c>
      <c r="S4466" s="8">
        <f t="shared" si="347"/>
        <v>-5837.382869113937</v>
      </c>
      <c r="T4466" s="1">
        <f t="shared" si="348"/>
        <v>913.90500000000009</v>
      </c>
      <c r="U4466" s="7">
        <f t="shared" si="349"/>
        <v>187.5</v>
      </c>
      <c r="V4466" s="4">
        <v>600</v>
      </c>
      <c r="W4466" s="1">
        <f t="shared" si="350"/>
        <v>7538.7878691139367</v>
      </c>
      <c r="X4466">
        <v>2</v>
      </c>
      <c r="Y4466">
        <v>18</v>
      </c>
      <c r="Z4466" t="s">
        <v>53</v>
      </c>
      <c r="AA4466" s="2">
        <v>61207</v>
      </c>
      <c r="AB4466">
        <v>1.76</v>
      </c>
      <c r="AC4466" s="2">
        <v>34777</v>
      </c>
    </row>
    <row r="4467" spans="1:29" x14ac:dyDescent="0.2">
      <c r="A4467" t="s">
        <v>5667</v>
      </c>
      <c r="B4467" t="s">
        <v>30</v>
      </c>
      <c r="C4467" s="1">
        <v>5500000</v>
      </c>
      <c r="D4467">
        <v>4</v>
      </c>
      <c r="E4467">
        <v>4</v>
      </c>
      <c r="F4467" s="2">
        <v>2670</v>
      </c>
      <c r="G4467" t="s">
        <v>48</v>
      </c>
      <c r="H4467" t="s">
        <v>32</v>
      </c>
      <c r="I4467">
        <v>10012</v>
      </c>
      <c r="J4467" t="s">
        <v>182</v>
      </c>
      <c r="K4467" t="s">
        <v>39</v>
      </c>
      <c r="L4467">
        <v>-73.993861100000004</v>
      </c>
      <c r="M4467">
        <v>40.725002199999999</v>
      </c>
      <c r="N4467">
        <v>1.7</v>
      </c>
      <c r="O4467" s="1">
        <f t="shared" si="346"/>
        <v>1100000</v>
      </c>
      <c r="P4467" s="3">
        <v>6.7500000000000004E-2</v>
      </c>
      <c r="Q4467">
        <v>30</v>
      </c>
      <c r="R4467" s="1">
        <v>4400000</v>
      </c>
      <c r="S4467" s="8">
        <f t="shared" si="347"/>
        <v>-35672.895311251836</v>
      </c>
      <c r="T4467" s="1">
        <f t="shared" si="348"/>
        <v>5584.9750000000013</v>
      </c>
      <c r="U4467" s="7">
        <f t="shared" si="349"/>
        <v>1145.8333333333333</v>
      </c>
      <c r="V4467" s="4">
        <v>600</v>
      </c>
      <c r="W4467" s="1">
        <f t="shared" si="350"/>
        <v>43003.70364458517</v>
      </c>
      <c r="X4467">
        <v>8</v>
      </c>
      <c r="Y4467">
        <v>11</v>
      </c>
      <c r="Z4467" t="s">
        <v>183</v>
      </c>
      <c r="AA4467" s="2">
        <v>42742</v>
      </c>
      <c r="AB4467">
        <v>0.26</v>
      </c>
      <c r="AC4467" s="2">
        <v>164392</v>
      </c>
    </row>
    <row r="4468" spans="1:29" x14ac:dyDescent="0.2">
      <c r="A4468" t="s">
        <v>5668</v>
      </c>
      <c r="B4468" t="s">
        <v>125</v>
      </c>
      <c r="C4468" s="1">
        <v>600000</v>
      </c>
      <c r="D4468">
        <v>6</v>
      </c>
      <c r="E4468">
        <v>2</v>
      </c>
      <c r="F4468" s="2">
        <v>1634</v>
      </c>
      <c r="G4468" t="s">
        <v>168</v>
      </c>
      <c r="H4468" t="s">
        <v>70</v>
      </c>
      <c r="I4468">
        <v>10460</v>
      </c>
      <c r="J4468" t="s">
        <v>789</v>
      </c>
      <c r="K4468" t="s">
        <v>61</v>
      </c>
      <c r="L4468">
        <v>-73.870080999999999</v>
      </c>
      <c r="M4468">
        <v>40.840363699999997</v>
      </c>
      <c r="N4468">
        <v>8.75</v>
      </c>
      <c r="O4468" s="1">
        <f t="shared" si="346"/>
        <v>120000</v>
      </c>
      <c r="P4468" s="3">
        <v>6.7500000000000004E-2</v>
      </c>
      <c r="Q4468">
        <v>30</v>
      </c>
      <c r="R4468" s="1">
        <v>480000</v>
      </c>
      <c r="S4468" s="8">
        <f t="shared" si="347"/>
        <v>-3891.588579409291</v>
      </c>
      <c r="T4468" s="1">
        <f t="shared" si="348"/>
        <v>609.2700000000001</v>
      </c>
      <c r="U4468" s="7">
        <f t="shared" si="349"/>
        <v>125</v>
      </c>
      <c r="V4468" s="4">
        <v>550</v>
      </c>
      <c r="W4468" s="1">
        <f t="shared" si="350"/>
        <v>5175.8585794092915</v>
      </c>
      <c r="X4468">
        <v>12</v>
      </c>
      <c r="Y4468">
        <v>10</v>
      </c>
      <c r="Z4468" t="s">
        <v>790</v>
      </c>
      <c r="AA4468" s="2">
        <v>35011</v>
      </c>
      <c r="AB4468">
        <v>0.25</v>
      </c>
      <c r="AC4468" s="2">
        <v>140044</v>
      </c>
    </row>
    <row r="4469" spans="1:29" x14ac:dyDescent="0.2">
      <c r="A4469" t="s">
        <v>5669</v>
      </c>
      <c r="B4469" t="s">
        <v>125</v>
      </c>
      <c r="C4469" s="1">
        <v>2599000</v>
      </c>
      <c r="D4469">
        <v>8</v>
      </c>
      <c r="E4469">
        <v>2.5</v>
      </c>
      <c r="F4469" s="2">
        <v>3120</v>
      </c>
      <c r="G4469" t="s">
        <v>868</v>
      </c>
      <c r="H4469" t="s">
        <v>55</v>
      </c>
      <c r="I4469">
        <v>11214</v>
      </c>
      <c r="J4469" t="s">
        <v>138</v>
      </c>
      <c r="K4469" t="s">
        <v>110</v>
      </c>
      <c r="L4469">
        <v>-73.997914199999997</v>
      </c>
      <c r="M4469">
        <v>40.599200199999999</v>
      </c>
      <c r="N4469">
        <v>10.34</v>
      </c>
      <c r="O4469" s="1">
        <f t="shared" si="346"/>
        <v>519800</v>
      </c>
      <c r="P4469" s="3">
        <v>6.7500000000000004E-2</v>
      </c>
      <c r="Q4469">
        <v>30</v>
      </c>
      <c r="R4469" s="1">
        <v>2079200</v>
      </c>
      <c r="S4469" s="8">
        <f t="shared" si="347"/>
        <v>-16857.064529807914</v>
      </c>
      <c r="T4469" s="1">
        <f t="shared" si="348"/>
        <v>2639.1545500000002</v>
      </c>
      <c r="U4469" s="7">
        <f t="shared" si="349"/>
        <v>541.45833333333337</v>
      </c>
      <c r="V4469" s="4">
        <v>1000</v>
      </c>
      <c r="W4469" s="1">
        <f t="shared" si="350"/>
        <v>21037.677413141246</v>
      </c>
      <c r="X4469">
        <v>16</v>
      </c>
      <c r="Y4469">
        <v>17</v>
      </c>
      <c r="Z4469" t="s">
        <v>139</v>
      </c>
      <c r="AA4469" s="2">
        <v>29436</v>
      </c>
      <c r="AB4469">
        <v>1.46</v>
      </c>
      <c r="AC4469" s="2">
        <v>20162</v>
      </c>
    </row>
    <row r="4470" spans="1:29" x14ac:dyDescent="0.2">
      <c r="A4470" t="s">
        <v>5670</v>
      </c>
      <c r="B4470" t="s">
        <v>68</v>
      </c>
      <c r="C4470" s="1">
        <v>288000</v>
      </c>
      <c r="D4470">
        <v>1</v>
      </c>
      <c r="E4470">
        <v>1</v>
      </c>
      <c r="F4470" s="2">
        <v>2184</v>
      </c>
      <c r="G4470" t="s">
        <v>5671</v>
      </c>
      <c r="H4470" t="s">
        <v>84</v>
      </c>
      <c r="I4470">
        <v>11375</v>
      </c>
      <c r="J4470" t="s">
        <v>122</v>
      </c>
      <c r="K4470" t="s">
        <v>39</v>
      </c>
      <c r="L4470">
        <v>-73.846860000000007</v>
      </c>
      <c r="M4470">
        <v>40.724559900000003</v>
      </c>
      <c r="N4470">
        <v>7.46</v>
      </c>
      <c r="O4470" s="1">
        <f t="shared" si="346"/>
        <v>57600</v>
      </c>
      <c r="P4470" s="3">
        <v>6.7500000000000004E-2</v>
      </c>
      <c r="Q4470">
        <v>30</v>
      </c>
      <c r="R4470" s="1">
        <v>230400</v>
      </c>
      <c r="S4470" s="8">
        <f t="shared" si="347"/>
        <v>-1867.9625181164599</v>
      </c>
      <c r="T4470" s="1">
        <f t="shared" si="348"/>
        <v>292.44960000000003</v>
      </c>
      <c r="U4470" s="7">
        <f t="shared" si="349"/>
        <v>60</v>
      </c>
      <c r="V4470" s="4">
        <v>600</v>
      </c>
      <c r="W4470" s="1">
        <f t="shared" si="350"/>
        <v>2820.4121181164601</v>
      </c>
      <c r="X4470">
        <v>2</v>
      </c>
      <c r="Y4470">
        <v>18</v>
      </c>
      <c r="Z4470" t="s">
        <v>123</v>
      </c>
      <c r="AA4470" s="2">
        <v>83728</v>
      </c>
      <c r="AB4470">
        <v>2.6</v>
      </c>
      <c r="AC4470" s="2">
        <v>32203</v>
      </c>
    </row>
    <row r="4471" spans="1:29" x14ac:dyDescent="0.2">
      <c r="A4471" t="s">
        <v>5672</v>
      </c>
      <c r="B4471" t="s">
        <v>30</v>
      </c>
      <c r="C4471" s="1">
        <v>2750000</v>
      </c>
      <c r="D4471">
        <v>2</v>
      </c>
      <c r="E4471">
        <v>2</v>
      </c>
      <c r="F4471" s="2">
        <v>1856</v>
      </c>
      <c r="G4471" t="s">
        <v>1029</v>
      </c>
      <c r="H4471" t="s">
        <v>32</v>
      </c>
      <c r="I4471">
        <v>10075</v>
      </c>
      <c r="J4471" t="s">
        <v>52</v>
      </c>
      <c r="K4471" t="s">
        <v>39</v>
      </c>
      <c r="L4471">
        <v>-73.953826199999995</v>
      </c>
      <c r="M4471">
        <v>40.773087699999998</v>
      </c>
      <c r="N4471">
        <v>2.36</v>
      </c>
      <c r="O4471" s="1">
        <f t="shared" si="346"/>
        <v>550000</v>
      </c>
      <c r="P4471" s="3">
        <v>6.7500000000000004E-2</v>
      </c>
      <c r="Q4471">
        <v>30</v>
      </c>
      <c r="R4471" s="1">
        <v>2200000</v>
      </c>
      <c r="S4471" s="8">
        <f t="shared" si="347"/>
        <v>-17836.447655625918</v>
      </c>
      <c r="T4471" s="1">
        <f t="shared" si="348"/>
        <v>2792.4875000000006</v>
      </c>
      <c r="U4471" s="7">
        <f t="shared" si="349"/>
        <v>572.91666666666663</v>
      </c>
      <c r="V4471" s="4">
        <v>550</v>
      </c>
      <c r="W4471" s="1">
        <f t="shared" si="350"/>
        <v>21751.851822292585</v>
      </c>
      <c r="X4471">
        <v>4</v>
      </c>
      <c r="Y4471">
        <v>12</v>
      </c>
      <c r="Z4471" t="s">
        <v>53</v>
      </c>
      <c r="AA4471" s="2">
        <v>61207</v>
      </c>
      <c r="AB4471">
        <v>1.76</v>
      </c>
      <c r="AC4471" s="2">
        <v>34777</v>
      </c>
    </row>
    <row r="4472" spans="1:29" x14ac:dyDescent="0.2">
      <c r="A4472" t="s">
        <v>5673</v>
      </c>
      <c r="B4472" t="s">
        <v>68</v>
      </c>
      <c r="C4472" s="1">
        <v>750000</v>
      </c>
      <c r="D4472">
        <v>2</v>
      </c>
      <c r="E4472">
        <v>1</v>
      </c>
      <c r="F4472">
        <v>920</v>
      </c>
      <c r="G4472" t="s">
        <v>176</v>
      </c>
      <c r="H4472" t="s">
        <v>32</v>
      </c>
      <c r="I4472">
        <v>10010</v>
      </c>
      <c r="J4472" t="s">
        <v>264</v>
      </c>
      <c r="K4472" t="s">
        <v>39</v>
      </c>
      <c r="L4472">
        <v>-73.982438000000002</v>
      </c>
      <c r="M4472">
        <v>40.7398059</v>
      </c>
      <c r="N4472">
        <v>0.64</v>
      </c>
      <c r="O4472" s="1">
        <f t="shared" si="346"/>
        <v>150000</v>
      </c>
      <c r="P4472" s="3">
        <v>6.7500000000000004E-2</v>
      </c>
      <c r="Q4472">
        <v>30</v>
      </c>
      <c r="R4472" s="1">
        <v>600000</v>
      </c>
      <c r="S4472" s="8">
        <f t="shared" si="347"/>
        <v>-4864.4857242616135</v>
      </c>
      <c r="T4472" s="1">
        <f t="shared" si="348"/>
        <v>761.58750000000009</v>
      </c>
      <c r="U4472" s="7">
        <f t="shared" si="349"/>
        <v>156.25</v>
      </c>
      <c r="V4472" s="4">
        <v>205</v>
      </c>
      <c r="W4472" s="1">
        <f t="shared" si="350"/>
        <v>5987.3232242616141</v>
      </c>
      <c r="X4472">
        <v>4</v>
      </c>
      <c r="Y4472">
        <v>8</v>
      </c>
      <c r="Z4472" t="s">
        <v>265</v>
      </c>
      <c r="AA4472" s="2">
        <v>27988</v>
      </c>
      <c r="AB4472">
        <v>0.17</v>
      </c>
      <c r="AC4472" s="2">
        <v>164635</v>
      </c>
    </row>
    <row r="4473" spans="1:29" x14ac:dyDescent="0.2">
      <c r="A4473" t="s">
        <v>5674</v>
      </c>
      <c r="B4473" t="s">
        <v>68</v>
      </c>
      <c r="C4473" s="1">
        <v>2150000</v>
      </c>
      <c r="D4473">
        <v>3</v>
      </c>
      <c r="E4473">
        <v>2</v>
      </c>
      <c r="F4473" s="2">
        <v>1800</v>
      </c>
      <c r="G4473" t="s">
        <v>48</v>
      </c>
      <c r="H4473" t="s">
        <v>32</v>
      </c>
      <c r="I4473">
        <v>10028</v>
      </c>
      <c r="J4473" t="s">
        <v>52</v>
      </c>
      <c r="K4473" t="s">
        <v>39</v>
      </c>
      <c r="L4473">
        <v>-73.959447999999995</v>
      </c>
      <c r="M4473">
        <v>40.777949700000001</v>
      </c>
      <c r="N4473">
        <v>2.4300000000000002</v>
      </c>
      <c r="O4473" s="1">
        <f t="shared" si="346"/>
        <v>430000</v>
      </c>
      <c r="P4473" s="3">
        <v>6.7500000000000004E-2</v>
      </c>
      <c r="Q4473">
        <v>30</v>
      </c>
      <c r="R4473" s="1">
        <v>1720000</v>
      </c>
      <c r="S4473" s="8">
        <f t="shared" si="347"/>
        <v>-13944.859076216628</v>
      </c>
      <c r="T4473" s="1">
        <f t="shared" si="348"/>
        <v>2183.2175000000002</v>
      </c>
      <c r="U4473" s="7">
        <f t="shared" si="349"/>
        <v>447.91666666666669</v>
      </c>
      <c r="V4473" s="4">
        <v>550</v>
      </c>
      <c r="W4473" s="1">
        <f t="shared" si="350"/>
        <v>17125.993242883294</v>
      </c>
      <c r="X4473">
        <v>6</v>
      </c>
      <c r="Y4473">
        <v>11</v>
      </c>
      <c r="Z4473" t="s">
        <v>53</v>
      </c>
      <c r="AA4473" s="2">
        <v>61207</v>
      </c>
      <c r="AB4473">
        <v>1.76</v>
      </c>
      <c r="AC4473" s="2">
        <v>34777</v>
      </c>
    </row>
    <row r="4474" spans="1:29" x14ac:dyDescent="0.2">
      <c r="A4474" t="s">
        <v>5675</v>
      </c>
      <c r="B4474" t="s">
        <v>30</v>
      </c>
      <c r="C4474" s="1">
        <v>3995000</v>
      </c>
      <c r="D4474">
        <v>1</v>
      </c>
      <c r="E4474">
        <v>2</v>
      </c>
      <c r="F4474">
        <v>1560</v>
      </c>
      <c r="G4474" t="s">
        <v>93</v>
      </c>
      <c r="H4474" t="s">
        <v>32</v>
      </c>
      <c r="I4474">
        <v>10010</v>
      </c>
      <c r="J4474" t="s">
        <v>264</v>
      </c>
      <c r="K4474" t="s">
        <v>39</v>
      </c>
      <c r="L4474">
        <v>-73.988173099999997</v>
      </c>
      <c r="M4474">
        <v>40.740302300000003</v>
      </c>
      <c r="N4474">
        <v>0.6</v>
      </c>
      <c r="O4474" s="1">
        <f t="shared" si="346"/>
        <v>799000</v>
      </c>
      <c r="P4474" s="3">
        <v>6.7500000000000004E-2</v>
      </c>
      <c r="Q4474">
        <v>30</v>
      </c>
      <c r="R4474" s="1">
        <v>3196000</v>
      </c>
      <c r="S4474" s="8">
        <f t="shared" si="347"/>
        <v>-25911.493957900198</v>
      </c>
      <c r="T4474" s="1">
        <f t="shared" si="348"/>
        <v>4056.7227500000004</v>
      </c>
      <c r="U4474" s="7">
        <f t="shared" si="349"/>
        <v>832.29166666666663</v>
      </c>
      <c r="V4474" s="4">
        <v>550</v>
      </c>
      <c r="W4474" s="1">
        <f t="shared" si="350"/>
        <v>31350.508374566867</v>
      </c>
      <c r="X4474">
        <v>2</v>
      </c>
      <c r="Y4474">
        <v>10</v>
      </c>
      <c r="Z4474" t="s">
        <v>265</v>
      </c>
      <c r="AA4474" s="2">
        <v>27988</v>
      </c>
      <c r="AB4474">
        <v>0.17</v>
      </c>
      <c r="AC4474" s="2">
        <v>164635</v>
      </c>
    </row>
    <row r="4475" spans="1:29" x14ac:dyDescent="0.2">
      <c r="A4475" t="s">
        <v>5676</v>
      </c>
      <c r="B4475" t="s">
        <v>42</v>
      </c>
      <c r="C4475" s="1">
        <v>1398000</v>
      </c>
      <c r="D4475">
        <v>4</v>
      </c>
      <c r="E4475">
        <v>2.5</v>
      </c>
      <c r="F4475" s="2">
        <v>2184</v>
      </c>
      <c r="G4475" t="s">
        <v>1079</v>
      </c>
      <c r="H4475" t="s">
        <v>84</v>
      </c>
      <c r="I4475">
        <v>11358</v>
      </c>
      <c r="J4475" t="s">
        <v>160</v>
      </c>
      <c r="K4475" t="s">
        <v>34</v>
      </c>
      <c r="L4475">
        <v>-73.804617300000004</v>
      </c>
      <c r="M4475">
        <v>40.771267999999999</v>
      </c>
      <c r="N4475">
        <v>9.61</v>
      </c>
      <c r="O4475" s="1">
        <f t="shared" si="346"/>
        <v>279600</v>
      </c>
      <c r="P4475" s="3">
        <v>6.7500000000000004E-2</v>
      </c>
      <c r="Q4475">
        <v>30</v>
      </c>
      <c r="R4475" s="1">
        <v>1118400</v>
      </c>
      <c r="S4475" s="8">
        <f t="shared" si="347"/>
        <v>-9067.4013900236496</v>
      </c>
      <c r="T4475" s="1">
        <f t="shared" si="348"/>
        <v>1419.5991000000001</v>
      </c>
      <c r="U4475" s="7">
        <f t="shared" si="349"/>
        <v>291.25</v>
      </c>
      <c r="V4475" s="4">
        <v>600</v>
      </c>
      <c r="W4475" s="1">
        <f t="shared" si="350"/>
        <v>11378.250490023649</v>
      </c>
      <c r="X4475">
        <v>8</v>
      </c>
      <c r="Y4475">
        <v>12</v>
      </c>
      <c r="Z4475" t="s">
        <v>161</v>
      </c>
      <c r="AA4475" s="2">
        <v>230183</v>
      </c>
      <c r="AB4475">
        <v>2.0299999999999998</v>
      </c>
      <c r="AC4475" s="2">
        <v>113391</v>
      </c>
    </row>
    <row r="4476" spans="1:29" x14ac:dyDescent="0.2">
      <c r="A4476" t="s">
        <v>5677</v>
      </c>
      <c r="B4476" t="s">
        <v>30</v>
      </c>
      <c r="C4476" s="1">
        <v>849000</v>
      </c>
      <c r="D4476">
        <v>2</v>
      </c>
      <c r="E4476">
        <v>2</v>
      </c>
      <c r="F4476">
        <v>937</v>
      </c>
      <c r="G4476" t="s">
        <v>93</v>
      </c>
      <c r="H4476" t="s">
        <v>55</v>
      </c>
      <c r="I4476">
        <v>11230</v>
      </c>
      <c r="J4476" t="s">
        <v>75</v>
      </c>
      <c r="K4476" t="s">
        <v>34</v>
      </c>
      <c r="L4476">
        <v>-73.9713098</v>
      </c>
      <c r="M4476">
        <v>40.630567599999999</v>
      </c>
      <c r="N4476">
        <v>8.19</v>
      </c>
      <c r="O4476" s="1">
        <f t="shared" si="346"/>
        <v>169800</v>
      </c>
      <c r="P4476" s="3">
        <v>6.7500000000000004E-2</v>
      </c>
      <c r="Q4476">
        <v>30</v>
      </c>
      <c r="R4476" s="1">
        <v>679200</v>
      </c>
      <c r="S4476" s="8">
        <f t="shared" si="347"/>
        <v>-5506.5978398641473</v>
      </c>
      <c r="T4476" s="1">
        <f t="shared" si="348"/>
        <v>862.11705000000018</v>
      </c>
      <c r="U4476" s="7">
        <f t="shared" si="349"/>
        <v>176.875</v>
      </c>
      <c r="V4476" s="4">
        <v>205</v>
      </c>
      <c r="W4476" s="1">
        <f t="shared" si="350"/>
        <v>6750.5898898641472</v>
      </c>
      <c r="X4476">
        <v>4</v>
      </c>
      <c r="Y4476">
        <v>6</v>
      </c>
      <c r="Z4476" t="s">
        <v>76</v>
      </c>
      <c r="AA4476" s="2">
        <v>106357</v>
      </c>
      <c r="AB4476">
        <v>2.25</v>
      </c>
      <c r="AC4476" s="2">
        <v>47270</v>
      </c>
    </row>
    <row r="4477" spans="1:29" x14ac:dyDescent="0.2">
      <c r="A4477" t="s">
        <v>5678</v>
      </c>
      <c r="B4477" t="s">
        <v>30</v>
      </c>
      <c r="C4477" s="1">
        <v>995000</v>
      </c>
      <c r="D4477">
        <v>1</v>
      </c>
      <c r="E4477">
        <v>1</v>
      </c>
      <c r="F4477">
        <v>971</v>
      </c>
      <c r="G4477" t="s">
        <v>93</v>
      </c>
      <c r="H4477" t="s">
        <v>55</v>
      </c>
      <c r="I4477">
        <v>11238</v>
      </c>
      <c r="J4477" t="s">
        <v>56</v>
      </c>
      <c r="K4477" t="s">
        <v>39</v>
      </c>
      <c r="L4477">
        <v>-73.9631215</v>
      </c>
      <c r="M4477">
        <v>40.6725244</v>
      </c>
      <c r="N4477">
        <v>5.39</v>
      </c>
      <c r="O4477" s="1">
        <f t="shared" si="346"/>
        <v>199000</v>
      </c>
      <c r="P4477" s="3">
        <v>6.7500000000000004E-2</v>
      </c>
      <c r="Q4477">
        <v>30</v>
      </c>
      <c r="R4477" s="1">
        <v>796000</v>
      </c>
      <c r="S4477" s="8">
        <f t="shared" si="347"/>
        <v>-6453.5510608537415</v>
      </c>
      <c r="T4477" s="1">
        <f t="shared" si="348"/>
        <v>1010.3727500000001</v>
      </c>
      <c r="U4477" s="7">
        <f t="shared" si="349"/>
        <v>207.29166666666666</v>
      </c>
      <c r="V4477" s="4">
        <v>205</v>
      </c>
      <c r="W4477" s="1">
        <f t="shared" si="350"/>
        <v>7876.215477520409</v>
      </c>
      <c r="X4477">
        <v>2</v>
      </c>
      <c r="Y4477">
        <v>8</v>
      </c>
      <c r="Z4477" t="s">
        <v>57</v>
      </c>
      <c r="AA4477" s="2">
        <v>34791</v>
      </c>
      <c r="AB4477">
        <v>0.79</v>
      </c>
      <c r="AC4477" s="2">
        <v>44039</v>
      </c>
    </row>
    <row r="4478" spans="1:29" x14ac:dyDescent="0.2">
      <c r="A4478" t="s">
        <v>5679</v>
      </c>
      <c r="B4478" t="s">
        <v>68</v>
      </c>
      <c r="C4478" s="1">
        <v>899000</v>
      </c>
      <c r="D4478">
        <v>2</v>
      </c>
      <c r="E4478">
        <v>1</v>
      </c>
      <c r="F4478">
        <v>940</v>
      </c>
      <c r="G4478" t="s">
        <v>48</v>
      </c>
      <c r="H4478" t="s">
        <v>32</v>
      </c>
      <c r="I4478">
        <v>10021</v>
      </c>
      <c r="J4478" t="s">
        <v>52</v>
      </c>
      <c r="K4478" t="s">
        <v>39</v>
      </c>
      <c r="L4478">
        <v>-73.954479500000005</v>
      </c>
      <c r="M4478">
        <v>40.769186599999998</v>
      </c>
      <c r="N4478">
        <v>2.15</v>
      </c>
      <c r="O4478" s="1">
        <f t="shared" si="346"/>
        <v>179800</v>
      </c>
      <c r="P4478" s="3">
        <v>6.7500000000000004E-2</v>
      </c>
      <c r="Q4478">
        <v>30</v>
      </c>
      <c r="R4478" s="1">
        <v>719200</v>
      </c>
      <c r="S4478" s="8">
        <f t="shared" si="347"/>
        <v>-5830.8968881482551</v>
      </c>
      <c r="T4478" s="1">
        <f t="shared" si="348"/>
        <v>912.88954999999999</v>
      </c>
      <c r="U4478" s="7">
        <f t="shared" si="349"/>
        <v>187.29166666666666</v>
      </c>
      <c r="V4478" s="4">
        <v>205</v>
      </c>
      <c r="W4478" s="1">
        <f t="shared" si="350"/>
        <v>7136.078104814922</v>
      </c>
      <c r="X4478">
        <v>4</v>
      </c>
      <c r="Y4478">
        <v>8</v>
      </c>
      <c r="Z4478" t="s">
        <v>53</v>
      </c>
      <c r="AA4478" s="2">
        <v>61207</v>
      </c>
      <c r="AB4478">
        <v>1.76</v>
      </c>
      <c r="AC4478" s="2">
        <v>34777</v>
      </c>
    </row>
    <row r="4479" spans="1:29" x14ac:dyDescent="0.2">
      <c r="A4479" t="s">
        <v>5680</v>
      </c>
      <c r="B4479" t="s">
        <v>68</v>
      </c>
      <c r="C4479" s="1">
        <v>519000</v>
      </c>
      <c r="D4479">
        <v>2</v>
      </c>
      <c r="E4479">
        <v>1</v>
      </c>
      <c r="F4479">
        <v>1100</v>
      </c>
      <c r="G4479" t="s">
        <v>1467</v>
      </c>
      <c r="H4479" t="s">
        <v>55</v>
      </c>
      <c r="I4479">
        <v>11235</v>
      </c>
      <c r="J4479" t="s">
        <v>219</v>
      </c>
      <c r="K4479" t="s">
        <v>34</v>
      </c>
      <c r="L4479">
        <v>-73.954164899999995</v>
      </c>
      <c r="M4479">
        <v>40.581326900000001</v>
      </c>
      <c r="N4479">
        <v>11.67</v>
      </c>
      <c r="O4479" s="1">
        <f t="shared" si="346"/>
        <v>103800</v>
      </c>
      <c r="P4479" s="3">
        <v>6.7500000000000004E-2</v>
      </c>
      <c r="Q4479">
        <v>30</v>
      </c>
      <c r="R4479" s="1">
        <v>415200</v>
      </c>
      <c r="S4479" s="8">
        <f t="shared" si="347"/>
        <v>-3366.2241211890369</v>
      </c>
      <c r="T4479" s="1">
        <f t="shared" si="348"/>
        <v>527.01855000000012</v>
      </c>
      <c r="U4479" s="7">
        <f t="shared" si="349"/>
        <v>108.125</v>
      </c>
      <c r="V4479" s="4">
        <v>375</v>
      </c>
      <c r="W4479" s="1">
        <f t="shared" si="350"/>
        <v>4376.3676711890366</v>
      </c>
      <c r="X4479">
        <v>4</v>
      </c>
      <c r="Y4479">
        <v>9</v>
      </c>
      <c r="Z4479" t="s">
        <v>220</v>
      </c>
      <c r="AA4479" s="2">
        <v>35547</v>
      </c>
      <c r="AB4479">
        <v>0.73</v>
      </c>
      <c r="AC4479" s="2">
        <v>48695</v>
      </c>
    </row>
    <row r="4480" spans="1:29" x14ac:dyDescent="0.2">
      <c r="A4480" t="s">
        <v>5681</v>
      </c>
      <c r="B4480" t="s">
        <v>68</v>
      </c>
      <c r="C4480" s="1">
        <v>659000</v>
      </c>
      <c r="D4480">
        <v>1</v>
      </c>
      <c r="E4480">
        <v>1</v>
      </c>
      <c r="F4480">
        <v>860</v>
      </c>
      <c r="G4480" t="s">
        <v>93</v>
      </c>
      <c r="H4480" t="s">
        <v>32</v>
      </c>
      <c r="I4480">
        <v>10022</v>
      </c>
      <c r="J4480" t="s">
        <v>33</v>
      </c>
      <c r="K4480" t="s">
        <v>34</v>
      </c>
      <c r="L4480">
        <v>-73.968500199999994</v>
      </c>
      <c r="M4480">
        <v>40.7630774</v>
      </c>
      <c r="N4480">
        <v>1.33</v>
      </c>
      <c r="O4480" s="1">
        <f t="shared" si="346"/>
        <v>131800</v>
      </c>
      <c r="P4480" s="3">
        <v>6.7500000000000004E-2</v>
      </c>
      <c r="Q4480">
        <v>30</v>
      </c>
      <c r="R4480" s="1">
        <v>527200</v>
      </c>
      <c r="S4480" s="8">
        <f t="shared" si="347"/>
        <v>-4274.2614563845382</v>
      </c>
      <c r="T4480" s="1">
        <f t="shared" si="348"/>
        <v>669.18155000000013</v>
      </c>
      <c r="U4480" s="7">
        <f t="shared" si="349"/>
        <v>137.29166666666666</v>
      </c>
      <c r="V4480" s="4">
        <v>205</v>
      </c>
      <c r="W4480" s="1">
        <f t="shared" si="350"/>
        <v>5285.7346730512054</v>
      </c>
      <c r="X4480">
        <v>2</v>
      </c>
      <c r="Y4480">
        <v>7</v>
      </c>
      <c r="Z4480" t="s">
        <v>35</v>
      </c>
      <c r="AA4480" s="2">
        <v>27988</v>
      </c>
      <c r="AB4480">
        <v>0.17</v>
      </c>
      <c r="AC4480" s="2">
        <v>164635</v>
      </c>
    </row>
    <row r="4481" spans="1:29" x14ac:dyDescent="0.2">
      <c r="A4481" t="s">
        <v>5682</v>
      </c>
      <c r="B4481" t="s">
        <v>30</v>
      </c>
      <c r="C4481" s="1">
        <v>15000000</v>
      </c>
      <c r="D4481">
        <v>2</v>
      </c>
      <c r="E4481">
        <v>2</v>
      </c>
      <c r="F4481" s="2">
        <v>2625</v>
      </c>
      <c r="G4481" t="s">
        <v>51</v>
      </c>
      <c r="H4481" t="s">
        <v>32</v>
      </c>
      <c r="I4481">
        <v>10022</v>
      </c>
      <c r="J4481" t="s">
        <v>33</v>
      </c>
      <c r="K4481" t="s">
        <v>34</v>
      </c>
      <c r="L4481">
        <v>-73.971799599999997</v>
      </c>
      <c r="M4481">
        <v>40.761506099999998</v>
      </c>
      <c r="N4481">
        <v>1.1299999999999999</v>
      </c>
      <c r="O4481" s="1">
        <f t="shared" si="346"/>
        <v>3000000</v>
      </c>
      <c r="P4481" s="3">
        <v>6.7500000000000004E-2</v>
      </c>
      <c r="Q4481">
        <v>30</v>
      </c>
      <c r="R4481" s="1">
        <v>12000000</v>
      </c>
      <c r="S4481" s="8">
        <f t="shared" si="347"/>
        <v>-97289.714485232296</v>
      </c>
      <c r="T4481" s="1">
        <f t="shared" si="348"/>
        <v>15231.750000000002</v>
      </c>
      <c r="U4481" s="7">
        <f t="shared" si="349"/>
        <v>3125</v>
      </c>
      <c r="V4481" s="4">
        <v>600</v>
      </c>
      <c r="W4481" s="1">
        <f t="shared" si="350"/>
        <v>116246.4644852323</v>
      </c>
      <c r="X4481">
        <v>4</v>
      </c>
      <c r="Y4481">
        <v>16</v>
      </c>
      <c r="Z4481" t="s">
        <v>35</v>
      </c>
      <c r="AA4481" s="2">
        <v>27988</v>
      </c>
      <c r="AB4481">
        <v>0.17</v>
      </c>
      <c r="AC4481" s="2">
        <v>164635</v>
      </c>
    </row>
    <row r="4482" spans="1:29" x14ac:dyDescent="0.2">
      <c r="A4482" t="s">
        <v>5683</v>
      </c>
      <c r="B4482" t="s">
        <v>125</v>
      </c>
      <c r="C4482" s="1">
        <v>1080000</v>
      </c>
      <c r="D4482">
        <v>5</v>
      </c>
      <c r="E4482">
        <v>2</v>
      </c>
      <c r="F4482">
        <v>2570</v>
      </c>
      <c r="G4482" t="s">
        <v>168</v>
      </c>
      <c r="H4482" t="s">
        <v>70</v>
      </c>
      <c r="I4482">
        <v>10465</v>
      </c>
      <c r="J4482" t="s">
        <v>126</v>
      </c>
      <c r="K4482" t="s">
        <v>105</v>
      </c>
      <c r="L4482">
        <v>-73.818908800000003</v>
      </c>
      <c r="M4482">
        <v>40.836024899999998</v>
      </c>
      <c r="N4482">
        <v>10.61</v>
      </c>
      <c r="O4482" s="1">
        <f t="shared" si="346"/>
        <v>216000</v>
      </c>
      <c r="P4482" s="3">
        <v>6.7500000000000004E-2</v>
      </c>
      <c r="Q4482">
        <v>30</v>
      </c>
      <c r="R4482" s="1">
        <v>864000</v>
      </c>
      <c r="S4482" s="8">
        <f t="shared" si="347"/>
        <v>-7004.859442936724</v>
      </c>
      <c r="T4482" s="1">
        <f t="shared" si="348"/>
        <v>1096.6860000000001</v>
      </c>
      <c r="U4482" s="7">
        <f t="shared" si="349"/>
        <v>225</v>
      </c>
      <c r="V4482" s="4">
        <v>600</v>
      </c>
      <c r="W4482" s="1">
        <f t="shared" si="350"/>
        <v>8926.5454429367237</v>
      </c>
      <c r="X4482">
        <v>10</v>
      </c>
      <c r="Y4482">
        <v>16</v>
      </c>
      <c r="Z4482" t="s">
        <v>127</v>
      </c>
      <c r="AA4482" s="2">
        <v>21009</v>
      </c>
      <c r="AB4482">
        <v>0.92</v>
      </c>
      <c r="AC4482" s="2">
        <v>22836</v>
      </c>
    </row>
    <row r="4483" spans="1:29" x14ac:dyDescent="0.2">
      <c r="A4483" t="s">
        <v>5684</v>
      </c>
      <c r="B4483" t="s">
        <v>209</v>
      </c>
      <c r="C4483" s="1">
        <v>599000</v>
      </c>
      <c r="D4483">
        <v>1</v>
      </c>
      <c r="E4483">
        <v>1</v>
      </c>
      <c r="F4483">
        <v>578</v>
      </c>
      <c r="G4483" t="s">
        <v>1144</v>
      </c>
      <c r="H4483" t="s">
        <v>32</v>
      </c>
      <c r="I4483">
        <v>10004</v>
      </c>
      <c r="J4483" t="s">
        <v>423</v>
      </c>
      <c r="K4483" t="s">
        <v>424</v>
      </c>
      <c r="L4483">
        <v>-74.0158244</v>
      </c>
      <c r="M4483">
        <v>40.706541000000001</v>
      </c>
      <c r="N4483">
        <v>3.33</v>
      </c>
      <c r="O4483" s="1">
        <f t="shared" ref="O4483:O4546" si="351">$C4483*0.2</f>
        <v>119800</v>
      </c>
      <c r="P4483" s="3">
        <v>6.7500000000000004E-2</v>
      </c>
      <c r="Q4483">
        <v>30</v>
      </c>
      <c r="R4483" s="1">
        <v>479200</v>
      </c>
      <c r="S4483" s="8">
        <f t="shared" ref="S4483:S4546" si="352">PMT(($P4483/12),(30*12),$C4483)</f>
        <v>-3885.1025984436092</v>
      </c>
      <c r="T4483" s="1">
        <f t="shared" ref="T4483:T4546" si="353">(($C4483* 6%) * 20.309%)/12</f>
        <v>608.25454999999999</v>
      </c>
      <c r="U4483" s="7">
        <f t="shared" ref="U4483:U4546" si="354">($C4483*0.0025)/12</f>
        <v>124.79166666666667</v>
      </c>
      <c r="V4483" s="4">
        <v>205</v>
      </c>
      <c r="W4483" s="1">
        <f t="shared" ref="W4483:W4546" si="355">SUM(($S4483*-1),$T4483,$U4483,$V4483)</f>
        <v>4823.1488151102758</v>
      </c>
      <c r="X4483">
        <v>2</v>
      </c>
      <c r="Y4483">
        <v>5</v>
      </c>
      <c r="Z4483" t="s">
        <v>425</v>
      </c>
      <c r="AA4483" s="2">
        <v>39699</v>
      </c>
      <c r="AB4483">
        <v>0.14000000000000001</v>
      </c>
      <c r="AC4483" s="2">
        <v>283564</v>
      </c>
    </row>
    <row r="4484" spans="1:29" x14ac:dyDescent="0.2">
      <c r="A4484" t="s">
        <v>5685</v>
      </c>
      <c r="B4484" t="s">
        <v>30</v>
      </c>
      <c r="C4484" s="1">
        <v>1195000</v>
      </c>
      <c r="D4484">
        <v>1</v>
      </c>
      <c r="E4484">
        <v>2</v>
      </c>
      <c r="F4484" s="2">
        <v>1330</v>
      </c>
      <c r="G4484" t="s">
        <v>48</v>
      </c>
      <c r="H4484" t="s">
        <v>55</v>
      </c>
      <c r="I4484">
        <v>11211</v>
      </c>
      <c r="J4484" t="s">
        <v>163</v>
      </c>
      <c r="K4484" t="s">
        <v>105</v>
      </c>
      <c r="L4484">
        <v>-73.953388500000003</v>
      </c>
      <c r="M4484">
        <v>40.718718299999999</v>
      </c>
      <c r="N4484">
        <v>2.67</v>
      </c>
      <c r="O4484" s="1">
        <f t="shared" si="351"/>
        <v>239000</v>
      </c>
      <c r="P4484" s="3">
        <v>6.7500000000000004E-2</v>
      </c>
      <c r="Q4484">
        <v>30</v>
      </c>
      <c r="R4484" s="1">
        <v>956000</v>
      </c>
      <c r="S4484" s="8">
        <f t="shared" si="352"/>
        <v>-7750.7472539901719</v>
      </c>
      <c r="T4484" s="1">
        <f t="shared" si="353"/>
        <v>1213.4627500000001</v>
      </c>
      <c r="U4484" s="7">
        <f t="shared" si="354"/>
        <v>248.95833333333334</v>
      </c>
      <c r="V4484" s="4">
        <v>375</v>
      </c>
      <c r="W4484" s="1">
        <f t="shared" si="355"/>
        <v>9588.1683373235064</v>
      </c>
      <c r="X4484">
        <v>2</v>
      </c>
      <c r="Y4484">
        <v>8</v>
      </c>
      <c r="Z4484" t="s">
        <v>164</v>
      </c>
      <c r="AA4484" s="2">
        <v>151308</v>
      </c>
      <c r="AB4484">
        <v>2.91</v>
      </c>
      <c r="AC4484" s="2">
        <v>51996</v>
      </c>
    </row>
    <row r="4485" spans="1:29" x14ac:dyDescent="0.2">
      <c r="A4485" t="s">
        <v>5686</v>
      </c>
      <c r="B4485" t="s">
        <v>68</v>
      </c>
      <c r="C4485" s="1">
        <v>1059000</v>
      </c>
      <c r="D4485">
        <v>2</v>
      </c>
      <c r="E4485">
        <v>2</v>
      </c>
      <c r="F4485">
        <v>2184</v>
      </c>
      <c r="G4485" t="s">
        <v>48</v>
      </c>
      <c r="H4485" t="s">
        <v>32</v>
      </c>
      <c r="I4485">
        <v>10024</v>
      </c>
      <c r="J4485" t="s">
        <v>215</v>
      </c>
      <c r="K4485" t="s">
        <v>39</v>
      </c>
      <c r="L4485">
        <v>-73.979014000000006</v>
      </c>
      <c r="M4485">
        <v>40.790010000000002</v>
      </c>
      <c r="N4485">
        <v>2.86</v>
      </c>
      <c r="O4485" s="1">
        <f t="shared" si="351"/>
        <v>211800</v>
      </c>
      <c r="P4485" s="3">
        <v>6.7500000000000004E-2</v>
      </c>
      <c r="Q4485">
        <v>30</v>
      </c>
      <c r="R4485" s="1">
        <v>847200</v>
      </c>
      <c r="S4485" s="8">
        <f t="shared" si="352"/>
        <v>-6868.6538426573998</v>
      </c>
      <c r="T4485" s="1">
        <f t="shared" si="353"/>
        <v>1075.3615500000001</v>
      </c>
      <c r="U4485" s="7">
        <f t="shared" si="354"/>
        <v>220.625</v>
      </c>
      <c r="V4485" s="4">
        <v>600</v>
      </c>
      <c r="W4485" s="1">
        <f t="shared" si="355"/>
        <v>8764.6403926574003</v>
      </c>
      <c r="X4485">
        <v>4</v>
      </c>
      <c r="Y4485">
        <v>14</v>
      </c>
      <c r="Z4485" t="s">
        <v>216</v>
      </c>
      <c r="AA4485" s="2">
        <v>61207</v>
      </c>
      <c r="AB4485">
        <v>1.76</v>
      </c>
      <c r="AC4485" s="2">
        <v>34777</v>
      </c>
    </row>
    <row r="4486" spans="1:29" x14ac:dyDescent="0.2">
      <c r="A4486" t="s">
        <v>5687</v>
      </c>
      <c r="B4486" t="s">
        <v>125</v>
      </c>
      <c r="C4486" s="1">
        <v>1200000</v>
      </c>
      <c r="D4486">
        <v>9</v>
      </c>
      <c r="E4486">
        <v>2.5</v>
      </c>
      <c r="F4486" s="2">
        <v>2184</v>
      </c>
      <c r="G4486" t="s">
        <v>5688</v>
      </c>
      <c r="H4486" t="s">
        <v>55</v>
      </c>
      <c r="I4486">
        <v>11216</v>
      </c>
      <c r="J4486" t="s">
        <v>236</v>
      </c>
      <c r="K4486" t="s">
        <v>237</v>
      </c>
      <c r="L4486">
        <v>-73.955336399999993</v>
      </c>
      <c r="M4486">
        <v>40.681739</v>
      </c>
      <c r="N4486">
        <v>4.8899999999999997</v>
      </c>
      <c r="O4486" s="1">
        <f t="shared" si="351"/>
        <v>240000</v>
      </c>
      <c r="P4486" s="3">
        <v>6.7500000000000004E-2</v>
      </c>
      <c r="Q4486">
        <v>30</v>
      </c>
      <c r="R4486" s="1">
        <v>960000</v>
      </c>
      <c r="S4486" s="8">
        <f t="shared" si="352"/>
        <v>-7783.177158818582</v>
      </c>
      <c r="T4486" s="1">
        <f t="shared" si="353"/>
        <v>1218.5400000000002</v>
      </c>
      <c r="U4486" s="7">
        <f t="shared" si="354"/>
        <v>250</v>
      </c>
      <c r="V4486" s="4">
        <v>600</v>
      </c>
      <c r="W4486" s="1">
        <f t="shared" si="355"/>
        <v>9851.7171588185829</v>
      </c>
      <c r="X4486">
        <v>18</v>
      </c>
      <c r="Y4486">
        <v>12</v>
      </c>
      <c r="Z4486" t="s">
        <v>238</v>
      </c>
      <c r="AA4486" s="2">
        <v>70713</v>
      </c>
      <c r="AB4486">
        <v>2.97</v>
      </c>
      <c r="AC4486" s="2">
        <v>23809</v>
      </c>
    </row>
    <row r="4487" spans="1:29" x14ac:dyDescent="0.2">
      <c r="A4487" t="s">
        <v>5689</v>
      </c>
      <c r="B4487" t="s">
        <v>30</v>
      </c>
      <c r="C4487" s="1">
        <v>24500000</v>
      </c>
      <c r="D4487">
        <v>4</v>
      </c>
      <c r="E4487">
        <v>6</v>
      </c>
      <c r="F4487" s="2">
        <v>5427</v>
      </c>
      <c r="G4487" t="s">
        <v>48</v>
      </c>
      <c r="H4487" t="s">
        <v>32</v>
      </c>
      <c r="I4487">
        <v>10065</v>
      </c>
      <c r="J4487" t="s">
        <v>52</v>
      </c>
      <c r="K4487" t="s">
        <v>39</v>
      </c>
      <c r="L4487">
        <v>-73.970036699999994</v>
      </c>
      <c r="M4487">
        <v>40.767742400000003</v>
      </c>
      <c r="N4487">
        <v>1.54</v>
      </c>
      <c r="O4487" s="1">
        <f t="shared" si="351"/>
        <v>4900000</v>
      </c>
      <c r="P4487" s="3">
        <v>6.7500000000000004E-2</v>
      </c>
      <c r="Q4487">
        <v>30</v>
      </c>
      <c r="R4487" s="1">
        <v>19600000</v>
      </c>
      <c r="S4487" s="8">
        <f t="shared" si="352"/>
        <v>-158906.53365921273</v>
      </c>
      <c r="T4487" s="1">
        <f t="shared" si="353"/>
        <v>24878.525000000005</v>
      </c>
      <c r="U4487" s="7">
        <f t="shared" si="354"/>
        <v>5104.166666666667</v>
      </c>
      <c r="V4487" s="4">
        <v>1700</v>
      </c>
      <c r="W4487" s="1">
        <f t="shared" si="355"/>
        <v>190589.22532587938</v>
      </c>
      <c r="X4487">
        <v>8</v>
      </c>
      <c r="Y4487">
        <v>17</v>
      </c>
      <c r="Z4487" t="s">
        <v>53</v>
      </c>
      <c r="AA4487" s="2">
        <v>61207</v>
      </c>
      <c r="AB4487">
        <v>1.76</v>
      </c>
      <c r="AC4487" s="2">
        <v>34777</v>
      </c>
    </row>
    <row r="4488" spans="1:29" x14ac:dyDescent="0.2">
      <c r="A4488" t="s">
        <v>5690</v>
      </c>
      <c r="B4488" t="s">
        <v>30</v>
      </c>
      <c r="C4488" s="1">
        <v>490000</v>
      </c>
      <c r="D4488">
        <v>1</v>
      </c>
      <c r="E4488">
        <v>1</v>
      </c>
      <c r="F4488">
        <v>730</v>
      </c>
      <c r="G4488" t="s">
        <v>543</v>
      </c>
      <c r="H4488" t="s">
        <v>55</v>
      </c>
      <c r="I4488">
        <v>11224</v>
      </c>
      <c r="J4488" t="s">
        <v>413</v>
      </c>
      <c r="K4488" t="s">
        <v>61</v>
      </c>
      <c r="L4488">
        <v>-73.9735905</v>
      </c>
      <c r="M4488">
        <v>40.575535500000001</v>
      </c>
      <c r="N4488">
        <v>11.97</v>
      </c>
      <c r="O4488" s="1">
        <f t="shared" si="351"/>
        <v>98000</v>
      </c>
      <c r="P4488" s="3">
        <v>6.7500000000000004E-2</v>
      </c>
      <c r="Q4488">
        <v>30</v>
      </c>
      <c r="R4488" s="1">
        <v>392000</v>
      </c>
      <c r="S4488" s="8">
        <f t="shared" si="352"/>
        <v>-3178.1306731842546</v>
      </c>
      <c r="T4488" s="1">
        <f t="shared" si="353"/>
        <v>497.57050000000004</v>
      </c>
      <c r="U4488" s="7">
        <f t="shared" si="354"/>
        <v>102.08333333333333</v>
      </c>
      <c r="V4488" s="4">
        <v>205</v>
      </c>
      <c r="W4488" s="1">
        <f t="shared" si="355"/>
        <v>3982.7845065175884</v>
      </c>
      <c r="X4488">
        <v>2</v>
      </c>
      <c r="Y4488">
        <v>6</v>
      </c>
      <c r="Z4488" t="s">
        <v>414</v>
      </c>
      <c r="AA4488" s="2">
        <v>31965</v>
      </c>
      <c r="AB4488">
        <v>1.1399999999999999</v>
      </c>
      <c r="AC4488" s="2">
        <v>28039</v>
      </c>
    </row>
    <row r="4489" spans="1:29" x14ac:dyDescent="0.2">
      <c r="A4489" t="s">
        <v>5691</v>
      </c>
      <c r="B4489" t="s">
        <v>68</v>
      </c>
      <c r="C4489" s="1">
        <v>580000</v>
      </c>
      <c r="D4489">
        <v>1</v>
      </c>
      <c r="E4489">
        <v>1</v>
      </c>
      <c r="F4489">
        <v>712</v>
      </c>
      <c r="G4489" t="s">
        <v>214</v>
      </c>
      <c r="H4489" t="s">
        <v>32</v>
      </c>
      <c r="I4489">
        <v>10021</v>
      </c>
      <c r="J4489" t="s">
        <v>52</v>
      </c>
      <c r="K4489" t="s">
        <v>39</v>
      </c>
      <c r="L4489">
        <v>-73.958903300000003</v>
      </c>
      <c r="M4489">
        <v>40.769237199999999</v>
      </c>
      <c r="N4489">
        <v>1.98</v>
      </c>
      <c r="O4489" s="1">
        <f t="shared" si="351"/>
        <v>116000</v>
      </c>
      <c r="P4489" s="3">
        <v>6.7500000000000004E-2</v>
      </c>
      <c r="Q4489">
        <v>30</v>
      </c>
      <c r="R4489" s="1">
        <v>464000</v>
      </c>
      <c r="S4489" s="8">
        <f t="shared" si="352"/>
        <v>-3761.8689600956486</v>
      </c>
      <c r="T4489" s="1">
        <f t="shared" si="353"/>
        <v>588.96100000000013</v>
      </c>
      <c r="U4489" s="7">
        <f t="shared" si="354"/>
        <v>120.83333333333333</v>
      </c>
      <c r="V4489" s="4">
        <v>205</v>
      </c>
      <c r="W4489" s="1">
        <f t="shared" si="355"/>
        <v>4676.6632934289819</v>
      </c>
      <c r="X4489">
        <v>2</v>
      </c>
      <c r="Y4489">
        <v>6</v>
      </c>
      <c r="Z4489" t="s">
        <v>53</v>
      </c>
      <c r="AA4489" s="2">
        <v>61207</v>
      </c>
      <c r="AB4489">
        <v>1.76</v>
      </c>
      <c r="AC4489" s="2">
        <v>34777</v>
      </c>
    </row>
    <row r="4490" spans="1:29" x14ac:dyDescent="0.2">
      <c r="A4490" t="s">
        <v>5692</v>
      </c>
      <c r="B4490" t="s">
        <v>50</v>
      </c>
      <c r="C4490" s="1">
        <v>465000</v>
      </c>
      <c r="D4490">
        <v>3</v>
      </c>
      <c r="E4490">
        <v>2</v>
      </c>
      <c r="F4490">
        <v>1365</v>
      </c>
      <c r="G4490" t="s">
        <v>2728</v>
      </c>
      <c r="H4490" t="s">
        <v>44</v>
      </c>
      <c r="I4490">
        <v>10303</v>
      </c>
      <c r="J4490" t="s">
        <v>118</v>
      </c>
      <c r="K4490" t="s">
        <v>34</v>
      </c>
      <c r="L4490">
        <v>-74.164628899999997</v>
      </c>
      <c r="M4490">
        <v>40.638522000000002</v>
      </c>
      <c r="N4490">
        <v>12.1</v>
      </c>
      <c r="O4490" s="1">
        <f t="shared" si="351"/>
        <v>93000</v>
      </c>
      <c r="P4490" s="3">
        <v>6.7500000000000004E-2</v>
      </c>
      <c r="Q4490">
        <v>30</v>
      </c>
      <c r="R4490" s="1">
        <v>372000</v>
      </c>
      <c r="S4490" s="8">
        <f t="shared" si="352"/>
        <v>-3015.9811490422007</v>
      </c>
      <c r="T4490" s="1">
        <f t="shared" si="353"/>
        <v>472.18425000000002</v>
      </c>
      <c r="U4490" s="7">
        <f t="shared" si="354"/>
        <v>96.875</v>
      </c>
      <c r="V4490" s="4">
        <v>375</v>
      </c>
      <c r="W4490" s="1">
        <f t="shared" si="355"/>
        <v>3960.040399042201</v>
      </c>
      <c r="X4490">
        <v>6</v>
      </c>
      <c r="Y4490">
        <v>9</v>
      </c>
      <c r="Z4490" t="s">
        <v>119</v>
      </c>
      <c r="AA4490" s="2">
        <v>181200</v>
      </c>
      <c r="AB4490">
        <v>13.5</v>
      </c>
      <c r="AC4490" s="2">
        <v>13422</v>
      </c>
    </row>
    <row r="4491" spans="1:29" x14ac:dyDescent="0.2">
      <c r="A4491" t="s">
        <v>5693</v>
      </c>
      <c r="B4491" t="s">
        <v>30</v>
      </c>
      <c r="C4491" s="1">
        <v>499500</v>
      </c>
      <c r="D4491">
        <v>3</v>
      </c>
      <c r="E4491">
        <v>1</v>
      </c>
      <c r="F4491">
        <v>2184</v>
      </c>
      <c r="G4491" t="s">
        <v>59</v>
      </c>
      <c r="H4491" t="s">
        <v>32</v>
      </c>
      <c r="I4491">
        <v>10022</v>
      </c>
      <c r="J4491" t="s">
        <v>33</v>
      </c>
      <c r="K4491" t="s">
        <v>34</v>
      </c>
      <c r="L4491">
        <v>-73.961049700000004</v>
      </c>
      <c r="M4491">
        <v>40.760303100000002</v>
      </c>
      <c r="N4491">
        <v>1.5</v>
      </c>
      <c r="O4491" s="1">
        <f t="shared" si="351"/>
        <v>99900</v>
      </c>
      <c r="P4491" s="3">
        <v>6.7500000000000004E-2</v>
      </c>
      <c r="Q4491">
        <v>30</v>
      </c>
      <c r="R4491" s="1">
        <v>399600</v>
      </c>
      <c r="S4491" s="8">
        <f t="shared" si="352"/>
        <v>-3239.7474923582349</v>
      </c>
      <c r="T4491" s="1">
        <f t="shared" si="353"/>
        <v>507.21727500000003</v>
      </c>
      <c r="U4491" s="7">
        <f t="shared" si="354"/>
        <v>104.0625</v>
      </c>
      <c r="V4491" s="4">
        <v>600</v>
      </c>
      <c r="W4491" s="1">
        <f t="shared" si="355"/>
        <v>4451.0272673582349</v>
      </c>
      <c r="X4491">
        <v>6</v>
      </c>
      <c r="Y4491">
        <v>18</v>
      </c>
      <c r="Z4491" t="s">
        <v>35</v>
      </c>
      <c r="AA4491" s="2">
        <v>27988</v>
      </c>
      <c r="AB4491">
        <v>0.17</v>
      </c>
      <c r="AC4491" s="2">
        <v>164635</v>
      </c>
    </row>
    <row r="4492" spans="1:29" x14ac:dyDescent="0.2">
      <c r="A4492" t="s">
        <v>5694</v>
      </c>
      <c r="B4492" t="s">
        <v>249</v>
      </c>
      <c r="C4492" s="1">
        <v>225000</v>
      </c>
      <c r="D4492">
        <v>3</v>
      </c>
      <c r="E4492">
        <v>2.5</v>
      </c>
      <c r="F4492" s="2">
        <v>2184</v>
      </c>
      <c r="G4492" t="s">
        <v>404</v>
      </c>
      <c r="H4492" t="s">
        <v>44</v>
      </c>
      <c r="I4492">
        <v>10312</v>
      </c>
      <c r="J4492" t="s">
        <v>45</v>
      </c>
      <c r="K4492" t="s">
        <v>34</v>
      </c>
      <c r="L4492">
        <v>-74.170619500000001</v>
      </c>
      <c r="M4492">
        <v>40.541075999999997</v>
      </c>
      <c r="N4492">
        <v>17.329999999999998</v>
      </c>
      <c r="O4492" s="1">
        <f t="shared" si="351"/>
        <v>45000</v>
      </c>
      <c r="P4492" s="3">
        <v>6.7500000000000004E-2</v>
      </c>
      <c r="Q4492">
        <v>30</v>
      </c>
      <c r="R4492" s="1">
        <v>180000</v>
      </c>
      <c r="S4492" s="8">
        <f t="shared" si="352"/>
        <v>-1459.3457172784842</v>
      </c>
      <c r="T4492" s="1">
        <f t="shared" si="353"/>
        <v>228.47625000000002</v>
      </c>
      <c r="U4492" s="7">
        <f t="shared" si="354"/>
        <v>46.875</v>
      </c>
      <c r="V4492" s="4">
        <v>600</v>
      </c>
      <c r="W4492" s="1">
        <f t="shared" si="355"/>
        <v>2334.6969672784844</v>
      </c>
      <c r="X4492">
        <v>6</v>
      </c>
      <c r="Y4492">
        <v>12</v>
      </c>
      <c r="Z4492" t="s">
        <v>46</v>
      </c>
      <c r="AA4492" s="2">
        <v>167500</v>
      </c>
      <c r="AB4492">
        <v>21.5</v>
      </c>
      <c r="AC4492" s="2">
        <v>7791</v>
      </c>
    </row>
    <row r="4493" spans="1:29" x14ac:dyDescent="0.2">
      <c r="A4493" t="s">
        <v>5695</v>
      </c>
      <c r="B4493" t="s">
        <v>30</v>
      </c>
      <c r="C4493" s="1">
        <v>7995000</v>
      </c>
      <c r="D4493">
        <v>4</v>
      </c>
      <c r="E4493">
        <v>4</v>
      </c>
      <c r="F4493" s="2">
        <v>2697</v>
      </c>
      <c r="G4493" t="s">
        <v>176</v>
      </c>
      <c r="H4493" t="s">
        <v>32</v>
      </c>
      <c r="I4493">
        <v>10007</v>
      </c>
      <c r="J4493" t="s">
        <v>199</v>
      </c>
      <c r="K4493" t="s">
        <v>39</v>
      </c>
      <c r="L4493">
        <v>-74.012844099999995</v>
      </c>
      <c r="M4493">
        <v>40.715350999999998</v>
      </c>
      <c r="N4493">
        <v>2.72</v>
      </c>
      <c r="O4493" s="1">
        <f t="shared" si="351"/>
        <v>1599000</v>
      </c>
      <c r="P4493" s="3">
        <v>6.7500000000000004E-2</v>
      </c>
      <c r="Q4493">
        <v>30</v>
      </c>
      <c r="R4493" s="1">
        <v>6396000</v>
      </c>
      <c r="S4493" s="8">
        <f t="shared" si="352"/>
        <v>-51855.417820628805</v>
      </c>
      <c r="T4493" s="1">
        <f t="shared" si="353"/>
        <v>8118.522750000001</v>
      </c>
      <c r="U4493" s="7">
        <f t="shared" si="354"/>
        <v>1665.625</v>
      </c>
      <c r="V4493" s="4">
        <v>600</v>
      </c>
      <c r="W4493" s="1">
        <f t="shared" si="355"/>
        <v>62239.565570628809</v>
      </c>
      <c r="X4493">
        <v>8</v>
      </c>
      <c r="Y4493">
        <v>11</v>
      </c>
      <c r="Z4493" t="s">
        <v>200</v>
      </c>
      <c r="AA4493" s="2">
        <v>42742</v>
      </c>
      <c r="AB4493">
        <v>0.9</v>
      </c>
      <c r="AC4493" s="2">
        <v>47491</v>
      </c>
    </row>
    <row r="4494" spans="1:29" x14ac:dyDescent="0.2">
      <c r="A4494" t="s">
        <v>5696</v>
      </c>
      <c r="B4494" t="s">
        <v>30</v>
      </c>
      <c r="C4494" s="1">
        <v>529000</v>
      </c>
      <c r="D4494">
        <v>3</v>
      </c>
      <c r="E4494">
        <v>1</v>
      </c>
      <c r="F4494">
        <v>367</v>
      </c>
      <c r="G4494" t="s">
        <v>1144</v>
      </c>
      <c r="H4494" t="s">
        <v>32</v>
      </c>
      <c r="I4494">
        <v>10005</v>
      </c>
      <c r="J4494" t="s">
        <v>477</v>
      </c>
      <c r="K4494" t="s">
        <v>39</v>
      </c>
      <c r="L4494">
        <v>-74.008531099999999</v>
      </c>
      <c r="M4494">
        <v>40.705216</v>
      </c>
      <c r="N4494">
        <v>3.24</v>
      </c>
      <c r="O4494" s="1">
        <f t="shared" si="351"/>
        <v>105800</v>
      </c>
      <c r="P4494" s="3">
        <v>6.7500000000000004E-2</v>
      </c>
      <c r="Q4494">
        <v>30</v>
      </c>
      <c r="R4494" s="1">
        <v>423200</v>
      </c>
      <c r="S4494" s="8">
        <f t="shared" si="352"/>
        <v>-3431.0839308458585</v>
      </c>
      <c r="T4494" s="1">
        <f t="shared" si="353"/>
        <v>537.17304999999999</v>
      </c>
      <c r="U4494" s="7">
        <f t="shared" si="354"/>
        <v>110.20833333333333</v>
      </c>
      <c r="V4494" s="4">
        <v>160</v>
      </c>
      <c r="W4494" s="1">
        <f t="shared" si="355"/>
        <v>4238.4653141791914</v>
      </c>
      <c r="X4494">
        <v>6</v>
      </c>
      <c r="Y4494">
        <v>3</v>
      </c>
      <c r="Z4494" t="s">
        <v>478</v>
      </c>
      <c r="AA4494" s="2">
        <v>64511</v>
      </c>
      <c r="AB4494">
        <v>0.33</v>
      </c>
      <c r="AC4494" s="2">
        <v>195488</v>
      </c>
    </row>
    <row r="4495" spans="1:29" x14ac:dyDescent="0.2">
      <c r="A4495" t="s">
        <v>5697</v>
      </c>
      <c r="B4495" t="s">
        <v>68</v>
      </c>
      <c r="C4495" s="1">
        <v>378023</v>
      </c>
      <c r="D4495">
        <v>3</v>
      </c>
      <c r="E4495">
        <v>1</v>
      </c>
      <c r="F4495" s="2">
        <v>2184</v>
      </c>
      <c r="G4495" t="s">
        <v>59</v>
      </c>
      <c r="H4495" t="s">
        <v>32</v>
      </c>
      <c r="I4495">
        <v>10010</v>
      </c>
      <c r="J4495" t="s">
        <v>264</v>
      </c>
      <c r="K4495" t="s">
        <v>39</v>
      </c>
      <c r="L4495">
        <v>-73.980661299999994</v>
      </c>
      <c r="M4495">
        <v>40.737125300000002</v>
      </c>
      <c r="N4495">
        <v>0.84</v>
      </c>
      <c r="O4495" s="1">
        <f t="shared" si="351"/>
        <v>75604.600000000006</v>
      </c>
      <c r="P4495" s="3">
        <v>6.7500000000000004E-2</v>
      </c>
      <c r="Q4495">
        <v>30</v>
      </c>
      <c r="R4495" s="1">
        <v>302418.40000000002</v>
      </c>
      <c r="S4495" s="8">
        <f t="shared" si="352"/>
        <v>-2451.849982590064</v>
      </c>
      <c r="T4495" s="1">
        <f t="shared" si="353"/>
        <v>383.86345535000004</v>
      </c>
      <c r="U4495" s="7">
        <f t="shared" si="354"/>
        <v>78.754791666666662</v>
      </c>
      <c r="V4495" s="4">
        <v>600</v>
      </c>
      <c r="W4495" s="1">
        <f t="shared" si="355"/>
        <v>3514.4682296067308</v>
      </c>
      <c r="X4495">
        <v>6</v>
      </c>
      <c r="Y4495">
        <v>18</v>
      </c>
      <c r="Z4495" t="s">
        <v>265</v>
      </c>
      <c r="AA4495" s="2">
        <v>27988</v>
      </c>
      <c r="AB4495">
        <v>0.17</v>
      </c>
      <c r="AC4495" s="2">
        <v>164635</v>
      </c>
    </row>
    <row r="4496" spans="1:29" x14ac:dyDescent="0.2">
      <c r="A4496" t="s">
        <v>5698</v>
      </c>
      <c r="B4496" t="s">
        <v>68</v>
      </c>
      <c r="C4496" s="1">
        <v>309000</v>
      </c>
      <c r="D4496">
        <v>2</v>
      </c>
      <c r="E4496">
        <v>1</v>
      </c>
      <c r="F4496">
        <v>2184</v>
      </c>
      <c r="G4496" t="s">
        <v>176</v>
      </c>
      <c r="H4496" t="s">
        <v>70</v>
      </c>
      <c r="I4496">
        <v>10471</v>
      </c>
      <c r="J4496" t="s">
        <v>109</v>
      </c>
      <c r="K4496" t="s">
        <v>110</v>
      </c>
      <c r="L4496">
        <v>-73.911787799999999</v>
      </c>
      <c r="M4496">
        <v>40.890383999999997</v>
      </c>
      <c r="N4496">
        <v>10.5</v>
      </c>
      <c r="O4496" s="1">
        <f t="shared" si="351"/>
        <v>61800</v>
      </c>
      <c r="P4496" s="3">
        <v>6.7500000000000004E-2</v>
      </c>
      <c r="Q4496">
        <v>30</v>
      </c>
      <c r="R4496" s="1">
        <v>247200</v>
      </c>
      <c r="S4496" s="8">
        <f t="shared" si="352"/>
        <v>-2004.1681183957851</v>
      </c>
      <c r="T4496" s="1">
        <f t="shared" si="353"/>
        <v>313.77405000000005</v>
      </c>
      <c r="U4496" s="7">
        <f t="shared" si="354"/>
        <v>64.375</v>
      </c>
      <c r="V4496" s="4">
        <v>600</v>
      </c>
      <c r="W4496" s="1">
        <f t="shared" si="355"/>
        <v>2982.3171683957853</v>
      </c>
      <c r="X4496">
        <v>4</v>
      </c>
      <c r="Y4496">
        <v>18</v>
      </c>
      <c r="Z4496" t="s">
        <v>111</v>
      </c>
      <c r="AA4496" s="2">
        <v>27860</v>
      </c>
      <c r="AB4496">
        <v>3.52</v>
      </c>
      <c r="AC4496" s="2">
        <v>7915</v>
      </c>
    </row>
    <row r="4497" spans="1:29" x14ac:dyDescent="0.2">
      <c r="A4497" t="s">
        <v>5699</v>
      </c>
      <c r="B4497" t="s">
        <v>68</v>
      </c>
      <c r="C4497" s="1">
        <v>295500</v>
      </c>
      <c r="D4497">
        <v>1</v>
      </c>
      <c r="E4497">
        <v>1</v>
      </c>
      <c r="F4497" s="2">
        <v>2184</v>
      </c>
      <c r="G4497" t="s">
        <v>1003</v>
      </c>
      <c r="H4497" t="s">
        <v>70</v>
      </c>
      <c r="I4497">
        <v>10463</v>
      </c>
      <c r="J4497" t="s">
        <v>109</v>
      </c>
      <c r="K4497" t="s">
        <v>110</v>
      </c>
      <c r="L4497">
        <v>-73.9107494</v>
      </c>
      <c r="M4497">
        <v>40.880930499999998</v>
      </c>
      <c r="N4497">
        <v>9.92</v>
      </c>
      <c r="O4497" s="1">
        <f t="shared" si="351"/>
        <v>59100</v>
      </c>
      <c r="P4497" s="3">
        <v>6.7500000000000004E-2</v>
      </c>
      <c r="Q4497">
        <v>30</v>
      </c>
      <c r="R4497" s="1">
        <v>236400</v>
      </c>
      <c r="S4497" s="8">
        <f t="shared" si="352"/>
        <v>-1916.6073753590761</v>
      </c>
      <c r="T4497" s="1">
        <f t="shared" si="353"/>
        <v>300.06547500000005</v>
      </c>
      <c r="U4497" s="7">
        <f t="shared" si="354"/>
        <v>61.5625</v>
      </c>
      <c r="V4497" s="4">
        <v>600</v>
      </c>
      <c r="W4497" s="1">
        <f t="shared" si="355"/>
        <v>2878.2353503590762</v>
      </c>
      <c r="X4497">
        <v>2</v>
      </c>
      <c r="Y4497">
        <v>18</v>
      </c>
      <c r="Z4497" t="s">
        <v>111</v>
      </c>
      <c r="AA4497" s="2">
        <v>27860</v>
      </c>
      <c r="AB4497">
        <v>3.52</v>
      </c>
      <c r="AC4497" s="2">
        <v>7915</v>
      </c>
    </row>
    <row r="4498" spans="1:29" x14ac:dyDescent="0.2">
      <c r="A4498" t="s">
        <v>5700</v>
      </c>
      <c r="B4498" t="s">
        <v>42</v>
      </c>
      <c r="C4498" s="1">
        <v>21000000</v>
      </c>
      <c r="D4498">
        <v>3</v>
      </c>
      <c r="E4498">
        <v>2.5</v>
      </c>
      <c r="F4498" s="2">
        <v>2184</v>
      </c>
      <c r="G4498" t="s">
        <v>93</v>
      </c>
      <c r="H4498" t="s">
        <v>32</v>
      </c>
      <c r="I4498">
        <v>10013</v>
      </c>
      <c r="J4498" t="s">
        <v>199</v>
      </c>
      <c r="K4498" t="s">
        <v>39</v>
      </c>
      <c r="L4498">
        <v>-74.002106299999994</v>
      </c>
      <c r="M4498">
        <v>40.721386199999998</v>
      </c>
      <c r="N4498">
        <v>2.09</v>
      </c>
      <c r="O4498" s="1">
        <f t="shared" si="351"/>
        <v>4200000</v>
      </c>
      <c r="P4498" s="3">
        <v>6.7500000000000004E-2</v>
      </c>
      <c r="Q4498">
        <v>30</v>
      </c>
      <c r="R4498" s="1">
        <v>16800000</v>
      </c>
      <c r="S4498" s="8">
        <f t="shared" si="352"/>
        <v>-136205.60027932518</v>
      </c>
      <c r="T4498" s="1">
        <f t="shared" si="353"/>
        <v>21324.45</v>
      </c>
      <c r="U4498" s="7">
        <f t="shared" si="354"/>
        <v>4375</v>
      </c>
      <c r="V4498" s="4">
        <v>600</v>
      </c>
      <c r="W4498" s="1">
        <f t="shared" si="355"/>
        <v>162505.05027932519</v>
      </c>
      <c r="X4498">
        <v>6</v>
      </c>
      <c r="Y4498">
        <v>12</v>
      </c>
      <c r="Z4498" t="s">
        <v>200</v>
      </c>
      <c r="AA4498" s="2">
        <v>42742</v>
      </c>
      <c r="AB4498">
        <v>0.9</v>
      </c>
      <c r="AC4498" s="2">
        <v>47491</v>
      </c>
    </row>
    <row r="4499" spans="1:29" x14ac:dyDescent="0.2">
      <c r="A4499" t="s">
        <v>5701</v>
      </c>
      <c r="B4499" t="s">
        <v>42</v>
      </c>
      <c r="C4499" s="1">
        <v>749000</v>
      </c>
      <c r="D4499">
        <v>3</v>
      </c>
      <c r="E4499">
        <v>2</v>
      </c>
      <c r="F4499" s="2">
        <v>1080</v>
      </c>
      <c r="G4499" t="s">
        <v>5702</v>
      </c>
      <c r="H4499" t="s">
        <v>44</v>
      </c>
      <c r="I4499">
        <v>10303</v>
      </c>
      <c r="J4499" t="s">
        <v>118</v>
      </c>
      <c r="K4499" t="s">
        <v>34</v>
      </c>
      <c r="L4499">
        <v>-74.151039699999998</v>
      </c>
      <c r="M4499">
        <v>40.626642400000001</v>
      </c>
      <c r="N4499">
        <v>12.11</v>
      </c>
      <c r="O4499" s="1">
        <f t="shared" si="351"/>
        <v>149800</v>
      </c>
      <c r="P4499" s="3">
        <v>6.7500000000000004E-2</v>
      </c>
      <c r="Q4499">
        <v>30</v>
      </c>
      <c r="R4499" s="1">
        <v>599200</v>
      </c>
      <c r="S4499" s="8">
        <f t="shared" si="352"/>
        <v>-4857.9997432959317</v>
      </c>
      <c r="T4499" s="1">
        <f t="shared" si="353"/>
        <v>760.5720500000001</v>
      </c>
      <c r="U4499" s="7">
        <f t="shared" si="354"/>
        <v>156.04166666666666</v>
      </c>
      <c r="V4499" s="4">
        <v>375</v>
      </c>
      <c r="W4499" s="1">
        <f t="shared" si="355"/>
        <v>6149.6134599625984</v>
      </c>
      <c r="X4499">
        <v>6</v>
      </c>
      <c r="Y4499">
        <v>7</v>
      </c>
      <c r="Z4499" t="s">
        <v>119</v>
      </c>
      <c r="AA4499" s="2">
        <v>181200</v>
      </c>
      <c r="AB4499">
        <v>13.5</v>
      </c>
      <c r="AC4499" s="2">
        <v>13422</v>
      </c>
    </row>
    <row r="4500" spans="1:29" x14ac:dyDescent="0.2">
      <c r="A4500" t="s">
        <v>5703</v>
      </c>
      <c r="B4500" t="s">
        <v>209</v>
      </c>
      <c r="C4500" s="1">
        <v>1125000</v>
      </c>
      <c r="D4500">
        <v>3</v>
      </c>
      <c r="E4500">
        <v>1</v>
      </c>
      <c r="F4500" s="2">
        <v>2184</v>
      </c>
      <c r="G4500" t="s">
        <v>4616</v>
      </c>
      <c r="H4500" t="s">
        <v>32</v>
      </c>
      <c r="I4500">
        <v>10003</v>
      </c>
      <c r="J4500" t="s">
        <v>676</v>
      </c>
      <c r="K4500" t="s">
        <v>105</v>
      </c>
      <c r="L4500">
        <v>-73.991290100000001</v>
      </c>
      <c r="M4500">
        <v>40.724019699999999</v>
      </c>
      <c r="N4500">
        <v>1.74</v>
      </c>
      <c r="O4500" s="1">
        <f t="shared" si="351"/>
        <v>225000</v>
      </c>
      <c r="P4500" s="3">
        <v>6.7500000000000004E-2</v>
      </c>
      <c r="Q4500">
        <v>30</v>
      </c>
      <c r="R4500" s="1">
        <v>900000</v>
      </c>
      <c r="S4500" s="8">
        <f t="shared" si="352"/>
        <v>-7296.7285863924217</v>
      </c>
      <c r="T4500" s="1">
        <f t="shared" si="353"/>
        <v>1142.3812500000001</v>
      </c>
      <c r="U4500" s="7">
        <f t="shared" si="354"/>
        <v>234.375</v>
      </c>
      <c r="V4500" s="4">
        <v>600</v>
      </c>
      <c r="W4500" s="1">
        <f t="shared" si="355"/>
        <v>9273.4848363924211</v>
      </c>
      <c r="X4500">
        <v>6</v>
      </c>
      <c r="Y4500">
        <v>18</v>
      </c>
      <c r="Z4500" t="s">
        <v>677</v>
      </c>
      <c r="AA4500" s="2">
        <v>44136</v>
      </c>
      <c r="AB4500">
        <v>0.94</v>
      </c>
      <c r="AC4500" s="2">
        <v>46953</v>
      </c>
    </row>
    <row r="4501" spans="1:29" x14ac:dyDescent="0.2">
      <c r="A4501" t="s">
        <v>5704</v>
      </c>
      <c r="B4501" t="s">
        <v>68</v>
      </c>
      <c r="C4501" s="1">
        <v>795000</v>
      </c>
      <c r="D4501">
        <v>3</v>
      </c>
      <c r="E4501">
        <v>1</v>
      </c>
      <c r="F4501" s="2">
        <v>2184</v>
      </c>
      <c r="G4501" t="s">
        <v>48</v>
      </c>
      <c r="H4501" t="s">
        <v>32</v>
      </c>
      <c r="I4501">
        <v>10014</v>
      </c>
      <c r="J4501" t="s">
        <v>94</v>
      </c>
      <c r="K4501" t="s">
        <v>39</v>
      </c>
      <c r="L4501">
        <v>-74.007272999999998</v>
      </c>
      <c r="M4501">
        <v>40.734598800000001</v>
      </c>
      <c r="N4501">
        <v>1.51</v>
      </c>
      <c r="O4501" s="1">
        <f t="shared" si="351"/>
        <v>159000</v>
      </c>
      <c r="P4501" s="3">
        <v>6.7500000000000004E-2</v>
      </c>
      <c r="Q4501">
        <v>30</v>
      </c>
      <c r="R4501" s="1">
        <v>636000</v>
      </c>
      <c r="S4501" s="8">
        <f t="shared" si="352"/>
        <v>-5156.3548677173112</v>
      </c>
      <c r="T4501" s="1">
        <f t="shared" si="353"/>
        <v>807.28275000000019</v>
      </c>
      <c r="U4501" s="7">
        <f t="shared" si="354"/>
        <v>165.625</v>
      </c>
      <c r="V4501" s="4">
        <v>600</v>
      </c>
      <c r="W4501" s="1">
        <f t="shared" si="355"/>
        <v>6729.2626177173115</v>
      </c>
      <c r="X4501">
        <v>6</v>
      </c>
      <c r="Y4501">
        <v>18</v>
      </c>
      <c r="Z4501" t="s">
        <v>95</v>
      </c>
      <c r="AA4501" s="2">
        <v>42742</v>
      </c>
      <c r="AB4501">
        <v>0.26</v>
      </c>
      <c r="AC4501" s="2">
        <v>164392</v>
      </c>
    </row>
    <row r="4502" spans="1:29" x14ac:dyDescent="0.2">
      <c r="A4502" t="s">
        <v>5705</v>
      </c>
      <c r="B4502" t="s">
        <v>68</v>
      </c>
      <c r="C4502" s="1">
        <v>872500</v>
      </c>
      <c r="D4502">
        <v>1</v>
      </c>
      <c r="E4502">
        <v>1</v>
      </c>
      <c r="F4502" s="2">
        <v>2184</v>
      </c>
      <c r="G4502" t="s">
        <v>113</v>
      </c>
      <c r="H4502" t="s">
        <v>32</v>
      </c>
      <c r="I4502">
        <v>10003</v>
      </c>
      <c r="J4502" t="s">
        <v>676</v>
      </c>
      <c r="K4502" t="s">
        <v>105</v>
      </c>
      <c r="L4502">
        <v>-73.984881000000001</v>
      </c>
      <c r="M4502">
        <v>40.736982699999999</v>
      </c>
      <c r="N4502">
        <v>0.82</v>
      </c>
      <c r="O4502" s="1">
        <f t="shared" si="351"/>
        <v>174500</v>
      </c>
      <c r="P4502" s="3">
        <v>6.7500000000000004E-2</v>
      </c>
      <c r="Q4502">
        <v>30</v>
      </c>
      <c r="R4502" s="1">
        <v>698000</v>
      </c>
      <c r="S4502" s="8">
        <f t="shared" si="352"/>
        <v>-5659.0183925576775</v>
      </c>
      <c r="T4502" s="1">
        <f t="shared" si="353"/>
        <v>885.98012500000004</v>
      </c>
      <c r="U4502" s="7">
        <f t="shared" si="354"/>
        <v>181.77083333333334</v>
      </c>
      <c r="V4502" s="4">
        <v>600</v>
      </c>
      <c r="W4502" s="1">
        <f t="shared" si="355"/>
        <v>7326.7693508910106</v>
      </c>
      <c r="X4502">
        <v>2</v>
      </c>
      <c r="Y4502">
        <v>18</v>
      </c>
      <c r="Z4502" t="s">
        <v>677</v>
      </c>
      <c r="AA4502" s="2">
        <v>44136</v>
      </c>
      <c r="AB4502">
        <v>0.94</v>
      </c>
      <c r="AC4502" s="2">
        <v>46953</v>
      </c>
    </row>
    <row r="4503" spans="1:29" x14ac:dyDescent="0.2">
      <c r="A4503" t="s">
        <v>5706</v>
      </c>
      <c r="B4503" t="s">
        <v>30</v>
      </c>
      <c r="C4503" s="1">
        <v>654250</v>
      </c>
      <c r="D4503">
        <v>2</v>
      </c>
      <c r="E4503">
        <v>1</v>
      </c>
      <c r="F4503">
        <v>702</v>
      </c>
      <c r="G4503" t="s">
        <v>159</v>
      </c>
      <c r="H4503" t="s">
        <v>84</v>
      </c>
      <c r="I4503">
        <v>11373</v>
      </c>
      <c r="J4503" t="s">
        <v>89</v>
      </c>
      <c r="K4503" t="s">
        <v>90</v>
      </c>
      <c r="L4503">
        <v>-73.872751600000001</v>
      </c>
      <c r="M4503">
        <v>40.742770499999999</v>
      </c>
      <c r="N4503">
        <v>5.93</v>
      </c>
      <c r="O4503" s="1">
        <f t="shared" si="351"/>
        <v>130850</v>
      </c>
      <c r="P4503" s="3">
        <v>6.7500000000000004E-2</v>
      </c>
      <c r="Q4503">
        <v>30</v>
      </c>
      <c r="R4503" s="1">
        <v>523400</v>
      </c>
      <c r="S4503" s="8">
        <f t="shared" si="352"/>
        <v>-4243.4530467975483</v>
      </c>
      <c r="T4503" s="1">
        <f t="shared" si="353"/>
        <v>664.35816250000005</v>
      </c>
      <c r="U4503" s="7">
        <f t="shared" si="354"/>
        <v>136.30208333333334</v>
      </c>
      <c r="V4503" s="4">
        <v>205</v>
      </c>
      <c r="W4503" s="1">
        <f t="shared" si="355"/>
        <v>5249.113292630881</v>
      </c>
      <c r="X4503">
        <v>4</v>
      </c>
      <c r="Y4503">
        <v>6</v>
      </c>
      <c r="Z4503" t="s">
        <v>91</v>
      </c>
      <c r="AA4503" s="2">
        <v>137098</v>
      </c>
      <c r="AB4503">
        <v>1.25</v>
      </c>
      <c r="AC4503" s="2">
        <v>109678</v>
      </c>
    </row>
    <row r="4504" spans="1:29" x14ac:dyDescent="0.2">
      <c r="A4504" t="s">
        <v>5707</v>
      </c>
      <c r="B4504" t="s">
        <v>42</v>
      </c>
      <c r="C4504" s="1">
        <v>749000</v>
      </c>
      <c r="D4504">
        <v>3</v>
      </c>
      <c r="E4504">
        <v>2.5</v>
      </c>
      <c r="F4504" s="2">
        <v>2002</v>
      </c>
      <c r="G4504" t="s">
        <v>907</v>
      </c>
      <c r="H4504" t="s">
        <v>55</v>
      </c>
      <c r="I4504">
        <v>11208</v>
      </c>
      <c r="J4504" t="s">
        <v>149</v>
      </c>
      <c r="K4504" t="s">
        <v>150</v>
      </c>
      <c r="L4504">
        <v>-73.880026700000002</v>
      </c>
      <c r="M4504">
        <v>40.6681727</v>
      </c>
      <c r="N4504">
        <v>7.85</v>
      </c>
      <c r="O4504" s="1">
        <f t="shared" si="351"/>
        <v>149800</v>
      </c>
      <c r="P4504" s="3">
        <v>6.7500000000000004E-2</v>
      </c>
      <c r="Q4504">
        <v>30</v>
      </c>
      <c r="R4504" s="1">
        <v>599200</v>
      </c>
      <c r="S4504" s="8">
        <f t="shared" si="352"/>
        <v>-4857.9997432959317</v>
      </c>
      <c r="T4504" s="1">
        <f t="shared" si="353"/>
        <v>760.5720500000001</v>
      </c>
      <c r="U4504" s="7">
        <f t="shared" si="354"/>
        <v>156.04166666666666</v>
      </c>
      <c r="V4504" s="4">
        <v>600</v>
      </c>
      <c r="W4504" s="1">
        <f t="shared" si="355"/>
        <v>6374.6134599625984</v>
      </c>
      <c r="X4504">
        <v>6</v>
      </c>
      <c r="Y4504">
        <v>11</v>
      </c>
      <c r="Z4504" t="s">
        <v>151</v>
      </c>
      <c r="AA4504" s="2">
        <v>121301</v>
      </c>
      <c r="AB4504">
        <v>3.96</v>
      </c>
      <c r="AC4504" s="2">
        <v>30632</v>
      </c>
    </row>
    <row r="4505" spans="1:29" x14ac:dyDescent="0.2">
      <c r="A4505" t="s">
        <v>5708</v>
      </c>
      <c r="B4505" t="s">
        <v>125</v>
      </c>
      <c r="C4505" s="1">
        <v>699000</v>
      </c>
      <c r="D4505">
        <v>5</v>
      </c>
      <c r="E4505">
        <v>2.5</v>
      </c>
      <c r="F4505">
        <v>2090</v>
      </c>
      <c r="G4505" t="s">
        <v>5709</v>
      </c>
      <c r="H4505" t="s">
        <v>70</v>
      </c>
      <c r="I4505">
        <v>10467</v>
      </c>
      <c r="J4505" t="s">
        <v>324</v>
      </c>
      <c r="K4505" t="s">
        <v>237</v>
      </c>
      <c r="L4505">
        <v>-73.864711700000001</v>
      </c>
      <c r="M4505">
        <v>40.877740899999999</v>
      </c>
      <c r="N4505">
        <v>10.92</v>
      </c>
      <c r="O4505" s="1">
        <f t="shared" si="351"/>
        <v>139800</v>
      </c>
      <c r="P4505" s="3">
        <v>6.7500000000000004E-2</v>
      </c>
      <c r="Q4505">
        <v>30</v>
      </c>
      <c r="R4505" s="1">
        <v>559200</v>
      </c>
      <c r="S4505" s="8">
        <f t="shared" si="352"/>
        <v>-4533.7006950118248</v>
      </c>
      <c r="T4505" s="1">
        <f t="shared" si="353"/>
        <v>709.79955000000007</v>
      </c>
      <c r="U4505" s="7">
        <f t="shared" si="354"/>
        <v>145.625</v>
      </c>
      <c r="V4505" s="4">
        <v>600</v>
      </c>
      <c r="W4505" s="1">
        <f t="shared" si="355"/>
        <v>5989.1252450118245</v>
      </c>
      <c r="X4505">
        <v>10</v>
      </c>
      <c r="Y4505">
        <v>12</v>
      </c>
      <c r="Z4505" t="s">
        <v>325</v>
      </c>
      <c r="AA4505" s="2">
        <v>82677</v>
      </c>
      <c r="AB4505">
        <v>0.64</v>
      </c>
      <c r="AC4505" s="2">
        <v>129183</v>
      </c>
    </row>
    <row r="4506" spans="1:29" x14ac:dyDescent="0.2">
      <c r="A4506" t="s">
        <v>5710</v>
      </c>
      <c r="B4506" t="s">
        <v>30</v>
      </c>
      <c r="C4506" s="1">
        <v>1350000</v>
      </c>
      <c r="D4506">
        <v>1</v>
      </c>
      <c r="E4506">
        <v>2</v>
      </c>
      <c r="F4506">
        <v>822</v>
      </c>
      <c r="G4506" t="s">
        <v>59</v>
      </c>
      <c r="H4506" t="s">
        <v>32</v>
      </c>
      <c r="I4506">
        <v>10282</v>
      </c>
      <c r="J4506" t="s">
        <v>199</v>
      </c>
      <c r="K4506" t="s">
        <v>39</v>
      </c>
      <c r="L4506">
        <v>-74.016067100000001</v>
      </c>
      <c r="M4506">
        <v>40.7152964</v>
      </c>
      <c r="N4506">
        <v>2.82</v>
      </c>
      <c r="O4506" s="1">
        <f t="shared" si="351"/>
        <v>270000</v>
      </c>
      <c r="P4506" s="3">
        <v>6.7500000000000004E-2</v>
      </c>
      <c r="Q4506">
        <v>30</v>
      </c>
      <c r="R4506" s="1">
        <v>1080000</v>
      </c>
      <c r="S4506" s="8">
        <f t="shared" si="352"/>
        <v>-8756.0743036709046</v>
      </c>
      <c r="T4506" s="1">
        <f t="shared" si="353"/>
        <v>1370.8575000000001</v>
      </c>
      <c r="U4506" s="7">
        <f t="shared" si="354"/>
        <v>281.25</v>
      </c>
      <c r="V4506" s="4">
        <v>205</v>
      </c>
      <c r="W4506" s="1">
        <f t="shared" si="355"/>
        <v>10613.181803670905</v>
      </c>
      <c r="X4506">
        <v>2</v>
      </c>
      <c r="Y4506">
        <v>5</v>
      </c>
      <c r="Z4506" t="s">
        <v>200</v>
      </c>
      <c r="AA4506" s="2">
        <v>42742</v>
      </c>
      <c r="AB4506">
        <v>0.9</v>
      </c>
      <c r="AC4506" s="2">
        <v>47491</v>
      </c>
    </row>
    <row r="4507" spans="1:29" x14ac:dyDescent="0.2">
      <c r="A4507" t="s">
        <v>5711</v>
      </c>
      <c r="B4507" t="s">
        <v>68</v>
      </c>
      <c r="C4507" s="1">
        <v>460000</v>
      </c>
      <c r="D4507">
        <v>2</v>
      </c>
      <c r="E4507">
        <v>1</v>
      </c>
      <c r="F4507" s="2">
        <v>2184</v>
      </c>
      <c r="G4507" t="s">
        <v>5712</v>
      </c>
      <c r="H4507" t="s">
        <v>84</v>
      </c>
      <c r="I4507">
        <v>11375</v>
      </c>
      <c r="J4507" t="s">
        <v>122</v>
      </c>
      <c r="K4507" t="s">
        <v>39</v>
      </c>
      <c r="L4507">
        <v>-73.838965999999999</v>
      </c>
      <c r="M4507">
        <v>40.717120000000001</v>
      </c>
      <c r="N4507">
        <v>7.99</v>
      </c>
      <c r="O4507" s="1">
        <f t="shared" si="351"/>
        <v>92000</v>
      </c>
      <c r="P4507" s="3">
        <v>6.7500000000000004E-2</v>
      </c>
      <c r="Q4507">
        <v>30</v>
      </c>
      <c r="R4507" s="1">
        <v>368000</v>
      </c>
      <c r="S4507" s="8">
        <f t="shared" si="352"/>
        <v>-2983.5512442137901</v>
      </c>
      <c r="T4507" s="1">
        <f t="shared" si="353"/>
        <v>467.10700000000003</v>
      </c>
      <c r="U4507" s="7">
        <f t="shared" si="354"/>
        <v>95.833333333333329</v>
      </c>
      <c r="V4507" s="4">
        <v>600</v>
      </c>
      <c r="W4507" s="1">
        <f t="shared" si="355"/>
        <v>4146.4915775471236</v>
      </c>
      <c r="X4507">
        <v>4</v>
      </c>
      <c r="Y4507">
        <v>18</v>
      </c>
      <c r="Z4507" t="s">
        <v>123</v>
      </c>
      <c r="AA4507" s="2">
        <v>83728</v>
      </c>
      <c r="AB4507">
        <v>2.6</v>
      </c>
      <c r="AC4507" s="2">
        <v>32203</v>
      </c>
    </row>
    <row r="4508" spans="1:29" x14ac:dyDescent="0.2">
      <c r="A4508" t="s">
        <v>5713</v>
      </c>
      <c r="B4508" t="s">
        <v>50</v>
      </c>
      <c r="C4508" s="1">
        <v>10500000</v>
      </c>
      <c r="D4508">
        <v>7</v>
      </c>
      <c r="E4508">
        <v>10</v>
      </c>
      <c r="F4508">
        <v>7040</v>
      </c>
      <c r="G4508" t="s">
        <v>176</v>
      </c>
      <c r="H4508" t="s">
        <v>32</v>
      </c>
      <c r="I4508">
        <v>10024</v>
      </c>
      <c r="J4508" t="s">
        <v>215</v>
      </c>
      <c r="K4508" t="s">
        <v>39</v>
      </c>
      <c r="L4508">
        <v>-73.972132700000003</v>
      </c>
      <c r="M4508">
        <v>40.787573399999999</v>
      </c>
      <c r="N4508">
        <v>2.76</v>
      </c>
      <c r="O4508" s="1">
        <f t="shared" si="351"/>
        <v>2100000</v>
      </c>
      <c r="P4508" s="3">
        <v>6.7500000000000004E-2</v>
      </c>
      <c r="Q4508">
        <v>30</v>
      </c>
      <c r="R4508" s="1">
        <v>8400000</v>
      </c>
      <c r="S4508" s="8">
        <f t="shared" si="352"/>
        <v>-68102.800139662591</v>
      </c>
      <c r="T4508" s="1">
        <f t="shared" si="353"/>
        <v>10662.225</v>
      </c>
      <c r="U4508" s="7">
        <f t="shared" si="354"/>
        <v>2187.5</v>
      </c>
      <c r="V4508" s="4">
        <f>(5*$F4508)/12</f>
        <v>2933.3333333333335</v>
      </c>
      <c r="W4508" s="1">
        <f t="shared" si="355"/>
        <v>83885.858472995926</v>
      </c>
      <c r="X4508">
        <v>14</v>
      </c>
      <c r="Y4508">
        <v>15</v>
      </c>
      <c r="Z4508" t="s">
        <v>216</v>
      </c>
      <c r="AA4508" s="2">
        <v>61207</v>
      </c>
      <c r="AB4508">
        <v>1.76</v>
      </c>
      <c r="AC4508" s="2">
        <v>34777</v>
      </c>
    </row>
    <row r="4509" spans="1:29" x14ac:dyDescent="0.2">
      <c r="A4509" t="s">
        <v>5714</v>
      </c>
      <c r="B4509" t="s">
        <v>42</v>
      </c>
      <c r="C4509" s="1">
        <v>829999</v>
      </c>
      <c r="D4509">
        <v>3</v>
      </c>
      <c r="E4509">
        <v>2.5</v>
      </c>
      <c r="F4509" s="2">
        <v>1380</v>
      </c>
      <c r="G4509" t="s">
        <v>504</v>
      </c>
      <c r="H4509" t="s">
        <v>44</v>
      </c>
      <c r="I4509">
        <v>10308</v>
      </c>
      <c r="J4509" t="s">
        <v>45</v>
      </c>
      <c r="K4509" t="s">
        <v>34</v>
      </c>
      <c r="L4509">
        <v>-74.149754999999999</v>
      </c>
      <c r="M4509">
        <v>40.563706199999999</v>
      </c>
      <c r="N4509">
        <v>15.42</v>
      </c>
      <c r="O4509" s="1">
        <f t="shared" si="351"/>
        <v>165999.80000000002</v>
      </c>
      <c r="P4509" s="3">
        <v>6.7500000000000004E-2</v>
      </c>
      <c r="Q4509">
        <v>30</v>
      </c>
      <c r="R4509" s="1">
        <v>663999.19999999995</v>
      </c>
      <c r="S4509" s="8">
        <f t="shared" si="352"/>
        <v>-5383.3577155352204</v>
      </c>
      <c r="T4509" s="1">
        <f t="shared" si="353"/>
        <v>842.82248455000001</v>
      </c>
      <c r="U4509" s="7">
        <f t="shared" si="354"/>
        <v>172.91645833333334</v>
      </c>
      <c r="V4509" s="4">
        <v>375</v>
      </c>
      <c r="W4509" s="1">
        <f t="shared" si="355"/>
        <v>6774.0966584185535</v>
      </c>
      <c r="X4509">
        <v>6</v>
      </c>
      <c r="Y4509">
        <v>8</v>
      </c>
      <c r="Z4509" t="s">
        <v>46</v>
      </c>
      <c r="AA4509" s="2">
        <v>167500</v>
      </c>
      <c r="AB4509">
        <v>21.5</v>
      </c>
      <c r="AC4509" s="2">
        <v>7791</v>
      </c>
    </row>
    <row r="4510" spans="1:29" x14ac:dyDescent="0.2">
      <c r="A4510" t="s">
        <v>5715</v>
      </c>
      <c r="B4510" t="s">
        <v>68</v>
      </c>
      <c r="C4510" s="1">
        <v>1950000</v>
      </c>
      <c r="D4510">
        <v>2</v>
      </c>
      <c r="E4510">
        <v>2</v>
      </c>
      <c r="F4510" s="2">
        <v>1350</v>
      </c>
      <c r="G4510" t="s">
        <v>48</v>
      </c>
      <c r="H4510" t="s">
        <v>32</v>
      </c>
      <c r="I4510">
        <v>10023</v>
      </c>
      <c r="J4510" t="s">
        <v>215</v>
      </c>
      <c r="K4510" t="s">
        <v>39</v>
      </c>
      <c r="L4510">
        <v>-73.984824000000003</v>
      </c>
      <c r="M4510">
        <v>40.779048699999997</v>
      </c>
      <c r="N4510">
        <v>2.09</v>
      </c>
      <c r="O4510" s="1">
        <f t="shared" si="351"/>
        <v>390000</v>
      </c>
      <c r="P4510" s="3">
        <v>6.7500000000000004E-2</v>
      </c>
      <c r="Q4510">
        <v>30</v>
      </c>
      <c r="R4510" s="1">
        <v>1560000</v>
      </c>
      <c r="S4510" s="8">
        <f t="shared" si="352"/>
        <v>-12647.662883080198</v>
      </c>
      <c r="T4510" s="1">
        <f t="shared" si="353"/>
        <v>1980.1275000000003</v>
      </c>
      <c r="U4510" s="7">
        <f t="shared" si="354"/>
        <v>406.25</v>
      </c>
      <c r="V4510" s="4">
        <v>375</v>
      </c>
      <c r="W4510" s="1">
        <f t="shared" si="355"/>
        <v>15409.040383080199</v>
      </c>
      <c r="X4510">
        <v>4</v>
      </c>
      <c r="Y4510">
        <v>8</v>
      </c>
      <c r="Z4510" t="s">
        <v>216</v>
      </c>
      <c r="AA4510" s="2">
        <v>61207</v>
      </c>
      <c r="AB4510">
        <v>1.76</v>
      </c>
      <c r="AC4510" s="2">
        <v>34777</v>
      </c>
    </row>
    <row r="4511" spans="1:29" x14ac:dyDescent="0.2">
      <c r="A4511" t="s">
        <v>5716</v>
      </c>
      <c r="B4511" t="s">
        <v>68</v>
      </c>
      <c r="C4511" s="1">
        <v>740000</v>
      </c>
      <c r="D4511">
        <v>2</v>
      </c>
      <c r="E4511">
        <v>2</v>
      </c>
      <c r="F4511">
        <v>800</v>
      </c>
      <c r="G4511" t="s">
        <v>93</v>
      </c>
      <c r="H4511" t="s">
        <v>32</v>
      </c>
      <c r="I4511">
        <v>10024</v>
      </c>
      <c r="J4511" t="s">
        <v>215</v>
      </c>
      <c r="K4511" t="s">
        <v>39</v>
      </c>
      <c r="L4511">
        <v>-73.970009099999999</v>
      </c>
      <c r="M4511">
        <v>40.788708399999997</v>
      </c>
      <c r="N4511">
        <v>2.87</v>
      </c>
      <c r="O4511" s="1">
        <f t="shared" si="351"/>
        <v>148000</v>
      </c>
      <c r="P4511" s="3">
        <v>6.7500000000000004E-2</v>
      </c>
      <c r="Q4511">
        <v>30</v>
      </c>
      <c r="R4511" s="1">
        <v>592000</v>
      </c>
      <c r="S4511" s="8">
        <f t="shared" si="352"/>
        <v>-4799.6259146047933</v>
      </c>
      <c r="T4511" s="1">
        <f t="shared" si="353"/>
        <v>751.43300000000011</v>
      </c>
      <c r="U4511" s="7">
        <f t="shared" si="354"/>
        <v>154.16666666666666</v>
      </c>
      <c r="V4511" s="4">
        <v>205</v>
      </c>
      <c r="W4511" s="1">
        <f t="shared" si="355"/>
        <v>5910.2255812714602</v>
      </c>
      <c r="X4511">
        <v>4</v>
      </c>
      <c r="Y4511">
        <v>5</v>
      </c>
      <c r="Z4511" t="s">
        <v>216</v>
      </c>
      <c r="AA4511" s="2">
        <v>61207</v>
      </c>
      <c r="AB4511">
        <v>1.76</v>
      </c>
      <c r="AC4511" s="2">
        <v>34777</v>
      </c>
    </row>
    <row r="4512" spans="1:29" x14ac:dyDescent="0.2">
      <c r="A4512" t="s">
        <v>5717</v>
      </c>
      <c r="B4512" t="s">
        <v>30</v>
      </c>
      <c r="C4512" s="1">
        <v>518000</v>
      </c>
      <c r="D4512">
        <v>1</v>
      </c>
      <c r="E4512">
        <v>1</v>
      </c>
      <c r="F4512" s="2">
        <v>2184</v>
      </c>
      <c r="G4512" t="s">
        <v>5718</v>
      </c>
      <c r="H4512" t="s">
        <v>84</v>
      </c>
      <c r="I4512">
        <v>11367</v>
      </c>
      <c r="J4512" t="s">
        <v>160</v>
      </c>
      <c r="K4512" t="s">
        <v>34</v>
      </c>
      <c r="L4512">
        <v>-73.811121700000001</v>
      </c>
      <c r="M4512">
        <v>40.718869400000003</v>
      </c>
      <c r="N4512">
        <v>9.3800000000000008</v>
      </c>
      <c r="O4512" s="1">
        <f t="shared" si="351"/>
        <v>103600</v>
      </c>
      <c r="P4512" s="3">
        <v>6.7500000000000004E-2</v>
      </c>
      <c r="Q4512">
        <v>30</v>
      </c>
      <c r="R4512" s="1">
        <v>414400</v>
      </c>
      <c r="S4512" s="8">
        <f t="shared" si="352"/>
        <v>-3359.738140223355</v>
      </c>
      <c r="T4512" s="1">
        <f t="shared" si="353"/>
        <v>526.00310000000002</v>
      </c>
      <c r="U4512" s="7">
        <f t="shared" si="354"/>
        <v>107.91666666666667</v>
      </c>
      <c r="V4512" s="4">
        <v>600</v>
      </c>
      <c r="W4512" s="1">
        <f t="shared" si="355"/>
        <v>4593.657906890021</v>
      </c>
      <c r="X4512">
        <v>2</v>
      </c>
      <c r="Y4512">
        <v>18</v>
      </c>
      <c r="Z4512" t="s">
        <v>161</v>
      </c>
      <c r="AA4512" s="2">
        <v>230183</v>
      </c>
      <c r="AB4512">
        <v>2.0299999999999998</v>
      </c>
      <c r="AC4512" s="2">
        <v>113391</v>
      </c>
    </row>
    <row r="4513" spans="1:29" x14ac:dyDescent="0.2">
      <c r="A4513" t="s">
        <v>5719</v>
      </c>
      <c r="B4513" t="s">
        <v>68</v>
      </c>
      <c r="C4513" s="1">
        <v>500000</v>
      </c>
      <c r="D4513">
        <v>1</v>
      </c>
      <c r="E4513">
        <v>1</v>
      </c>
      <c r="F4513">
        <v>2184</v>
      </c>
      <c r="G4513" t="s">
        <v>5720</v>
      </c>
      <c r="H4513" t="s">
        <v>32</v>
      </c>
      <c r="I4513">
        <v>10002</v>
      </c>
      <c r="J4513" t="s">
        <v>223</v>
      </c>
      <c r="K4513" t="s">
        <v>34</v>
      </c>
      <c r="L4513">
        <v>-73.986646800000003</v>
      </c>
      <c r="M4513">
        <v>40.717923999999996</v>
      </c>
      <c r="N4513">
        <v>2.13</v>
      </c>
      <c r="O4513" s="1">
        <f t="shared" si="351"/>
        <v>100000</v>
      </c>
      <c r="P4513" s="3">
        <v>6.7500000000000004E-2</v>
      </c>
      <c r="Q4513">
        <v>30</v>
      </c>
      <c r="R4513" s="1">
        <v>400000</v>
      </c>
      <c r="S4513" s="8">
        <f t="shared" si="352"/>
        <v>-3242.9904828410763</v>
      </c>
      <c r="T4513" s="1">
        <f t="shared" si="353"/>
        <v>507.72500000000008</v>
      </c>
      <c r="U4513" s="7">
        <f t="shared" si="354"/>
        <v>104.16666666666667</v>
      </c>
      <c r="V4513" s="4">
        <v>600</v>
      </c>
      <c r="W4513" s="1">
        <f t="shared" si="355"/>
        <v>4454.8821495077427</v>
      </c>
      <c r="X4513">
        <v>2</v>
      </c>
      <c r="Y4513">
        <v>18</v>
      </c>
      <c r="Z4513" t="s">
        <v>224</v>
      </c>
      <c r="AA4513" s="2">
        <v>72957</v>
      </c>
      <c r="AB4513">
        <v>0.78</v>
      </c>
      <c r="AC4513" s="2">
        <v>93535</v>
      </c>
    </row>
    <row r="4514" spans="1:29" x14ac:dyDescent="0.2">
      <c r="A4514" t="s">
        <v>5721</v>
      </c>
      <c r="B4514" t="s">
        <v>209</v>
      </c>
      <c r="C4514" s="1">
        <v>1175000</v>
      </c>
      <c r="D4514">
        <v>3</v>
      </c>
      <c r="E4514">
        <v>1</v>
      </c>
      <c r="F4514" s="2">
        <v>1500</v>
      </c>
      <c r="G4514" t="s">
        <v>93</v>
      </c>
      <c r="H4514" t="s">
        <v>32</v>
      </c>
      <c r="I4514">
        <v>10023</v>
      </c>
      <c r="J4514" t="s">
        <v>215</v>
      </c>
      <c r="K4514" t="s">
        <v>39</v>
      </c>
      <c r="L4514">
        <v>-73.975097199999993</v>
      </c>
      <c r="M4514">
        <v>40.7778949</v>
      </c>
      <c r="N4514">
        <v>2.08</v>
      </c>
      <c r="O4514" s="1">
        <f t="shared" si="351"/>
        <v>235000</v>
      </c>
      <c r="P4514" s="3">
        <v>6.7500000000000004E-2</v>
      </c>
      <c r="Q4514">
        <v>30</v>
      </c>
      <c r="R4514" s="1">
        <v>940000</v>
      </c>
      <c r="S4514" s="8">
        <f t="shared" si="352"/>
        <v>-7621.0276346765295</v>
      </c>
      <c r="T4514" s="1">
        <f t="shared" si="353"/>
        <v>1193.1537500000002</v>
      </c>
      <c r="U4514" s="7">
        <f t="shared" si="354"/>
        <v>244.79166666666666</v>
      </c>
      <c r="V4514" s="4">
        <v>550</v>
      </c>
      <c r="W4514" s="1">
        <f t="shared" si="355"/>
        <v>9608.973051343195</v>
      </c>
      <c r="X4514">
        <v>6</v>
      </c>
      <c r="Y4514">
        <v>13</v>
      </c>
      <c r="Z4514" t="s">
        <v>216</v>
      </c>
      <c r="AA4514" s="2">
        <v>61207</v>
      </c>
      <c r="AB4514">
        <v>1.76</v>
      </c>
      <c r="AC4514" s="2">
        <v>34777</v>
      </c>
    </row>
    <row r="4515" spans="1:29" x14ac:dyDescent="0.2">
      <c r="A4515" t="s">
        <v>5722</v>
      </c>
      <c r="B4515" t="s">
        <v>68</v>
      </c>
      <c r="C4515" s="1">
        <v>275000</v>
      </c>
      <c r="D4515">
        <v>2</v>
      </c>
      <c r="E4515">
        <v>1</v>
      </c>
      <c r="F4515">
        <v>815</v>
      </c>
      <c r="G4515" t="s">
        <v>48</v>
      </c>
      <c r="H4515" t="s">
        <v>70</v>
      </c>
      <c r="I4515">
        <v>10451</v>
      </c>
      <c r="J4515" t="s">
        <v>79</v>
      </c>
      <c r="K4515" t="s">
        <v>61</v>
      </c>
      <c r="L4515">
        <v>-73.922982899999994</v>
      </c>
      <c r="M4515">
        <v>40.824869900000003</v>
      </c>
      <c r="N4515">
        <v>6.19</v>
      </c>
      <c r="O4515" s="1">
        <f t="shared" si="351"/>
        <v>55000</v>
      </c>
      <c r="P4515" s="3">
        <v>6.7500000000000004E-2</v>
      </c>
      <c r="Q4515">
        <v>30</v>
      </c>
      <c r="R4515" s="1">
        <v>220000</v>
      </c>
      <c r="S4515" s="8">
        <f t="shared" si="352"/>
        <v>-1783.6447655625918</v>
      </c>
      <c r="T4515" s="1">
        <f t="shared" si="353"/>
        <v>279.24875000000003</v>
      </c>
      <c r="U4515" s="7">
        <f t="shared" si="354"/>
        <v>57.291666666666664</v>
      </c>
      <c r="V4515" s="4">
        <v>205</v>
      </c>
      <c r="W4515" s="1">
        <f t="shared" si="355"/>
        <v>2325.1851822292583</v>
      </c>
      <c r="X4515">
        <v>4</v>
      </c>
      <c r="Y4515">
        <v>7</v>
      </c>
      <c r="Z4515" t="s">
        <v>80</v>
      </c>
      <c r="AA4515" s="2">
        <v>36663</v>
      </c>
      <c r="AB4515">
        <v>0.52</v>
      </c>
      <c r="AC4515" s="2">
        <v>70506</v>
      </c>
    </row>
    <row r="4516" spans="1:29" x14ac:dyDescent="0.2">
      <c r="A4516" t="s">
        <v>5723</v>
      </c>
      <c r="B4516" t="s">
        <v>68</v>
      </c>
      <c r="C4516" s="1">
        <v>550000</v>
      </c>
      <c r="D4516">
        <v>3</v>
      </c>
      <c r="E4516">
        <v>1</v>
      </c>
      <c r="F4516" s="2">
        <v>2184</v>
      </c>
      <c r="G4516" t="s">
        <v>48</v>
      </c>
      <c r="H4516" t="s">
        <v>32</v>
      </c>
      <c r="I4516">
        <v>10010</v>
      </c>
      <c r="J4516" t="s">
        <v>264</v>
      </c>
      <c r="K4516" t="s">
        <v>39</v>
      </c>
      <c r="L4516">
        <v>-73.983696499999994</v>
      </c>
      <c r="M4516">
        <v>40.737545599999997</v>
      </c>
      <c r="N4516">
        <v>0.78</v>
      </c>
      <c r="O4516" s="1">
        <f t="shared" si="351"/>
        <v>110000</v>
      </c>
      <c r="P4516" s="3">
        <v>6.7500000000000004E-2</v>
      </c>
      <c r="Q4516">
        <v>30</v>
      </c>
      <c r="R4516" s="1">
        <v>440000</v>
      </c>
      <c r="S4516" s="8">
        <f t="shared" si="352"/>
        <v>-3567.2895311251837</v>
      </c>
      <c r="T4516" s="1">
        <f t="shared" si="353"/>
        <v>558.49750000000006</v>
      </c>
      <c r="U4516" s="7">
        <f t="shared" si="354"/>
        <v>114.58333333333333</v>
      </c>
      <c r="V4516" s="4">
        <v>600</v>
      </c>
      <c r="W4516" s="1">
        <f t="shared" si="355"/>
        <v>4840.3703644585166</v>
      </c>
      <c r="X4516">
        <v>6</v>
      </c>
      <c r="Y4516">
        <v>18</v>
      </c>
      <c r="Z4516" t="s">
        <v>265</v>
      </c>
      <c r="AA4516" s="2">
        <v>27988</v>
      </c>
      <c r="AB4516">
        <v>0.17</v>
      </c>
      <c r="AC4516" s="2">
        <v>164635</v>
      </c>
    </row>
    <row r="4517" spans="1:29" x14ac:dyDescent="0.2">
      <c r="A4517" t="s">
        <v>5150</v>
      </c>
      <c r="B4517" t="s">
        <v>125</v>
      </c>
      <c r="C4517" s="1">
        <v>2500000</v>
      </c>
      <c r="D4517">
        <v>3</v>
      </c>
      <c r="E4517">
        <v>2.5</v>
      </c>
      <c r="F4517">
        <v>4100</v>
      </c>
      <c r="G4517" t="s">
        <v>1694</v>
      </c>
      <c r="H4517" t="s">
        <v>32</v>
      </c>
      <c r="I4517">
        <v>10027</v>
      </c>
      <c r="J4517" t="s">
        <v>60</v>
      </c>
      <c r="K4517" t="s">
        <v>61</v>
      </c>
      <c r="L4517">
        <v>-73.942353999999995</v>
      </c>
      <c r="M4517">
        <v>40.8079404</v>
      </c>
      <c r="N4517">
        <v>4.66</v>
      </c>
      <c r="O4517" s="1">
        <f t="shared" si="351"/>
        <v>500000</v>
      </c>
      <c r="P4517" s="3">
        <v>6.7500000000000004E-2</v>
      </c>
      <c r="Q4517">
        <v>30</v>
      </c>
      <c r="R4517" s="1">
        <v>2000000</v>
      </c>
      <c r="S4517" s="8">
        <f t="shared" si="352"/>
        <v>-16214.952414205382</v>
      </c>
      <c r="T4517" s="1">
        <f t="shared" si="353"/>
        <v>2538.6250000000005</v>
      </c>
      <c r="U4517" s="7">
        <f t="shared" si="354"/>
        <v>520.83333333333337</v>
      </c>
      <c r="V4517" s="4">
        <v>1400</v>
      </c>
      <c r="W4517" s="1">
        <f t="shared" si="355"/>
        <v>20674.410747538714</v>
      </c>
      <c r="X4517">
        <v>6</v>
      </c>
      <c r="Y4517">
        <v>23</v>
      </c>
      <c r="Z4517" t="s">
        <v>62</v>
      </c>
      <c r="AA4517" s="2">
        <v>133184</v>
      </c>
      <c r="AB4517">
        <v>1.96</v>
      </c>
      <c r="AC4517" s="2">
        <v>67951</v>
      </c>
    </row>
    <row r="4518" spans="1:29" x14ac:dyDescent="0.2">
      <c r="A4518" t="s">
        <v>5724</v>
      </c>
      <c r="B4518" t="s">
        <v>42</v>
      </c>
      <c r="C4518" s="1">
        <v>975000</v>
      </c>
      <c r="D4518">
        <v>3</v>
      </c>
      <c r="E4518">
        <v>2</v>
      </c>
      <c r="F4518" s="2">
        <v>1400</v>
      </c>
      <c r="G4518" t="s">
        <v>2206</v>
      </c>
      <c r="H4518" t="s">
        <v>55</v>
      </c>
      <c r="I4518">
        <v>11235</v>
      </c>
      <c r="J4518" t="s">
        <v>219</v>
      </c>
      <c r="K4518" t="s">
        <v>34</v>
      </c>
      <c r="L4518">
        <v>-73.947245199999998</v>
      </c>
      <c r="M4518">
        <v>40.585665499999998</v>
      </c>
      <c r="N4518">
        <v>11.44</v>
      </c>
      <c r="O4518" s="1">
        <f t="shared" si="351"/>
        <v>195000</v>
      </c>
      <c r="P4518" s="3">
        <v>6.7500000000000004E-2</v>
      </c>
      <c r="Q4518">
        <v>30</v>
      </c>
      <c r="R4518" s="1">
        <v>780000</v>
      </c>
      <c r="S4518" s="8">
        <f t="shared" si="352"/>
        <v>-6323.8314415400991</v>
      </c>
      <c r="T4518" s="1">
        <f t="shared" si="353"/>
        <v>990.06375000000014</v>
      </c>
      <c r="U4518" s="7">
        <f t="shared" si="354"/>
        <v>203.125</v>
      </c>
      <c r="V4518" s="4">
        <v>375</v>
      </c>
      <c r="W4518" s="1">
        <f t="shared" si="355"/>
        <v>7892.0201915400994</v>
      </c>
      <c r="X4518">
        <v>6</v>
      </c>
      <c r="Y4518">
        <v>9</v>
      </c>
      <c r="Z4518" t="s">
        <v>220</v>
      </c>
      <c r="AA4518" s="2">
        <v>35547</v>
      </c>
      <c r="AB4518">
        <v>0.73</v>
      </c>
      <c r="AC4518" s="2">
        <v>48695</v>
      </c>
    </row>
    <row r="4519" spans="1:29" x14ac:dyDescent="0.2">
      <c r="A4519" t="s">
        <v>5725</v>
      </c>
      <c r="B4519" t="s">
        <v>68</v>
      </c>
      <c r="C4519" s="1">
        <v>279000</v>
      </c>
      <c r="D4519">
        <v>1</v>
      </c>
      <c r="E4519">
        <v>1</v>
      </c>
      <c r="F4519">
        <v>800</v>
      </c>
      <c r="G4519" t="s">
        <v>1686</v>
      </c>
      <c r="H4519" t="s">
        <v>84</v>
      </c>
      <c r="I4519">
        <v>11375</v>
      </c>
      <c r="J4519" t="s">
        <v>122</v>
      </c>
      <c r="K4519" t="s">
        <v>39</v>
      </c>
      <c r="L4519">
        <v>-73.836110000000005</v>
      </c>
      <c r="M4519">
        <v>40.715199900000002</v>
      </c>
      <c r="N4519">
        <v>8.17</v>
      </c>
      <c r="O4519" s="1">
        <f t="shared" si="351"/>
        <v>55800</v>
      </c>
      <c r="P4519" s="3">
        <v>6.7500000000000004E-2</v>
      </c>
      <c r="Q4519">
        <v>30</v>
      </c>
      <c r="R4519" s="1">
        <v>223200</v>
      </c>
      <c r="S4519" s="8">
        <f t="shared" si="352"/>
        <v>-1809.5886894253206</v>
      </c>
      <c r="T4519" s="1">
        <f t="shared" si="353"/>
        <v>283.31055000000003</v>
      </c>
      <c r="U4519" s="7">
        <f t="shared" si="354"/>
        <v>58.125</v>
      </c>
      <c r="V4519" s="4">
        <v>205</v>
      </c>
      <c r="W4519" s="1">
        <f t="shared" si="355"/>
        <v>2356.0242394253205</v>
      </c>
      <c r="X4519">
        <v>2</v>
      </c>
      <c r="Y4519">
        <v>7</v>
      </c>
      <c r="Z4519" t="s">
        <v>123</v>
      </c>
      <c r="AA4519" s="2">
        <v>83728</v>
      </c>
      <c r="AB4519">
        <v>2.6</v>
      </c>
      <c r="AC4519" s="2">
        <v>32203</v>
      </c>
    </row>
    <row r="4520" spans="1:29" x14ac:dyDescent="0.2">
      <c r="A4520" t="s">
        <v>5726</v>
      </c>
      <c r="B4520" t="s">
        <v>42</v>
      </c>
      <c r="C4520" s="1">
        <v>1058000</v>
      </c>
      <c r="D4520">
        <v>3</v>
      </c>
      <c r="E4520">
        <v>2</v>
      </c>
      <c r="F4520" s="2">
        <v>2184</v>
      </c>
      <c r="G4520" t="s">
        <v>88</v>
      </c>
      <c r="H4520" t="s">
        <v>84</v>
      </c>
      <c r="I4520">
        <v>11375</v>
      </c>
      <c r="J4520" t="s">
        <v>122</v>
      </c>
      <c r="K4520" t="s">
        <v>39</v>
      </c>
      <c r="L4520">
        <v>-73.849728600000006</v>
      </c>
      <c r="M4520">
        <v>40.730374599999998</v>
      </c>
      <c r="N4520">
        <v>7.23</v>
      </c>
      <c r="O4520" s="1">
        <f t="shared" si="351"/>
        <v>211600</v>
      </c>
      <c r="P4520" s="3">
        <v>6.7500000000000004E-2</v>
      </c>
      <c r="Q4520">
        <v>30</v>
      </c>
      <c r="R4520" s="1">
        <v>846400</v>
      </c>
      <c r="S4520" s="8">
        <f t="shared" si="352"/>
        <v>-6862.167861691717</v>
      </c>
      <c r="T4520" s="1">
        <f t="shared" si="353"/>
        <v>1074.3461</v>
      </c>
      <c r="U4520" s="7">
        <f t="shared" si="354"/>
        <v>220.41666666666666</v>
      </c>
      <c r="V4520" s="4">
        <v>600</v>
      </c>
      <c r="W4520" s="1">
        <f t="shared" si="355"/>
        <v>8756.9306283583828</v>
      </c>
      <c r="X4520">
        <v>6</v>
      </c>
      <c r="Y4520">
        <v>14</v>
      </c>
      <c r="Z4520" t="s">
        <v>123</v>
      </c>
      <c r="AA4520" s="2">
        <v>83728</v>
      </c>
      <c r="AB4520">
        <v>2.6</v>
      </c>
      <c r="AC4520" s="2">
        <v>32203</v>
      </c>
    </row>
    <row r="4521" spans="1:29" x14ac:dyDescent="0.2">
      <c r="A4521" t="s">
        <v>5727</v>
      </c>
      <c r="B4521" t="s">
        <v>68</v>
      </c>
      <c r="C4521" s="1">
        <v>3450000</v>
      </c>
      <c r="D4521">
        <v>3</v>
      </c>
      <c r="E4521">
        <v>4</v>
      </c>
      <c r="F4521">
        <v>1965</v>
      </c>
      <c r="G4521" t="s">
        <v>59</v>
      </c>
      <c r="H4521" t="s">
        <v>32</v>
      </c>
      <c r="I4521">
        <v>10023</v>
      </c>
      <c r="J4521" t="s">
        <v>215</v>
      </c>
      <c r="K4521" t="s">
        <v>39</v>
      </c>
      <c r="L4521">
        <v>-73.985425800000002</v>
      </c>
      <c r="M4521">
        <v>40.779476500000001</v>
      </c>
      <c r="N4521">
        <v>2.12</v>
      </c>
      <c r="O4521" s="1">
        <f t="shared" si="351"/>
        <v>690000</v>
      </c>
      <c r="P4521" s="3">
        <v>6.7500000000000004E-2</v>
      </c>
      <c r="Q4521">
        <v>30</v>
      </c>
      <c r="R4521" s="1">
        <v>2760000</v>
      </c>
      <c r="S4521" s="8">
        <f t="shared" si="352"/>
        <v>-22376.634331603425</v>
      </c>
      <c r="T4521" s="1">
        <f t="shared" si="353"/>
        <v>3503.3025000000002</v>
      </c>
      <c r="U4521" s="7">
        <f t="shared" si="354"/>
        <v>718.75</v>
      </c>
      <c r="V4521" s="4">
        <v>550</v>
      </c>
      <c r="W4521" s="1">
        <f t="shared" si="355"/>
        <v>27148.686831603427</v>
      </c>
      <c r="X4521">
        <v>6</v>
      </c>
      <c r="Y4521">
        <v>8</v>
      </c>
      <c r="Z4521" t="s">
        <v>216</v>
      </c>
      <c r="AA4521" s="2">
        <v>61207</v>
      </c>
      <c r="AB4521">
        <v>1.76</v>
      </c>
      <c r="AC4521" s="2">
        <v>34777</v>
      </c>
    </row>
    <row r="4522" spans="1:29" x14ac:dyDescent="0.2">
      <c r="A4522" t="s">
        <v>5728</v>
      </c>
      <c r="B4522" t="s">
        <v>30</v>
      </c>
      <c r="C4522" s="1">
        <v>550000</v>
      </c>
      <c r="D4522">
        <v>2</v>
      </c>
      <c r="E4522">
        <v>2</v>
      </c>
      <c r="F4522">
        <v>721</v>
      </c>
      <c r="G4522" t="s">
        <v>159</v>
      </c>
      <c r="H4522" t="s">
        <v>84</v>
      </c>
      <c r="I4522">
        <v>11373</v>
      </c>
      <c r="J4522" t="s">
        <v>89</v>
      </c>
      <c r="K4522" t="s">
        <v>90</v>
      </c>
      <c r="L4522">
        <v>-73.871999000000002</v>
      </c>
      <c r="M4522">
        <v>40.730135799999999</v>
      </c>
      <c r="N4522">
        <v>6.09</v>
      </c>
      <c r="O4522" s="1">
        <f t="shared" si="351"/>
        <v>110000</v>
      </c>
      <c r="P4522" s="3">
        <v>6.7500000000000004E-2</v>
      </c>
      <c r="Q4522">
        <v>30</v>
      </c>
      <c r="R4522" s="1">
        <v>440000</v>
      </c>
      <c r="S4522" s="8">
        <f t="shared" si="352"/>
        <v>-3567.2895311251837</v>
      </c>
      <c r="T4522" s="1">
        <f t="shared" si="353"/>
        <v>558.49750000000006</v>
      </c>
      <c r="U4522" s="7">
        <f t="shared" si="354"/>
        <v>114.58333333333333</v>
      </c>
      <c r="V4522" s="4">
        <v>205</v>
      </c>
      <c r="W4522" s="1">
        <f t="shared" si="355"/>
        <v>4445.3703644585166</v>
      </c>
      <c r="X4522">
        <v>4</v>
      </c>
      <c r="Y4522">
        <v>5</v>
      </c>
      <c r="Z4522" t="s">
        <v>91</v>
      </c>
      <c r="AA4522" s="2">
        <v>137098</v>
      </c>
      <c r="AB4522">
        <v>1.25</v>
      </c>
      <c r="AC4522" s="2">
        <v>109678</v>
      </c>
    </row>
    <row r="4523" spans="1:29" x14ac:dyDescent="0.2">
      <c r="A4523" t="s">
        <v>5729</v>
      </c>
      <c r="B4523" t="s">
        <v>125</v>
      </c>
      <c r="C4523" s="1">
        <v>1499000</v>
      </c>
      <c r="D4523">
        <v>5</v>
      </c>
      <c r="E4523">
        <v>2</v>
      </c>
      <c r="F4523" s="2">
        <v>1520</v>
      </c>
      <c r="G4523" t="s">
        <v>178</v>
      </c>
      <c r="H4523" t="s">
        <v>84</v>
      </c>
      <c r="I4523">
        <v>11358</v>
      </c>
      <c r="J4523" t="s">
        <v>160</v>
      </c>
      <c r="K4523" t="s">
        <v>34</v>
      </c>
      <c r="L4523">
        <v>-73.790887699999999</v>
      </c>
      <c r="M4523">
        <v>40.758776699999999</v>
      </c>
      <c r="N4523">
        <v>10.23</v>
      </c>
      <c r="O4523" s="1">
        <f t="shared" si="351"/>
        <v>299800</v>
      </c>
      <c r="P4523" s="3">
        <v>6.7500000000000004E-2</v>
      </c>
      <c r="Q4523">
        <v>30</v>
      </c>
      <c r="R4523" s="1">
        <v>1199200</v>
      </c>
      <c r="S4523" s="8">
        <f t="shared" si="352"/>
        <v>-9722.4854675575461</v>
      </c>
      <c r="T4523" s="1">
        <f t="shared" si="353"/>
        <v>1522.1595500000001</v>
      </c>
      <c r="U4523" s="7">
        <f t="shared" si="354"/>
        <v>312.29166666666669</v>
      </c>
      <c r="V4523" s="4">
        <v>550</v>
      </c>
      <c r="W4523" s="1">
        <f t="shared" si="355"/>
        <v>12106.936684224213</v>
      </c>
      <c r="X4523">
        <v>10</v>
      </c>
      <c r="Y4523">
        <v>10</v>
      </c>
      <c r="Z4523" t="s">
        <v>161</v>
      </c>
      <c r="AA4523" s="2">
        <v>230183</v>
      </c>
      <c r="AB4523">
        <v>2.0299999999999998</v>
      </c>
      <c r="AC4523" s="2">
        <v>113391</v>
      </c>
    </row>
    <row r="4524" spans="1:29" x14ac:dyDescent="0.2">
      <c r="A4524" t="s">
        <v>5730</v>
      </c>
      <c r="B4524" t="s">
        <v>125</v>
      </c>
      <c r="C4524" s="1">
        <v>1299999</v>
      </c>
      <c r="D4524">
        <v>4</v>
      </c>
      <c r="E4524">
        <v>2</v>
      </c>
      <c r="F4524">
        <v>2184</v>
      </c>
      <c r="G4524" t="s">
        <v>113</v>
      </c>
      <c r="H4524" t="s">
        <v>84</v>
      </c>
      <c r="I4524">
        <v>11106</v>
      </c>
      <c r="J4524" t="s">
        <v>2008</v>
      </c>
      <c r="K4524" t="s">
        <v>424</v>
      </c>
      <c r="L4524">
        <v>-73.938131499999997</v>
      </c>
      <c r="M4524">
        <v>40.766060699999997</v>
      </c>
      <c r="N4524">
        <v>2.75</v>
      </c>
      <c r="O4524" s="1">
        <f t="shared" si="351"/>
        <v>259999.80000000002</v>
      </c>
      <c r="P4524" s="3">
        <v>6.7500000000000004E-2</v>
      </c>
      <c r="Q4524">
        <v>30</v>
      </c>
      <c r="R4524" s="1">
        <v>1039999.2</v>
      </c>
      <c r="S4524" s="8">
        <f t="shared" si="352"/>
        <v>-8431.7687694058332</v>
      </c>
      <c r="T4524" s="1">
        <f t="shared" si="353"/>
        <v>1320.0839845500002</v>
      </c>
      <c r="U4524" s="7">
        <f t="shared" si="354"/>
        <v>270.833125</v>
      </c>
      <c r="V4524" s="4">
        <v>600</v>
      </c>
      <c r="W4524" s="1">
        <f t="shared" si="355"/>
        <v>10622.685878955832</v>
      </c>
      <c r="X4524">
        <v>8</v>
      </c>
      <c r="Y4524">
        <v>14</v>
      </c>
      <c r="Z4524" t="s">
        <v>2009</v>
      </c>
      <c r="AA4524" s="2">
        <v>60642</v>
      </c>
      <c r="AB4524">
        <v>1.54</v>
      </c>
      <c r="AC4524" s="2">
        <v>39378</v>
      </c>
    </row>
    <row r="4525" spans="1:29" x14ac:dyDescent="0.2">
      <c r="A4525" t="s">
        <v>5731</v>
      </c>
      <c r="B4525" t="s">
        <v>68</v>
      </c>
      <c r="C4525" s="1">
        <v>219000</v>
      </c>
      <c r="D4525">
        <v>1</v>
      </c>
      <c r="E4525">
        <v>1</v>
      </c>
      <c r="F4525" s="2">
        <v>2184</v>
      </c>
      <c r="G4525" t="s">
        <v>620</v>
      </c>
      <c r="H4525" t="s">
        <v>84</v>
      </c>
      <c r="I4525">
        <v>11362</v>
      </c>
      <c r="J4525" t="s">
        <v>445</v>
      </c>
      <c r="K4525" t="s">
        <v>39</v>
      </c>
      <c r="L4525">
        <v>-73.725421299999994</v>
      </c>
      <c r="M4525">
        <v>40.765777399999997</v>
      </c>
      <c r="N4525">
        <v>13.69</v>
      </c>
      <c r="O4525" s="1">
        <f t="shared" si="351"/>
        <v>43800</v>
      </c>
      <c r="P4525" s="3">
        <v>6.7500000000000004E-2</v>
      </c>
      <c r="Q4525">
        <v>30</v>
      </c>
      <c r="R4525" s="1">
        <v>175200</v>
      </c>
      <c r="S4525" s="8">
        <f t="shared" si="352"/>
        <v>-1420.4298314843913</v>
      </c>
      <c r="T4525" s="1">
        <f t="shared" si="353"/>
        <v>222.38355000000001</v>
      </c>
      <c r="U4525" s="7">
        <f t="shared" si="354"/>
        <v>45.625</v>
      </c>
      <c r="V4525" s="4">
        <v>600</v>
      </c>
      <c r="W4525" s="1">
        <f t="shared" si="355"/>
        <v>2288.4383814843914</v>
      </c>
      <c r="X4525">
        <v>2</v>
      </c>
      <c r="Y4525">
        <v>18</v>
      </c>
      <c r="Z4525" t="s">
        <v>446</v>
      </c>
      <c r="AA4525" s="2">
        <v>24739</v>
      </c>
      <c r="AB4525">
        <v>4.41</v>
      </c>
      <c r="AC4525" s="2">
        <v>5610</v>
      </c>
    </row>
    <row r="4526" spans="1:29" x14ac:dyDescent="0.2">
      <c r="A4526" t="s">
        <v>5732</v>
      </c>
      <c r="B4526" t="s">
        <v>30</v>
      </c>
      <c r="C4526" s="1">
        <v>2600000</v>
      </c>
      <c r="D4526">
        <v>3</v>
      </c>
      <c r="E4526">
        <v>2</v>
      </c>
      <c r="F4526" s="2">
        <v>1729</v>
      </c>
      <c r="G4526" t="s">
        <v>51</v>
      </c>
      <c r="H4526" t="s">
        <v>32</v>
      </c>
      <c r="I4526">
        <v>10003</v>
      </c>
      <c r="J4526" t="s">
        <v>676</v>
      </c>
      <c r="K4526" t="s">
        <v>105</v>
      </c>
      <c r="L4526">
        <v>-73.985036800000003</v>
      </c>
      <c r="M4526">
        <v>40.733030999999997</v>
      </c>
      <c r="N4526">
        <v>1.0900000000000001</v>
      </c>
      <c r="O4526" s="1">
        <f t="shared" si="351"/>
        <v>520000</v>
      </c>
      <c r="P4526" s="3">
        <v>6.7500000000000004E-2</v>
      </c>
      <c r="Q4526">
        <v>30</v>
      </c>
      <c r="R4526" s="1">
        <v>2080000</v>
      </c>
      <c r="S4526" s="8">
        <f t="shared" si="352"/>
        <v>-16863.550510773595</v>
      </c>
      <c r="T4526" s="1">
        <f t="shared" si="353"/>
        <v>2640.1700000000005</v>
      </c>
      <c r="U4526" s="7">
        <f t="shared" si="354"/>
        <v>541.66666666666663</v>
      </c>
      <c r="V4526" s="4">
        <v>550</v>
      </c>
      <c r="W4526" s="1">
        <f t="shared" si="355"/>
        <v>20595.387177440265</v>
      </c>
      <c r="X4526">
        <v>6</v>
      </c>
      <c r="Y4526">
        <v>11</v>
      </c>
      <c r="Z4526" t="s">
        <v>677</v>
      </c>
      <c r="AA4526" s="2">
        <v>44136</v>
      </c>
      <c r="AB4526">
        <v>0.94</v>
      </c>
      <c r="AC4526" s="2">
        <v>46953</v>
      </c>
    </row>
    <row r="4527" spans="1:29" x14ac:dyDescent="0.2">
      <c r="A4527" t="s">
        <v>5733</v>
      </c>
      <c r="B4527" t="s">
        <v>42</v>
      </c>
      <c r="C4527" s="1">
        <v>825900</v>
      </c>
      <c r="D4527">
        <v>3</v>
      </c>
      <c r="E4527">
        <v>2</v>
      </c>
      <c r="F4527" s="2">
        <v>1923</v>
      </c>
      <c r="G4527" t="s">
        <v>82</v>
      </c>
      <c r="H4527" t="s">
        <v>44</v>
      </c>
      <c r="I4527">
        <v>10314</v>
      </c>
      <c r="J4527" t="s">
        <v>65</v>
      </c>
      <c r="K4527" t="s">
        <v>34</v>
      </c>
      <c r="L4527">
        <v>-74.165867399999996</v>
      </c>
      <c r="M4527">
        <v>40.594143000000003</v>
      </c>
      <c r="N4527">
        <v>14.28</v>
      </c>
      <c r="O4527" s="1">
        <f t="shared" si="351"/>
        <v>165180</v>
      </c>
      <c r="P4527" s="3">
        <v>6.7500000000000004E-2</v>
      </c>
      <c r="Q4527">
        <v>30</v>
      </c>
      <c r="R4527" s="1">
        <v>660720</v>
      </c>
      <c r="S4527" s="8">
        <f t="shared" si="352"/>
        <v>-5356.7716795568895</v>
      </c>
      <c r="T4527" s="1">
        <f t="shared" si="353"/>
        <v>838.66015500000003</v>
      </c>
      <c r="U4527" s="7">
        <f t="shared" si="354"/>
        <v>172.0625</v>
      </c>
      <c r="V4527" s="4">
        <v>550</v>
      </c>
      <c r="W4527" s="1">
        <f t="shared" si="355"/>
        <v>6917.49433455689</v>
      </c>
      <c r="X4527">
        <v>6</v>
      </c>
      <c r="Y4527">
        <v>12</v>
      </c>
      <c r="Z4527" t="s">
        <v>66</v>
      </c>
      <c r="AA4527" s="2">
        <v>145000</v>
      </c>
      <c r="AB4527">
        <v>21.3</v>
      </c>
      <c r="AC4527" s="2">
        <v>6808</v>
      </c>
    </row>
    <row r="4528" spans="1:29" x14ac:dyDescent="0.2">
      <c r="A4528" t="s">
        <v>5734</v>
      </c>
      <c r="B4528" t="s">
        <v>68</v>
      </c>
      <c r="C4528" s="1">
        <v>370000</v>
      </c>
      <c r="D4528">
        <v>1</v>
      </c>
      <c r="E4528">
        <v>1</v>
      </c>
      <c r="F4528">
        <v>680</v>
      </c>
      <c r="G4528" t="s">
        <v>5735</v>
      </c>
      <c r="H4528" t="s">
        <v>55</v>
      </c>
      <c r="I4528">
        <v>11213</v>
      </c>
      <c r="J4528" t="s">
        <v>1707</v>
      </c>
      <c r="K4528" t="s">
        <v>61</v>
      </c>
      <c r="L4528">
        <v>-73.944828000000001</v>
      </c>
      <c r="M4528">
        <v>40.674716199999999</v>
      </c>
      <c r="N4528">
        <v>5.54</v>
      </c>
      <c r="O4528" s="1">
        <f t="shared" si="351"/>
        <v>74000</v>
      </c>
      <c r="P4528" s="3">
        <v>6.7500000000000004E-2</v>
      </c>
      <c r="Q4528">
        <v>30</v>
      </c>
      <c r="R4528" s="1">
        <v>296000</v>
      </c>
      <c r="S4528" s="8">
        <f t="shared" si="352"/>
        <v>-2399.8129573023966</v>
      </c>
      <c r="T4528" s="1">
        <f t="shared" si="353"/>
        <v>375.71650000000005</v>
      </c>
      <c r="U4528" s="7">
        <f t="shared" si="354"/>
        <v>77.083333333333329</v>
      </c>
      <c r="V4528" s="4">
        <v>205</v>
      </c>
      <c r="W4528" s="1">
        <f t="shared" si="355"/>
        <v>3057.6127906357301</v>
      </c>
      <c r="X4528">
        <v>2</v>
      </c>
      <c r="Y4528">
        <v>6</v>
      </c>
      <c r="Z4528" t="s">
        <v>1708</v>
      </c>
      <c r="AA4528" s="2">
        <v>142839</v>
      </c>
      <c r="AB4528">
        <v>2.78</v>
      </c>
      <c r="AC4528" s="2">
        <v>51381</v>
      </c>
    </row>
    <row r="4529" spans="1:29" x14ac:dyDescent="0.2">
      <c r="A4529" t="s">
        <v>5736</v>
      </c>
      <c r="B4529" t="s">
        <v>42</v>
      </c>
      <c r="C4529" s="1">
        <v>569000</v>
      </c>
      <c r="D4529">
        <v>2</v>
      </c>
      <c r="E4529">
        <v>1</v>
      </c>
      <c r="F4529">
        <v>840</v>
      </c>
      <c r="G4529" t="s">
        <v>74</v>
      </c>
      <c r="H4529" t="s">
        <v>55</v>
      </c>
      <c r="I4529">
        <v>11208</v>
      </c>
      <c r="J4529" t="s">
        <v>149</v>
      </c>
      <c r="K4529" t="s">
        <v>150</v>
      </c>
      <c r="L4529">
        <v>-73.877317899999994</v>
      </c>
      <c r="M4529">
        <v>40.665688899999999</v>
      </c>
      <c r="N4529">
        <v>8.07</v>
      </c>
      <c r="O4529" s="1">
        <f t="shared" si="351"/>
        <v>113800</v>
      </c>
      <c r="P4529" s="3">
        <v>6.7500000000000004E-2</v>
      </c>
      <c r="Q4529">
        <v>30</v>
      </c>
      <c r="R4529" s="1">
        <v>455200</v>
      </c>
      <c r="S4529" s="8">
        <f t="shared" si="352"/>
        <v>-3690.5231694731451</v>
      </c>
      <c r="T4529" s="1">
        <f t="shared" si="353"/>
        <v>577.79105000000004</v>
      </c>
      <c r="U4529" s="7">
        <f t="shared" si="354"/>
        <v>118.54166666666667</v>
      </c>
      <c r="V4529" s="4">
        <v>205</v>
      </c>
      <c r="W4529" s="1">
        <f t="shared" si="355"/>
        <v>4591.8558861398124</v>
      </c>
      <c r="X4529">
        <v>4</v>
      </c>
      <c r="Y4529">
        <v>7</v>
      </c>
      <c r="Z4529" t="s">
        <v>151</v>
      </c>
      <c r="AA4529" s="2">
        <v>121301</v>
      </c>
      <c r="AB4529">
        <v>3.96</v>
      </c>
      <c r="AC4529" s="2">
        <v>30632</v>
      </c>
    </row>
    <row r="4530" spans="1:29" x14ac:dyDescent="0.2">
      <c r="A4530" t="s">
        <v>5737</v>
      </c>
      <c r="B4530" t="s">
        <v>125</v>
      </c>
      <c r="C4530" s="1">
        <v>890000</v>
      </c>
      <c r="D4530">
        <v>4</v>
      </c>
      <c r="E4530">
        <v>3</v>
      </c>
      <c r="F4530">
        <v>2184</v>
      </c>
      <c r="G4530" t="s">
        <v>1502</v>
      </c>
      <c r="H4530" t="s">
        <v>55</v>
      </c>
      <c r="I4530">
        <v>11208</v>
      </c>
      <c r="J4530" t="s">
        <v>149</v>
      </c>
      <c r="K4530" t="s">
        <v>150</v>
      </c>
      <c r="L4530">
        <v>-73.871746299999998</v>
      </c>
      <c r="M4530">
        <v>40.6850983</v>
      </c>
      <c r="N4530">
        <v>7.41</v>
      </c>
      <c r="O4530" s="1">
        <f t="shared" si="351"/>
        <v>178000</v>
      </c>
      <c r="P4530" s="3">
        <v>6.7500000000000004E-2</v>
      </c>
      <c r="Q4530">
        <v>30</v>
      </c>
      <c r="R4530" s="1">
        <v>712000</v>
      </c>
      <c r="S4530" s="8">
        <f t="shared" si="352"/>
        <v>-5772.5230594571158</v>
      </c>
      <c r="T4530" s="1">
        <f t="shared" si="353"/>
        <v>903.7505000000001</v>
      </c>
      <c r="U4530" s="7">
        <f t="shared" si="354"/>
        <v>185.41666666666666</v>
      </c>
      <c r="V4530" s="4">
        <v>600</v>
      </c>
      <c r="W4530" s="1">
        <f t="shared" si="355"/>
        <v>7461.6902261237828</v>
      </c>
      <c r="X4530">
        <v>8</v>
      </c>
      <c r="Y4530">
        <v>11</v>
      </c>
      <c r="Z4530" t="s">
        <v>151</v>
      </c>
      <c r="AA4530" s="2">
        <v>121301</v>
      </c>
      <c r="AB4530">
        <v>3.96</v>
      </c>
      <c r="AC4530" s="2">
        <v>30632</v>
      </c>
    </row>
    <row r="4531" spans="1:29" x14ac:dyDescent="0.2">
      <c r="A4531" t="s">
        <v>5738</v>
      </c>
      <c r="B4531" t="s">
        <v>68</v>
      </c>
      <c r="C4531" s="1">
        <v>555000</v>
      </c>
      <c r="D4531">
        <v>3</v>
      </c>
      <c r="E4531">
        <v>2.5</v>
      </c>
      <c r="F4531">
        <v>2184</v>
      </c>
      <c r="G4531" t="s">
        <v>5739</v>
      </c>
      <c r="H4531" t="s">
        <v>44</v>
      </c>
      <c r="I4531">
        <v>10309</v>
      </c>
      <c r="J4531" t="s">
        <v>45</v>
      </c>
      <c r="K4531" t="s">
        <v>34</v>
      </c>
      <c r="L4531">
        <v>-74.204106499999995</v>
      </c>
      <c r="M4531">
        <v>40.540343700000001</v>
      </c>
      <c r="N4531">
        <v>18.41</v>
      </c>
      <c r="O4531" s="1">
        <f t="shared" si="351"/>
        <v>111000</v>
      </c>
      <c r="P4531" s="3">
        <v>6.7500000000000004E-2</v>
      </c>
      <c r="Q4531">
        <v>30</v>
      </c>
      <c r="R4531" s="1">
        <v>444000</v>
      </c>
      <c r="S4531" s="8">
        <f t="shared" si="352"/>
        <v>-3599.7194359535947</v>
      </c>
      <c r="T4531" s="1">
        <f t="shared" si="353"/>
        <v>563.57475000000011</v>
      </c>
      <c r="U4531" s="7">
        <f t="shared" si="354"/>
        <v>115.625</v>
      </c>
      <c r="V4531" s="4">
        <v>600</v>
      </c>
      <c r="W4531" s="1">
        <f t="shared" si="355"/>
        <v>4878.9191859535949</v>
      </c>
      <c r="X4531">
        <v>6</v>
      </c>
      <c r="Y4531">
        <v>12</v>
      </c>
      <c r="Z4531" t="s">
        <v>46</v>
      </c>
      <c r="AA4531" s="2">
        <v>167500</v>
      </c>
      <c r="AB4531">
        <v>21.5</v>
      </c>
      <c r="AC4531" s="2">
        <v>7791</v>
      </c>
    </row>
    <row r="4532" spans="1:29" x14ac:dyDescent="0.2">
      <c r="A4532" t="s">
        <v>5740</v>
      </c>
      <c r="B4532" t="s">
        <v>125</v>
      </c>
      <c r="C4532" s="1">
        <v>799000</v>
      </c>
      <c r="D4532">
        <v>3</v>
      </c>
      <c r="E4532">
        <v>2</v>
      </c>
      <c r="F4532" s="2">
        <v>2184</v>
      </c>
      <c r="G4532" t="s">
        <v>2271</v>
      </c>
      <c r="H4532" t="s">
        <v>55</v>
      </c>
      <c r="I4532">
        <v>11236</v>
      </c>
      <c r="J4532" t="s">
        <v>626</v>
      </c>
      <c r="K4532" t="s">
        <v>90</v>
      </c>
      <c r="L4532">
        <v>-73.911935999999997</v>
      </c>
      <c r="M4532">
        <v>40.638624</v>
      </c>
      <c r="N4532">
        <v>8.5299999999999994</v>
      </c>
      <c r="O4532" s="1">
        <f t="shared" si="351"/>
        <v>159800</v>
      </c>
      <c r="P4532" s="3">
        <v>6.7500000000000004E-2</v>
      </c>
      <c r="Q4532">
        <v>30</v>
      </c>
      <c r="R4532" s="1">
        <v>639200</v>
      </c>
      <c r="S4532" s="8">
        <f t="shared" si="352"/>
        <v>-5182.2987915800395</v>
      </c>
      <c r="T4532" s="1">
        <f t="shared" si="353"/>
        <v>811.34455000000014</v>
      </c>
      <c r="U4532" s="7">
        <f t="shared" si="354"/>
        <v>166.45833333333334</v>
      </c>
      <c r="V4532" s="4">
        <v>600</v>
      </c>
      <c r="W4532" s="1">
        <f t="shared" si="355"/>
        <v>6760.1016749133723</v>
      </c>
      <c r="X4532">
        <v>6</v>
      </c>
      <c r="Y4532">
        <v>14</v>
      </c>
      <c r="Z4532" t="s">
        <v>627</v>
      </c>
      <c r="AA4532" s="2">
        <v>83693</v>
      </c>
      <c r="AB4532">
        <v>3.13</v>
      </c>
      <c r="AC4532" s="2">
        <v>26739</v>
      </c>
    </row>
    <row r="4533" spans="1:29" x14ac:dyDescent="0.2">
      <c r="A4533" t="s">
        <v>5741</v>
      </c>
      <c r="B4533" t="s">
        <v>125</v>
      </c>
      <c r="C4533" s="1">
        <v>2300000</v>
      </c>
      <c r="D4533">
        <v>3</v>
      </c>
      <c r="E4533">
        <v>3</v>
      </c>
      <c r="F4533" s="2">
        <v>2355</v>
      </c>
      <c r="G4533" t="s">
        <v>289</v>
      </c>
      <c r="H4533" t="s">
        <v>55</v>
      </c>
      <c r="I4533">
        <v>11214</v>
      </c>
      <c r="J4533" t="s">
        <v>138</v>
      </c>
      <c r="K4533" t="s">
        <v>110</v>
      </c>
      <c r="L4533">
        <v>-73.985964300000006</v>
      </c>
      <c r="M4533">
        <v>40.598829799999997</v>
      </c>
      <c r="N4533">
        <v>10.35</v>
      </c>
      <c r="O4533" s="1">
        <f t="shared" si="351"/>
        <v>460000</v>
      </c>
      <c r="P4533" s="3">
        <v>6.7500000000000004E-2</v>
      </c>
      <c r="Q4533">
        <v>30</v>
      </c>
      <c r="R4533" s="1">
        <v>1840000</v>
      </c>
      <c r="S4533" s="8">
        <f t="shared" si="352"/>
        <v>-14917.75622106895</v>
      </c>
      <c r="T4533" s="1">
        <f t="shared" si="353"/>
        <v>2335.5350000000003</v>
      </c>
      <c r="U4533" s="7">
        <f t="shared" si="354"/>
        <v>479.16666666666669</v>
      </c>
      <c r="V4533" s="4">
        <v>600</v>
      </c>
      <c r="W4533" s="1">
        <f t="shared" si="355"/>
        <v>18332.457887735618</v>
      </c>
      <c r="X4533">
        <v>6</v>
      </c>
      <c r="Y4533">
        <v>12</v>
      </c>
      <c r="Z4533" t="s">
        <v>139</v>
      </c>
      <c r="AA4533" s="2">
        <v>29436</v>
      </c>
      <c r="AB4533">
        <v>1.46</v>
      </c>
      <c r="AC4533" s="2">
        <v>20162</v>
      </c>
    </row>
    <row r="4534" spans="1:29" x14ac:dyDescent="0.2">
      <c r="A4534" t="s">
        <v>5742</v>
      </c>
      <c r="B4534" t="s">
        <v>42</v>
      </c>
      <c r="C4534" s="1">
        <v>799000</v>
      </c>
      <c r="D4534">
        <v>3</v>
      </c>
      <c r="E4534">
        <v>2</v>
      </c>
      <c r="F4534" s="2">
        <v>1989</v>
      </c>
      <c r="G4534" t="s">
        <v>5743</v>
      </c>
      <c r="H4534" t="s">
        <v>55</v>
      </c>
      <c r="I4534">
        <v>11212</v>
      </c>
      <c r="J4534" t="s">
        <v>558</v>
      </c>
      <c r="K4534" t="s">
        <v>559</v>
      </c>
      <c r="L4534">
        <v>-73.926773499999996</v>
      </c>
      <c r="M4534">
        <v>40.659260400000001</v>
      </c>
      <c r="N4534">
        <v>6.9</v>
      </c>
      <c r="O4534" s="1">
        <f t="shared" si="351"/>
        <v>159800</v>
      </c>
      <c r="P4534" s="3">
        <v>6.7500000000000004E-2</v>
      </c>
      <c r="Q4534">
        <v>30</v>
      </c>
      <c r="R4534" s="1">
        <v>639200</v>
      </c>
      <c r="S4534" s="8">
        <f t="shared" si="352"/>
        <v>-5182.2987915800395</v>
      </c>
      <c r="T4534" s="1">
        <f t="shared" si="353"/>
        <v>811.34455000000014</v>
      </c>
      <c r="U4534" s="7">
        <f t="shared" si="354"/>
        <v>166.45833333333334</v>
      </c>
      <c r="V4534" s="4">
        <v>550</v>
      </c>
      <c r="W4534" s="1">
        <f t="shared" si="355"/>
        <v>6710.1016749133723</v>
      </c>
      <c r="X4534">
        <v>6</v>
      </c>
      <c r="Y4534">
        <v>12</v>
      </c>
      <c r="Z4534" t="s">
        <v>560</v>
      </c>
      <c r="AA4534" s="2">
        <v>58300</v>
      </c>
      <c r="AB4534">
        <v>1.1599999999999999</v>
      </c>
      <c r="AC4534" s="2">
        <v>50259</v>
      </c>
    </row>
    <row r="4535" spans="1:29" x14ac:dyDescent="0.2">
      <c r="A4535" t="s">
        <v>5744</v>
      </c>
      <c r="B4535" t="s">
        <v>30</v>
      </c>
      <c r="C4535" s="1">
        <v>2500000</v>
      </c>
      <c r="D4535">
        <v>2</v>
      </c>
      <c r="E4535">
        <v>2</v>
      </c>
      <c r="F4535" s="2">
        <v>1111</v>
      </c>
      <c r="G4535" t="s">
        <v>48</v>
      </c>
      <c r="H4535" t="s">
        <v>55</v>
      </c>
      <c r="I4535">
        <v>11249</v>
      </c>
      <c r="J4535" t="s">
        <v>163</v>
      </c>
      <c r="K4535" t="s">
        <v>105</v>
      </c>
      <c r="L4535">
        <v>-73.960909099999995</v>
      </c>
      <c r="M4535">
        <v>40.720852800000003</v>
      </c>
      <c r="N4535">
        <v>2.3199999999999998</v>
      </c>
      <c r="O4535" s="1">
        <f t="shared" si="351"/>
        <v>500000</v>
      </c>
      <c r="P4535" s="3">
        <v>6.7500000000000004E-2</v>
      </c>
      <c r="Q4535">
        <v>30</v>
      </c>
      <c r="R4535" s="1">
        <v>2000000</v>
      </c>
      <c r="S4535" s="8">
        <f t="shared" si="352"/>
        <v>-16214.952414205382</v>
      </c>
      <c r="T4535" s="1">
        <f t="shared" si="353"/>
        <v>2538.6250000000005</v>
      </c>
      <c r="U4535" s="7">
        <f t="shared" si="354"/>
        <v>520.83333333333337</v>
      </c>
      <c r="V4535" s="4">
        <v>375</v>
      </c>
      <c r="W4535" s="1">
        <f t="shared" si="355"/>
        <v>19649.410747538714</v>
      </c>
      <c r="X4535">
        <v>4</v>
      </c>
      <c r="Y4535">
        <v>7</v>
      </c>
      <c r="Z4535" t="s">
        <v>164</v>
      </c>
      <c r="AA4535" s="2">
        <v>151308</v>
      </c>
      <c r="AB4535">
        <v>2.91</v>
      </c>
      <c r="AC4535" s="2">
        <v>51996</v>
      </c>
    </row>
    <row r="4536" spans="1:29" x14ac:dyDescent="0.2">
      <c r="A4536" t="s">
        <v>5745</v>
      </c>
      <c r="B4536" t="s">
        <v>125</v>
      </c>
      <c r="C4536" s="1">
        <v>799000</v>
      </c>
      <c r="D4536">
        <v>6</v>
      </c>
      <c r="E4536">
        <v>2.5</v>
      </c>
      <c r="F4536" s="2">
        <v>2000</v>
      </c>
      <c r="G4536" t="s">
        <v>5746</v>
      </c>
      <c r="H4536" t="s">
        <v>70</v>
      </c>
      <c r="I4536">
        <v>10470</v>
      </c>
      <c r="J4536" t="s">
        <v>296</v>
      </c>
      <c r="K4536" t="s">
        <v>34</v>
      </c>
      <c r="L4536">
        <v>-73.854058800000004</v>
      </c>
      <c r="M4536">
        <v>40.902780200000002</v>
      </c>
      <c r="N4536">
        <v>12.66</v>
      </c>
      <c r="O4536" s="1">
        <f t="shared" si="351"/>
        <v>159800</v>
      </c>
      <c r="P4536" s="3">
        <v>6.7500000000000004E-2</v>
      </c>
      <c r="Q4536">
        <v>30</v>
      </c>
      <c r="R4536" s="1">
        <v>639200</v>
      </c>
      <c r="S4536" s="8">
        <f t="shared" si="352"/>
        <v>-5182.2987915800395</v>
      </c>
      <c r="T4536" s="1">
        <f t="shared" si="353"/>
        <v>811.34455000000014</v>
      </c>
      <c r="U4536" s="7">
        <f t="shared" si="354"/>
        <v>166.45833333333334</v>
      </c>
      <c r="V4536" s="4">
        <v>600</v>
      </c>
      <c r="W4536" s="1">
        <f t="shared" si="355"/>
        <v>6760.1016749133723</v>
      </c>
      <c r="X4536">
        <v>12</v>
      </c>
      <c r="Y4536">
        <v>11</v>
      </c>
      <c r="Z4536" t="s">
        <v>297</v>
      </c>
      <c r="AA4536" s="2">
        <v>42483</v>
      </c>
      <c r="AB4536">
        <v>0.3</v>
      </c>
      <c r="AC4536" s="2">
        <v>141610</v>
      </c>
    </row>
    <row r="4537" spans="1:29" x14ac:dyDescent="0.2">
      <c r="A4537" t="s">
        <v>5747</v>
      </c>
      <c r="B4537" t="s">
        <v>30</v>
      </c>
      <c r="C4537" s="1">
        <v>349000</v>
      </c>
      <c r="D4537">
        <v>2</v>
      </c>
      <c r="E4537">
        <v>1</v>
      </c>
      <c r="F4537" s="2">
        <v>2184</v>
      </c>
      <c r="G4537" t="s">
        <v>928</v>
      </c>
      <c r="H4537" t="s">
        <v>84</v>
      </c>
      <c r="I4537">
        <v>11416</v>
      </c>
      <c r="J4537" t="s">
        <v>328</v>
      </c>
      <c r="K4537" t="s">
        <v>90</v>
      </c>
      <c r="L4537">
        <v>-73.8624978</v>
      </c>
      <c r="M4537">
        <v>40.679751699999997</v>
      </c>
      <c r="N4537">
        <v>8.02</v>
      </c>
      <c r="O4537" s="1">
        <f t="shared" si="351"/>
        <v>69800</v>
      </c>
      <c r="P4537" s="3">
        <v>6.7500000000000004E-2</v>
      </c>
      <c r="Q4537">
        <v>30</v>
      </c>
      <c r="R4537" s="1">
        <v>279200</v>
      </c>
      <c r="S4537" s="8">
        <f t="shared" si="352"/>
        <v>-2263.6073570230715</v>
      </c>
      <c r="T4537" s="1">
        <f t="shared" si="353"/>
        <v>354.39204999999998</v>
      </c>
      <c r="U4537" s="7">
        <f t="shared" si="354"/>
        <v>72.708333333333329</v>
      </c>
      <c r="V4537" s="4">
        <v>600</v>
      </c>
      <c r="W4537" s="1">
        <f t="shared" si="355"/>
        <v>3290.7077403564049</v>
      </c>
      <c r="X4537">
        <v>4</v>
      </c>
      <c r="Y4537">
        <v>18</v>
      </c>
      <c r="Z4537" t="s">
        <v>329</v>
      </c>
      <c r="AA4537" s="2">
        <v>97254</v>
      </c>
      <c r="AB4537">
        <v>3.4</v>
      </c>
      <c r="AC4537" s="2">
        <v>28604</v>
      </c>
    </row>
    <row r="4538" spans="1:29" x14ac:dyDescent="0.2">
      <c r="A4538" t="s">
        <v>5748</v>
      </c>
      <c r="B4538" t="s">
        <v>68</v>
      </c>
      <c r="C4538" s="1">
        <v>1299999</v>
      </c>
      <c r="D4538">
        <v>6</v>
      </c>
      <c r="E4538">
        <v>5</v>
      </c>
      <c r="F4538" s="2">
        <v>3608</v>
      </c>
      <c r="G4538" t="s">
        <v>82</v>
      </c>
      <c r="H4538" t="s">
        <v>84</v>
      </c>
      <c r="I4538">
        <v>11694</v>
      </c>
      <c r="J4538" t="s">
        <v>339</v>
      </c>
      <c r="K4538" t="s">
        <v>90</v>
      </c>
      <c r="L4538">
        <v>-73.851244600000001</v>
      </c>
      <c r="M4538">
        <v>40.581207300000003</v>
      </c>
      <c r="N4538">
        <v>13.54</v>
      </c>
      <c r="O4538" s="1">
        <f t="shared" si="351"/>
        <v>259999.80000000002</v>
      </c>
      <c r="P4538" s="3">
        <v>6.7500000000000004E-2</v>
      </c>
      <c r="Q4538">
        <v>30</v>
      </c>
      <c r="R4538" s="1">
        <v>1039999.2</v>
      </c>
      <c r="S4538" s="8">
        <f t="shared" si="352"/>
        <v>-8431.7687694058332</v>
      </c>
      <c r="T4538" s="1">
        <f t="shared" si="353"/>
        <v>1320.0839845500002</v>
      </c>
      <c r="U4538" s="7">
        <f t="shared" si="354"/>
        <v>270.833125</v>
      </c>
      <c r="V4538" s="4">
        <v>1000</v>
      </c>
      <c r="W4538" s="1">
        <f t="shared" si="355"/>
        <v>11022.685878955832</v>
      </c>
      <c r="X4538">
        <v>12</v>
      </c>
      <c r="Y4538">
        <v>13</v>
      </c>
      <c r="Z4538" t="s">
        <v>340</v>
      </c>
      <c r="AA4538" s="2">
        <v>50058</v>
      </c>
      <c r="AB4538">
        <v>11.5</v>
      </c>
      <c r="AC4538" s="2">
        <v>4353</v>
      </c>
    </row>
    <row r="4539" spans="1:29" x14ac:dyDescent="0.2">
      <c r="A4539" t="s">
        <v>5749</v>
      </c>
      <c r="B4539" t="s">
        <v>125</v>
      </c>
      <c r="C4539" s="1">
        <v>1380000</v>
      </c>
      <c r="D4539">
        <v>12</v>
      </c>
      <c r="E4539">
        <v>3</v>
      </c>
      <c r="F4539" s="2">
        <v>2681</v>
      </c>
      <c r="G4539" t="s">
        <v>178</v>
      </c>
      <c r="H4539" t="s">
        <v>84</v>
      </c>
      <c r="I4539">
        <v>11432</v>
      </c>
      <c r="J4539" t="s">
        <v>133</v>
      </c>
      <c r="K4539" t="s">
        <v>61</v>
      </c>
      <c r="L4539">
        <v>-73.800850999999994</v>
      </c>
      <c r="M4539">
        <v>40.712448000000002</v>
      </c>
      <c r="N4539">
        <v>10.01</v>
      </c>
      <c r="O4539" s="1">
        <f t="shared" si="351"/>
        <v>276000</v>
      </c>
      <c r="P4539" s="3">
        <v>6.7500000000000004E-2</v>
      </c>
      <c r="Q4539">
        <v>30</v>
      </c>
      <c r="R4539" s="1">
        <v>1104000</v>
      </c>
      <c r="S4539" s="8">
        <f t="shared" si="352"/>
        <v>-8950.6537326413691</v>
      </c>
      <c r="T4539" s="1">
        <f t="shared" si="353"/>
        <v>1401.3210000000001</v>
      </c>
      <c r="U4539" s="7">
        <f t="shared" si="354"/>
        <v>287.5</v>
      </c>
      <c r="V4539" s="4">
        <v>600</v>
      </c>
      <c r="W4539" s="1">
        <f t="shared" si="355"/>
        <v>11239.474732641369</v>
      </c>
      <c r="X4539">
        <v>24</v>
      </c>
      <c r="Y4539">
        <v>13</v>
      </c>
      <c r="Z4539" t="s">
        <v>134</v>
      </c>
      <c r="AA4539" s="2">
        <v>217706</v>
      </c>
      <c r="AB4539">
        <v>2.66</v>
      </c>
      <c r="AC4539" s="2">
        <v>81844</v>
      </c>
    </row>
    <row r="4540" spans="1:29" x14ac:dyDescent="0.2">
      <c r="A4540" t="s">
        <v>5750</v>
      </c>
      <c r="B4540" t="s">
        <v>30</v>
      </c>
      <c r="C4540" s="1">
        <v>499000</v>
      </c>
      <c r="D4540">
        <v>3</v>
      </c>
      <c r="E4540">
        <v>1</v>
      </c>
      <c r="F4540">
        <v>472</v>
      </c>
      <c r="G4540" t="s">
        <v>2786</v>
      </c>
      <c r="H4540" t="s">
        <v>32</v>
      </c>
      <c r="I4540">
        <v>10026</v>
      </c>
      <c r="J4540" t="s">
        <v>60</v>
      </c>
      <c r="K4540" t="s">
        <v>61</v>
      </c>
      <c r="L4540">
        <v>-73.953136000000001</v>
      </c>
      <c r="M4540">
        <v>40.800381999999999</v>
      </c>
      <c r="N4540">
        <v>3.94</v>
      </c>
      <c r="O4540" s="1">
        <f t="shared" si="351"/>
        <v>99800</v>
      </c>
      <c r="P4540" s="3">
        <v>6.7500000000000004E-2</v>
      </c>
      <c r="Q4540">
        <v>30</v>
      </c>
      <c r="R4540" s="1">
        <v>399200</v>
      </c>
      <c r="S4540" s="8">
        <f t="shared" si="352"/>
        <v>-3236.5045018753935</v>
      </c>
      <c r="T4540" s="1">
        <f t="shared" si="353"/>
        <v>506.70955000000004</v>
      </c>
      <c r="U4540" s="7">
        <f t="shared" si="354"/>
        <v>103.95833333333333</v>
      </c>
      <c r="V4540" s="4">
        <v>160</v>
      </c>
      <c r="W4540" s="1">
        <f t="shared" si="355"/>
        <v>4007.1723852087271</v>
      </c>
      <c r="X4540">
        <v>6</v>
      </c>
      <c r="Y4540">
        <v>4</v>
      </c>
      <c r="Z4540" t="s">
        <v>62</v>
      </c>
      <c r="AA4540" s="2">
        <v>133184</v>
      </c>
      <c r="AB4540">
        <v>1.96</v>
      </c>
      <c r="AC4540" s="2">
        <v>67951</v>
      </c>
    </row>
    <row r="4541" spans="1:29" x14ac:dyDescent="0.2">
      <c r="A4541" t="s">
        <v>5751</v>
      </c>
      <c r="B4541" t="s">
        <v>68</v>
      </c>
      <c r="C4541" s="1">
        <v>4750000</v>
      </c>
      <c r="D4541">
        <v>3</v>
      </c>
      <c r="E4541">
        <v>2.5</v>
      </c>
      <c r="F4541" s="2">
        <v>2969</v>
      </c>
      <c r="G4541" t="s">
        <v>749</v>
      </c>
      <c r="H4541" t="s">
        <v>32</v>
      </c>
      <c r="I4541">
        <v>10128</v>
      </c>
      <c r="J4541" t="s">
        <v>52</v>
      </c>
      <c r="K4541" t="s">
        <v>39</v>
      </c>
      <c r="L4541">
        <v>-73.953840499999998</v>
      </c>
      <c r="M4541">
        <v>40.784392099999998</v>
      </c>
      <c r="N4541">
        <v>2.96</v>
      </c>
      <c r="O4541" s="1">
        <f t="shared" si="351"/>
        <v>950000</v>
      </c>
      <c r="P4541" s="3">
        <v>6.7500000000000004E-2</v>
      </c>
      <c r="Q4541">
        <v>30</v>
      </c>
      <c r="R4541" s="1">
        <v>3800000</v>
      </c>
      <c r="S4541" s="8">
        <f t="shared" si="352"/>
        <v>-30808.409586990223</v>
      </c>
      <c r="T4541" s="1">
        <f t="shared" si="353"/>
        <v>4823.3875000000007</v>
      </c>
      <c r="U4541" s="7">
        <f t="shared" si="354"/>
        <v>989.58333333333337</v>
      </c>
      <c r="V4541" s="4">
        <v>600</v>
      </c>
      <c r="W4541" s="1">
        <f t="shared" si="355"/>
        <v>37221.380420323556</v>
      </c>
      <c r="X4541">
        <v>6</v>
      </c>
      <c r="Y4541">
        <v>16</v>
      </c>
      <c r="Z4541" t="s">
        <v>53</v>
      </c>
      <c r="AA4541" s="2">
        <v>61207</v>
      </c>
      <c r="AB4541">
        <v>1.76</v>
      </c>
      <c r="AC4541" s="2">
        <v>34777</v>
      </c>
    </row>
    <row r="4542" spans="1:29" x14ac:dyDescent="0.2">
      <c r="A4542" t="s">
        <v>5752</v>
      </c>
      <c r="B4542" t="s">
        <v>68</v>
      </c>
      <c r="C4542" s="1">
        <v>285000</v>
      </c>
      <c r="D4542">
        <v>1</v>
      </c>
      <c r="E4542">
        <v>1</v>
      </c>
      <c r="F4542">
        <v>2184</v>
      </c>
      <c r="G4542" t="s">
        <v>5753</v>
      </c>
      <c r="H4542" t="s">
        <v>84</v>
      </c>
      <c r="I4542">
        <v>11377</v>
      </c>
      <c r="J4542" t="s">
        <v>100</v>
      </c>
      <c r="K4542" t="s">
        <v>34</v>
      </c>
      <c r="L4542">
        <v>-73.904916099999994</v>
      </c>
      <c r="M4542">
        <v>40.758694400000003</v>
      </c>
      <c r="N4542">
        <v>4.28</v>
      </c>
      <c r="O4542" s="1">
        <f t="shared" si="351"/>
        <v>57000</v>
      </c>
      <c r="P4542" s="3">
        <v>6.7500000000000004E-2</v>
      </c>
      <c r="Q4542">
        <v>30</v>
      </c>
      <c r="R4542" s="1">
        <v>228000</v>
      </c>
      <c r="S4542" s="8">
        <f t="shared" si="352"/>
        <v>-1848.5045752194135</v>
      </c>
      <c r="T4542" s="1">
        <f t="shared" si="353"/>
        <v>289.40325000000001</v>
      </c>
      <c r="U4542" s="7">
        <f t="shared" si="354"/>
        <v>59.375</v>
      </c>
      <c r="V4542" s="4">
        <v>600</v>
      </c>
      <c r="W4542" s="1">
        <f t="shared" si="355"/>
        <v>2797.2828252194136</v>
      </c>
      <c r="X4542">
        <v>2</v>
      </c>
      <c r="Y4542">
        <v>18</v>
      </c>
      <c r="Z4542" t="s">
        <v>101</v>
      </c>
      <c r="AA4542" s="2">
        <v>45099</v>
      </c>
      <c r="AB4542">
        <v>1.86</v>
      </c>
      <c r="AC4542" s="2">
        <v>24247</v>
      </c>
    </row>
    <row r="4543" spans="1:29" x14ac:dyDescent="0.2">
      <c r="A4543" t="s">
        <v>5754</v>
      </c>
      <c r="B4543" t="s">
        <v>30</v>
      </c>
      <c r="C4543" s="1">
        <v>789000</v>
      </c>
      <c r="D4543">
        <v>3</v>
      </c>
      <c r="E4543">
        <v>2.5</v>
      </c>
      <c r="F4543">
        <v>800</v>
      </c>
      <c r="G4543" t="s">
        <v>37</v>
      </c>
      <c r="H4543" t="s">
        <v>32</v>
      </c>
      <c r="I4543">
        <v>10013</v>
      </c>
      <c r="J4543" t="s">
        <v>199</v>
      </c>
      <c r="K4543" t="s">
        <v>39</v>
      </c>
      <c r="L4543">
        <v>-74.000594199999995</v>
      </c>
      <c r="M4543">
        <v>40.717926200000001</v>
      </c>
      <c r="N4543">
        <v>2.2799999999999998</v>
      </c>
      <c r="O4543" s="1">
        <f t="shared" si="351"/>
        <v>157800</v>
      </c>
      <c r="P4543" s="3">
        <v>6.7500000000000004E-2</v>
      </c>
      <c r="Q4543">
        <v>30</v>
      </c>
      <c r="R4543" s="1">
        <v>631200</v>
      </c>
      <c r="S4543" s="8">
        <f t="shared" si="352"/>
        <v>-5117.4389819232183</v>
      </c>
      <c r="T4543" s="1">
        <f t="shared" si="353"/>
        <v>801.19005000000016</v>
      </c>
      <c r="U4543" s="7">
        <f t="shared" si="354"/>
        <v>164.375</v>
      </c>
      <c r="V4543" s="4">
        <v>205</v>
      </c>
      <c r="W4543" s="1">
        <f t="shared" si="355"/>
        <v>6288.0040319232185</v>
      </c>
      <c r="X4543">
        <v>6</v>
      </c>
      <c r="Y4543">
        <v>4</v>
      </c>
      <c r="Z4543" t="s">
        <v>200</v>
      </c>
      <c r="AA4543" s="2">
        <v>42742</v>
      </c>
      <c r="AB4543">
        <v>0.9</v>
      </c>
      <c r="AC4543" s="2">
        <v>47491</v>
      </c>
    </row>
    <row r="4544" spans="1:29" x14ac:dyDescent="0.2">
      <c r="A4544" t="s">
        <v>5755</v>
      </c>
      <c r="B4544" t="s">
        <v>68</v>
      </c>
      <c r="C4544" s="1">
        <v>370000</v>
      </c>
      <c r="D4544">
        <v>3</v>
      </c>
      <c r="E4544">
        <v>1</v>
      </c>
      <c r="F4544" s="2">
        <v>2184</v>
      </c>
      <c r="G4544" t="s">
        <v>93</v>
      </c>
      <c r="H4544" t="s">
        <v>32</v>
      </c>
      <c r="I4544">
        <v>10022</v>
      </c>
      <c r="J4544" t="s">
        <v>33</v>
      </c>
      <c r="K4544" t="s">
        <v>34</v>
      </c>
      <c r="L4544">
        <v>-73.965513799999997</v>
      </c>
      <c r="M4544">
        <v>40.755822299999998</v>
      </c>
      <c r="N4544">
        <v>1.1499999999999999</v>
      </c>
      <c r="O4544" s="1">
        <f t="shared" si="351"/>
        <v>74000</v>
      </c>
      <c r="P4544" s="3">
        <v>6.7500000000000004E-2</v>
      </c>
      <c r="Q4544">
        <v>30</v>
      </c>
      <c r="R4544" s="1">
        <v>296000</v>
      </c>
      <c r="S4544" s="8">
        <f t="shared" si="352"/>
        <v>-2399.8129573023966</v>
      </c>
      <c r="T4544" s="1">
        <f t="shared" si="353"/>
        <v>375.71650000000005</v>
      </c>
      <c r="U4544" s="7">
        <f t="shared" si="354"/>
        <v>77.083333333333329</v>
      </c>
      <c r="V4544" s="4">
        <v>600</v>
      </c>
      <c r="W4544" s="1">
        <f t="shared" si="355"/>
        <v>3452.6127906357301</v>
      </c>
      <c r="X4544">
        <v>6</v>
      </c>
      <c r="Y4544">
        <v>18</v>
      </c>
      <c r="Z4544" t="s">
        <v>35</v>
      </c>
      <c r="AA4544" s="2">
        <v>27988</v>
      </c>
      <c r="AB4544">
        <v>0.17</v>
      </c>
      <c r="AC4544" s="2">
        <v>164635</v>
      </c>
    </row>
    <row r="4545" spans="1:29" x14ac:dyDescent="0.2">
      <c r="A4545" t="s">
        <v>5756</v>
      </c>
      <c r="B4545" t="s">
        <v>125</v>
      </c>
      <c r="C4545" s="1">
        <v>1700000</v>
      </c>
      <c r="D4545">
        <v>3</v>
      </c>
      <c r="E4545">
        <v>7</v>
      </c>
      <c r="F4545">
        <v>7854</v>
      </c>
      <c r="G4545" t="s">
        <v>502</v>
      </c>
      <c r="H4545" t="s">
        <v>55</v>
      </c>
      <c r="I4545">
        <v>11232</v>
      </c>
      <c r="J4545" t="s">
        <v>1259</v>
      </c>
      <c r="K4545" t="s">
        <v>34</v>
      </c>
      <c r="L4545">
        <v>-74.005780200000004</v>
      </c>
      <c r="M4545">
        <v>40.651222099999998</v>
      </c>
      <c r="N4545">
        <v>6.82</v>
      </c>
      <c r="O4545" s="1">
        <f t="shared" si="351"/>
        <v>340000</v>
      </c>
      <c r="P4545" s="3">
        <v>6.7500000000000004E-2</v>
      </c>
      <c r="Q4545">
        <v>30</v>
      </c>
      <c r="R4545" s="1">
        <v>1360000</v>
      </c>
      <c r="S4545" s="8">
        <f t="shared" si="352"/>
        <v>-11026.167641659658</v>
      </c>
      <c r="T4545" s="1">
        <f t="shared" si="353"/>
        <v>1726.2650000000001</v>
      </c>
      <c r="U4545" s="7">
        <f t="shared" si="354"/>
        <v>354.16666666666669</v>
      </c>
      <c r="V4545" s="4">
        <f>(5*$F4545)/12</f>
        <v>3272.5</v>
      </c>
      <c r="W4545" s="1">
        <f t="shared" si="355"/>
        <v>16379.099308326324</v>
      </c>
      <c r="X4545">
        <v>6</v>
      </c>
      <c r="Y4545">
        <v>22</v>
      </c>
      <c r="Z4545" t="s">
        <v>1260</v>
      </c>
      <c r="AA4545" s="2">
        <v>126381</v>
      </c>
      <c r="AB4545">
        <v>2.57</v>
      </c>
      <c r="AC4545" s="2">
        <v>49175</v>
      </c>
    </row>
    <row r="4546" spans="1:29" x14ac:dyDescent="0.2">
      <c r="A4546" t="s">
        <v>5757</v>
      </c>
      <c r="B4546" t="s">
        <v>68</v>
      </c>
      <c r="C4546" s="1">
        <v>1950000</v>
      </c>
      <c r="D4546">
        <v>2</v>
      </c>
      <c r="E4546">
        <v>4</v>
      </c>
      <c r="F4546" s="2">
        <v>2184</v>
      </c>
      <c r="G4546" t="s">
        <v>4718</v>
      </c>
      <c r="H4546" t="s">
        <v>32</v>
      </c>
      <c r="I4546">
        <v>10021</v>
      </c>
      <c r="J4546" t="s">
        <v>52</v>
      </c>
      <c r="K4546" t="s">
        <v>39</v>
      </c>
      <c r="L4546">
        <v>-73.965388899999994</v>
      </c>
      <c r="M4546">
        <v>40.769478499999998</v>
      </c>
      <c r="N4546">
        <v>1.77</v>
      </c>
      <c r="O4546" s="1">
        <f t="shared" si="351"/>
        <v>390000</v>
      </c>
      <c r="P4546" s="3">
        <v>6.7500000000000004E-2</v>
      </c>
      <c r="Q4546">
        <v>30</v>
      </c>
      <c r="R4546" s="1">
        <v>1560000</v>
      </c>
      <c r="S4546" s="8">
        <f t="shared" si="352"/>
        <v>-12647.662883080198</v>
      </c>
      <c r="T4546" s="1">
        <f t="shared" si="353"/>
        <v>1980.1275000000003</v>
      </c>
      <c r="U4546" s="7">
        <f t="shared" si="354"/>
        <v>406.25</v>
      </c>
      <c r="V4546" s="4">
        <v>600</v>
      </c>
      <c r="W4546" s="1">
        <f t="shared" si="355"/>
        <v>15634.040383080199</v>
      </c>
      <c r="X4546">
        <v>4</v>
      </c>
      <c r="Y4546">
        <v>9</v>
      </c>
      <c r="Z4546" t="s">
        <v>53</v>
      </c>
      <c r="AA4546" s="2">
        <v>61207</v>
      </c>
      <c r="AB4546">
        <v>1.76</v>
      </c>
      <c r="AC4546" s="2">
        <v>34777</v>
      </c>
    </row>
    <row r="4547" spans="1:29" x14ac:dyDescent="0.2">
      <c r="A4547" t="s">
        <v>5758</v>
      </c>
      <c r="B4547" t="s">
        <v>30</v>
      </c>
      <c r="C4547" s="1">
        <v>945000</v>
      </c>
      <c r="D4547">
        <v>2</v>
      </c>
      <c r="E4547">
        <v>2</v>
      </c>
      <c r="F4547">
        <v>903</v>
      </c>
      <c r="G4547" t="s">
        <v>176</v>
      </c>
      <c r="H4547" t="s">
        <v>32</v>
      </c>
      <c r="I4547">
        <v>10030</v>
      </c>
      <c r="J4547" t="s">
        <v>60</v>
      </c>
      <c r="K4547" t="s">
        <v>61</v>
      </c>
      <c r="L4547">
        <v>-73.942049999999995</v>
      </c>
      <c r="M4547">
        <v>40.816710999999998</v>
      </c>
      <c r="N4547">
        <v>5.21</v>
      </c>
      <c r="O4547" s="1">
        <f t="shared" ref="O4547:O4553" si="356">$C4547*0.2</f>
        <v>189000</v>
      </c>
      <c r="P4547" s="3">
        <v>6.7500000000000004E-2</v>
      </c>
      <c r="Q4547">
        <v>30</v>
      </c>
      <c r="R4547" s="1">
        <v>756000</v>
      </c>
      <c r="S4547" s="8">
        <f t="shared" ref="S4547:S4553" si="357">PMT(($P4547/12),(30*12),$C4547)</f>
        <v>-6129.2520125696337</v>
      </c>
      <c r="T4547" s="1">
        <f t="shared" ref="T4547:T4553" si="358">(($C4547* 6%) * 20.309%)/12</f>
        <v>959.60025000000007</v>
      </c>
      <c r="U4547" s="7">
        <f t="shared" ref="U4547:U4553" si="359">($C4547*0.0025)/12</f>
        <v>196.875</v>
      </c>
      <c r="V4547" s="4">
        <v>205</v>
      </c>
      <c r="W4547" s="1">
        <f t="shared" ref="W4547:W4553" si="360">SUM(($S4547*-1),$T4547,$U4547,$V4547)</f>
        <v>7490.7272625696341</v>
      </c>
      <c r="X4547">
        <v>4</v>
      </c>
      <c r="Y4547">
        <v>6</v>
      </c>
      <c r="Z4547" t="s">
        <v>62</v>
      </c>
      <c r="AA4547" s="2">
        <v>133184</v>
      </c>
      <c r="AB4547">
        <v>1.96</v>
      </c>
      <c r="AC4547" s="2">
        <v>67951</v>
      </c>
    </row>
    <row r="4548" spans="1:29" x14ac:dyDescent="0.2">
      <c r="A4548" t="s">
        <v>5759</v>
      </c>
      <c r="B4548" t="s">
        <v>125</v>
      </c>
      <c r="C4548" s="1">
        <v>2999999</v>
      </c>
      <c r="D4548">
        <v>15</v>
      </c>
      <c r="E4548">
        <v>9</v>
      </c>
      <c r="F4548" s="2">
        <v>3600</v>
      </c>
      <c r="G4548" t="s">
        <v>82</v>
      </c>
      <c r="H4548" t="s">
        <v>55</v>
      </c>
      <c r="I4548">
        <v>11224</v>
      </c>
      <c r="J4548" t="s">
        <v>413</v>
      </c>
      <c r="K4548" t="s">
        <v>61</v>
      </c>
      <c r="L4548">
        <v>-73.982738900000001</v>
      </c>
      <c r="M4548">
        <v>40.578449599999999</v>
      </c>
      <c r="N4548">
        <v>11.76</v>
      </c>
      <c r="O4548" s="1">
        <f t="shared" si="356"/>
        <v>599999.80000000005</v>
      </c>
      <c r="P4548" s="3">
        <v>6.7500000000000004E-2</v>
      </c>
      <c r="Q4548">
        <v>30</v>
      </c>
      <c r="R4548" s="1">
        <v>2399999.2000000002</v>
      </c>
      <c r="S4548" s="8">
        <f t="shared" si="357"/>
        <v>-19457.936411065493</v>
      </c>
      <c r="T4548" s="1">
        <f t="shared" si="358"/>
        <v>3046.3489845500003</v>
      </c>
      <c r="U4548" s="7">
        <f t="shared" si="359"/>
        <v>624.99979166666674</v>
      </c>
      <c r="V4548" s="4">
        <v>1000</v>
      </c>
      <c r="W4548" s="1">
        <f t="shared" si="360"/>
        <v>24129.285187282159</v>
      </c>
      <c r="X4548">
        <v>30</v>
      </c>
      <c r="Y4548">
        <v>8</v>
      </c>
      <c r="Z4548" t="s">
        <v>414</v>
      </c>
      <c r="AA4548" s="2">
        <v>31965</v>
      </c>
      <c r="AB4548">
        <v>1.1399999999999999</v>
      </c>
      <c r="AC4548" s="2">
        <v>28039</v>
      </c>
    </row>
    <row r="4549" spans="1:29" x14ac:dyDescent="0.2">
      <c r="A4549" t="s">
        <v>5760</v>
      </c>
      <c r="B4549" t="s">
        <v>68</v>
      </c>
      <c r="C4549" s="1">
        <v>599000</v>
      </c>
      <c r="D4549">
        <v>1</v>
      </c>
      <c r="E4549">
        <v>1</v>
      </c>
      <c r="F4549">
        <v>2184</v>
      </c>
      <c r="G4549" t="s">
        <v>48</v>
      </c>
      <c r="H4549" t="s">
        <v>32</v>
      </c>
      <c r="I4549">
        <v>10075</v>
      </c>
      <c r="J4549" t="s">
        <v>52</v>
      </c>
      <c r="K4549" t="s">
        <v>39</v>
      </c>
      <c r="L4549">
        <v>-73.955878999999996</v>
      </c>
      <c r="M4549">
        <v>40.774349999999998</v>
      </c>
      <c r="N4549">
        <v>2.35</v>
      </c>
      <c r="O4549" s="1">
        <f t="shared" si="356"/>
        <v>119800</v>
      </c>
      <c r="P4549" s="3">
        <v>6.7500000000000004E-2</v>
      </c>
      <c r="Q4549">
        <v>30</v>
      </c>
      <c r="R4549" s="1">
        <v>479200</v>
      </c>
      <c r="S4549" s="8">
        <f t="shared" si="357"/>
        <v>-3885.1025984436092</v>
      </c>
      <c r="T4549" s="1">
        <f t="shared" si="358"/>
        <v>608.25454999999999</v>
      </c>
      <c r="U4549" s="7">
        <f t="shared" si="359"/>
        <v>124.79166666666667</v>
      </c>
      <c r="V4549" s="4">
        <v>600</v>
      </c>
      <c r="W4549" s="1">
        <f t="shared" si="360"/>
        <v>5218.1488151102758</v>
      </c>
      <c r="X4549">
        <v>2</v>
      </c>
      <c r="Y4549">
        <v>18</v>
      </c>
      <c r="Z4549" t="s">
        <v>53</v>
      </c>
      <c r="AA4549" s="2">
        <v>61207</v>
      </c>
      <c r="AB4549">
        <v>1.76</v>
      </c>
      <c r="AC4549" s="2">
        <v>34777</v>
      </c>
    </row>
    <row r="4550" spans="1:29" x14ac:dyDescent="0.2">
      <c r="A4550" t="s">
        <v>5761</v>
      </c>
      <c r="B4550" t="s">
        <v>68</v>
      </c>
      <c r="C4550" s="1">
        <v>245000</v>
      </c>
      <c r="D4550">
        <v>1</v>
      </c>
      <c r="E4550">
        <v>1</v>
      </c>
      <c r="F4550" s="2">
        <v>2184</v>
      </c>
      <c r="G4550" t="s">
        <v>1060</v>
      </c>
      <c r="H4550" t="s">
        <v>84</v>
      </c>
      <c r="I4550">
        <v>11374</v>
      </c>
      <c r="J4550" t="s">
        <v>114</v>
      </c>
      <c r="K4550" t="s">
        <v>105</v>
      </c>
      <c r="L4550">
        <v>-73.860151599999995</v>
      </c>
      <c r="M4550">
        <v>40.732537899999997</v>
      </c>
      <c r="N4550">
        <v>6.67</v>
      </c>
      <c r="O4550" s="1">
        <f t="shared" si="356"/>
        <v>49000</v>
      </c>
      <c r="P4550" s="3">
        <v>6.7500000000000004E-2</v>
      </c>
      <c r="Q4550">
        <v>30</v>
      </c>
      <c r="R4550" s="1">
        <v>196000</v>
      </c>
      <c r="S4550" s="8">
        <f t="shared" si="357"/>
        <v>-1589.0653365921273</v>
      </c>
      <c r="T4550" s="1">
        <f t="shared" si="358"/>
        <v>248.78525000000002</v>
      </c>
      <c r="U4550" s="7">
        <f t="shared" si="359"/>
        <v>51.041666666666664</v>
      </c>
      <c r="V4550" s="4">
        <v>600</v>
      </c>
      <c r="W4550" s="1">
        <f t="shared" si="360"/>
        <v>2488.892253258794</v>
      </c>
      <c r="X4550">
        <v>2</v>
      </c>
      <c r="Y4550">
        <v>18</v>
      </c>
      <c r="Z4550" t="s">
        <v>115</v>
      </c>
      <c r="AA4550" s="2">
        <v>28260</v>
      </c>
      <c r="AB4550">
        <v>1.61</v>
      </c>
      <c r="AC4550" s="2">
        <v>17553</v>
      </c>
    </row>
    <row r="4551" spans="1:29" x14ac:dyDescent="0.2">
      <c r="A4551" t="s">
        <v>5762</v>
      </c>
      <c r="B4551" t="s">
        <v>68</v>
      </c>
      <c r="C4551" s="1">
        <v>1275000</v>
      </c>
      <c r="D4551">
        <v>1</v>
      </c>
      <c r="E4551">
        <v>1</v>
      </c>
      <c r="F4551" s="2">
        <v>2184</v>
      </c>
      <c r="G4551" t="s">
        <v>59</v>
      </c>
      <c r="H4551" t="s">
        <v>32</v>
      </c>
      <c r="I4551">
        <v>10011</v>
      </c>
      <c r="J4551" t="s">
        <v>38</v>
      </c>
      <c r="K4551" t="s">
        <v>39</v>
      </c>
      <c r="L4551">
        <v>-74.0033976</v>
      </c>
      <c r="M4551">
        <v>40.745881699999998</v>
      </c>
      <c r="N4551">
        <v>0.96</v>
      </c>
      <c r="O4551" s="1">
        <f t="shared" si="356"/>
        <v>255000</v>
      </c>
      <c r="P4551" s="3">
        <v>6.7500000000000004E-2</v>
      </c>
      <c r="Q4551">
        <v>30</v>
      </c>
      <c r="R4551" s="1">
        <v>1020000</v>
      </c>
      <c r="S4551" s="8">
        <f t="shared" si="357"/>
        <v>-8269.6257312447451</v>
      </c>
      <c r="T4551" s="1">
        <f t="shared" si="358"/>
        <v>1294.6987500000002</v>
      </c>
      <c r="U4551" s="7">
        <f t="shared" si="359"/>
        <v>265.625</v>
      </c>
      <c r="V4551" s="4">
        <v>600</v>
      </c>
      <c r="W4551" s="1">
        <f t="shared" si="360"/>
        <v>10429.949481244745</v>
      </c>
      <c r="X4551">
        <v>2</v>
      </c>
      <c r="Y4551">
        <v>18</v>
      </c>
      <c r="Z4551" t="s">
        <v>40</v>
      </c>
      <c r="AA4551" s="2">
        <v>70150</v>
      </c>
      <c r="AB4551">
        <v>0.77</v>
      </c>
      <c r="AC4551" s="2">
        <v>91104</v>
      </c>
    </row>
    <row r="4552" spans="1:29" x14ac:dyDescent="0.2">
      <c r="A4552" t="s">
        <v>5763</v>
      </c>
      <c r="B4552" t="s">
        <v>30</v>
      </c>
      <c r="C4552" s="1">
        <v>598125</v>
      </c>
      <c r="D4552">
        <v>2</v>
      </c>
      <c r="E4552">
        <v>1</v>
      </c>
      <c r="F4552">
        <v>655</v>
      </c>
      <c r="G4552" t="s">
        <v>159</v>
      </c>
      <c r="H4552" t="s">
        <v>84</v>
      </c>
      <c r="I4552">
        <v>11373</v>
      </c>
      <c r="J4552" t="s">
        <v>89</v>
      </c>
      <c r="K4552" t="s">
        <v>90</v>
      </c>
      <c r="L4552">
        <v>-73.872751600000001</v>
      </c>
      <c r="M4552">
        <v>40.742770499999999</v>
      </c>
      <c r="N4552">
        <v>5.93</v>
      </c>
      <c r="O4552" s="1">
        <f t="shared" si="356"/>
        <v>119625</v>
      </c>
      <c r="P4552" s="3">
        <v>6.7500000000000004E-2</v>
      </c>
      <c r="Q4552">
        <v>30</v>
      </c>
      <c r="R4552" s="1">
        <v>478500</v>
      </c>
      <c r="S4552" s="8">
        <f t="shared" si="357"/>
        <v>-3879.4273650986374</v>
      </c>
      <c r="T4552" s="1">
        <f t="shared" si="358"/>
        <v>607.36603124999999</v>
      </c>
      <c r="U4552" s="7">
        <f t="shared" si="359"/>
        <v>124.609375</v>
      </c>
      <c r="V4552" s="4">
        <v>205</v>
      </c>
      <c r="W4552" s="1">
        <f t="shared" si="360"/>
        <v>4816.4027713486375</v>
      </c>
      <c r="X4552">
        <v>4</v>
      </c>
      <c r="Y4552">
        <v>5</v>
      </c>
      <c r="Z4552" t="s">
        <v>91</v>
      </c>
      <c r="AA4552" s="2">
        <v>137098</v>
      </c>
      <c r="AB4552">
        <v>1.25</v>
      </c>
      <c r="AC4552" s="2">
        <v>109678</v>
      </c>
    </row>
    <row r="4553" spans="1:29" x14ac:dyDescent="0.2">
      <c r="A4553" t="s">
        <v>5764</v>
      </c>
      <c r="B4553" t="s">
        <v>68</v>
      </c>
      <c r="C4553" s="1">
        <v>349000</v>
      </c>
      <c r="D4553">
        <v>1</v>
      </c>
      <c r="E4553">
        <v>1</v>
      </c>
      <c r="F4553">
        <v>750</v>
      </c>
      <c r="G4553" t="s">
        <v>1524</v>
      </c>
      <c r="H4553" t="s">
        <v>55</v>
      </c>
      <c r="I4553">
        <v>11224</v>
      </c>
      <c r="J4553" t="s">
        <v>413</v>
      </c>
      <c r="K4553" t="s">
        <v>61</v>
      </c>
      <c r="L4553">
        <v>-73.970948800000002</v>
      </c>
      <c r="M4553">
        <v>40.579146999999999</v>
      </c>
      <c r="N4553">
        <v>11.73</v>
      </c>
      <c r="O4553" s="1">
        <f t="shared" si="356"/>
        <v>69800</v>
      </c>
      <c r="P4553" s="3">
        <v>6.7500000000000004E-2</v>
      </c>
      <c r="Q4553">
        <v>30</v>
      </c>
      <c r="R4553" s="1">
        <v>279200</v>
      </c>
      <c r="S4553" s="8">
        <f t="shared" si="357"/>
        <v>-2263.6073570230715</v>
      </c>
      <c r="T4553" s="1">
        <f t="shared" si="358"/>
        <v>354.39204999999998</v>
      </c>
      <c r="U4553" s="7">
        <f t="shared" si="359"/>
        <v>72.708333333333329</v>
      </c>
      <c r="V4553" s="4">
        <v>205</v>
      </c>
      <c r="W4553" s="1">
        <f t="shared" si="360"/>
        <v>2895.7077403564049</v>
      </c>
      <c r="X4553">
        <v>2</v>
      </c>
      <c r="Y4553">
        <v>6</v>
      </c>
      <c r="Z4553" t="s">
        <v>414</v>
      </c>
      <c r="AA4553" s="2">
        <v>31965</v>
      </c>
      <c r="AB4553">
        <v>1.1399999999999999</v>
      </c>
      <c r="AC4553" s="2">
        <v>28039</v>
      </c>
    </row>
  </sheetData>
  <autoFilter ref="A1:AC4553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9_25_Full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WINSON.TOM@baruchmail.cuny.edu</dc:creator>
  <cp:lastModifiedBy>WINSON.TOM@baruchmail.cuny.edu</cp:lastModifiedBy>
  <dcterms:created xsi:type="dcterms:W3CDTF">2024-09-25T12:00:16Z</dcterms:created>
  <dcterms:modified xsi:type="dcterms:W3CDTF">2024-09-25T12:00:51Z</dcterms:modified>
</cp:coreProperties>
</file>