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124">Sheet1!$Q$17</definedName>
    <definedName name="_xlchart.v1.111">Sheet1!$J$18:$J$29</definedName>
    <definedName name="_xlchart.v1.36">Sheet1!$O$17</definedName>
    <definedName name="_xlchart.v1.121">Sheet1!$O$18:$O$29</definedName>
    <definedName name="_xlchart.v1.104">Sheet1!$Q$18:$Q$29</definedName>
    <definedName name="_xlchart.v1.91">Sheet1!$K$17</definedName>
    <definedName name="_xlchart.v1.38">Sheet1!$P$17</definedName>
    <definedName name="_xlchart.v1.13">Sheet1!$N$17</definedName>
    <definedName name="_xlchart.v1.46">Sheet1!$I$18:$I$29</definedName>
    <definedName name="_xlchart.v1.69">Sheet1!$J$48:$J$59</definedName>
    <definedName name="_xlchart.v1.34">Sheet1!$N$17</definedName>
    <definedName name="_xlchart.v1.1">Sheet1!$H$17</definedName>
    <definedName name="_xlchart.v1.30">Sheet1!$L$17</definedName>
    <definedName name="_xlchart.v1.83">Sheet1!$Q$48:$Q$59</definedName>
    <definedName name="_xlchart.v1.37">Sheet1!$O$18:$O$29</definedName>
    <definedName name="_xlchart.v1.55">Sheet1!$N$17</definedName>
    <definedName name="_xlchart.v1.76">Sheet1!$N$17</definedName>
    <definedName name="_xlchart.v1.141">Sheet1!$O$17</definedName>
    <definedName name="_xlchart.v1.79">Sheet1!$O$48:$O$59</definedName>
    <definedName name="_xlchart.v1.84">Sheet1!$G$18:$G$29</definedName>
    <definedName name="_xlchart.v1.107">Sheet1!$H$18:$H$29</definedName>
    <definedName name="_xlchart.v1.123">Sheet1!$P$18:$P$29</definedName>
    <definedName name="_xlchart.v1.56">Sheet1!$N$18:$N$29</definedName>
    <definedName name="_xlchart.v1.130">Sheet1!$I$48:$I$59</definedName>
    <definedName name="_xlchart.v1.41">Sheet1!$Q$18:$Q$29</definedName>
    <definedName name="_xlchart.v1.24">Sheet1!$I$17</definedName>
    <definedName name="_xlchart.v1.4">Sheet1!$I$48:$I$59</definedName>
    <definedName name="_xlchart.v1.48">Sheet1!$J$18:$J$29</definedName>
    <definedName name="_xlchart.v1.57">Sheet1!$O$17</definedName>
    <definedName name="_xlchart.v1.126">Sheet1!$G$48:$G$59</definedName>
    <definedName name="_xlchart.v1.145">Sheet1!$Q$17</definedName>
    <definedName name="_xlchart.v1.66">Sheet1!$I$17</definedName>
    <definedName name="_xlchart.v1.10">Sheet1!$L$48:$L$59</definedName>
    <definedName name="_xlchart.v1.20">Sheet1!$Q$48:$Q$59</definedName>
    <definedName name="_xlchart.v1.7">Sheet1!$K$17</definedName>
    <definedName name="_xlchart.v1.88">Sheet1!$I$18:$I$29</definedName>
    <definedName name="_xlchart.v1.25">Sheet1!$I$18:$I$29</definedName>
    <definedName name="_xlchart.v1.135">Sheet1!$L$17</definedName>
    <definedName name="_xlchart.v1.54">Sheet1!$M$18:$M$29</definedName>
    <definedName name="_xlchart.v1.11">Sheet1!$M$17</definedName>
    <definedName name="_xlchart.v1.110">Sheet1!$J$17</definedName>
    <definedName name="_xlchart.v1.129">Sheet1!$I$17</definedName>
    <definedName name="_xlchart.v1.80">Sheet1!$P$17</definedName>
    <definedName name="_xlchart.v1.131">Sheet1!$J$17</definedName>
    <definedName name="_xlchart.v1.105">Sheet1!$G$18:$G$29</definedName>
    <definedName name="_xlchart.v1.144">Sheet1!$P$48:$P$59</definedName>
    <definedName name="_xlchart.v1.116">Sheet1!$M$17</definedName>
    <definedName name="_xlchart.v1.43">Sheet1!$H$17</definedName>
    <definedName name="_xlchart.v1.96">Sheet1!$M$18:$M$29</definedName>
    <definedName name="_xlchart.v1.101">Sheet1!$P$17</definedName>
    <definedName name="_xlchart.v1.133">Sheet1!$K$17</definedName>
    <definedName name="_xlchart.v1.58">Sheet1!$O$18:$O$29</definedName>
    <definedName name="_xlchart.v1.100">Sheet1!$O$18:$O$29</definedName>
    <definedName name="_xlchart.v1.18">Sheet1!$P$48:$P$59</definedName>
    <definedName name="_xlchart.v1.65">Sheet1!$H$48:$H$59</definedName>
    <definedName name="_xlchart.v1.5">Sheet1!$J$17</definedName>
    <definedName name="_xlchart.v1.117">Sheet1!$M$18:$M$29</definedName>
    <definedName name="_xlchart.v1.98">Sheet1!$N$18:$N$29</definedName>
    <definedName name="_xlchart.v1.22">Sheet1!$H$17</definedName>
    <definedName name="_xlchart.v1.35">Sheet1!$N$18:$N$29</definedName>
    <definedName name="_xlchart.v1.51">Sheet1!$L$17</definedName>
    <definedName name="_xlchart.v1.78">Sheet1!$O$17</definedName>
    <definedName name="_xlchart.v1.32">Sheet1!$M$17</definedName>
    <definedName name="_xlchart.v1.74">Sheet1!$M$17</definedName>
    <definedName name="_xlchart.v1.146">Sheet1!$Q$48:$Q$59</definedName>
    <definedName name="_xlchart.v1.59">Sheet1!$P$17</definedName>
    <definedName name="_xlchart.v1.64">Sheet1!$H$17</definedName>
    <definedName name="_xlchart.v1.39">Sheet1!$P$18:$P$29</definedName>
    <definedName name="_xlchart.v1.26">Sheet1!$J$17</definedName>
    <definedName name="_xlchart.v1.112">Sheet1!$K$17</definedName>
    <definedName name="_xlchart.v1.47">Sheet1!$J$17</definedName>
    <definedName name="_xlchart.v1.127">Sheet1!$H$17</definedName>
    <definedName name="_xlchart.v1.86">Sheet1!$H$18:$H$29</definedName>
    <definedName name="_xlchart.v1.97">Sheet1!$N$17</definedName>
    <definedName name="_xlchart.v1.71">Sheet1!$K$48:$K$59</definedName>
    <definedName name="_xlchart.v1.28">Sheet1!$K$17</definedName>
    <definedName name="_xlchart.v1.118">Sheet1!$N$17</definedName>
    <definedName name="_xlchart.v1.63">Sheet1!$G$48:$G$59</definedName>
    <definedName name="_xlchart.v1.134">Sheet1!$K$48:$K$59</definedName>
    <definedName name="_xlchart.v1.31">Sheet1!$L$18:$L$29</definedName>
    <definedName name="_xlchart.v1.114">Sheet1!$L$17</definedName>
    <definedName name="_xlchart.v1.67">Sheet1!$I$48:$I$59</definedName>
    <definedName name="_xlchart.v1.85">Sheet1!$H$17</definedName>
    <definedName name="_xlchart.v1.89">Sheet1!$J$17</definedName>
    <definedName name="_xlchart.v1.119">Sheet1!$N$18:$N$29</definedName>
    <definedName name="_xlchart.v1.93">Sheet1!$L$17</definedName>
    <definedName name="_xlchart.v1.33">Sheet1!$M$18:$M$29</definedName>
    <definedName name="_xlchart.v1.14">Sheet1!$N$48:$N$59</definedName>
    <definedName name="_xlchart.v1.113">Sheet1!$K$18:$K$29</definedName>
    <definedName name="_xlchart.v1.49">Sheet1!$K$17</definedName>
    <definedName name="_xlchart.v1.60">Sheet1!$P$18:$P$29</definedName>
    <definedName name="_xlchart.v1.62">Sheet1!$Q$18:$Q$29</definedName>
    <definedName name="_xlchart.v1.95">Sheet1!$M$17</definedName>
    <definedName name="_xlchart.v1.2">Sheet1!$H$48:$H$59</definedName>
    <definedName name="_xlchart.v1.143">Sheet1!$P$17</definedName>
    <definedName name="_xlchart.v1.50">Sheet1!$K$18:$K$29</definedName>
    <definedName name="_xlchart.v1.103">Sheet1!$Q$17</definedName>
    <definedName name="_xlchart.v1.42">Sheet1!$G$18:$G$29</definedName>
    <definedName name="_xlchart.v1.87">Sheet1!$I$17</definedName>
    <definedName name="_xlchart.v1.6">Sheet1!$J$48:$J$59</definedName>
    <definedName name="_xlchart.v1.81">Sheet1!$P$48:$P$59</definedName>
    <definedName name="_xlchart.v1.61">Sheet1!$Q$17</definedName>
    <definedName name="_xlchart.v1.138">Sheet1!$M$48:$M$59</definedName>
    <definedName name="_xlchart.v1.106">Sheet1!$H$17</definedName>
    <definedName name="_xlchart.v1.140">Sheet1!$N$48:$N$59</definedName>
    <definedName name="_xlchart.v1.108">Sheet1!$I$17</definedName>
    <definedName name="_xlchart.v1.9">Sheet1!$L$17</definedName>
    <definedName name="_xlchart.v1.23">Sheet1!$H$18:$H$29</definedName>
    <definedName name="_xlchart.v1.19">Sheet1!$Q$17</definedName>
    <definedName name="_xlchart.v1.17">Sheet1!$P$17</definedName>
    <definedName name="_xlchart.v1.53">Sheet1!$M$17</definedName>
    <definedName name="_xlchart.v1.44">Sheet1!$H$18:$H$29</definedName>
    <definedName name="_xlchart.v1.27">Sheet1!$J$18:$J$29</definedName>
    <definedName name="_xlchart.v1.45">Sheet1!$I$17</definedName>
    <definedName name="_xlchart.v1.136">Sheet1!$L$48:$L$59</definedName>
    <definedName name="_xlchart.v1.99">Sheet1!$O$17</definedName>
    <definedName name="_xlchart.v1.68">Sheet1!$J$17</definedName>
    <definedName name="_xlchart.v1.3">Sheet1!$I$17</definedName>
    <definedName name="_xlchart.v1.94">Sheet1!$L$18:$L$29</definedName>
    <definedName name="_xlchart.v1.92">Sheet1!$K$18:$K$29</definedName>
    <definedName name="_xlchart.v1.72">Sheet1!$L$17</definedName>
    <definedName name="_xlchart.v1.142">Sheet1!$O$48:$O$59</definedName>
    <definedName name="_xlchart.v1.8">Sheet1!$K$48:$K$59</definedName>
    <definedName name="_xlchart.v1.90">Sheet1!$J$18:$J$29</definedName>
    <definedName name="_xlchart.v1.70">Sheet1!$K$17</definedName>
    <definedName name="_xlchart.v1.15">Sheet1!$O$17</definedName>
    <definedName name="_xlchart.v1.75">Sheet1!$M$48:$M$59</definedName>
    <definedName name="_xlchart.v1.12">Sheet1!$M$48:$M$59</definedName>
    <definedName name="_xlchart.v1.0">Sheet1!$G$48:$G$59</definedName>
    <definedName name="_xlchart.v1.109">Sheet1!$I$18:$I$29</definedName>
    <definedName name="_xlchart.v1.137">Sheet1!$M$17</definedName>
    <definedName name="_xlchart.v1.77">Sheet1!$N$48:$N$59</definedName>
    <definedName name="_xlchart.v1.102">Sheet1!$P$18:$P$29</definedName>
    <definedName name="_xlchart.v1.16">Sheet1!$O$48:$O$59</definedName>
    <definedName name="_xlchart.v1.52">Sheet1!$L$18:$L$29</definedName>
    <definedName name="_xlchart.v1.73">Sheet1!$L$48:$L$59</definedName>
    <definedName name="_xlchart.v1.132">Sheet1!$J$48:$J$59</definedName>
    <definedName name="_xlchart.v1.29">Sheet1!$K$18:$K$29</definedName>
    <definedName name="_xlchart.v1.82">Sheet1!$Q$17</definedName>
    <definedName name="_xlchart.v1.21">Sheet1!$G$18:$G$29</definedName>
    <definedName name="_xlchart.v1.120">Sheet1!$O$17</definedName>
    <definedName name="_xlchart.v1.128">Sheet1!$H$48:$H$59</definedName>
    <definedName name="_xlchart.v1.125">Sheet1!$Q$18:$Q$29</definedName>
    <definedName name="_xlchart.v1.122">Sheet1!$P$17</definedName>
    <definedName name="_xlchart.v1.40">Sheet1!$Q$17</definedName>
    <definedName name="_xlchart.v1.139">Sheet1!$N$17</definedName>
    <definedName name="_xlchart.v1.115">Sheet1!$L$18:$L$29</definedName>
  </definedNames>
  <calcPr/>
  <extLst>
    <ext uri="GoogleSheetsCustomDataVersion2">
      <go:sheetsCustomData xmlns:go="http://customooxmlschemas.google.com/" r:id="rId5" roundtripDataChecksum="284Ha8DRCZohSBuyULFqqOeHMOvE1/jY7Ow8uYzk2y4="/>
    </ext>
  </extLst>
</workbook>
</file>

<file path=xl/sharedStrings.xml><?xml version="1.0" encoding="utf-8"?>
<sst xmlns="http://schemas.openxmlformats.org/spreadsheetml/2006/main" count="7" uniqueCount="6">
  <si>
    <t>Producer Threads</t>
  </si>
  <si>
    <t>Consumer Threads</t>
  </si>
  <si>
    <t>Time</t>
  </si>
  <si>
    <t>Average Speedup</t>
  </si>
  <si>
    <t>Average Efficiency</t>
  </si>
  <si>
    <t>Average Karp-Flatt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</si>
</sst>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_(* #,##0.00000_);_(* \(#,##0.00000\);_(* &quot;-&quot;??.00_);_(@_)"/>
    <numFmt numFmtId="166" formatCode="_(* #,##0.000_);_(* \(#,##0.000\);_(* &quot;-&quot;??_);_(@_)"/>
    <numFmt numFmtId="167" formatCode="_(* #,##0.00_);_(* \(#,##0.00\);_(* &quot;-&quot;??_);_(@_)"/>
  </numFmts>
  <fonts count="4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Karp-Flatt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 10,000,000 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Sheet1!$H$48:$H$59</c:f>
              <c:numCache/>
            </c:numRef>
          </c:val>
          <c:smooth val="0"/>
        </c:ser>
        <c:ser>
          <c:idx val="1"/>
          <c:order val="1"/>
          <c:tx>
            <c:v> 20,000,000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Sheet1!$I$48:$I$59</c:f>
              <c:numCache/>
            </c:numRef>
          </c:val>
          <c:smooth val="0"/>
        </c:ser>
        <c:ser>
          <c:idx val="2"/>
          <c:order val="2"/>
          <c:tx>
            <c:v> 30,000,000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Sheet1!$J$48:$J$59</c:f>
              <c:numCache/>
            </c:numRef>
          </c:val>
          <c:smooth val="0"/>
        </c:ser>
        <c:ser>
          <c:idx val="3"/>
          <c:order val="3"/>
          <c:tx>
            <c:v> 40,000,000 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Sheet1!$K$48:$K$59</c:f>
              <c:numCache/>
            </c:numRef>
          </c:val>
          <c:smooth val="0"/>
        </c:ser>
        <c:ser>
          <c:idx val="4"/>
          <c:order val="4"/>
          <c:tx>
            <c:v> 50,000,000 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Sheet1!$L$48:$L$59</c:f>
              <c:numCache/>
            </c:numRef>
          </c:val>
          <c:smooth val="0"/>
        </c:ser>
        <c:ser>
          <c:idx val="5"/>
          <c:order val="5"/>
          <c:tx>
            <c:v> 60,000,000 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Sheet1!$M$48:$M$59</c:f>
              <c:numCache/>
            </c:numRef>
          </c:val>
          <c:smooth val="0"/>
        </c:ser>
        <c:ser>
          <c:idx val="6"/>
          <c:order val="6"/>
          <c:tx>
            <c:v> 70,000,000 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Sheet1!$N$48:$N$59</c:f>
              <c:numCache/>
            </c:numRef>
          </c:val>
          <c:smooth val="0"/>
        </c:ser>
        <c:ser>
          <c:idx val="7"/>
          <c:order val="7"/>
          <c:tx>
            <c:v> 80,000,000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Sheet1!$O$48:$O$59</c:f>
              <c:numCache/>
            </c:numRef>
          </c:val>
          <c:smooth val="0"/>
        </c:ser>
        <c:ser>
          <c:idx val="8"/>
          <c:order val="8"/>
          <c:tx>
            <c:v> 90,000,000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Sheet1!$P$48:$P$59</c:f>
              <c:numCache/>
            </c:numRef>
          </c:val>
          <c:smooth val="0"/>
        </c:ser>
        <c:ser>
          <c:idx val="9"/>
          <c:order val="9"/>
          <c:tx>
            <c:v> 100,000,000 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Sheet1!$G$48:$G$59</c:f>
            </c:strRef>
          </c:cat>
          <c:val>
            <c:numRef>
              <c:f>Sheet1!$Q$48:$Q$59</c:f>
              <c:numCache/>
            </c:numRef>
          </c:val>
          <c:smooth val="0"/>
        </c:ser>
        <c:axId val="1067638184"/>
        <c:axId val="830316403"/>
      </c:lineChart>
      <c:catAx>
        <c:axId val="106763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#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0316403"/>
      </c:catAx>
      <c:valAx>
        <c:axId val="830316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76381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Efficiency </a:t>
            </a:r>
          </a:p>
        </c:rich>
      </c:tx>
      <c:overlay val="0"/>
    </c:title>
    <c:plotArea>
      <c:layout/>
      <c:lineChart>
        <c:ser>
          <c:idx val="0"/>
          <c:order val="0"/>
          <c:tx>
            <c:v> 10,000,000 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Sheet1!$H$33:$H$44</c:f>
              <c:numCache/>
            </c:numRef>
          </c:val>
          <c:smooth val="0"/>
        </c:ser>
        <c:ser>
          <c:idx val="1"/>
          <c:order val="1"/>
          <c:tx>
            <c:v> 20,000,000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Sheet1!$I$33:$I$44</c:f>
              <c:numCache/>
            </c:numRef>
          </c:val>
          <c:smooth val="0"/>
        </c:ser>
        <c:ser>
          <c:idx val="2"/>
          <c:order val="2"/>
          <c:tx>
            <c:v> 30,000,000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Sheet1!$J$33:$J$44</c:f>
              <c:numCache/>
            </c:numRef>
          </c:val>
          <c:smooth val="0"/>
        </c:ser>
        <c:ser>
          <c:idx val="3"/>
          <c:order val="3"/>
          <c:tx>
            <c:v> 40,000,000 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Sheet1!$K$33:$K$44</c:f>
              <c:numCache/>
            </c:numRef>
          </c:val>
          <c:smooth val="0"/>
        </c:ser>
        <c:ser>
          <c:idx val="4"/>
          <c:order val="4"/>
          <c:tx>
            <c:v> 50,000,000 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Sheet1!$L$33:$L$44</c:f>
              <c:numCache/>
            </c:numRef>
          </c:val>
          <c:smooth val="0"/>
        </c:ser>
        <c:ser>
          <c:idx val="5"/>
          <c:order val="5"/>
          <c:tx>
            <c:v> 60,000,000 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Sheet1!$M$33:$M$44</c:f>
              <c:numCache/>
            </c:numRef>
          </c:val>
          <c:smooth val="0"/>
        </c:ser>
        <c:ser>
          <c:idx val="6"/>
          <c:order val="6"/>
          <c:tx>
            <c:v> 70,000,000 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Sheet1!$N$33:$N$44</c:f>
              <c:numCache/>
            </c:numRef>
          </c:val>
          <c:smooth val="0"/>
        </c:ser>
        <c:ser>
          <c:idx val="7"/>
          <c:order val="7"/>
          <c:tx>
            <c:v> 80,000,000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Sheet1!$O$33:$O$44</c:f>
              <c:numCache/>
            </c:numRef>
          </c:val>
          <c:smooth val="0"/>
        </c:ser>
        <c:ser>
          <c:idx val="8"/>
          <c:order val="8"/>
          <c:tx>
            <c:v> 90,000,000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Sheet1!$P$33:$P$44</c:f>
              <c:numCache/>
            </c:numRef>
          </c:val>
          <c:smooth val="0"/>
        </c:ser>
        <c:ser>
          <c:idx val="9"/>
          <c:order val="9"/>
          <c:tx>
            <c:v> 100,000,000 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Sheet1!$G$33:$G$44</c:f>
            </c:strRef>
          </c:cat>
          <c:val>
            <c:numRef>
              <c:f>Sheet1!$Q$33:$Q$44</c:f>
              <c:numCache/>
            </c:numRef>
          </c:val>
          <c:smooth val="0"/>
        </c:ser>
        <c:axId val="1688601351"/>
        <c:axId val="1639019003"/>
      </c:lineChart>
      <c:catAx>
        <c:axId val="1688601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#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9019003"/>
      </c:catAx>
      <c:valAx>
        <c:axId val="1639019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86013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Speedup </a:t>
            </a:r>
          </a:p>
        </c:rich>
      </c:tx>
      <c:overlay val="0"/>
    </c:title>
    <c:plotArea>
      <c:layout/>
      <c:lineChart>
        <c:ser>
          <c:idx val="0"/>
          <c:order val="0"/>
          <c:tx>
            <c:v> 10,000,000 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Sheet1!$H$18:$H$29</c:f>
              <c:numCache/>
            </c:numRef>
          </c:val>
          <c:smooth val="0"/>
        </c:ser>
        <c:ser>
          <c:idx val="1"/>
          <c:order val="1"/>
          <c:tx>
            <c:v> 20,000,000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Sheet1!$I$18:$I$29</c:f>
              <c:numCache/>
            </c:numRef>
          </c:val>
          <c:smooth val="0"/>
        </c:ser>
        <c:ser>
          <c:idx val="2"/>
          <c:order val="2"/>
          <c:tx>
            <c:v> 30,000,000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Sheet1!$J$18:$J$29</c:f>
              <c:numCache/>
            </c:numRef>
          </c:val>
          <c:smooth val="0"/>
        </c:ser>
        <c:ser>
          <c:idx val="3"/>
          <c:order val="3"/>
          <c:tx>
            <c:v> 40,000,000 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Sheet1!$K$18:$K$29</c:f>
              <c:numCache/>
            </c:numRef>
          </c:val>
          <c:smooth val="0"/>
        </c:ser>
        <c:ser>
          <c:idx val="4"/>
          <c:order val="4"/>
          <c:tx>
            <c:v> 50,000,000 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Sheet1!$L$18:$L$29</c:f>
              <c:numCache/>
            </c:numRef>
          </c:val>
          <c:smooth val="0"/>
        </c:ser>
        <c:ser>
          <c:idx val="5"/>
          <c:order val="5"/>
          <c:tx>
            <c:v> 60,000,000 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Sheet1!$M$18:$M$29</c:f>
              <c:numCache/>
            </c:numRef>
          </c:val>
          <c:smooth val="0"/>
        </c:ser>
        <c:ser>
          <c:idx val="6"/>
          <c:order val="6"/>
          <c:tx>
            <c:v> 70,000,000 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Sheet1!$N$18:$N$29</c:f>
              <c:numCache/>
            </c:numRef>
          </c:val>
          <c:smooth val="0"/>
        </c:ser>
        <c:ser>
          <c:idx val="7"/>
          <c:order val="7"/>
          <c:tx>
            <c:v> 80,000,000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Sheet1!$O$18:$O$29</c:f>
              <c:numCache/>
            </c:numRef>
          </c:val>
          <c:smooth val="0"/>
        </c:ser>
        <c:ser>
          <c:idx val="8"/>
          <c:order val="8"/>
          <c:tx>
            <c:v> 90,000,000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Sheet1!$P$18:$P$29</c:f>
              <c:numCache/>
            </c:numRef>
          </c:val>
          <c:smooth val="0"/>
        </c:ser>
        <c:ser>
          <c:idx val="9"/>
          <c:order val="9"/>
          <c:tx>
            <c:v> 100,000,000 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Sheet1!$G$18:$G$29</c:f>
            </c:strRef>
          </c:cat>
          <c:val>
            <c:numRef>
              <c:f>Sheet1!$Q$18:$Q$29</c:f>
              <c:numCache/>
            </c:numRef>
          </c:val>
          <c:smooth val="0"/>
        </c:ser>
        <c:axId val="1642711918"/>
        <c:axId val="999304691"/>
      </c:lineChart>
      <c:catAx>
        <c:axId val="1642711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#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9304691"/>
      </c:catAx>
      <c:valAx>
        <c:axId val="99930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27119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895350</xdr:colOff>
      <xdr:row>38</xdr:row>
      <xdr:rowOff>161925</xdr:rowOff>
    </xdr:from>
    <xdr:ext cx="5886450" cy="3486150"/>
    <xdr:graphicFrame>
      <xdr:nvGraphicFramePr>
        <xdr:cNvPr id="1383856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895350</xdr:colOff>
      <xdr:row>19</xdr:row>
      <xdr:rowOff>171450</xdr:rowOff>
    </xdr:from>
    <xdr:ext cx="5886450" cy="3486150"/>
    <xdr:graphicFrame>
      <xdr:nvGraphicFramePr>
        <xdr:cNvPr id="66208381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895350</xdr:colOff>
      <xdr:row>0</xdr:row>
      <xdr:rowOff>180975</xdr:rowOff>
    </xdr:from>
    <xdr:ext cx="5886450" cy="3486150"/>
    <xdr:graphicFrame>
      <xdr:nvGraphicFramePr>
        <xdr:cNvPr id="2482721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5.11"/>
    <col customWidth="1" min="3" max="3" width="14.0"/>
    <col customWidth="1" min="4" max="4" width="4.67"/>
    <col customWidth="1" min="5" max="5" width="4.56"/>
    <col customWidth="1" min="6" max="6" width="4.67"/>
    <col customWidth="1" min="7" max="7" width="3.11"/>
    <col customWidth="1" min="8" max="16" width="11.44"/>
    <col customWidth="1" min="17" max="17" width="12.44"/>
    <col customWidth="1" min="18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/>
      <c r="G1" s="3" t="s">
        <v>2</v>
      </c>
    </row>
    <row r="2" ht="15.75" customHeight="1">
      <c r="A2" s="4">
        <v>1.0</v>
      </c>
      <c r="B2" s="4">
        <v>1.0</v>
      </c>
      <c r="C2" s="4">
        <v>0.697381</v>
      </c>
      <c r="H2" s="5">
        <v>1.0</v>
      </c>
      <c r="I2" s="6">
        <f t="shared" ref="I2:S2" si="1">H2+1</f>
        <v>2</v>
      </c>
      <c r="J2" s="6">
        <f t="shared" si="1"/>
        <v>3</v>
      </c>
      <c r="K2" s="6">
        <f t="shared" si="1"/>
        <v>4</v>
      </c>
      <c r="L2" s="6">
        <f t="shared" si="1"/>
        <v>5</v>
      </c>
      <c r="M2" s="6">
        <f t="shared" si="1"/>
        <v>6</v>
      </c>
      <c r="N2" s="6">
        <f t="shared" si="1"/>
        <v>7</v>
      </c>
      <c r="O2" s="6">
        <f t="shared" si="1"/>
        <v>8</v>
      </c>
      <c r="P2" s="6">
        <f t="shared" si="1"/>
        <v>9</v>
      </c>
      <c r="Q2" s="6">
        <f t="shared" si="1"/>
        <v>10</v>
      </c>
      <c r="R2" s="5">
        <f t="shared" si="1"/>
        <v>11</v>
      </c>
      <c r="S2" s="6">
        <f t="shared" si="1"/>
        <v>12</v>
      </c>
    </row>
    <row r="3" ht="15.75" customHeight="1">
      <c r="A3" s="4">
        <v>1.0</v>
      </c>
      <c r="B3" s="4">
        <v>2.0</v>
      </c>
      <c r="C3" s="4">
        <v>9.5E-5</v>
      </c>
      <c r="G3" s="2">
        <v>1.0</v>
      </c>
      <c r="H3" s="7">
        <f t="shared" ref="H3:S3" si="2">AVERAGEIFS($C:$C,$A:$A,$G3,$B:$B,H$2)</f>
        <v>0.697381</v>
      </c>
      <c r="I3" s="7">
        <f t="shared" si="2"/>
        <v>0.000095</v>
      </c>
      <c r="J3" s="7">
        <f t="shared" si="2"/>
        <v>0.000072</v>
      </c>
      <c r="K3" s="7">
        <f t="shared" si="2"/>
        <v>0.000075</v>
      </c>
      <c r="L3" s="7">
        <f t="shared" si="2"/>
        <v>0.00004</v>
      </c>
      <c r="M3" s="7">
        <f t="shared" si="2"/>
        <v>0.000078</v>
      </c>
      <c r="N3" s="7">
        <f t="shared" si="2"/>
        <v>0.000109</v>
      </c>
      <c r="O3" s="7">
        <f t="shared" si="2"/>
        <v>0.000145</v>
      </c>
      <c r="P3" s="8">
        <f t="shared" si="2"/>
        <v>0.000066</v>
      </c>
      <c r="Q3" s="8">
        <f t="shared" si="2"/>
        <v>0.000115</v>
      </c>
      <c r="R3" s="8">
        <f t="shared" si="2"/>
        <v>0.00012</v>
      </c>
      <c r="S3" s="8">
        <f t="shared" si="2"/>
        <v>0.000125</v>
      </c>
    </row>
    <row r="4" ht="15.75" customHeight="1">
      <c r="A4" s="4">
        <v>1.0</v>
      </c>
      <c r="B4" s="4">
        <v>3.0</v>
      </c>
      <c r="C4" s="4">
        <v>7.2E-5</v>
      </c>
      <c r="G4" s="2">
        <v>2.0</v>
      </c>
      <c r="H4" s="7">
        <f t="shared" ref="H4:S4" si="3">AVERAGEIFS($C:$C,$A:$A,$G4,$B:$B,H$2)</f>
        <v>0.000007</v>
      </c>
      <c r="I4" s="7">
        <f t="shared" si="3"/>
        <v>0.000198</v>
      </c>
      <c r="J4" s="7">
        <f t="shared" si="3"/>
        <v>0.000027</v>
      </c>
      <c r="K4" s="7">
        <f t="shared" si="3"/>
        <v>0.000029</v>
      </c>
      <c r="L4" s="7">
        <f t="shared" si="3"/>
        <v>0.000046</v>
      </c>
      <c r="M4" s="7">
        <f t="shared" si="3"/>
        <v>0.00003</v>
      </c>
      <c r="N4" s="7">
        <f t="shared" si="3"/>
        <v>0.000049</v>
      </c>
      <c r="O4" s="7">
        <f t="shared" si="3"/>
        <v>0.000077</v>
      </c>
      <c r="P4" s="8">
        <f t="shared" si="3"/>
        <v>0.00005</v>
      </c>
      <c r="Q4" s="8">
        <f t="shared" si="3"/>
        <v>0.000096</v>
      </c>
      <c r="R4" s="8">
        <f t="shared" si="3"/>
        <v>0.000096</v>
      </c>
      <c r="S4" s="8">
        <f t="shared" si="3"/>
        <v>0.000092</v>
      </c>
    </row>
    <row r="5" ht="15.75" customHeight="1">
      <c r="A5" s="4">
        <v>1.0</v>
      </c>
      <c r="B5" s="4">
        <v>4.0</v>
      </c>
      <c r="C5" s="4">
        <v>7.5E-5</v>
      </c>
      <c r="G5" s="2">
        <v>3.0</v>
      </c>
      <c r="H5" s="7">
        <f t="shared" ref="H5:S5" si="4">AVERAGEIFS($C:$C,$A:$A,$G5,$B:$B,H$2)</f>
        <v>0.000006</v>
      </c>
      <c r="I5" s="7">
        <f t="shared" si="4"/>
        <v>0.000078</v>
      </c>
      <c r="J5" s="7">
        <f t="shared" si="4"/>
        <v>0.000031</v>
      </c>
      <c r="K5" s="7">
        <f t="shared" si="4"/>
        <v>0.00005</v>
      </c>
      <c r="L5" s="7">
        <f t="shared" si="4"/>
        <v>0.000032</v>
      </c>
      <c r="M5" s="7">
        <f t="shared" si="4"/>
        <v>0.000041</v>
      </c>
      <c r="N5" s="7">
        <f t="shared" si="4"/>
        <v>0.000037</v>
      </c>
      <c r="O5" s="7">
        <f t="shared" si="4"/>
        <v>0.000048</v>
      </c>
      <c r="P5" s="8">
        <f t="shared" si="4"/>
        <v>0.000078</v>
      </c>
      <c r="Q5" s="8">
        <f t="shared" si="4"/>
        <v>0.000061</v>
      </c>
      <c r="R5" s="8">
        <f t="shared" si="4"/>
        <v>0.000095</v>
      </c>
      <c r="S5" s="8">
        <f t="shared" si="4"/>
        <v>0.000082</v>
      </c>
    </row>
    <row r="6" ht="15.75" customHeight="1">
      <c r="A6" s="4">
        <v>1.0</v>
      </c>
      <c r="B6" s="4">
        <v>5.0</v>
      </c>
      <c r="C6" s="4">
        <v>4.0E-5</v>
      </c>
      <c r="G6" s="2">
        <v>4.0</v>
      </c>
      <c r="H6" s="7">
        <f t="shared" ref="H6:S6" si="5">AVERAGEIFS($C:$C,$A:$A,$G6,$B:$B,H$2)</f>
        <v>0.000007</v>
      </c>
      <c r="I6" s="7">
        <f t="shared" si="5"/>
        <v>0.000087</v>
      </c>
      <c r="J6" s="7">
        <f t="shared" si="5"/>
        <v>0.000033</v>
      </c>
      <c r="K6" s="7">
        <f t="shared" si="5"/>
        <v>0.000051</v>
      </c>
      <c r="L6" s="7">
        <f t="shared" si="5"/>
        <v>0.000032</v>
      </c>
      <c r="M6" s="7">
        <f t="shared" si="5"/>
        <v>0.000034</v>
      </c>
      <c r="N6" s="7">
        <f t="shared" si="5"/>
        <v>0.000047</v>
      </c>
      <c r="O6" s="7">
        <f t="shared" si="5"/>
        <v>0.000069</v>
      </c>
      <c r="P6" s="8">
        <f t="shared" si="5"/>
        <v>0.000048</v>
      </c>
      <c r="Q6" s="8">
        <f t="shared" si="5"/>
        <v>0.000093</v>
      </c>
      <c r="R6" s="8">
        <f t="shared" si="5"/>
        <v>0.000094</v>
      </c>
      <c r="S6" s="8">
        <f t="shared" si="5"/>
        <v>0.000106</v>
      </c>
    </row>
    <row r="7" ht="15.75" customHeight="1">
      <c r="A7" s="4">
        <v>1.0</v>
      </c>
      <c r="B7" s="4">
        <v>6.0</v>
      </c>
      <c r="C7" s="4">
        <v>7.8E-5</v>
      </c>
      <c r="G7" s="2">
        <v>5.0</v>
      </c>
      <c r="H7" s="7">
        <f t="shared" ref="H7:S7" si="6">AVERAGEIFS($C:$C,$A:$A,$G7,$B:$B,H$2)</f>
        <v>0.000006</v>
      </c>
      <c r="I7" s="7">
        <f t="shared" si="6"/>
        <v>0.000106</v>
      </c>
      <c r="J7" s="7">
        <f t="shared" si="6"/>
        <v>0.000033</v>
      </c>
      <c r="K7" s="7">
        <f t="shared" si="6"/>
        <v>0.00003</v>
      </c>
      <c r="L7" s="7">
        <f t="shared" si="6"/>
        <v>0.000046</v>
      </c>
      <c r="M7" s="7">
        <f t="shared" si="6"/>
        <v>0.000045</v>
      </c>
      <c r="N7" s="7">
        <f t="shared" si="6"/>
        <v>0.000048</v>
      </c>
      <c r="O7" s="7">
        <f t="shared" si="6"/>
        <v>0.000076</v>
      </c>
      <c r="P7" s="8">
        <f t="shared" si="6"/>
        <v>0.000072</v>
      </c>
      <c r="Q7" s="8">
        <f t="shared" si="6"/>
        <v>0.000081</v>
      </c>
      <c r="R7" s="8">
        <f t="shared" si="6"/>
        <v>0.00009</v>
      </c>
      <c r="S7" s="8">
        <f t="shared" si="6"/>
        <v>0.000088</v>
      </c>
    </row>
    <row r="8" ht="15.75" customHeight="1">
      <c r="A8" s="4">
        <v>1.0</v>
      </c>
      <c r="B8" s="4">
        <v>7.0</v>
      </c>
      <c r="C8" s="4">
        <v>1.09E-4</v>
      </c>
      <c r="G8" s="2">
        <v>6.0</v>
      </c>
      <c r="H8" s="7">
        <f t="shared" ref="H8:S8" si="7">AVERAGEIFS($C:$C,$A:$A,$G8,$B:$B,H$2)</f>
        <v>0.00001</v>
      </c>
      <c r="I8" s="7">
        <f t="shared" si="7"/>
        <v>0.000059</v>
      </c>
      <c r="J8" s="7">
        <f t="shared" si="7"/>
        <v>0.000033</v>
      </c>
      <c r="K8" s="7">
        <f t="shared" si="7"/>
        <v>0.000034</v>
      </c>
      <c r="L8" s="7">
        <f t="shared" si="7"/>
        <v>0.000044</v>
      </c>
      <c r="M8" s="7">
        <f t="shared" si="7"/>
        <v>0.000046</v>
      </c>
      <c r="N8" s="7">
        <f t="shared" si="7"/>
        <v>0.00006</v>
      </c>
      <c r="O8" s="7">
        <f t="shared" si="7"/>
        <v>0.000044</v>
      </c>
      <c r="P8" s="8">
        <f t="shared" si="7"/>
        <v>0.000042</v>
      </c>
      <c r="Q8" s="8">
        <f t="shared" si="7"/>
        <v>0.000057</v>
      </c>
      <c r="R8" s="8">
        <f t="shared" si="7"/>
        <v>0.000064</v>
      </c>
      <c r="S8" s="8">
        <f t="shared" si="7"/>
        <v>0.000115</v>
      </c>
    </row>
    <row r="9" ht="15.75" customHeight="1">
      <c r="A9" s="4">
        <v>1.0</v>
      </c>
      <c r="B9" s="4">
        <v>8.0</v>
      </c>
      <c r="C9" s="4">
        <v>1.45E-4</v>
      </c>
      <c r="G9" s="2">
        <v>7.0</v>
      </c>
      <c r="H9" s="7">
        <f t="shared" ref="H9:S9" si="8">AVERAGEIFS($C:$C,$A:$A,$G9,$B:$B,H$2)</f>
        <v>0.000009</v>
      </c>
      <c r="I9" s="7">
        <f t="shared" si="8"/>
        <v>0.000076</v>
      </c>
      <c r="J9" s="7">
        <f t="shared" si="8"/>
        <v>0.000044</v>
      </c>
      <c r="K9" s="7">
        <f t="shared" si="8"/>
        <v>0.000035</v>
      </c>
      <c r="L9" s="7">
        <f t="shared" si="8"/>
        <v>0.000051</v>
      </c>
      <c r="M9" s="7">
        <f t="shared" si="8"/>
        <v>0.000035</v>
      </c>
      <c r="N9" s="7">
        <f t="shared" si="8"/>
        <v>0.000053</v>
      </c>
      <c r="O9" s="7">
        <f t="shared" si="8"/>
        <v>0.000069</v>
      </c>
      <c r="P9" s="8">
        <f t="shared" si="8"/>
        <v>0.000068</v>
      </c>
      <c r="Q9" s="8">
        <f t="shared" si="8"/>
        <v>0.000063</v>
      </c>
      <c r="R9" s="8">
        <f t="shared" si="8"/>
        <v>0.000096</v>
      </c>
      <c r="S9" s="8">
        <f t="shared" si="8"/>
        <v>0.00012</v>
      </c>
    </row>
    <row r="10" ht="15.75" customHeight="1">
      <c r="A10" s="4">
        <v>1.0</v>
      </c>
      <c r="B10" s="4">
        <v>9.0</v>
      </c>
      <c r="C10" s="4">
        <v>6.6E-5</v>
      </c>
      <c r="G10" s="2">
        <v>8.0</v>
      </c>
      <c r="H10" s="7">
        <f t="shared" ref="H10:S10" si="9">AVERAGEIFS($C:$C,$A:$A,$G10,$B:$B,H$2)</f>
        <v>0.000011</v>
      </c>
      <c r="I10" s="7">
        <f t="shared" si="9"/>
        <v>0.000049</v>
      </c>
      <c r="J10" s="7">
        <f t="shared" si="9"/>
        <v>0.000053</v>
      </c>
      <c r="K10" s="7">
        <f t="shared" si="9"/>
        <v>0.000045</v>
      </c>
      <c r="L10" s="7">
        <f t="shared" si="9"/>
        <v>0.000055</v>
      </c>
      <c r="M10" s="7">
        <f t="shared" si="9"/>
        <v>0.000052</v>
      </c>
      <c r="N10" s="7">
        <f t="shared" si="9"/>
        <v>0.000047</v>
      </c>
      <c r="O10" s="7">
        <f t="shared" si="9"/>
        <v>0.000088</v>
      </c>
      <c r="P10" s="8">
        <f t="shared" si="9"/>
        <v>0.000064</v>
      </c>
      <c r="Q10" s="8">
        <f t="shared" si="9"/>
        <v>0.000081</v>
      </c>
      <c r="R10" s="8">
        <f t="shared" si="9"/>
        <v>0.000084</v>
      </c>
      <c r="S10" s="8">
        <f t="shared" si="9"/>
        <v>0.000116</v>
      </c>
    </row>
    <row r="11" ht="15.75" customHeight="1">
      <c r="A11" s="4">
        <v>1.0</v>
      </c>
      <c r="B11" s="4">
        <v>10.0</v>
      </c>
      <c r="C11" s="4">
        <v>1.15E-4</v>
      </c>
      <c r="G11" s="2">
        <v>9.0</v>
      </c>
      <c r="H11" s="7">
        <f t="shared" ref="H11:S11" si="10">AVERAGEIFS($C:$C,$A:$A,$G11,$B:$B,H$2)</f>
        <v>0.000011</v>
      </c>
      <c r="I11" s="7">
        <f t="shared" si="10"/>
        <v>0.000132</v>
      </c>
      <c r="J11" s="7">
        <f t="shared" si="10"/>
        <v>0.000049</v>
      </c>
      <c r="K11" s="7">
        <f t="shared" si="10"/>
        <v>0.000047</v>
      </c>
      <c r="L11" s="7">
        <f t="shared" si="10"/>
        <v>0.000048</v>
      </c>
      <c r="M11" s="7">
        <f t="shared" si="10"/>
        <v>0.000046</v>
      </c>
      <c r="N11" s="7">
        <f t="shared" si="10"/>
        <v>0.000064</v>
      </c>
      <c r="O11" s="7">
        <f t="shared" si="10"/>
        <v>0.000087</v>
      </c>
      <c r="P11" s="8">
        <f t="shared" si="10"/>
        <v>0.000092</v>
      </c>
      <c r="Q11" s="8">
        <f t="shared" si="10"/>
        <v>0.000085</v>
      </c>
      <c r="R11" s="8">
        <f t="shared" si="10"/>
        <v>0.000089</v>
      </c>
      <c r="S11" s="8">
        <f t="shared" si="10"/>
        <v>0.000109</v>
      </c>
    </row>
    <row r="12" ht="15.75" customHeight="1">
      <c r="A12" s="4">
        <v>1.0</v>
      </c>
      <c r="B12" s="4">
        <v>11.0</v>
      </c>
      <c r="C12" s="4">
        <v>1.2E-4</v>
      </c>
      <c r="G12" s="2">
        <v>10.0</v>
      </c>
      <c r="H12" s="7">
        <f t="shared" ref="H12:S12" si="11">AVERAGEIFS($C:$C,$A:$A,$G12,$B:$B,H$2)</f>
        <v>0.000038</v>
      </c>
      <c r="I12" s="7">
        <f t="shared" si="11"/>
        <v>0.000069</v>
      </c>
      <c r="J12" s="7">
        <f t="shared" si="11"/>
        <v>0.000049</v>
      </c>
      <c r="K12" s="7">
        <f t="shared" si="11"/>
        <v>0.000043</v>
      </c>
      <c r="L12" s="7">
        <f t="shared" si="11"/>
        <v>0.000067</v>
      </c>
      <c r="M12" s="7">
        <f t="shared" si="11"/>
        <v>0.000052</v>
      </c>
      <c r="N12" s="7">
        <f t="shared" si="11"/>
        <v>0.000056</v>
      </c>
      <c r="O12" s="7">
        <f t="shared" si="11"/>
        <v>0.000092</v>
      </c>
      <c r="P12" s="8">
        <f t="shared" si="11"/>
        <v>0.000064</v>
      </c>
      <c r="Q12" s="8">
        <f t="shared" si="11"/>
        <v>0.000088</v>
      </c>
      <c r="R12" s="8">
        <f t="shared" si="11"/>
        <v>0.000093</v>
      </c>
      <c r="S12" s="8">
        <f t="shared" si="11"/>
        <v>0.000108</v>
      </c>
    </row>
    <row r="13" ht="15.75" customHeight="1">
      <c r="A13" s="4">
        <v>1.0</v>
      </c>
      <c r="B13" s="4">
        <v>12.0</v>
      </c>
      <c r="C13" s="4">
        <v>1.25E-4</v>
      </c>
      <c r="G13" s="2">
        <v>11.0</v>
      </c>
      <c r="H13" s="7">
        <f t="shared" ref="H13:S13" si="12">AVERAGEIFS($C:$C,$A:$A,$G13,$B:$B,H$2)</f>
        <v>0.000036</v>
      </c>
      <c r="I13" s="7">
        <f t="shared" si="12"/>
        <v>0.000049</v>
      </c>
      <c r="J13" s="7">
        <f t="shared" si="12"/>
        <v>0.000046</v>
      </c>
      <c r="K13" s="7">
        <f t="shared" si="12"/>
        <v>0.000054</v>
      </c>
      <c r="L13" s="7">
        <f t="shared" si="12"/>
        <v>0.000051</v>
      </c>
      <c r="M13" s="7">
        <f t="shared" si="12"/>
        <v>0.000053</v>
      </c>
      <c r="N13" s="7">
        <f t="shared" si="12"/>
        <v>0.000081</v>
      </c>
      <c r="O13" s="7">
        <f t="shared" si="12"/>
        <v>0.000095</v>
      </c>
      <c r="P13" s="8">
        <f t="shared" si="12"/>
        <v>0.000068</v>
      </c>
      <c r="Q13" s="8">
        <f t="shared" si="12"/>
        <v>0.000088</v>
      </c>
      <c r="R13" s="8">
        <f t="shared" si="12"/>
        <v>0.000096</v>
      </c>
      <c r="S13" s="8">
        <f t="shared" si="12"/>
        <v>0.000126</v>
      </c>
    </row>
    <row r="14" ht="15.75" customHeight="1">
      <c r="A14" s="4">
        <v>2.0</v>
      </c>
      <c r="B14" s="4">
        <v>1.0</v>
      </c>
      <c r="C14" s="4">
        <v>7.0E-6</v>
      </c>
      <c r="G14" s="2">
        <v>12.0</v>
      </c>
      <c r="H14" s="7">
        <f t="shared" ref="H14:S14" si="13">AVERAGEIFS($C:$C,$A:$A,$G14,$B:$B,H$2)</f>
        <v>0.000035</v>
      </c>
      <c r="I14" s="7">
        <f t="shared" si="13"/>
        <v>0.000147</v>
      </c>
      <c r="J14" s="7">
        <f t="shared" si="13"/>
        <v>0.000047</v>
      </c>
      <c r="K14" s="7">
        <f t="shared" si="13"/>
        <v>0.000046</v>
      </c>
      <c r="L14" s="7">
        <f t="shared" si="13"/>
        <v>0.000055</v>
      </c>
      <c r="M14" s="7">
        <f t="shared" si="13"/>
        <v>0.000052</v>
      </c>
      <c r="N14" s="7">
        <f t="shared" si="13"/>
        <v>0.000096</v>
      </c>
      <c r="O14" s="7">
        <f t="shared" si="13"/>
        <v>0.000067</v>
      </c>
      <c r="P14" s="8">
        <f t="shared" si="13"/>
        <v>0.000088</v>
      </c>
      <c r="Q14" s="8">
        <f t="shared" si="13"/>
        <v>0.000093</v>
      </c>
      <c r="R14" s="8">
        <f t="shared" si="13"/>
        <v>0.0001</v>
      </c>
      <c r="S14" s="8">
        <f t="shared" si="13"/>
        <v>0.006477</v>
      </c>
    </row>
    <row r="15" ht="15.75" customHeight="1">
      <c r="A15" s="4">
        <v>2.0</v>
      </c>
      <c r="B15" s="4">
        <v>2.0</v>
      </c>
      <c r="C15" s="4">
        <v>1.98E-4</v>
      </c>
    </row>
    <row r="16" ht="15.75" customHeight="1">
      <c r="A16" s="4">
        <v>2.0</v>
      </c>
      <c r="B16" s="4">
        <v>3.0</v>
      </c>
      <c r="C16" s="4">
        <v>2.7E-5</v>
      </c>
      <c r="G16" s="3" t="s">
        <v>3</v>
      </c>
    </row>
    <row r="17" ht="15.75" customHeight="1">
      <c r="A17" s="4">
        <v>2.0</v>
      </c>
      <c r="B17" s="4">
        <v>4.0</v>
      </c>
      <c r="C17" s="4">
        <v>2.9E-5</v>
      </c>
      <c r="H17" s="5">
        <f t="shared" ref="H17:N17" si="14">H2</f>
        <v>1</v>
      </c>
      <c r="I17" s="6">
        <f t="shared" si="14"/>
        <v>2</v>
      </c>
      <c r="J17" s="6">
        <f t="shared" si="14"/>
        <v>3</v>
      </c>
      <c r="K17" s="6">
        <f t="shared" si="14"/>
        <v>4</v>
      </c>
      <c r="L17" s="6">
        <f t="shared" si="14"/>
        <v>5</v>
      </c>
      <c r="M17" s="6">
        <f t="shared" si="14"/>
        <v>6</v>
      </c>
      <c r="N17" s="6">
        <f t="shared" si="14"/>
        <v>7</v>
      </c>
      <c r="O17" s="6">
        <f t="shared" ref="O17:Q17" si="15">N17+1</f>
        <v>8</v>
      </c>
      <c r="P17" s="6">
        <f t="shared" si="15"/>
        <v>9</v>
      </c>
      <c r="Q17" s="6">
        <f t="shared" si="15"/>
        <v>10</v>
      </c>
      <c r="R17" s="5">
        <f t="shared" ref="R17:S17" si="16">R2</f>
        <v>11</v>
      </c>
      <c r="S17" s="6">
        <f t="shared" si="16"/>
        <v>12</v>
      </c>
    </row>
    <row r="18" ht="15.75" customHeight="1">
      <c r="A18" s="4">
        <v>2.0</v>
      </c>
      <c r="B18" s="4">
        <v>5.0</v>
      </c>
      <c r="C18" s="4">
        <v>4.6E-5</v>
      </c>
      <c r="G18" s="2">
        <v>1.0</v>
      </c>
      <c r="H18" s="9">
        <f t="shared" ref="H18:S18" si="17">H$3/H3</f>
        <v>1</v>
      </c>
      <c r="I18" s="9">
        <f t="shared" si="17"/>
        <v>1</v>
      </c>
      <c r="J18" s="9">
        <f t="shared" si="17"/>
        <v>1</v>
      </c>
      <c r="K18" s="9">
        <f t="shared" si="17"/>
        <v>1</v>
      </c>
      <c r="L18" s="9">
        <f t="shared" si="17"/>
        <v>1</v>
      </c>
      <c r="M18" s="9">
        <f t="shared" si="17"/>
        <v>1</v>
      </c>
      <c r="N18" s="9">
        <f t="shared" si="17"/>
        <v>1</v>
      </c>
      <c r="O18" s="9">
        <f t="shared" si="17"/>
        <v>1</v>
      </c>
      <c r="P18" s="9">
        <f t="shared" si="17"/>
        <v>1</v>
      </c>
      <c r="Q18" s="9">
        <f t="shared" si="17"/>
        <v>1</v>
      </c>
      <c r="R18" s="9">
        <f t="shared" si="17"/>
        <v>1</v>
      </c>
      <c r="S18" s="9">
        <f t="shared" si="17"/>
        <v>1</v>
      </c>
    </row>
    <row r="19" ht="15.75" customHeight="1">
      <c r="A19" s="4">
        <v>2.0</v>
      </c>
      <c r="B19" s="4">
        <v>6.0</v>
      </c>
      <c r="C19" s="4">
        <v>3.0E-5</v>
      </c>
      <c r="G19" s="2">
        <v>2.0</v>
      </c>
      <c r="H19" s="9">
        <f t="shared" ref="H19:S19" si="18">H$3/H4</f>
        <v>99625.85714</v>
      </c>
      <c r="I19" s="9">
        <f t="shared" si="18"/>
        <v>0.4797979798</v>
      </c>
      <c r="J19" s="9">
        <f t="shared" si="18"/>
        <v>2.666666667</v>
      </c>
      <c r="K19" s="9">
        <f t="shared" si="18"/>
        <v>2.586206897</v>
      </c>
      <c r="L19" s="9">
        <f t="shared" si="18"/>
        <v>0.8695652174</v>
      </c>
      <c r="M19" s="9">
        <f t="shared" si="18"/>
        <v>2.6</v>
      </c>
      <c r="N19" s="9">
        <f t="shared" si="18"/>
        <v>2.224489796</v>
      </c>
      <c r="O19" s="9">
        <f t="shared" si="18"/>
        <v>1.883116883</v>
      </c>
      <c r="P19" s="9">
        <f t="shared" si="18"/>
        <v>1.32</v>
      </c>
      <c r="Q19" s="9">
        <f t="shared" si="18"/>
        <v>1.197916667</v>
      </c>
      <c r="R19" s="9">
        <f t="shared" si="18"/>
        <v>1.25</v>
      </c>
      <c r="S19" s="9">
        <f t="shared" si="18"/>
        <v>1.358695652</v>
      </c>
    </row>
    <row r="20" ht="15.75" customHeight="1">
      <c r="A20" s="4">
        <v>2.0</v>
      </c>
      <c r="B20" s="4">
        <v>7.0</v>
      </c>
      <c r="C20" s="4">
        <v>4.9E-5</v>
      </c>
      <c r="G20" s="2">
        <v>3.0</v>
      </c>
      <c r="H20" s="9">
        <f t="shared" ref="H20:S20" si="19">H$3/H5</f>
        <v>116230.1667</v>
      </c>
      <c r="I20" s="9">
        <f t="shared" si="19"/>
        <v>1.217948718</v>
      </c>
      <c r="J20" s="9">
        <f t="shared" si="19"/>
        <v>2.322580645</v>
      </c>
      <c r="K20" s="9">
        <f t="shared" si="19"/>
        <v>1.5</v>
      </c>
      <c r="L20" s="9">
        <f t="shared" si="19"/>
        <v>1.25</v>
      </c>
      <c r="M20" s="9">
        <f t="shared" si="19"/>
        <v>1.902439024</v>
      </c>
      <c r="N20" s="9">
        <f t="shared" si="19"/>
        <v>2.945945946</v>
      </c>
      <c r="O20" s="9">
        <f t="shared" si="19"/>
        <v>3.020833333</v>
      </c>
      <c r="P20" s="9">
        <f t="shared" si="19"/>
        <v>0.8461538462</v>
      </c>
      <c r="Q20" s="9">
        <f t="shared" si="19"/>
        <v>1.885245902</v>
      </c>
      <c r="R20" s="9">
        <f t="shared" si="19"/>
        <v>1.263157895</v>
      </c>
      <c r="S20" s="9">
        <f t="shared" si="19"/>
        <v>1.524390244</v>
      </c>
    </row>
    <row r="21" ht="15.75" customHeight="1">
      <c r="A21" s="4">
        <v>2.0</v>
      </c>
      <c r="B21" s="4">
        <v>8.0</v>
      </c>
      <c r="C21" s="4">
        <v>7.7E-5</v>
      </c>
      <c r="G21" s="2">
        <v>4.0</v>
      </c>
      <c r="H21" s="9">
        <f t="shared" ref="H21:S21" si="20">H$3/H6</f>
        <v>99625.85714</v>
      </c>
      <c r="I21" s="9">
        <f t="shared" si="20"/>
        <v>1.091954023</v>
      </c>
      <c r="J21" s="9">
        <f t="shared" si="20"/>
        <v>2.181818182</v>
      </c>
      <c r="K21" s="9">
        <f t="shared" si="20"/>
        <v>1.470588235</v>
      </c>
      <c r="L21" s="9">
        <f t="shared" si="20"/>
        <v>1.25</v>
      </c>
      <c r="M21" s="9">
        <f t="shared" si="20"/>
        <v>2.294117647</v>
      </c>
      <c r="N21" s="9">
        <f t="shared" si="20"/>
        <v>2.319148936</v>
      </c>
      <c r="O21" s="9">
        <f t="shared" si="20"/>
        <v>2.101449275</v>
      </c>
      <c r="P21" s="9">
        <f t="shared" si="20"/>
        <v>1.375</v>
      </c>
      <c r="Q21" s="9">
        <f t="shared" si="20"/>
        <v>1.23655914</v>
      </c>
      <c r="R21" s="9">
        <f t="shared" si="20"/>
        <v>1.276595745</v>
      </c>
      <c r="S21" s="9">
        <f t="shared" si="20"/>
        <v>1.179245283</v>
      </c>
    </row>
    <row r="22" ht="15.75" customHeight="1">
      <c r="A22" s="4">
        <v>2.0</v>
      </c>
      <c r="B22" s="4">
        <v>9.0</v>
      </c>
      <c r="C22" s="4">
        <v>5.0E-5</v>
      </c>
      <c r="G22" s="2">
        <v>5.0</v>
      </c>
      <c r="H22" s="9">
        <f t="shared" ref="H22:S22" si="21">H$3/H7</f>
        <v>116230.1667</v>
      </c>
      <c r="I22" s="9">
        <f t="shared" si="21"/>
        <v>0.8962264151</v>
      </c>
      <c r="J22" s="9">
        <f t="shared" si="21"/>
        <v>2.181818182</v>
      </c>
      <c r="K22" s="9">
        <f t="shared" si="21"/>
        <v>2.5</v>
      </c>
      <c r="L22" s="9">
        <f t="shared" si="21"/>
        <v>0.8695652174</v>
      </c>
      <c r="M22" s="9">
        <f t="shared" si="21"/>
        <v>1.733333333</v>
      </c>
      <c r="N22" s="9">
        <f t="shared" si="21"/>
        <v>2.270833333</v>
      </c>
      <c r="O22" s="9">
        <f t="shared" si="21"/>
        <v>1.907894737</v>
      </c>
      <c r="P22" s="9">
        <f t="shared" si="21"/>
        <v>0.9166666667</v>
      </c>
      <c r="Q22" s="9">
        <f t="shared" si="21"/>
        <v>1.419753086</v>
      </c>
      <c r="R22" s="9">
        <f t="shared" si="21"/>
        <v>1.333333333</v>
      </c>
      <c r="S22" s="9">
        <f t="shared" si="21"/>
        <v>1.420454545</v>
      </c>
    </row>
    <row r="23" ht="15.75" customHeight="1">
      <c r="A23" s="4">
        <v>2.0</v>
      </c>
      <c r="B23" s="4">
        <v>10.0</v>
      </c>
      <c r="C23" s="4">
        <v>9.6E-5</v>
      </c>
      <c r="G23" s="2">
        <v>6.0</v>
      </c>
      <c r="H23" s="9">
        <f t="shared" ref="H23:S23" si="22">H$3/H8</f>
        <v>69738.1</v>
      </c>
      <c r="I23" s="9">
        <f t="shared" si="22"/>
        <v>1.610169492</v>
      </c>
      <c r="J23" s="9">
        <f t="shared" si="22"/>
        <v>2.181818182</v>
      </c>
      <c r="K23" s="9">
        <f t="shared" si="22"/>
        <v>2.205882353</v>
      </c>
      <c r="L23" s="9">
        <f t="shared" si="22"/>
        <v>0.9090909091</v>
      </c>
      <c r="M23" s="9">
        <f t="shared" si="22"/>
        <v>1.695652174</v>
      </c>
      <c r="N23" s="9">
        <f t="shared" si="22"/>
        <v>1.816666667</v>
      </c>
      <c r="O23" s="9">
        <f t="shared" si="22"/>
        <v>3.295454545</v>
      </c>
      <c r="P23" s="9">
        <f t="shared" si="22"/>
        <v>1.571428571</v>
      </c>
      <c r="Q23" s="9">
        <f t="shared" si="22"/>
        <v>2.01754386</v>
      </c>
      <c r="R23" s="9">
        <f t="shared" si="22"/>
        <v>1.875</v>
      </c>
      <c r="S23" s="9">
        <f t="shared" si="22"/>
        <v>1.086956522</v>
      </c>
    </row>
    <row r="24" ht="15.75" customHeight="1">
      <c r="A24" s="4">
        <v>2.0</v>
      </c>
      <c r="B24" s="4">
        <v>11.0</v>
      </c>
      <c r="C24" s="4">
        <v>9.6E-5</v>
      </c>
      <c r="G24" s="2">
        <v>7.0</v>
      </c>
      <c r="H24" s="9">
        <f t="shared" ref="H24:S24" si="23">H$3/H9</f>
        <v>77486.77778</v>
      </c>
      <c r="I24" s="9">
        <f t="shared" si="23"/>
        <v>1.25</v>
      </c>
      <c r="J24" s="9">
        <f t="shared" si="23"/>
        <v>1.636363636</v>
      </c>
      <c r="K24" s="9">
        <f t="shared" si="23"/>
        <v>2.142857143</v>
      </c>
      <c r="L24" s="9">
        <f t="shared" si="23"/>
        <v>0.7843137255</v>
      </c>
      <c r="M24" s="9">
        <f t="shared" si="23"/>
        <v>2.228571429</v>
      </c>
      <c r="N24" s="9">
        <f t="shared" si="23"/>
        <v>2.056603774</v>
      </c>
      <c r="O24" s="9">
        <f t="shared" si="23"/>
        <v>2.101449275</v>
      </c>
      <c r="P24" s="9">
        <f t="shared" si="23"/>
        <v>0.9705882353</v>
      </c>
      <c r="Q24" s="9">
        <f t="shared" si="23"/>
        <v>1.825396825</v>
      </c>
      <c r="R24" s="9">
        <f t="shared" si="23"/>
        <v>1.25</v>
      </c>
      <c r="S24" s="9">
        <f t="shared" si="23"/>
        <v>1.041666667</v>
      </c>
    </row>
    <row r="25" ht="15.75" customHeight="1">
      <c r="A25" s="4">
        <v>2.0</v>
      </c>
      <c r="B25" s="4">
        <v>12.0</v>
      </c>
      <c r="C25" s="4">
        <v>9.2E-5</v>
      </c>
      <c r="G25" s="2">
        <v>8.0</v>
      </c>
      <c r="H25" s="9">
        <f t="shared" ref="H25:S25" si="24">H$3/H10</f>
        <v>63398.27273</v>
      </c>
      <c r="I25" s="9">
        <f t="shared" si="24"/>
        <v>1.93877551</v>
      </c>
      <c r="J25" s="9">
        <f t="shared" si="24"/>
        <v>1.358490566</v>
      </c>
      <c r="K25" s="9">
        <f t="shared" si="24"/>
        <v>1.666666667</v>
      </c>
      <c r="L25" s="9">
        <f t="shared" si="24"/>
        <v>0.7272727273</v>
      </c>
      <c r="M25" s="9">
        <f t="shared" si="24"/>
        <v>1.5</v>
      </c>
      <c r="N25" s="9">
        <f t="shared" si="24"/>
        <v>2.319148936</v>
      </c>
      <c r="O25" s="9">
        <f t="shared" si="24"/>
        <v>1.647727273</v>
      </c>
      <c r="P25" s="9">
        <f t="shared" si="24"/>
        <v>1.03125</v>
      </c>
      <c r="Q25" s="9">
        <f t="shared" si="24"/>
        <v>1.419753086</v>
      </c>
      <c r="R25" s="9">
        <f t="shared" si="24"/>
        <v>1.428571429</v>
      </c>
      <c r="S25" s="9">
        <f t="shared" si="24"/>
        <v>1.077586207</v>
      </c>
    </row>
    <row r="26" ht="15.75" customHeight="1">
      <c r="A26" s="4">
        <v>3.0</v>
      </c>
      <c r="B26" s="4">
        <v>1.0</v>
      </c>
      <c r="C26" s="4">
        <v>6.0E-6</v>
      </c>
      <c r="G26" s="2">
        <v>9.0</v>
      </c>
      <c r="H26" s="9">
        <f t="shared" ref="H26:S26" si="25">H$3/H11</f>
        <v>63398.27273</v>
      </c>
      <c r="I26" s="9">
        <f t="shared" si="25"/>
        <v>0.7196969697</v>
      </c>
      <c r="J26" s="9">
        <f t="shared" si="25"/>
        <v>1.469387755</v>
      </c>
      <c r="K26" s="9">
        <f t="shared" si="25"/>
        <v>1.595744681</v>
      </c>
      <c r="L26" s="9">
        <f t="shared" si="25"/>
        <v>0.8333333333</v>
      </c>
      <c r="M26" s="9">
        <f t="shared" si="25"/>
        <v>1.695652174</v>
      </c>
      <c r="N26" s="9">
        <f t="shared" si="25"/>
        <v>1.703125</v>
      </c>
      <c r="O26" s="9">
        <f t="shared" si="25"/>
        <v>1.666666667</v>
      </c>
      <c r="P26" s="9">
        <f t="shared" si="25"/>
        <v>0.7173913043</v>
      </c>
      <c r="Q26" s="9">
        <f t="shared" si="25"/>
        <v>1.352941176</v>
      </c>
      <c r="R26" s="9">
        <f t="shared" si="25"/>
        <v>1.348314607</v>
      </c>
      <c r="S26" s="9">
        <f t="shared" si="25"/>
        <v>1.146788991</v>
      </c>
    </row>
    <row r="27" ht="15.75" customHeight="1">
      <c r="A27" s="4">
        <v>3.0</v>
      </c>
      <c r="B27" s="4">
        <v>2.0</v>
      </c>
      <c r="C27" s="4">
        <v>7.8E-5</v>
      </c>
      <c r="G27" s="2">
        <v>10.0</v>
      </c>
      <c r="H27" s="9">
        <f t="shared" ref="H27:S27" si="26">H$3/H12</f>
        <v>18352.13158</v>
      </c>
      <c r="I27" s="9">
        <f t="shared" si="26"/>
        <v>1.376811594</v>
      </c>
      <c r="J27" s="9">
        <f t="shared" si="26"/>
        <v>1.469387755</v>
      </c>
      <c r="K27" s="9">
        <f t="shared" si="26"/>
        <v>1.744186047</v>
      </c>
      <c r="L27" s="9">
        <f t="shared" si="26"/>
        <v>0.5970149254</v>
      </c>
      <c r="M27" s="9">
        <f t="shared" si="26"/>
        <v>1.5</v>
      </c>
      <c r="N27" s="9">
        <f t="shared" si="26"/>
        <v>1.946428571</v>
      </c>
      <c r="O27" s="9">
        <f t="shared" si="26"/>
        <v>1.576086957</v>
      </c>
      <c r="P27" s="9">
        <f t="shared" si="26"/>
        <v>1.03125</v>
      </c>
      <c r="Q27" s="9">
        <f t="shared" si="26"/>
        <v>1.306818182</v>
      </c>
      <c r="R27" s="9">
        <f t="shared" si="26"/>
        <v>1.290322581</v>
      </c>
      <c r="S27" s="9">
        <f t="shared" si="26"/>
        <v>1.157407407</v>
      </c>
    </row>
    <row r="28" ht="15.75" customHeight="1">
      <c r="A28" s="4">
        <v>3.0</v>
      </c>
      <c r="B28" s="4">
        <v>3.0</v>
      </c>
      <c r="C28" s="4">
        <v>3.1E-5</v>
      </c>
      <c r="G28" s="2">
        <v>11.0</v>
      </c>
      <c r="H28" s="9">
        <f t="shared" ref="H28:S28" si="27">H$3/H13</f>
        <v>19371.69444</v>
      </c>
      <c r="I28" s="9">
        <f t="shared" si="27"/>
        <v>1.93877551</v>
      </c>
      <c r="J28" s="9">
        <f t="shared" si="27"/>
        <v>1.565217391</v>
      </c>
      <c r="K28" s="9">
        <f t="shared" si="27"/>
        <v>1.388888889</v>
      </c>
      <c r="L28" s="9">
        <f t="shared" si="27"/>
        <v>0.7843137255</v>
      </c>
      <c r="M28" s="9">
        <f t="shared" si="27"/>
        <v>1.471698113</v>
      </c>
      <c r="N28" s="9">
        <f t="shared" si="27"/>
        <v>1.345679012</v>
      </c>
      <c r="O28" s="9">
        <f t="shared" si="27"/>
        <v>1.526315789</v>
      </c>
      <c r="P28" s="9">
        <f t="shared" si="27"/>
        <v>0.9705882353</v>
      </c>
      <c r="Q28" s="9">
        <f t="shared" si="27"/>
        <v>1.306818182</v>
      </c>
      <c r="R28" s="9">
        <f t="shared" si="27"/>
        <v>1.25</v>
      </c>
      <c r="S28" s="9">
        <f t="shared" si="27"/>
        <v>0.9920634921</v>
      </c>
    </row>
    <row r="29" ht="15.75" customHeight="1">
      <c r="A29" s="4">
        <v>3.0</v>
      </c>
      <c r="B29" s="4">
        <v>4.0</v>
      </c>
      <c r="C29" s="4">
        <v>5.0E-5</v>
      </c>
      <c r="G29" s="2">
        <v>12.0</v>
      </c>
      <c r="H29" s="9">
        <f t="shared" ref="H29:S29" si="28">H$3/H14</f>
        <v>19925.17143</v>
      </c>
      <c r="I29" s="9">
        <f t="shared" si="28"/>
        <v>0.6462585034</v>
      </c>
      <c r="J29" s="9">
        <f t="shared" si="28"/>
        <v>1.531914894</v>
      </c>
      <c r="K29" s="9">
        <f t="shared" si="28"/>
        <v>1.630434783</v>
      </c>
      <c r="L29" s="9">
        <f t="shared" si="28"/>
        <v>0.7272727273</v>
      </c>
      <c r="M29" s="9">
        <f t="shared" si="28"/>
        <v>1.5</v>
      </c>
      <c r="N29" s="9">
        <f t="shared" si="28"/>
        <v>1.135416667</v>
      </c>
      <c r="O29" s="9">
        <f t="shared" si="28"/>
        <v>2.164179104</v>
      </c>
      <c r="P29" s="9">
        <f t="shared" si="28"/>
        <v>0.75</v>
      </c>
      <c r="Q29" s="9">
        <f t="shared" si="28"/>
        <v>1.23655914</v>
      </c>
      <c r="R29" s="9">
        <f t="shared" si="28"/>
        <v>1.2</v>
      </c>
      <c r="S29" s="9">
        <f t="shared" si="28"/>
        <v>0.01929905821</v>
      </c>
    </row>
    <row r="30" ht="15.75" customHeight="1">
      <c r="A30" s="4">
        <v>3.0</v>
      </c>
      <c r="B30" s="4">
        <v>5.0</v>
      </c>
      <c r="C30" s="4">
        <v>3.2E-5</v>
      </c>
    </row>
    <row r="31" ht="15.75" customHeight="1">
      <c r="A31" s="4">
        <v>3.0</v>
      </c>
      <c r="B31" s="4">
        <v>6.0</v>
      </c>
      <c r="C31" s="4">
        <v>4.1E-5</v>
      </c>
      <c r="G31" s="3" t="s">
        <v>4</v>
      </c>
    </row>
    <row r="32" ht="15.75" customHeight="1">
      <c r="A32" s="4">
        <v>3.0</v>
      </c>
      <c r="B32" s="4">
        <v>7.0</v>
      </c>
      <c r="C32" s="4">
        <v>3.7E-5</v>
      </c>
      <c r="H32" s="5">
        <v>1.0</v>
      </c>
      <c r="I32" s="6">
        <f t="shared" ref="I32:S32" si="29">H32+1</f>
        <v>2</v>
      </c>
      <c r="J32" s="6">
        <f t="shared" si="29"/>
        <v>3</v>
      </c>
      <c r="K32" s="6">
        <f t="shared" si="29"/>
        <v>4</v>
      </c>
      <c r="L32" s="6">
        <f t="shared" si="29"/>
        <v>5</v>
      </c>
      <c r="M32" s="6">
        <f t="shared" si="29"/>
        <v>6</v>
      </c>
      <c r="N32" s="6">
        <f t="shared" si="29"/>
        <v>7</v>
      </c>
      <c r="O32" s="6">
        <f t="shared" si="29"/>
        <v>8</v>
      </c>
      <c r="P32" s="6">
        <f t="shared" si="29"/>
        <v>9</v>
      </c>
      <c r="Q32" s="6">
        <f t="shared" si="29"/>
        <v>10</v>
      </c>
      <c r="R32" s="5">
        <f t="shared" si="29"/>
        <v>11</v>
      </c>
      <c r="S32" s="6">
        <f t="shared" si="29"/>
        <v>12</v>
      </c>
    </row>
    <row r="33" ht="15.75" customHeight="1">
      <c r="A33" s="4">
        <v>3.0</v>
      </c>
      <c r="B33" s="4">
        <v>8.0</v>
      </c>
      <c r="C33" s="4">
        <v>4.8E-5</v>
      </c>
      <c r="G33" s="2">
        <v>1.0</v>
      </c>
      <c r="H33" s="9">
        <f t="shared" ref="H33:S33" si="30">H18/$G33</f>
        <v>1</v>
      </c>
      <c r="I33" s="9">
        <f t="shared" si="30"/>
        <v>1</v>
      </c>
      <c r="J33" s="9">
        <f t="shared" si="30"/>
        <v>1</v>
      </c>
      <c r="K33" s="9">
        <f t="shared" si="30"/>
        <v>1</v>
      </c>
      <c r="L33" s="9">
        <f t="shared" si="30"/>
        <v>1</v>
      </c>
      <c r="M33" s="9">
        <f t="shared" si="30"/>
        <v>1</v>
      </c>
      <c r="N33" s="9">
        <f t="shared" si="30"/>
        <v>1</v>
      </c>
      <c r="O33" s="9">
        <f t="shared" si="30"/>
        <v>1</v>
      </c>
      <c r="P33" s="9">
        <f t="shared" si="30"/>
        <v>1</v>
      </c>
      <c r="Q33" s="9">
        <f t="shared" si="30"/>
        <v>1</v>
      </c>
      <c r="R33" s="9">
        <f t="shared" si="30"/>
        <v>1</v>
      </c>
      <c r="S33" s="9">
        <f t="shared" si="30"/>
        <v>1</v>
      </c>
    </row>
    <row r="34" ht="15.75" customHeight="1">
      <c r="A34" s="4">
        <v>3.0</v>
      </c>
      <c r="B34" s="4">
        <v>9.0</v>
      </c>
      <c r="C34" s="4">
        <v>7.8E-5</v>
      </c>
      <c r="G34" s="2">
        <v>2.0</v>
      </c>
      <c r="H34" s="9">
        <f t="shared" ref="H34:S34" si="31">H19/$G34</f>
        <v>49812.92857</v>
      </c>
      <c r="I34" s="9">
        <f t="shared" si="31"/>
        <v>0.2398989899</v>
      </c>
      <c r="J34" s="9">
        <f t="shared" si="31"/>
        <v>1.333333333</v>
      </c>
      <c r="K34" s="9">
        <f t="shared" si="31"/>
        <v>1.293103448</v>
      </c>
      <c r="L34" s="9">
        <f t="shared" si="31"/>
        <v>0.4347826087</v>
      </c>
      <c r="M34" s="9">
        <f t="shared" si="31"/>
        <v>1.3</v>
      </c>
      <c r="N34" s="9">
        <f t="shared" si="31"/>
        <v>1.112244898</v>
      </c>
      <c r="O34" s="9">
        <f t="shared" si="31"/>
        <v>0.9415584416</v>
      </c>
      <c r="P34" s="9">
        <f t="shared" si="31"/>
        <v>0.66</v>
      </c>
      <c r="Q34" s="9">
        <f t="shared" si="31"/>
        <v>0.5989583333</v>
      </c>
      <c r="R34" s="9">
        <f t="shared" si="31"/>
        <v>0.625</v>
      </c>
      <c r="S34" s="9">
        <f t="shared" si="31"/>
        <v>0.6793478261</v>
      </c>
    </row>
    <row r="35" ht="15.75" customHeight="1">
      <c r="A35" s="4">
        <v>3.0</v>
      </c>
      <c r="B35" s="4">
        <v>10.0</v>
      </c>
      <c r="C35" s="4">
        <v>6.1E-5</v>
      </c>
      <c r="G35" s="2">
        <v>3.0</v>
      </c>
      <c r="H35" s="9">
        <f t="shared" ref="H35:S35" si="32">H20/$G35</f>
        <v>38743.38889</v>
      </c>
      <c r="I35" s="9">
        <f t="shared" si="32"/>
        <v>0.405982906</v>
      </c>
      <c r="J35" s="9">
        <f t="shared" si="32"/>
        <v>0.7741935484</v>
      </c>
      <c r="K35" s="9">
        <f t="shared" si="32"/>
        <v>0.5</v>
      </c>
      <c r="L35" s="9">
        <f t="shared" si="32"/>
        <v>0.4166666667</v>
      </c>
      <c r="M35" s="9">
        <f t="shared" si="32"/>
        <v>0.6341463415</v>
      </c>
      <c r="N35" s="9">
        <f t="shared" si="32"/>
        <v>0.981981982</v>
      </c>
      <c r="O35" s="9">
        <f t="shared" si="32"/>
        <v>1.006944444</v>
      </c>
      <c r="P35" s="9">
        <f t="shared" si="32"/>
        <v>0.2820512821</v>
      </c>
      <c r="Q35" s="9">
        <f t="shared" si="32"/>
        <v>0.6284153005</v>
      </c>
      <c r="R35" s="9">
        <f t="shared" si="32"/>
        <v>0.4210526316</v>
      </c>
      <c r="S35" s="9">
        <f t="shared" si="32"/>
        <v>0.5081300813</v>
      </c>
    </row>
    <row r="36" ht="15.75" customHeight="1">
      <c r="A36" s="4">
        <v>3.0</v>
      </c>
      <c r="B36" s="4">
        <v>11.0</v>
      </c>
      <c r="C36" s="4">
        <v>9.5E-5</v>
      </c>
      <c r="G36" s="2">
        <v>4.0</v>
      </c>
      <c r="H36" s="9">
        <f t="shared" ref="H36:S36" si="33">H21/$G36</f>
        <v>24906.46429</v>
      </c>
      <c r="I36" s="9">
        <f t="shared" si="33"/>
        <v>0.2729885057</v>
      </c>
      <c r="J36" s="9">
        <f t="shared" si="33"/>
        <v>0.5454545455</v>
      </c>
      <c r="K36" s="9">
        <f t="shared" si="33"/>
        <v>0.3676470588</v>
      </c>
      <c r="L36" s="9">
        <f t="shared" si="33"/>
        <v>0.3125</v>
      </c>
      <c r="M36" s="9">
        <f t="shared" si="33"/>
        <v>0.5735294118</v>
      </c>
      <c r="N36" s="9">
        <f t="shared" si="33"/>
        <v>0.579787234</v>
      </c>
      <c r="O36" s="9">
        <f t="shared" si="33"/>
        <v>0.5253623188</v>
      </c>
      <c r="P36" s="9">
        <f t="shared" si="33"/>
        <v>0.34375</v>
      </c>
      <c r="Q36" s="9">
        <f t="shared" si="33"/>
        <v>0.3091397849</v>
      </c>
      <c r="R36" s="9">
        <f t="shared" si="33"/>
        <v>0.3191489362</v>
      </c>
      <c r="S36" s="9">
        <f t="shared" si="33"/>
        <v>0.2948113208</v>
      </c>
    </row>
    <row r="37" ht="15.75" customHeight="1">
      <c r="A37" s="4">
        <v>3.0</v>
      </c>
      <c r="B37" s="4">
        <v>12.0</v>
      </c>
      <c r="C37" s="4">
        <v>8.2E-5</v>
      </c>
      <c r="G37" s="2">
        <v>5.0</v>
      </c>
      <c r="H37" s="9">
        <f t="shared" ref="H37:S37" si="34">H22/$G37</f>
        <v>23246.03333</v>
      </c>
      <c r="I37" s="9">
        <f t="shared" si="34"/>
        <v>0.179245283</v>
      </c>
      <c r="J37" s="9">
        <f t="shared" si="34"/>
        <v>0.4363636364</v>
      </c>
      <c r="K37" s="9">
        <f t="shared" si="34"/>
        <v>0.5</v>
      </c>
      <c r="L37" s="9">
        <f t="shared" si="34"/>
        <v>0.1739130435</v>
      </c>
      <c r="M37" s="9">
        <f t="shared" si="34"/>
        <v>0.3466666667</v>
      </c>
      <c r="N37" s="9">
        <f t="shared" si="34"/>
        <v>0.4541666667</v>
      </c>
      <c r="O37" s="9">
        <f t="shared" si="34"/>
        <v>0.3815789474</v>
      </c>
      <c r="P37" s="9">
        <f t="shared" si="34"/>
        <v>0.1833333333</v>
      </c>
      <c r="Q37" s="9">
        <f t="shared" si="34"/>
        <v>0.2839506173</v>
      </c>
      <c r="R37" s="9">
        <f t="shared" si="34"/>
        <v>0.2666666667</v>
      </c>
      <c r="S37" s="9">
        <f t="shared" si="34"/>
        <v>0.2840909091</v>
      </c>
    </row>
    <row r="38" ht="15.75" customHeight="1">
      <c r="A38" s="4">
        <v>4.0</v>
      </c>
      <c r="B38" s="4">
        <v>1.0</v>
      </c>
      <c r="C38" s="4">
        <v>7.0E-6</v>
      </c>
      <c r="G38" s="2">
        <v>6.0</v>
      </c>
      <c r="H38" s="9">
        <f t="shared" ref="H38:S38" si="35">H23/$G38</f>
        <v>11623.01667</v>
      </c>
      <c r="I38" s="9">
        <f t="shared" si="35"/>
        <v>0.2683615819</v>
      </c>
      <c r="J38" s="9">
        <f t="shared" si="35"/>
        <v>0.3636363636</v>
      </c>
      <c r="K38" s="9">
        <f t="shared" si="35"/>
        <v>0.3676470588</v>
      </c>
      <c r="L38" s="9">
        <f t="shared" si="35"/>
        <v>0.1515151515</v>
      </c>
      <c r="M38" s="9">
        <f t="shared" si="35"/>
        <v>0.2826086957</v>
      </c>
      <c r="N38" s="9">
        <f t="shared" si="35"/>
        <v>0.3027777778</v>
      </c>
      <c r="O38" s="9">
        <f t="shared" si="35"/>
        <v>0.5492424242</v>
      </c>
      <c r="P38" s="9">
        <f t="shared" si="35"/>
        <v>0.2619047619</v>
      </c>
      <c r="Q38" s="9">
        <f t="shared" si="35"/>
        <v>0.3362573099</v>
      </c>
      <c r="R38" s="9">
        <f t="shared" si="35"/>
        <v>0.3125</v>
      </c>
      <c r="S38" s="9">
        <f t="shared" si="35"/>
        <v>0.1811594203</v>
      </c>
    </row>
    <row r="39" ht="15.75" customHeight="1">
      <c r="A39" s="4">
        <v>4.0</v>
      </c>
      <c r="B39" s="4">
        <v>2.0</v>
      </c>
      <c r="C39" s="4">
        <v>8.7E-5</v>
      </c>
      <c r="G39" s="2">
        <v>7.0</v>
      </c>
      <c r="H39" s="9">
        <f t="shared" ref="H39:S39" si="36">H24/$G39</f>
        <v>11069.53968</v>
      </c>
      <c r="I39" s="9">
        <f t="shared" si="36"/>
        <v>0.1785714286</v>
      </c>
      <c r="J39" s="9">
        <f t="shared" si="36"/>
        <v>0.2337662338</v>
      </c>
      <c r="K39" s="9">
        <f t="shared" si="36"/>
        <v>0.306122449</v>
      </c>
      <c r="L39" s="9">
        <f t="shared" si="36"/>
        <v>0.1120448179</v>
      </c>
      <c r="M39" s="9">
        <f t="shared" si="36"/>
        <v>0.3183673469</v>
      </c>
      <c r="N39" s="9">
        <f t="shared" si="36"/>
        <v>0.2938005391</v>
      </c>
      <c r="O39" s="9">
        <f t="shared" si="36"/>
        <v>0.3002070393</v>
      </c>
      <c r="P39" s="9">
        <f t="shared" si="36"/>
        <v>0.1386554622</v>
      </c>
      <c r="Q39" s="9">
        <f t="shared" si="36"/>
        <v>0.2607709751</v>
      </c>
      <c r="R39" s="9">
        <f t="shared" si="36"/>
        <v>0.1785714286</v>
      </c>
      <c r="S39" s="9">
        <f t="shared" si="36"/>
        <v>0.1488095238</v>
      </c>
    </row>
    <row r="40" ht="15.75" customHeight="1">
      <c r="A40" s="4">
        <v>4.0</v>
      </c>
      <c r="B40" s="4">
        <v>3.0</v>
      </c>
      <c r="C40" s="4">
        <v>3.3E-5</v>
      </c>
      <c r="G40" s="2">
        <v>8.0</v>
      </c>
      <c r="H40" s="9">
        <f t="shared" ref="H40:S40" si="37">H25/$G40</f>
        <v>7924.784091</v>
      </c>
      <c r="I40" s="9">
        <f t="shared" si="37"/>
        <v>0.2423469388</v>
      </c>
      <c r="J40" s="9">
        <f t="shared" si="37"/>
        <v>0.1698113208</v>
      </c>
      <c r="K40" s="9">
        <f t="shared" si="37"/>
        <v>0.2083333333</v>
      </c>
      <c r="L40" s="9">
        <f t="shared" si="37"/>
        <v>0.09090909091</v>
      </c>
      <c r="M40" s="9">
        <f t="shared" si="37"/>
        <v>0.1875</v>
      </c>
      <c r="N40" s="9">
        <f t="shared" si="37"/>
        <v>0.289893617</v>
      </c>
      <c r="O40" s="9">
        <f t="shared" si="37"/>
        <v>0.2059659091</v>
      </c>
      <c r="P40" s="9">
        <f t="shared" si="37"/>
        <v>0.12890625</v>
      </c>
      <c r="Q40" s="9">
        <f t="shared" si="37"/>
        <v>0.1774691358</v>
      </c>
      <c r="R40" s="9">
        <f t="shared" si="37"/>
        <v>0.1785714286</v>
      </c>
      <c r="S40" s="9">
        <f t="shared" si="37"/>
        <v>0.1346982759</v>
      </c>
    </row>
    <row r="41" ht="15.75" customHeight="1">
      <c r="A41" s="4">
        <v>4.0</v>
      </c>
      <c r="B41" s="4">
        <v>4.0</v>
      </c>
      <c r="C41" s="4">
        <v>5.1E-5</v>
      </c>
      <c r="G41" s="2">
        <v>9.0</v>
      </c>
      <c r="H41" s="9">
        <f t="shared" ref="H41:S41" si="38">H26/$G41</f>
        <v>7044.252525</v>
      </c>
      <c r="I41" s="9">
        <f t="shared" si="38"/>
        <v>0.07996632997</v>
      </c>
      <c r="J41" s="9">
        <f t="shared" si="38"/>
        <v>0.1632653061</v>
      </c>
      <c r="K41" s="9">
        <f t="shared" si="38"/>
        <v>0.1773049645</v>
      </c>
      <c r="L41" s="9">
        <f t="shared" si="38"/>
        <v>0.09259259259</v>
      </c>
      <c r="M41" s="9">
        <f t="shared" si="38"/>
        <v>0.1884057971</v>
      </c>
      <c r="N41" s="9">
        <f t="shared" si="38"/>
        <v>0.1892361111</v>
      </c>
      <c r="O41" s="9">
        <f t="shared" si="38"/>
        <v>0.1851851852</v>
      </c>
      <c r="P41" s="9">
        <f t="shared" si="38"/>
        <v>0.07971014493</v>
      </c>
      <c r="Q41" s="9">
        <f t="shared" si="38"/>
        <v>0.1503267974</v>
      </c>
      <c r="R41" s="9">
        <f t="shared" si="38"/>
        <v>0.1498127341</v>
      </c>
      <c r="S41" s="9">
        <f t="shared" si="38"/>
        <v>0.127420999</v>
      </c>
    </row>
    <row r="42" ht="15.75" customHeight="1">
      <c r="A42" s="4">
        <v>4.0</v>
      </c>
      <c r="B42" s="4">
        <v>5.0</v>
      </c>
      <c r="C42" s="4">
        <v>3.2E-5</v>
      </c>
      <c r="G42" s="2">
        <v>10.0</v>
      </c>
      <c r="H42" s="9">
        <f t="shared" ref="H42:S42" si="39">H27/$G42</f>
        <v>1835.213158</v>
      </c>
      <c r="I42" s="9">
        <f t="shared" si="39"/>
        <v>0.1376811594</v>
      </c>
      <c r="J42" s="9">
        <f t="shared" si="39"/>
        <v>0.1469387755</v>
      </c>
      <c r="K42" s="9">
        <f t="shared" si="39"/>
        <v>0.1744186047</v>
      </c>
      <c r="L42" s="9">
        <f t="shared" si="39"/>
        <v>0.05970149254</v>
      </c>
      <c r="M42" s="9">
        <f t="shared" si="39"/>
        <v>0.15</v>
      </c>
      <c r="N42" s="9">
        <f t="shared" si="39"/>
        <v>0.1946428571</v>
      </c>
      <c r="O42" s="9">
        <f t="shared" si="39"/>
        <v>0.1576086957</v>
      </c>
      <c r="P42" s="9">
        <f t="shared" si="39"/>
        <v>0.103125</v>
      </c>
      <c r="Q42" s="9">
        <f t="shared" si="39"/>
        <v>0.1306818182</v>
      </c>
      <c r="R42" s="9">
        <f t="shared" si="39"/>
        <v>0.1290322581</v>
      </c>
      <c r="S42" s="9">
        <f t="shared" si="39"/>
        <v>0.1157407407</v>
      </c>
    </row>
    <row r="43" ht="15.75" customHeight="1">
      <c r="A43" s="4">
        <v>4.0</v>
      </c>
      <c r="B43" s="4">
        <v>6.0</v>
      </c>
      <c r="C43" s="4">
        <v>3.4E-5</v>
      </c>
      <c r="G43" s="2">
        <v>11.0</v>
      </c>
      <c r="H43" s="9">
        <f t="shared" ref="H43:S43" si="40">H28/$G43</f>
        <v>1761.063131</v>
      </c>
      <c r="I43" s="9">
        <f t="shared" si="40"/>
        <v>0.1762523191</v>
      </c>
      <c r="J43" s="9">
        <f t="shared" si="40"/>
        <v>0.1422924901</v>
      </c>
      <c r="K43" s="9">
        <f t="shared" si="40"/>
        <v>0.1262626263</v>
      </c>
      <c r="L43" s="9">
        <f t="shared" si="40"/>
        <v>0.07130124777</v>
      </c>
      <c r="M43" s="9">
        <f t="shared" si="40"/>
        <v>0.1337907376</v>
      </c>
      <c r="N43" s="9">
        <f t="shared" si="40"/>
        <v>0.1223344557</v>
      </c>
      <c r="O43" s="9">
        <f t="shared" si="40"/>
        <v>0.1387559809</v>
      </c>
      <c r="P43" s="9">
        <f t="shared" si="40"/>
        <v>0.08823529412</v>
      </c>
      <c r="Q43" s="9">
        <f t="shared" si="40"/>
        <v>0.1188016529</v>
      </c>
      <c r="R43" s="9">
        <f t="shared" si="40"/>
        <v>0.1136363636</v>
      </c>
      <c r="S43" s="9">
        <f t="shared" si="40"/>
        <v>0.09018759019</v>
      </c>
    </row>
    <row r="44" ht="15.75" customHeight="1">
      <c r="A44" s="4">
        <v>4.0</v>
      </c>
      <c r="B44" s="4">
        <v>7.0</v>
      </c>
      <c r="C44" s="4">
        <v>4.7E-5</v>
      </c>
      <c r="G44" s="2">
        <v>12.0</v>
      </c>
      <c r="H44" s="9">
        <f t="shared" ref="H44:S44" si="41">H29/$G44</f>
        <v>1660.430952</v>
      </c>
      <c r="I44" s="9">
        <f t="shared" si="41"/>
        <v>0.05385487528</v>
      </c>
      <c r="J44" s="9">
        <f t="shared" si="41"/>
        <v>0.1276595745</v>
      </c>
      <c r="K44" s="9">
        <f t="shared" si="41"/>
        <v>0.1358695652</v>
      </c>
      <c r="L44" s="9">
        <f t="shared" si="41"/>
        <v>0.06060606061</v>
      </c>
      <c r="M44" s="9">
        <f t="shared" si="41"/>
        <v>0.125</v>
      </c>
      <c r="N44" s="9">
        <f t="shared" si="41"/>
        <v>0.09461805556</v>
      </c>
      <c r="O44" s="9">
        <f t="shared" si="41"/>
        <v>0.1803482587</v>
      </c>
      <c r="P44" s="9">
        <f t="shared" si="41"/>
        <v>0.0625</v>
      </c>
      <c r="Q44" s="9">
        <f t="shared" si="41"/>
        <v>0.103046595</v>
      </c>
      <c r="R44" s="9">
        <f t="shared" si="41"/>
        <v>0.1</v>
      </c>
      <c r="S44" s="9">
        <f t="shared" si="41"/>
        <v>0.00160825485</v>
      </c>
    </row>
    <row r="45" ht="15.75" customHeight="1">
      <c r="A45" s="4">
        <v>4.0</v>
      </c>
      <c r="B45" s="4">
        <v>8.0</v>
      </c>
      <c r="C45" s="4">
        <v>6.9E-5</v>
      </c>
    </row>
    <row r="46" ht="15.75" customHeight="1">
      <c r="A46" s="4">
        <v>4.0</v>
      </c>
      <c r="B46" s="4">
        <v>9.0</v>
      </c>
      <c r="C46" s="4">
        <v>4.8E-5</v>
      </c>
      <c r="G46" s="3" t="s">
        <v>5</v>
      </c>
    </row>
    <row r="47" ht="15.75" customHeight="1">
      <c r="A47" s="4">
        <v>4.0</v>
      </c>
      <c r="B47" s="4">
        <v>10.0</v>
      </c>
      <c r="C47" s="4">
        <v>9.3E-5</v>
      </c>
      <c r="H47" s="5">
        <v>1.0</v>
      </c>
      <c r="I47" s="6">
        <f t="shared" ref="I47:S47" si="42">H47+1</f>
        <v>2</v>
      </c>
      <c r="J47" s="6">
        <f t="shared" si="42"/>
        <v>3</v>
      </c>
      <c r="K47" s="6">
        <f t="shared" si="42"/>
        <v>4</v>
      </c>
      <c r="L47" s="6">
        <f t="shared" si="42"/>
        <v>5</v>
      </c>
      <c r="M47" s="6">
        <f t="shared" si="42"/>
        <v>6</v>
      </c>
      <c r="N47" s="6">
        <f t="shared" si="42"/>
        <v>7</v>
      </c>
      <c r="O47" s="6">
        <f t="shared" si="42"/>
        <v>8</v>
      </c>
      <c r="P47" s="6">
        <f t="shared" si="42"/>
        <v>9</v>
      </c>
      <c r="Q47" s="6">
        <f t="shared" si="42"/>
        <v>10</v>
      </c>
      <c r="R47" s="5">
        <f t="shared" si="42"/>
        <v>11</v>
      </c>
      <c r="S47" s="6">
        <f t="shared" si="42"/>
        <v>12</v>
      </c>
    </row>
    <row r="48" ht="15.75" customHeight="1">
      <c r="A48" s="4">
        <v>4.0</v>
      </c>
      <c r="B48" s="4">
        <v>11.0</v>
      </c>
      <c r="C48" s="4">
        <v>9.4E-5</v>
      </c>
      <c r="G48" s="2">
        <v>1.0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ht="15.75" customHeight="1">
      <c r="A49" s="4">
        <v>4.0</v>
      </c>
      <c r="B49" s="4">
        <v>12.0</v>
      </c>
      <c r="C49" s="4">
        <v>1.06E-4</v>
      </c>
      <c r="G49" s="2">
        <v>2.0</v>
      </c>
      <c r="H49" s="9">
        <f t="shared" ref="H49:S49" si="43">((1/H19)-(1/$G49))/(1-(1/$G49))</f>
        <v>-0.9999799249</v>
      </c>
      <c r="I49" s="9">
        <f t="shared" si="43"/>
        <v>3.168421053</v>
      </c>
      <c r="J49" s="9">
        <f t="shared" si="43"/>
        <v>-0.25</v>
      </c>
      <c r="K49" s="9">
        <f t="shared" si="43"/>
        <v>-0.2266666667</v>
      </c>
      <c r="L49" s="9">
        <f t="shared" si="43"/>
        <v>1.3</v>
      </c>
      <c r="M49" s="9">
        <f t="shared" si="43"/>
        <v>-0.2307692308</v>
      </c>
      <c r="N49" s="9">
        <f t="shared" si="43"/>
        <v>-0.1009174312</v>
      </c>
      <c r="O49" s="9">
        <f t="shared" si="43"/>
        <v>0.06206896552</v>
      </c>
      <c r="P49" s="9">
        <f t="shared" si="43"/>
        <v>0.5151515152</v>
      </c>
      <c r="Q49" s="9">
        <f t="shared" si="43"/>
        <v>0.6695652174</v>
      </c>
      <c r="R49" s="9">
        <f t="shared" si="43"/>
        <v>0.6</v>
      </c>
      <c r="S49" s="9">
        <f t="shared" si="43"/>
        <v>0.472</v>
      </c>
    </row>
    <row r="50" ht="15.75" customHeight="1">
      <c r="A50" s="4">
        <v>5.0</v>
      </c>
      <c r="B50" s="4">
        <v>1.0</v>
      </c>
      <c r="C50" s="4">
        <v>6.0E-6</v>
      </c>
      <c r="G50" s="2">
        <v>3.0</v>
      </c>
      <c r="H50" s="9">
        <f t="shared" ref="H50:S50" si="44">((1/H20)-(1/$G50))/(1-(1/$G50))</f>
        <v>-0.4999870946</v>
      </c>
      <c r="I50" s="9">
        <f t="shared" si="44"/>
        <v>0.7315789474</v>
      </c>
      <c r="J50" s="9">
        <f t="shared" si="44"/>
        <v>0.1458333333</v>
      </c>
      <c r="K50" s="9">
        <f t="shared" si="44"/>
        <v>0.5</v>
      </c>
      <c r="L50" s="9">
        <f t="shared" si="44"/>
        <v>0.7</v>
      </c>
      <c r="M50" s="9">
        <f t="shared" si="44"/>
        <v>0.2884615385</v>
      </c>
      <c r="N50" s="9">
        <f t="shared" si="44"/>
        <v>0.009174311927</v>
      </c>
      <c r="O50" s="9">
        <f t="shared" si="44"/>
        <v>-0.003448275862</v>
      </c>
      <c r="P50" s="9">
        <f t="shared" si="44"/>
        <v>1.272727273</v>
      </c>
      <c r="Q50" s="9">
        <f t="shared" si="44"/>
        <v>0.2956521739</v>
      </c>
      <c r="R50" s="9">
        <f t="shared" si="44"/>
        <v>0.6875</v>
      </c>
      <c r="S50" s="9">
        <f t="shared" si="44"/>
        <v>0.484</v>
      </c>
    </row>
    <row r="51" ht="15.75" customHeight="1">
      <c r="A51" s="4">
        <v>5.0</v>
      </c>
      <c r="B51" s="4">
        <v>2.0</v>
      </c>
      <c r="C51" s="4">
        <v>1.06E-4</v>
      </c>
      <c r="G51" s="2">
        <v>4.0</v>
      </c>
      <c r="H51" s="9">
        <f t="shared" ref="H51:S51" si="45">((1/H21)-(1/$G51))/(1-(1/$G51))</f>
        <v>-0.3333199499</v>
      </c>
      <c r="I51" s="9">
        <f t="shared" si="45"/>
        <v>0.8877192982</v>
      </c>
      <c r="J51" s="9">
        <f t="shared" si="45"/>
        <v>0.2777777778</v>
      </c>
      <c r="K51" s="9">
        <f t="shared" si="45"/>
        <v>0.5733333333</v>
      </c>
      <c r="L51" s="9">
        <f t="shared" si="45"/>
        <v>0.7333333333</v>
      </c>
      <c r="M51" s="9">
        <f t="shared" si="45"/>
        <v>0.2478632479</v>
      </c>
      <c r="N51" s="9">
        <f t="shared" si="45"/>
        <v>0.2415902141</v>
      </c>
      <c r="O51" s="9">
        <f t="shared" si="45"/>
        <v>0.3011494253</v>
      </c>
      <c r="P51" s="9">
        <f t="shared" si="45"/>
        <v>0.6363636364</v>
      </c>
      <c r="Q51" s="9">
        <f t="shared" si="45"/>
        <v>0.7449275362</v>
      </c>
      <c r="R51" s="9">
        <f t="shared" si="45"/>
        <v>0.7111111111</v>
      </c>
      <c r="S51" s="9">
        <f t="shared" si="45"/>
        <v>0.7973333333</v>
      </c>
    </row>
    <row r="52" ht="15.75" customHeight="1">
      <c r="A52" s="4">
        <v>5.0</v>
      </c>
      <c r="B52" s="4">
        <v>3.0</v>
      </c>
      <c r="C52" s="4">
        <v>3.3E-5</v>
      </c>
      <c r="G52" s="2">
        <v>5.0</v>
      </c>
      <c r="H52" s="9">
        <f t="shared" ref="H52:S52" si="46">((1/H22)-(1/$G52))/(1-(1/$G52))</f>
        <v>-0.2499892455</v>
      </c>
      <c r="I52" s="9">
        <f t="shared" si="46"/>
        <v>1.144736842</v>
      </c>
      <c r="J52" s="9">
        <f t="shared" si="46"/>
        <v>0.3229166667</v>
      </c>
      <c r="K52" s="9">
        <f t="shared" si="46"/>
        <v>0.25</v>
      </c>
      <c r="L52" s="9">
        <f t="shared" si="46"/>
        <v>1.1875</v>
      </c>
      <c r="M52" s="9">
        <f t="shared" si="46"/>
        <v>0.4711538462</v>
      </c>
      <c r="N52" s="9">
        <f t="shared" si="46"/>
        <v>0.3004587156</v>
      </c>
      <c r="O52" s="9">
        <f t="shared" si="46"/>
        <v>0.4051724138</v>
      </c>
      <c r="P52" s="9">
        <f t="shared" si="46"/>
        <v>1.113636364</v>
      </c>
      <c r="Q52" s="9">
        <f t="shared" si="46"/>
        <v>0.6304347826</v>
      </c>
      <c r="R52" s="9">
        <f t="shared" si="46"/>
        <v>0.6875</v>
      </c>
      <c r="S52" s="9">
        <f t="shared" si="46"/>
        <v>0.63</v>
      </c>
    </row>
    <row r="53" ht="15.75" customHeight="1">
      <c r="A53" s="4">
        <v>5.0</v>
      </c>
      <c r="B53" s="4">
        <v>4.0</v>
      </c>
      <c r="C53" s="4">
        <v>3.0E-5</v>
      </c>
      <c r="G53" s="2">
        <v>6.0</v>
      </c>
      <c r="H53" s="9">
        <f t="shared" ref="H53:S53" si="47">((1/H23)-(1/$G53))/(1-(1/$G53))</f>
        <v>-0.1999827928</v>
      </c>
      <c r="I53" s="9">
        <f t="shared" si="47"/>
        <v>0.5452631579</v>
      </c>
      <c r="J53" s="9">
        <f t="shared" si="47"/>
        <v>0.35</v>
      </c>
      <c r="K53" s="9">
        <f t="shared" si="47"/>
        <v>0.344</v>
      </c>
      <c r="L53" s="9">
        <f t="shared" si="47"/>
        <v>1.12</v>
      </c>
      <c r="M53" s="9">
        <f t="shared" si="47"/>
        <v>0.5076923077</v>
      </c>
      <c r="N53" s="9">
        <f t="shared" si="47"/>
        <v>0.4605504587</v>
      </c>
      <c r="O53" s="9">
        <f t="shared" si="47"/>
        <v>0.164137931</v>
      </c>
      <c r="P53" s="9">
        <f t="shared" si="47"/>
        <v>0.5636363636</v>
      </c>
      <c r="Q53" s="9">
        <f t="shared" si="47"/>
        <v>0.3947826087</v>
      </c>
      <c r="R53" s="9">
        <f t="shared" si="47"/>
        <v>0.44</v>
      </c>
      <c r="S53" s="9">
        <f t="shared" si="47"/>
        <v>0.904</v>
      </c>
    </row>
    <row r="54" ht="15.75" customHeight="1">
      <c r="A54" s="4">
        <v>5.0</v>
      </c>
      <c r="B54" s="4">
        <v>5.0</v>
      </c>
      <c r="C54" s="4">
        <v>4.6E-5</v>
      </c>
      <c r="G54" s="2">
        <v>7.0</v>
      </c>
      <c r="H54" s="9">
        <f t="shared" ref="H54:S54" si="48">((1/H24)-(1/$G54))/(1-(1/$G54))</f>
        <v>-0.1666516103</v>
      </c>
      <c r="I54" s="9">
        <f t="shared" si="48"/>
        <v>0.7666666667</v>
      </c>
      <c r="J54" s="9">
        <f t="shared" si="48"/>
        <v>0.5462962963</v>
      </c>
      <c r="K54" s="9">
        <f t="shared" si="48"/>
        <v>0.3777777778</v>
      </c>
      <c r="L54" s="9">
        <f t="shared" si="48"/>
        <v>1.320833333</v>
      </c>
      <c r="M54" s="9">
        <f t="shared" si="48"/>
        <v>0.3568376068</v>
      </c>
      <c r="N54" s="9">
        <f t="shared" si="48"/>
        <v>0.4006116208</v>
      </c>
      <c r="O54" s="9">
        <f t="shared" si="48"/>
        <v>0.3885057471</v>
      </c>
      <c r="P54" s="9">
        <f t="shared" si="48"/>
        <v>1.035353535</v>
      </c>
      <c r="Q54" s="9">
        <f t="shared" si="48"/>
        <v>0.4724637681</v>
      </c>
      <c r="R54" s="9">
        <f t="shared" si="48"/>
        <v>0.7666666667</v>
      </c>
      <c r="S54" s="9">
        <f t="shared" si="48"/>
        <v>0.9533333333</v>
      </c>
    </row>
    <row r="55" ht="15.75" customHeight="1">
      <c r="A55" s="4">
        <v>5.0</v>
      </c>
      <c r="B55" s="4">
        <v>6.0</v>
      </c>
      <c r="C55" s="4">
        <v>4.5E-5</v>
      </c>
      <c r="G55" s="2">
        <v>8.0</v>
      </c>
      <c r="H55" s="9">
        <f t="shared" ref="H55:S55" si="49">((1/H25)-(1/$G55))/(1-(1/$G55))</f>
        <v>-0.1428391162</v>
      </c>
      <c r="I55" s="9">
        <f t="shared" si="49"/>
        <v>0.4466165414</v>
      </c>
      <c r="J55" s="9">
        <f t="shared" si="49"/>
        <v>0.6984126984</v>
      </c>
      <c r="K55" s="9">
        <f t="shared" si="49"/>
        <v>0.5428571429</v>
      </c>
      <c r="L55" s="9">
        <f t="shared" si="49"/>
        <v>1.428571429</v>
      </c>
      <c r="M55" s="9">
        <f t="shared" si="49"/>
        <v>0.619047619</v>
      </c>
      <c r="N55" s="9">
        <f t="shared" si="49"/>
        <v>0.3499344692</v>
      </c>
      <c r="O55" s="9">
        <f t="shared" si="49"/>
        <v>0.5507389163</v>
      </c>
      <c r="P55" s="9">
        <f t="shared" si="49"/>
        <v>0.9653679654</v>
      </c>
      <c r="Q55" s="9">
        <f t="shared" si="49"/>
        <v>0.6621118012</v>
      </c>
      <c r="R55" s="9">
        <f t="shared" si="49"/>
        <v>0.6571428571</v>
      </c>
      <c r="S55" s="9">
        <f t="shared" si="49"/>
        <v>0.9177142857</v>
      </c>
    </row>
    <row r="56" ht="15.75" customHeight="1">
      <c r="A56" s="4">
        <v>5.0</v>
      </c>
      <c r="B56" s="4">
        <v>7.0</v>
      </c>
      <c r="C56" s="4">
        <v>4.8E-5</v>
      </c>
      <c r="G56" s="2">
        <v>9.0</v>
      </c>
      <c r="H56" s="9">
        <f t="shared" ref="H56:S56" si="50">((1/H26)-(1/$G56))/(1-(1/$G56))</f>
        <v>-0.124982255</v>
      </c>
      <c r="I56" s="9">
        <f t="shared" si="50"/>
        <v>1.438157895</v>
      </c>
      <c r="J56" s="9">
        <f t="shared" si="50"/>
        <v>0.640625</v>
      </c>
      <c r="K56" s="9">
        <f t="shared" si="50"/>
        <v>0.58</v>
      </c>
      <c r="L56" s="9">
        <f t="shared" si="50"/>
        <v>1.225</v>
      </c>
      <c r="M56" s="9">
        <f t="shared" si="50"/>
        <v>0.5384615385</v>
      </c>
      <c r="N56" s="9">
        <f t="shared" si="50"/>
        <v>0.5355504587</v>
      </c>
      <c r="O56" s="9">
        <f t="shared" si="50"/>
        <v>0.55</v>
      </c>
      <c r="P56" s="9">
        <f t="shared" si="50"/>
        <v>1.443181818</v>
      </c>
      <c r="Q56" s="9">
        <f t="shared" si="50"/>
        <v>0.7065217391</v>
      </c>
      <c r="R56" s="9">
        <f t="shared" si="50"/>
        <v>0.709375</v>
      </c>
      <c r="S56" s="9">
        <f t="shared" si="50"/>
        <v>0.856</v>
      </c>
    </row>
    <row r="57" ht="15.75" customHeight="1">
      <c r="A57" s="4">
        <v>5.0</v>
      </c>
      <c r="B57" s="4">
        <v>8.0</v>
      </c>
      <c r="C57" s="4">
        <v>7.6E-5</v>
      </c>
      <c r="G57" s="2">
        <v>10.0</v>
      </c>
      <c r="H57" s="9">
        <f t="shared" ref="H57:S57" si="51">((1/H27)-(1/$G57))/(1-(1/$G57))</f>
        <v>-0.1110505671</v>
      </c>
      <c r="I57" s="9">
        <f t="shared" si="51"/>
        <v>0.6959064327</v>
      </c>
      <c r="J57" s="9">
        <f t="shared" si="51"/>
        <v>0.6450617284</v>
      </c>
      <c r="K57" s="9">
        <f t="shared" si="51"/>
        <v>0.5259259259</v>
      </c>
      <c r="L57" s="9">
        <f t="shared" si="51"/>
        <v>1.75</v>
      </c>
      <c r="M57" s="9">
        <f t="shared" si="51"/>
        <v>0.6296296296</v>
      </c>
      <c r="N57" s="9">
        <f t="shared" si="51"/>
        <v>0.4597349643</v>
      </c>
      <c r="O57" s="9">
        <f t="shared" si="51"/>
        <v>0.5938697318</v>
      </c>
      <c r="P57" s="9">
        <f t="shared" si="51"/>
        <v>0.9663299663</v>
      </c>
      <c r="Q57" s="9">
        <f t="shared" si="51"/>
        <v>0.7391304348</v>
      </c>
      <c r="R57" s="9">
        <f t="shared" si="51"/>
        <v>0.75</v>
      </c>
      <c r="S57" s="9">
        <f t="shared" si="51"/>
        <v>0.8488888889</v>
      </c>
    </row>
    <row r="58" ht="15.75" customHeight="1">
      <c r="A58" s="4">
        <v>5.0</v>
      </c>
      <c r="B58" s="4">
        <v>9.0</v>
      </c>
      <c r="C58" s="4">
        <v>7.2E-5</v>
      </c>
      <c r="G58" s="2">
        <v>11.0</v>
      </c>
      <c r="H58" s="9">
        <f t="shared" ref="H58:S58" si="52">((1/H28)-(1/$G58))/(1-(1/$G58))</f>
        <v>-0.09994321612</v>
      </c>
      <c r="I58" s="9">
        <f t="shared" si="52"/>
        <v>0.4673684211</v>
      </c>
      <c r="J58" s="9">
        <f t="shared" si="52"/>
        <v>0.6027777778</v>
      </c>
      <c r="K58" s="9">
        <f t="shared" si="52"/>
        <v>0.692</v>
      </c>
      <c r="L58" s="9">
        <f t="shared" si="52"/>
        <v>1.3025</v>
      </c>
      <c r="M58" s="9">
        <f t="shared" si="52"/>
        <v>0.6474358974</v>
      </c>
      <c r="N58" s="9">
        <f t="shared" si="52"/>
        <v>0.7174311927</v>
      </c>
      <c r="O58" s="9">
        <f t="shared" si="52"/>
        <v>0.6206896552</v>
      </c>
      <c r="P58" s="9">
        <f t="shared" si="52"/>
        <v>1.033333333</v>
      </c>
      <c r="Q58" s="9">
        <f t="shared" si="52"/>
        <v>0.7417391304</v>
      </c>
      <c r="R58" s="9">
        <f t="shared" si="52"/>
        <v>0.78</v>
      </c>
      <c r="S58" s="9">
        <f t="shared" si="52"/>
        <v>1.0088</v>
      </c>
    </row>
    <row r="59" ht="15.75" customHeight="1">
      <c r="A59" s="4">
        <v>5.0</v>
      </c>
      <c r="B59" s="4">
        <v>10.0</v>
      </c>
      <c r="C59" s="4">
        <v>8.1E-5</v>
      </c>
      <c r="G59" s="2">
        <v>12.0</v>
      </c>
      <c r="H59" s="9">
        <f t="shared" ref="H59:S59" si="53">((1/H29)-(1/$G59))/(1-(1/$G59))</f>
        <v>-0.09085434061</v>
      </c>
      <c r="I59" s="9">
        <f t="shared" si="53"/>
        <v>1.597129187</v>
      </c>
      <c r="J59" s="9">
        <f t="shared" si="53"/>
        <v>0.6212121212</v>
      </c>
      <c r="K59" s="9">
        <f t="shared" si="53"/>
        <v>0.5781818182</v>
      </c>
      <c r="L59" s="9">
        <f t="shared" si="53"/>
        <v>1.409090909</v>
      </c>
      <c r="M59" s="9">
        <f t="shared" si="53"/>
        <v>0.6363636364</v>
      </c>
      <c r="N59" s="9">
        <f t="shared" si="53"/>
        <v>0.8698915763</v>
      </c>
      <c r="O59" s="9">
        <f t="shared" si="53"/>
        <v>0.4131661442</v>
      </c>
      <c r="P59" s="9">
        <f t="shared" si="53"/>
        <v>1.363636364</v>
      </c>
      <c r="Q59" s="9">
        <f t="shared" si="53"/>
        <v>0.7913043478</v>
      </c>
      <c r="R59" s="9">
        <f t="shared" si="53"/>
        <v>0.8181818182</v>
      </c>
      <c r="S59" s="9">
        <f t="shared" si="53"/>
        <v>56.43563636</v>
      </c>
    </row>
    <row r="60" ht="15.75" customHeight="1">
      <c r="A60" s="4">
        <v>5.0</v>
      </c>
      <c r="B60" s="4">
        <v>11.0</v>
      </c>
      <c r="C60" s="4">
        <v>9.0E-5</v>
      </c>
    </row>
    <row r="61" ht="15.75" customHeight="1">
      <c r="A61" s="4">
        <v>5.0</v>
      </c>
      <c r="B61" s="4">
        <v>12.0</v>
      </c>
      <c r="C61" s="4">
        <v>8.8E-5</v>
      </c>
    </row>
    <row r="62" ht="15.75" customHeight="1">
      <c r="A62" s="4">
        <v>6.0</v>
      </c>
      <c r="B62" s="4">
        <v>1.0</v>
      </c>
      <c r="C62" s="4">
        <v>1.0E-5</v>
      </c>
    </row>
    <row r="63" ht="15.75" customHeight="1">
      <c r="A63" s="4">
        <v>6.0</v>
      </c>
      <c r="B63" s="4">
        <v>2.0</v>
      </c>
      <c r="C63" s="4">
        <v>5.9E-5</v>
      </c>
    </row>
    <row r="64" ht="15.75" customHeight="1">
      <c r="A64" s="4">
        <v>6.0</v>
      </c>
      <c r="B64" s="4">
        <v>3.0</v>
      </c>
      <c r="C64" s="4">
        <v>3.3E-5</v>
      </c>
    </row>
    <row r="65" ht="15.75" customHeight="1">
      <c r="A65" s="4">
        <v>6.0</v>
      </c>
      <c r="B65" s="4">
        <v>4.0</v>
      </c>
      <c r="C65" s="4">
        <v>3.4E-5</v>
      </c>
    </row>
    <row r="66" ht="15.75" customHeight="1">
      <c r="A66" s="4">
        <v>6.0</v>
      </c>
      <c r="B66" s="4">
        <v>5.0</v>
      </c>
      <c r="C66" s="4">
        <v>4.4E-5</v>
      </c>
    </row>
    <row r="67" ht="15.75" customHeight="1">
      <c r="A67" s="4">
        <v>6.0</v>
      </c>
      <c r="B67" s="4">
        <v>6.0</v>
      </c>
      <c r="C67" s="4">
        <v>4.6E-5</v>
      </c>
    </row>
    <row r="68" ht="15.75" customHeight="1">
      <c r="A68" s="4">
        <v>6.0</v>
      </c>
      <c r="B68" s="4">
        <v>7.0</v>
      </c>
      <c r="C68" s="4">
        <v>6.0E-5</v>
      </c>
    </row>
    <row r="69" ht="15.75" customHeight="1">
      <c r="A69" s="4">
        <v>6.0</v>
      </c>
      <c r="B69" s="4">
        <v>8.0</v>
      </c>
      <c r="C69" s="4">
        <v>4.4E-5</v>
      </c>
    </row>
    <row r="70" ht="15.75" customHeight="1">
      <c r="A70" s="4">
        <v>6.0</v>
      </c>
      <c r="B70" s="4">
        <v>9.0</v>
      </c>
      <c r="C70" s="4">
        <v>4.2E-5</v>
      </c>
    </row>
    <row r="71" ht="15.75" customHeight="1">
      <c r="A71" s="4">
        <v>6.0</v>
      </c>
      <c r="B71" s="4">
        <v>10.0</v>
      </c>
      <c r="C71" s="4">
        <v>5.7E-5</v>
      </c>
    </row>
    <row r="72" ht="15.75" customHeight="1">
      <c r="A72" s="4">
        <v>6.0</v>
      </c>
      <c r="B72" s="4">
        <v>11.0</v>
      </c>
      <c r="C72" s="4">
        <v>6.4E-5</v>
      </c>
    </row>
    <row r="73" ht="15.75" customHeight="1">
      <c r="A73" s="4">
        <v>6.0</v>
      </c>
      <c r="B73" s="4">
        <v>12.0</v>
      </c>
      <c r="C73" s="4">
        <v>1.15E-4</v>
      </c>
    </row>
    <row r="74" ht="15.75" customHeight="1">
      <c r="A74" s="4">
        <v>7.0</v>
      </c>
      <c r="B74" s="4">
        <v>1.0</v>
      </c>
      <c r="C74" s="4">
        <v>9.0E-6</v>
      </c>
    </row>
    <row r="75" ht="15.75" customHeight="1">
      <c r="A75" s="4">
        <v>7.0</v>
      </c>
      <c r="B75" s="4">
        <v>2.0</v>
      </c>
      <c r="C75" s="4">
        <v>7.6E-5</v>
      </c>
    </row>
    <row r="76" ht="15.75" customHeight="1">
      <c r="A76" s="4">
        <v>7.0</v>
      </c>
      <c r="B76" s="4">
        <v>3.0</v>
      </c>
      <c r="C76" s="4">
        <v>4.4E-5</v>
      </c>
    </row>
    <row r="77" ht="15.75" customHeight="1">
      <c r="A77" s="4">
        <v>7.0</v>
      </c>
      <c r="B77" s="4">
        <v>4.0</v>
      </c>
      <c r="C77" s="4">
        <v>3.5E-5</v>
      </c>
    </row>
    <row r="78" ht="15.75" customHeight="1">
      <c r="A78" s="4">
        <v>7.0</v>
      </c>
      <c r="B78" s="4">
        <v>5.0</v>
      </c>
      <c r="C78" s="4">
        <v>5.1E-5</v>
      </c>
    </row>
    <row r="79" ht="15.75" customHeight="1">
      <c r="A79" s="4">
        <v>7.0</v>
      </c>
      <c r="B79" s="4">
        <v>6.0</v>
      </c>
      <c r="C79" s="4">
        <v>3.5E-5</v>
      </c>
    </row>
    <row r="80" ht="15.75" customHeight="1">
      <c r="A80" s="4">
        <v>7.0</v>
      </c>
      <c r="B80" s="4">
        <v>7.0</v>
      </c>
      <c r="C80" s="4">
        <v>5.3E-5</v>
      </c>
    </row>
    <row r="81" ht="15.75" customHeight="1">
      <c r="A81" s="4">
        <v>7.0</v>
      </c>
      <c r="B81" s="4">
        <v>8.0</v>
      </c>
      <c r="C81" s="4">
        <v>6.9E-5</v>
      </c>
    </row>
    <row r="82" ht="15.75" customHeight="1">
      <c r="A82" s="4">
        <v>7.0</v>
      </c>
      <c r="B82" s="4">
        <v>9.0</v>
      </c>
      <c r="C82" s="4">
        <v>6.8E-5</v>
      </c>
    </row>
    <row r="83" ht="15.75" customHeight="1">
      <c r="A83" s="4">
        <v>7.0</v>
      </c>
      <c r="B83" s="4">
        <v>10.0</v>
      </c>
      <c r="C83" s="4">
        <v>6.3E-5</v>
      </c>
    </row>
    <row r="84" ht="15.75" customHeight="1">
      <c r="A84" s="4">
        <v>7.0</v>
      </c>
      <c r="B84" s="4">
        <v>11.0</v>
      </c>
      <c r="C84" s="4">
        <v>9.6E-5</v>
      </c>
    </row>
    <row r="85" ht="15.75" customHeight="1">
      <c r="A85" s="4">
        <v>7.0</v>
      </c>
      <c r="B85" s="4">
        <v>12.0</v>
      </c>
      <c r="C85" s="4">
        <v>1.2E-4</v>
      </c>
    </row>
    <row r="86" ht="15.75" customHeight="1">
      <c r="A86" s="4">
        <v>8.0</v>
      </c>
      <c r="B86" s="4">
        <v>1.0</v>
      </c>
      <c r="C86" s="4">
        <v>1.1E-5</v>
      </c>
    </row>
    <row r="87" ht="15.75" customHeight="1">
      <c r="A87" s="4">
        <v>8.0</v>
      </c>
      <c r="B87" s="4">
        <v>2.0</v>
      </c>
      <c r="C87" s="4">
        <v>4.9E-5</v>
      </c>
    </row>
    <row r="88" ht="15.75" customHeight="1">
      <c r="A88" s="4">
        <v>8.0</v>
      </c>
      <c r="B88" s="4">
        <v>3.0</v>
      </c>
      <c r="C88" s="4">
        <v>5.3E-5</v>
      </c>
    </row>
    <row r="89" ht="15.75" customHeight="1">
      <c r="A89" s="4">
        <v>8.0</v>
      </c>
      <c r="B89" s="4">
        <v>4.0</v>
      </c>
      <c r="C89" s="4">
        <v>4.5E-5</v>
      </c>
    </row>
    <row r="90" ht="15.75" customHeight="1">
      <c r="A90" s="4">
        <v>8.0</v>
      </c>
      <c r="B90" s="4">
        <v>5.0</v>
      </c>
      <c r="C90" s="4">
        <v>5.5E-5</v>
      </c>
    </row>
    <row r="91" ht="15.75" customHeight="1">
      <c r="A91" s="4">
        <v>8.0</v>
      </c>
      <c r="B91" s="4">
        <v>6.0</v>
      </c>
      <c r="C91" s="4">
        <v>5.2E-5</v>
      </c>
    </row>
    <row r="92" ht="15.75" customHeight="1">
      <c r="A92" s="4">
        <v>8.0</v>
      </c>
      <c r="B92" s="4">
        <v>7.0</v>
      </c>
      <c r="C92" s="4">
        <v>4.7E-5</v>
      </c>
    </row>
    <row r="93" ht="15.75" customHeight="1">
      <c r="A93" s="4">
        <v>8.0</v>
      </c>
      <c r="B93" s="4">
        <v>8.0</v>
      </c>
      <c r="C93" s="4">
        <v>8.8E-5</v>
      </c>
    </row>
    <row r="94" ht="15.75" customHeight="1">
      <c r="A94" s="4">
        <v>8.0</v>
      </c>
      <c r="B94" s="4">
        <v>9.0</v>
      </c>
      <c r="C94" s="4">
        <v>6.4E-5</v>
      </c>
    </row>
    <row r="95" ht="15.75" customHeight="1">
      <c r="A95" s="4">
        <v>8.0</v>
      </c>
      <c r="B95" s="4">
        <v>10.0</v>
      </c>
      <c r="C95" s="4">
        <v>8.1E-5</v>
      </c>
    </row>
    <row r="96" ht="15.75" customHeight="1">
      <c r="A96" s="4">
        <v>8.0</v>
      </c>
      <c r="B96" s="4">
        <v>11.0</v>
      </c>
      <c r="C96" s="4">
        <v>8.4E-5</v>
      </c>
    </row>
    <row r="97" ht="15.75" customHeight="1">
      <c r="A97" s="4">
        <v>8.0</v>
      </c>
      <c r="B97" s="4">
        <v>12.0</v>
      </c>
      <c r="C97" s="4">
        <v>1.16E-4</v>
      </c>
    </row>
    <row r="98" ht="15.75" customHeight="1">
      <c r="A98" s="4">
        <v>9.0</v>
      </c>
      <c r="B98" s="4">
        <v>1.0</v>
      </c>
      <c r="C98" s="4">
        <v>1.1E-5</v>
      </c>
    </row>
    <row r="99" ht="15.75" customHeight="1">
      <c r="A99" s="4">
        <v>9.0</v>
      </c>
      <c r="B99" s="4">
        <v>2.0</v>
      </c>
      <c r="C99" s="4">
        <v>1.32E-4</v>
      </c>
    </row>
    <row r="100" ht="15.75" customHeight="1">
      <c r="A100" s="4">
        <v>9.0</v>
      </c>
      <c r="B100" s="4">
        <v>3.0</v>
      </c>
      <c r="C100" s="4">
        <v>4.9E-5</v>
      </c>
    </row>
    <row r="101" ht="15.75" customHeight="1">
      <c r="A101" s="4">
        <v>9.0</v>
      </c>
      <c r="B101" s="4">
        <v>4.0</v>
      </c>
      <c r="C101" s="4">
        <v>4.7E-5</v>
      </c>
    </row>
    <row r="102" ht="15.75" customHeight="1">
      <c r="A102" s="4">
        <v>9.0</v>
      </c>
      <c r="B102" s="4">
        <v>5.0</v>
      </c>
      <c r="C102" s="4">
        <v>4.8E-5</v>
      </c>
    </row>
    <row r="103" ht="15.75" customHeight="1">
      <c r="A103" s="4">
        <v>9.0</v>
      </c>
      <c r="B103" s="4">
        <v>6.0</v>
      </c>
      <c r="C103" s="4">
        <v>4.6E-5</v>
      </c>
    </row>
    <row r="104" ht="15.75" customHeight="1">
      <c r="A104" s="4">
        <v>9.0</v>
      </c>
      <c r="B104" s="4">
        <v>7.0</v>
      </c>
      <c r="C104" s="4">
        <v>6.4E-5</v>
      </c>
    </row>
    <row r="105" ht="15.75" customHeight="1">
      <c r="A105" s="4">
        <v>9.0</v>
      </c>
      <c r="B105" s="4">
        <v>8.0</v>
      </c>
      <c r="C105" s="4">
        <v>8.7E-5</v>
      </c>
    </row>
    <row r="106" ht="15.75" customHeight="1">
      <c r="A106" s="4">
        <v>9.0</v>
      </c>
      <c r="B106" s="4">
        <v>9.0</v>
      </c>
      <c r="C106" s="4">
        <v>9.2E-5</v>
      </c>
    </row>
    <row r="107" ht="15.75" customHeight="1">
      <c r="A107" s="4">
        <v>9.0</v>
      </c>
      <c r="B107" s="4">
        <v>10.0</v>
      </c>
      <c r="C107" s="4">
        <v>8.5E-5</v>
      </c>
    </row>
    <row r="108" ht="15.75" customHeight="1">
      <c r="A108" s="4">
        <v>9.0</v>
      </c>
      <c r="B108" s="4">
        <v>11.0</v>
      </c>
      <c r="C108" s="4">
        <v>8.9E-5</v>
      </c>
    </row>
    <row r="109" ht="15.75" customHeight="1">
      <c r="A109" s="4">
        <v>9.0</v>
      </c>
      <c r="B109" s="4">
        <v>12.0</v>
      </c>
      <c r="C109" s="4">
        <v>1.09E-4</v>
      </c>
    </row>
    <row r="110" ht="15.75" customHeight="1">
      <c r="A110" s="4">
        <v>10.0</v>
      </c>
      <c r="B110" s="4">
        <v>1.0</v>
      </c>
      <c r="C110" s="4">
        <v>3.8E-5</v>
      </c>
    </row>
    <row r="111" ht="15.75" customHeight="1">
      <c r="A111" s="4">
        <v>10.0</v>
      </c>
      <c r="B111" s="4">
        <v>2.0</v>
      </c>
      <c r="C111" s="4">
        <v>6.9E-5</v>
      </c>
    </row>
    <row r="112" ht="15.75" customHeight="1">
      <c r="A112" s="4">
        <v>10.0</v>
      </c>
      <c r="B112" s="4">
        <v>3.0</v>
      </c>
      <c r="C112" s="4">
        <v>4.9E-5</v>
      </c>
    </row>
    <row r="113" ht="15.75" customHeight="1">
      <c r="A113" s="4">
        <v>10.0</v>
      </c>
      <c r="B113" s="4">
        <v>4.0</v>
      </c>
      <c r="C113" s="4">
        <v>4.3E-5</v>
      </c>
    </row>
    <row r="114" ht="15.75" customHeight="1">
      <c r="A114" s="4">
        <v>10.0</v>
      </c>
      <c r="B114" s="4">
        <v>5.0</v>
      </c>
      <c r="C114" s="4">
        <v>6.7E-5</v>
      </c>
    </row>
    <row r="115" ht="15.75" customHeight="1">
      <c r="A115" s="4">
        <v>10.0</v>
      </c>
      <c r="B115" s="4">
        <v>6.0</v>
      </c>
      <c r="C115" s="4">
        <v>5.2E-5</v>
      </c>
    </row>
    <row r="116" ht="15.75" customHeight="1">
      <c r="A116" s="4">
        <v>10.0</v>
      </c>
      <c r="B116" s="4">
        <v>7.0</v>
      </c>
      <c r="C116" s="4">
        <v>5.6E-5</v>
      </c>
    </row>
    <row r="117" ht="15.75" customHeight="1">
      <c r="A117" s="4">
        <v>10.0</v>
      </c>
      <c r="B117" s="4">
        <v>8.0</v>
      </c>
      <c r="C117" s="4">
        <v>9.2E-5</v>
      </c>
    </row>
    <row r="118" ht="15.75" customHeight="1">
      <c r="A118" s="4">
        <v>10.0</v>
      </c>
      <c r="B118" s="4">
        <v>9.0</v>
      </c>
      <c r="C118" s="4">
        <v>6.4E-5</v>
      </c>
    </row>
    <row r="119" ht="15.75" customHeight="1">
      <c r="A119" s="4">
        <v>10.0</v>
      </c>
      <c r="B119" s="4">
        <v>10.0</v>
      </c>
      <c r="C119" s="4">
        <v>8.8E-5</v>
      </c>
    </row>
    <row r="120" ht="15.75" customHeight="1">
      <c r="A120" s="4">
        <v>10.0</v>
      </c>
      <c r="B120" s="4">
        <v>11.0</v>
      </c>
      <c r="C120" s="4">
        <v>9.3E-5</v>
      </c>
    </row>
    <row r="121" ht="15.75" customHeight="1">
      <c r="A121" s="4">
        <v>10.0</v>
      </c>
      <c r="B121" s="4">
        <v>12.0</v>
      </c>
      <c r="C121" s="4">
        <v>1.08E-4</v>
      </c>
    </row>
    <row r="122" ht="15.75" customHeight="1">
      <c r="A122" s="4">
        <v>11.0</v>
      </c>
      <c r="B122" s="4">
        <v>1.0</v>
      </c>
      <c r="C122" s="4">
        <v>3.6E-5</v>
      </c>
    </row>
    <row r="123" ht="15.75" customHeight="1">
      <c r="A123" s="4">
        <v>11.0</v>
      </c>
      <c r="B123" s="4">
        <v>2.0</v>
      </c>
      <c r="C123" s="4">
        <v>4.9E-5</v>
      </c>
    </row>
    <row r="124" ht="15.75" customHeight="1">
      <c r="A124" s="4">
        <v>11.0</v>
      </c>
      <c r="B124" s="4">
        <v>3.0</v>
      </c>
      <c r="C124" s="4">
        <v>4.6E-5</v>
      </c>
    </row>
    <row r="125" ht="15.75" customHeight="1">
      <c r="A125" s="4">
        <v>11.0</v>
      </c>
      <c r="B125" s="4">
        <v>4.0</v>
      </c>
      <c r="C125" s="4">
        <v>5.4E-5</v>
      </c>
    </row>
    <row r="126" ht="15.75" customHeight="1">
      <c r="A126" s="4">
        <v>11.0</v>
      </c>
      <c r="B126" s="4">
        <v>5.0</v>
      </c>
      <c r="C126" s="4">
        <v>5.1E-5</v>
      </c>
    </row>
    <row r="127" ht="15.75" customHeight="1">
      <c r="A127" s="4">
        <v>11.0</v>
      </c>
      <c r="B127" s="4">
        <v>6.0</v>
      </c>
      <c r="C127" s="4">
        <v>5.3E-5</v>
      </c>
    </row>
    <row r="128" ht="15.75" customHeight="1">
      <c r="A128" s="4">
        <v>11.0</v>
      </c>
      <c r="B128" s="4">
        <v>7.0</v>
      </c>
      <c r="C128" s="4">
        <v>8.1E-5</v>
      </c>
    </row>
    <row r="129" ht="15.75" customHeight="1">
      <c r="A129" s="4">
        <v>11.0</v>
      </c>
      <c r="B129" s="4">
        <v>8.0</v>
      </c>
      <c r="C129" s="4">
        <v>9.5E-5</v>
      </c>
    </row>
    <row r="130" ht="15.75" customHeight="1">
      <c r="A130" s="4">
        <v>11.0</v>
      </c>
      <c r="B130" s="4">
        <v>9.0</v>
      </c>
      <c r="C130" s="4">
        <v>6.8E-5</v>
      </c>
    </row>
    <row r="131" ht="15.75" customHeight="1">
      <c r="A131" s="4">
        <v>11.0</v>
      </c>
      <c r="B131" s="4">
        <v>10.0</v>
      </c>
      <c r="C131" s="4">
        <v>8.8E-5</v>
      </c>
    </row>
    <row r="132" ht="15.75" customHeight="1">
      <c r="A132" s="4">
        <v>11.0</v>
      </c>
      <c r="B132" s="4">
        <v>11.0</v>
      </c>
      <c r="C132" s="4">
        <v>9.6E-5</v>
      </c>
    </row>
    <row r="133" ht="15.75" customHeight="1">
      <c r="A133" s="4">
        <v>11.0</v>
      </c>
      <c r="B133" s="4">
        <v>12.0</v>
      </c>
      <c r="C133" s="4">
        <v>1.26E-4</v>
      </c>
    </row>
    <row r="134" ht="15.75" customHeight="1">
      <c r="A134" s="4">
        <v>12.0</v>
      </c>
      <c r="B134" s="4">
        <v>1.0</v>
      </c>
      <c r="C134" s="4">
        <v>3.5E-5</v>
      </c>
    </row>
    <row r="135" ht="15.75" customHeight="1">
      <c r="A135" s="4">
        <v>12.0</v>
      </c>
      <c r="B135" s="4">
        <v>2.0</v>
      </c>
      <c r="C135" s="4">
        <v>1.47E-4</v>
      </c>
    </row>
    <row r="136" ht="15.75" customHeight="1">
      <c r="A136" s="4">
        <v>12.0</v>
      </c>
      <c r="B136" s="4">
        <v>3.0</v>
      </c>
      <c r="C136" s="4">
        <v>4.7E-5</v>
      </c>
    </row>
    <row r="137" ht="15.75" customHeight="1">
      <c r="A137" s="4">
        <v>12.0</v>
      </c>
      <c r="B137" s="4">
        <v>4.0</v>
      </c>
      <c r="C137" s="4">
        <v>4.6E-5</v>
      </c>
    </row>
    <row r="138" ht="15.75" customHeight="1">
      <c r="A138" s="4">
        <v>12.0</v>
      </c>
      <c r="B138" s="4">
        <v>5.0</v>
      </c>
      <c r="C138" s="4">
        <v>5.5E-5</v>
      </c>
    </row>
    <row r="139" ht="15.75" customHeight="1">
      <c r="A139" s="4">
        <v>12.0</v>
      </c>
      <c r="B139" s="4">
        <v>6.0</v>
      </c>
      <c r="C139" s="4">
        <v>5.2E-5</v>
      </c>
    </row>
    <row r="140" ht="15.75" customHeight="1">
      <c r="A140" s="4">
        <v>12.0</v>
      </c>
      <c r="B140" s="4">
        <v>7.0</v>
      </c>
      <c r="C140" s="4">
        <v>9.6E-5</v>
      </c>
    </row>
    <row r="141" ht="15.75" customHeight="1">
      <c r="A141" s="4">
        <v>12.0</v>
      </c>
      <c r="B141" s="4">
        <v>8.0</v>
      </c>
      <c r="C141" s="4">
        <v>6.7E-5</v>
      </c>
    </row>
    <row r="142" ht="15.75" customHeight="1">
      <c r="A142" s="4">
        <v>12.0</v>
      </c>
      <c r="B142" s="4">
        <v>9.0</v>
      </c>
      <c r="C142" s="4">
        <v>8.8E-5</v>
      </c>
    </row>
    <row r="143" ht="15.75" customHeight="1">
      <c r="A143" s="4">
        <v>12.0</v>
      </c>
      <c r="B143" s="4">
        <v>10.0</v>
      </c>
      <c r="C143" s="4">
        <v>9.3E-5</v>
      </c>
    </row>
    <row r="144" ht="15.75" customHeight="1">
      <c r="A144" s="4">
        <v>12.0</v>
      </c>
      <c r="B144" s="4">
        <v>11.0</v>
      </c>
      <c r="C144" s="4">
        <v>1.0E-4</v>
      </c>
    </row>
    <row r="145" ht="15.75" customHeight="1">
      <c r="A145" s="4">
        <v>12.0</v>
      </c>
      <c r="B145" s="4">
        <v>12.0</v>
      </c>
      <c r="C145" s="4">
        <v>0.006477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1:Q1"/>
    <mergeCell ref="G16:Q16"/>
    <mergeCell ref="G31:Q31"/>
    <mergeCell ref="G46:Q4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2021-01-27T14:06:51Z</dcterms:created>
  <dc:creator>Robert Charles Green</dc:creator>
</cp:coreProperties>
</file>