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-PLANT\"/>
    </mc:Choice>
  </mc:AlternateContent>
  <xr:revisionPtr revIDLastSave="0" documentId="13_ncr:1_{834F038E-E74C-4A1F-8382-DB129651DB8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ybrid Project Plan" sheetId="1" r:id="rId1"/>
    <sheet name="Data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9" i="1" l="1"/>
  <c r="J49" i="1"/>
  <c r="J43" i="1"/>
  <c r="J37" i="1"/>
  <c r="J31" i="1"/>
  <c r="J25" i="1"/>
  <c r="J19" i="1"/>
  <c r="J13" i="1"/>
  <c r="J5" i="1"/>
  <c r="E49" i="1"/>
  <c r="E43" i="1"/>
  <c r="E37" i="1"/>
  <c r="E31" i="1"/>
  <c r="E9" i="1" s="1"/>
  <c r="E25" i="1"/>
  <c r="E19" i="1"/>
  <c r="E7" i="1" s="1"/>
  <c r="E13" i="1"/>
  <c r="E10" i="1"/>
  <c r="E8" i="1"/>
  <c r="E12" i="1"/>
  <c r="E11" i="1"/>
  <c r="E6" i="1"/>
  <c r="E5" i="1" l="1"/>
  <c r="I43" i="1"/>
  <c r="I37" i="1"/>
  <c r="I31" i="1"/>
  <c r="I25" i="1"/>
  <c r="I19" i="1"/>
  <c r="I13" i="1"/>
  <c r="H5" i="1"/>
  <c r="I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" authorId="0" shapeId="0" xr:uid="{00000000-0006-0000-0000-000001000000}">
      <text>
        <r>
          <rPr>
            <sz val="11"/>
            <color rgb="FF000000"/>
            <rFont val="Calibri"/>
          </rPr>
          <t xml:space="preserve">Mark with X to Discuss about the risks
</t>
        </r>
      </text>
    </comment>
  </commentList>
</comments>
</file>

<file path=xl/sharedStrings.xml><?xml version="1.0" encoding="utf-8"?>
<sst xmlns="http://schemas.openxmlformats.org/spreadsheetml/2006/main" count="160" uniqueCount="71">
  <si>
    <t>PROJECT NAME</t>
  </si>
  <si>
    <t>STUDENT/TEAM</t>
  </si>
  <si>
    <t>START DATE</t>
  </si>
  <si>
    <t>END DATE</t>
  </si>
  <si>
    <t>OVERALL PROGRESS</t>
  </si>
  <si>
    <t>PROJECT DELIVERABLE</t>
  </si>
  <si>
    <t>SCOPE STATEMENT</t>
  </si>
  <si>
    <t>AT RISK</t>
  </si>
  <si>
    <t>TASK NAME</t>
  </si>
  <si>
    <t>FEATURE TYPE</t>
  </si>
  <si>
    <t>RESPONSIBLE</t>
  </si>
  <si>
    <t>STORY POINTS</t>
  </si>
  <si>
    <t>START</t>
  </si>
  <si>
    <t>FINISH</t>
  </si>
  <si>
    <t>DURATION (DAYS)</t>
  </si>
  <si>
    <t>HOURS</t>
  </si>
  <si>
    <t>STATUS</t>
  </si>
  <si>
    <t>COMMENTS</t>
  </si>
  <si>
    <t>Project Plan</t>
  </si>
  <si>
    <t>Research</t>
  </si>
  <si>
    <t>Your name</t>
  </si>
  <si>
    <t>Not Started</t>
  </si>
  <si>
    <t>Sprint 1 : &lt;sprint focus&gt;</t>
  </si>
  <si>
    <t>Milestone</t>
  </si>
  <si>
    <t>Sprint 2: &lt;sprint focus&gt;</t>
  </si>
  <si>
    <t>""</t>
  </si>
  <si>
    <t>Sprint 3: &lt;sprint focus&gt;</t>
  </si>
  <si>
    <t>Sprint 4: &lt;sprint focus&gt;</t>
  </si>
  <si>
    <t>Sprint 5: &lt;sprint focus&gt;</t>
  </si>
  <si>
    <t>Sprint 6: &lt;sprint focus&gt;</t>
  </si>
  <si>
    <t>Sprint 7: &lt;sprint focus&gt;</t>
  </si>
  <si>
    <t>Final Project</t>
  </si>
  <si>
    <t>Polishing and Preparing Presentation</t>
  </si>
  <si>
    <t>Final Delivery</t>
  </si>
  <si>
    <t>Final</t>
  </si>
  <si>
    <t>Art</t>
  </si>
  <si>
    <t>Programming</t>
  </si>
  <si>
    <t>Documentation</t>
  </si>
  <si>
    <t>Animation</t>
  </si>
  <si>
    <t>Sound</t>
  </si>
  <si>
    <t>Project Setup</t>
  </si>
  <si>
    <t>Configuration</t>
  </si>
  <si>
    <t>Project Plant</t>
  </si>
  <si>
    <t>Purithat Lamlertkertkan</t>
  </si>
  <si>
    <t>Character behavior</t>
  </si>
  <si>
    <t>Enemy behavior</t>
  </si>
  <si>
    <t xml:space="preserve">Clean up </t>
  </si>
  <si>
    <t>Animation setup</t>
  </si>
  <si>
    <t>Set up</t>
  </si>
  <si>
    <t>Farm Scene</t>
  </si>
  <si>
    <t>Character Control</t>
  </si>
  <si>
    <t>Deploy Scene setup</t>
  </si>
  <si>
    <t>Connect all scene</t>
  </si>
  <si>
    <t>Hub world setup</t>
  </si>
  <si>
    <t>Store system</t>
  </si>
  <si>
    <t>DeployScene</t>
  </si>
  <si>
    <t>Reserching</t>
  </si>
  <si>
    <t>In Progress</t>
  </si>
  <si>
    <t>Art(Map , Items)</t>
  </si>
  <si>
    <t>Art(Gun, player character, Enemy)</t>
  </si>
  <si>
    <t>Complete</t>
  </si>
  <si>
    <t xml:space="preserve">  </t>
  </si>
  <si>
    <t>Remove the tfarming feature due to the time consuming to polishing of the system</t>
  </si>
  <si>
    <t>Cancelled</t>
  </si>
  <si>
    <t>Farming System</t>
  </si>
  <si>
    <t>Farming scene setup</t>
  </si>
  <si>
    <t>Moving, Shooting</t>
  </si>
  <si>
    <t>The scene created</t>
  </si>
  <si>
    <t>the Character behavior reserch</t>
  </si>
  <si>
    <t>Hub World System</t>
  </si>
  <si>
    <t>The coding on the system is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</si>
</sst>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rgb="FF000000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b/>
      <sz val="11"/>
      <name val="Calibri"/>
    </font>
    <font>
      <sz val="11"/>
      <name val="Calibri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color rgb="FF374151"/>
      <name val="Segoe UI"/>
      <family val="2"/>
    </font>
    <font>
      <sz val="11"/>
      <color rgb="FF9C000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2" fillId="10" borderId="0" applyNumberFormat="0" applyBorder="0" applyAlignment="0" applyProtection="0"/>
  </cellStyleXfs>
  <cellXfs count="66">
    <xf numFmtId="0" fontId="0" fillId="0" borderId="0" xfId="0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16" fontId="0" fillId="2" borderId="2" xfId="0" applyNumberFormat="1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14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10" fontId="2" fillId="4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0" fontId="2" fillId="5" borderId="4" xfId="0" applyNumberFormat="1" applyFont="1" applyFill="1" applyBorder="1" applyAlignment="1">
      <alignment horizontal="center" vertical="center"/>
    </xf>
    <xf numFmtId="14" fontId="8" fillId="2" borderId="4" xfId="0" applyNumberFormat="1" applyFont="1" applyFill="1" applyBorder="1" applyAlignment="1">
      <alignment horizontal="center" vertical="center"/>
    </xf>
    <xf numFmtId="0" fontId="9" fillId="5" borderId="4" xfId="0" applyFont="1" applyFill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3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vertical="center"/>
    </xf>
    <xf numFmtId="10" fontId="2" fillId="5" borderId="6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vertical="center"/>
    </xf>
    <xf numFmtId="0" fontId="3" fillId="6" borderId="6" xfId="0" applyFont="1" applyFill="1" applyBorder="1" applyAlignment="1">
      <alignment vertical="center"/>
    </xf>
    <xf numFmtId="0" fontId="2" fillId="6" borderId="6" xfId="0" applyFont="1" applyFill="1" applyBorder="1" applyAlignment="1">
      <alignment horizontal="center" vertical="center"/>
    </xf>
    <xf numFmtId="10" fontId="2" fillId="6" borderId="6" xfId="0" applyNumberFormat="1" applyFont="1" applyFill="1" applyBorder="1" applyAlignment="1">
      <alignment horizontal="center" vertical="center"/>
    </xf>
    <xf numFmtId="14" fontId="2" fillId="6" borderId="6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64" fontId="2" fillId="6" borderId="4" xfId="0" applyNumberFormat="1" applyFont="1" applyFill="1" applyBorder="1" applyAlignment="1">
      <alignment horizontal="center" vertical="center"/>
    </xf>
    <xf numFmtId="0" fontId="6" fillId="0" borderId="0" xfId="0" applyFont="1"/>
    <xf numFmtId="0" fontId="0" fillId="2" borderId="4" xfId="0" applyFill="1" applyBorder="1" applyAlignment="1">
      <alignment vertical="center"/>
    </xf>
    <xf numFmtId="164" fontId="0" fillId="2" borderId="4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 wrapText="1"/>
    </xf>
    <xf numFmtId="0" fontId="3" fillId="0" borderId="9" xfId="0" applyFont="1" applyBorder="1" applyAlignment="1">
      <alignment horizontal="center" vertical="center"/>
    </xf>
    <xf numFmtId="0" fontId="2" fillId="5" borderId="7" xfId="0" applyFont="1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8" xfId="0" applyBorder="1" applyAlignment="1">
      <alignment horizontal="left" vertical="center"/>
    </xf>
    <xf numFmtId="14" fontId="2" fillId="7" borderId="2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0" borderId="8" xfId="0" applyFont="1" applyBorder="1" applyAlignment="1">
      <alignment horizontal="left" vertical="center" wrapText="1"/>
    </xf>
    <xf numFmtId="0" fontId="2" fillId="9" borderId="3" xfId="0" applyFont="1" applyFill="1" applyBorder="1" applyAlignment="1">
      <alignment vertical="center" wrapText="1"/>
    </xf>
    <xf numFmtId="0" fontId="6" fillId="7" borderId="10" xfId="0" applyFont="1" applyFill="1" applyBorder="1" applyAlignment="1">
      <alignment horizontal="center" vertical="center"/>
    </xf>
    <xf numFmtId="0" fontId="12" fillId="10" borderId="1" xfId="1" applyBorder="1"/>
    <xf numFmtId="0" fontId="12" fillId="10" borderId="6" xfId="1" applyBorder="1" applyAlignment="1">
      <alignment vertical="center"/>
    </xf>
  </cellXfs>
  <cellStyles count="2">
    <cellStyle name="Bad" xfId="1" builtinId="27"/>
    <cellStyle name="Normal" xfId="0" builtinId="0"/>
  </cellStyles>
  <dxfs count="17"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9"/>
  <sheetViews>
    <sheetView tabSelected="1" topLeftCell="A17" zoomScale="70" zoomScaleNormal="70" workbookViewId="0">
      <selection activeCell="N27" sqref="N27"/>
    </sheetView>
  </sheetViews>
  <sheetFormatPr defaultColWidth="14.42578125" defaultRowHeight="15" customHeight="1" x14ac:dyDescent="0.25"/>
  <cols>
    <col min="1" max="1" width="9.140625" customWidth="1"/>
    <col min="2" max="2" width="49.28515625" customWidth="1"/>
    <col min="3" max="3" width="44" customWidth="1"/>
    <col min="4" max="4" width="12.7109375" customWidth="1"/>
    <col min="5" max="5" width="11.42578125" customWidth="1"/>
    <col min="6" max="7" width="12.140625" customWidth="1"/>
    <col min="8" max="8" width="11" customWidth="1"/>
    <col min="9" max="9" width="10.7109375" customWidth="1"/>
    <col min="10" max="10" width="16.28515625" customWidth="1"/>
    <col min="11" max="11" width="88.7109375" customWidth="1"/>
    <col min="12" max="25" width="8.7109375" customWidth="1"/>
  </cols>
  <sheetData>
    <row r="1" spans="1:25" ht="58.9" customHeight="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1"/>
      <c r="G1" s="3" t="s">
        <v>4</v>
      </c>
      <c r="H1" s="1"/>
      <c r="I1" s="1"/>
      <c r="J1" s="52" t="s">
        <v>5</v>
      </c>
      <c r="K1" s="24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52.15" customHeight="1" x14ac:dyDescent="0.25">
      <c r="A2" s="1"/>
      <c r="B2" s="22" t="s">
        <v>42</v>
      </c>
      <c r="C2" s="22" t="s">
        <v>43</v>
      </c>
      <c r="D2" s="5">
        <v>45390</v>
      </c>
      <c r="E2" s="5">
        <v>45124</v>
      </c>
      <c r="F2" s="1"/>
      <c r="G2" s="6">
        <v>0</v>
      </c>
      <c r="H2" s="1"/>
      <c r="I2" s="1"/>
      <c r="J2" s="7" t="s">
        <v>6</v>
      </c>
      <c r="K2" s="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28.5" customHeight="1" x14ac:dyDescent="0.25">
      <c r="A4" s="3" t="s">
        <v>7</v>
      </c>
      <c r="B4" s="7" t="s">
        <v>8</v>
      </c>
      <c r="C4" s="7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7" t="s">
        <v>17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8.5" customHeight="1" x14ac:dyDescent="0.25">
      <c r="A5" s="28"/>
      <c r="B5" s="29" t="s">
        <v>18</v>
      </c>
      <c r="C5" s="29" t="s">
        <v>19</v>
      </c>
      <c r="D5" s="30" t="s">
        <v>20</v>
      </c>
      <c r="E5" s="31">
        <f>SUM(E6:E12)</f>
        <v>0.5</v>
      </c>
      <c r="F5" s="57">
        <v>45390</v>
      </c>
      <c r="G5" s="57">
        <v>45490</v>
      </c>
      <c r="H5" s="58">
        <f t="shared" ref="H5" si="0">G5-F5+1</f>
        <v>101</v>
      </c>
      <c r="I5" s="59">
        <f>SUM(I6:I10)</f>
        <v>0</v>
      </c>
      <c r="J5" s="58" t="str">
        <f>IF(COUNTIF(J6:J12, "Not Started") = COUNT(J6:J12), "Complete", "Not Started")</f>
        <v>Not Started</v>
      </c>
      <c r="K5" s="6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A6" s="8"/>
      <c r="B6" s="26" t="s">
        <v>48</v>
      </c>
      <c r="C6" s="9"/>
      <c r="D6" s="23"/>
      <c r="E6" s="31">
        <f>E13</f>
        <v>0</v>
      </c>
      <c r="F6" s="10"/>
      <c r="G6" s="10"/>
      <c r="H6" s="4"/>
      <c r="I6" s="11"/>
      <c r="J6" s="63" t="s">
        <v>21</v>
      </c>
      <c r="K6" s="6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8"/>
      <c r="B7" s="26" t="s">
        <v>55</v>
      </c>
      <c r="C7" s="9"/>
      <c r="D7" s="23"/>
      <c r="E7" s="31">
        <f>E19</f>
        <v>0</v>
      </c>
      <c r="F7" s="10"/>
      <c r="G7" s="10"/>
      <c r="H7" s="4"/>
      <c r="I7" s="11"/>
      <c r="J7" s="63" t="s">
        <v>21</v>
      </c>
      <c r="K7" s="6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8"/>
      <c r="B8" s="26" t="s">
        <v>49</v>
      </c>
      <c r="C8" s="9"/>
      <c r="D8" s="23"/>
      <c r="E8" s="31">
        <f>E25</f>
        <v>0</v>
      </c>
      <c r="F8" s="10"/>
      <c r="G8" s="10"/>
      <c r="H8" s="4"/>
      <c r="I8" s="11"/>
      <c r="J8" s="63" t="s">
        <v>21</v>
      </c>
      <c r="K8" s="6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8"/>
      <c r="B9" s="27" t="s">
        <v>50</v>
      </c>
      <c r="C9" s="9"/>
      <c r="D9" s="23"/>
      <c r="E9" s="31">
        <f>E31</f>
        <v>0</v>
      </c>
      <c r="F9" s="10"/>
      <c r="G9" s="10"/>
      <c r="H9" s="4"/>
      <c r="I9" s="11"/>
      <c r="J9" s="63" t="s">
        <v>21</v>
      </c>
      <c r="K9" s="6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8"/>
      <c r="B10" s="27" t="s">
        <v>45</v>
      </c>
      <c r="C10" s="9"/>
      <c r="D10" s="23"/>
      <c r="E10" s="31">
        <f>E37</f>
        <v>0</v>
      </c>
      <c r="F10" s="34"/>
      <c r="G10" s="34"/>
      <c r="H10" s="4"/>
      <c r="I10" s="11"/>
      <c r="J10" s="63" t="s">
        <v>21</v>
      </c>
      <c r="K10" s="6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8"/>
      <c r="B11" s="26"/>
      <c r="C11" s="50"/>
      <c r="D11" s="23"/>
      <c r="E11" s="31">
        <f>E43</f>
        <v>0</v>
      </c>
      <c r="F11" s="34"/>
      <c r="G11" s="34"/>
      <c r="H11" s="4"/>
      <c r="I11" s="51"/>
      <c r="J11" s="63" t="s">
        <v>21</v>
      </c>
      <c r="K11" s="6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8"/>
      <c r="B12" s="27"/>
      <c r="C12" s="50"/>
      <c r="D12" s="23"/>
      <c r="E12" s="31">
        <f>E49</f>
        <v>0.5</v>
      </c>
      <c r="F12" s="34"/>
      <c r="G12" s="34"/>
      <c r="H12" s="4"/>
      <c r="I12" s="51"/>
      <c r="J12" s="63" t="s">
        <v>21</v>
      </c>
      <c r="K12" s="6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8.5" customHeight="1" x14ac:dyDescent="0.25">
      <c r="A13" s="32"/>
      <c r="B13" s="54" t="s">
        <v>22</v>
      </c>
      <c r="C13" s="35" t="s">
        <v>23</v>
      </c>
      <c r="D13" s="30"/>
      <c r="E13" s="33">
        <f>SUM(E14:E18)</f>
        <v>0</v>
      </c>
      <c r="F13" s="57">
        <v>45404</v>
      </c>
      <c r="G13" s="57">
        <v>45411</v>
      </c>
      <c r="H13" s="58">
        <v>0</v>
      </c>
      <c r="I13" s="59">
        <f>SUM(I14:I18)</f>
        <v>5</v>
      </c>
      <c r="J13" s="58" t="str">
        <f>IF(COUNTIF(J14:J18, "Not Started") = COUNT(J14:J18), "Complete", "Not Started")</f>
        <v>Not Started</v>
      </c>
      <c r="K13" s="2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8.5" customHeight="1" x14ac:dyDescent="0.25">
      <c r="A14" s="53"/>
      <c r="B14" s="55" t="s">
        <v>51</v>
      </c>
      <c r="C14" s="50" t="s">
        <v>40</v>
      </c>
      <c r="D14" s="23"/>
      <c r="E14" s="15"/>
      <c r="F14" s="16"/>
      <c r="G14" s="16"/>
      <c r="H14" s="17"/>
      <c r="I14" s="18">
        <v>1</v>
      </c>
      <c r="J14" s="60" t="s">
        <v>60</v>
      </c>
      <c r="K14" s="19" t="s">
        <v>67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8.5" customHeight="1" x14ac:dyDescent="0.25">
      <c r="A15" s="53"/>
      <c r="B15" s="56" t="s">
        <v>44</v>
      </c>
      <c r="C15" s="50" t="s">
        <v>36</v>
      </c>
      <c r="D15" s="23"/>
      <c r="E15" s="15"/>
      <c r="F15" s="16"/>
      <c r="G15" s="16"/>
      <c r="H15" s="17"/>
      <c r="I15" s="18">
        <v>2</v>
      </c>
      <c r="J15" s="63" t="s">
        <v>60</v>
      </c>
      <c r="K15" s="19" t="s">
        <v>66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28.5" customHeight="1" x14ac:dyDescent="0.25">
      <c r="A16" s="53"/>
      <c r="B16" s="56" t="s">
        <v>56</v>
      </c>
      <c r="C16" s="50" t="s">
        <v>37</v>
      </c>
      <c r="D16" s="23"/>
      <c r="E16" s="15"/>
      <c r="F16" s="16"/>
      <c r="G16" s="16"/>
      <c r="H16" s="17"/>
      <c r="I16" s="18">
        <v>2</v>
      </c>
      <c r="J16" s="63" t="s">
        <v>60</v>
      </c>
      <c r="K16" s="19" t="s">
        <v>68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28.5" customHeight="1" x14ac:dyDescent="0.25">
      <c r="A17" s="13"/>
      <c r="B17" s="27"/>
      <c r="C17" s="9" t="s">
        <v>25</v>
      </c>
      <c r="D17" s="23"/>
      <c r="E17" s="15"/>
      <c r="F17" s="16"/>
      <c r="G17" s="16"/>
      <c r="H17" s="17"/>
      <c r="I17" s="18"/>
      <c r="J17" s="63" t="s">
        <v>21</v>
      </c>
      <c r="K17" s="1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28.5" customHeight="1" x14ac:dyDescent="0.25">
      <c r="A18" s="13"/>
      <c r="B18" s="27"/>
      <c r="C18" s="9" t="s">
        <v>25</v>
      </c>
      <c r="D18" s="23"/>
      <c r="E18" s="15"/>
      <c r="F18" s="16"/>
      <c r="G18" s="16"/>
      <c r="H18" s="17"/>
      <c r="I18" s="18"/>
      <c r="J18" s="63" t="s">
        <v>21</v>
      </c>
      <c r="K18" s="1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28.5" customHeight="1" x14ac:dyDescent="0.25">
      <c r="A19" s="37"/>
      <c r="B19" s="38" t="s">
        <v>24</v>
      </c>
      <c r="C19" s="35" t="s">
        <v>23</v>
      </c>
      <c r="D19" s="30"/>
      <c r="E19" s="39">
        <f>SUM(E20:E24)</f>
        <v>0</v>
      </c>
      <c r="F19" s="57">
        <v>45411</v>
      </c>
      <c r="G19" s="57">
        <v>45418</v>
      </c>
      <c r="H19" s="58">
        <v>0</v>
      </c>
      <c r="I19" s="59">
        <f>SUM(I20:I24)</f>
        <v>4</v>
      </c>
      <c r="J19" s="58" t="str">
        <f>IF(COUNTIF(J20:J24, "Not Started") = COUNT(J20:J24), "Complete", "Not Started")</f>
        <v>Not Started</v>
      </c>
      <c r="K19" s="21" t="s">
        <v>62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28.5" customHeight="1" x14ac:dyDescent="0.25">
      <c r="A20" s="13"/>
      <c r="B20" s="56" t="s">
        <v>45</v>
      </c>
      <c r="C20" s="9" t="s">
        <v>36</v>
      </c>
      <c r="D20" s="14"/>
      <c r="E20" s="15"/>
      <c r="F20" s="16"/>
      <c r="G20" s="16"/>
      <c r="H20" s="17"/>
      <c r="I20" s="18">
        <v>1</v>
      </c>
      <c r="J20" s="60" t="s">
        <v>60</v>
      </c>
      <c r="K20" s="19" t="s">
        <v>61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28.5" customHeight="1" x14ac:dyDescent="0.25">
      <c r="A21" s="13"/>
      <c r="B21" s="56"/>
      <c r="C21" s="9" t="s">
        <v>25</v>
      </c>
      <c r="D21" s="14"/>
      <c r="E21" s="15"/>
      <c r="F21" s="16"/>
      <c r="G21" s="16"/>
      <c r="H21" s="17"/>
      <c r="I21" s="18"/>
      <c r="J21" s="60" t="s">
        <v>21</v>
      </c>
      <c r="K21" s="19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28.5" customHeight="1" x14ac:dyDescent="0.25">
      <c r="A22" s="13"/>
      <c r="B22" s="56" t="s">
        <v>56</v>
      </c>
      <c r="C22" s="9" t="s">
        <v>37</v>
      </c>
      <c r="D22" s="14"/>
      <c r="E22" s="15"/>
      <c r="F22" s="16"/>
      <c r="G22" s="16"/>
      <c r="H22" s="17"/>
      <c r="I22" s="18">
        <v>3</v>
      </c>
      <c r="J22" s="60" t="s">
        <v>60</v>
      </c>
      <c r="K22" s="19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28.5" customHeight="1" x14ac:dyDescent="0.25">
      <c r="A23" s="13"/>
      <c r="B23" s="64" t="s">
        <v>64</v>
      </c>
      <c r="C23" s="9" t="s">
        <v>36</v>
      </c>
      <c r="D23" s="14"/>
      <c r="E23" s="15"/>
      <c r="F23" s="16"/>
      <c r="G23" s="16"/>
      <c r="H23" s="17"/>
      <c r="I23" s="18"/>
      <c r="J23" s="60" t="s">
        <v>63</v>
      </c>
      <c r="K23" s="19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28.5" customHeight="1" x14ac:dyDescent="0.25">
      <c r="A24" s="13"/>
      <c r="B24" s="65" t="s">
        <v>65</v>
      </c>
      <c r="C24" s="9" t="s">
        <v>40</v>
      </c>
      <c r="D24" s="14"/>
      <c r="E24" s="15"/>
      <c r="F24" s="16"/>
      <c r="G24" s="16"/>
      <c r="H24" s="17"/>
      <c r="I24" s="18"/>
      <c r="J24" s="60" t="s">
        <v>63</v>
      </c>
      <c r="K24" s="19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28.5" customHeight="1" x14ac:dyDescent="0.25">
      <c r="A25" s="37"/>
      <c r="B25" s="38" t="s">
        <v>26</v>
      </c>
      <c r="C25" s="35" t="s">
        <v>23</v>
      </c>
      <c r="D25" s="40"/>
      <c r="E25" s="39">
        <f>SUM(E26:E30)</f>
        <v>0</v>
      </c>
      <c r="F25" s="57">
        <v>45418</v>
      </c>
      <c r="G25" s="57">
        <v>45425</v>
      </c>
      <c r="H25" s="58">
        <v>0</v>
      </c>
      <c r="I25" s="59">
        <f>SUM(I26:I29)</f>
        <v>8</v>
      </c>
      <c r="J25" s="58" t="str">
        <f>IF(COUNTIF(J26:J30, "Not Started") = COUNT(J26:J30), "Complete", "Not Started")</f>
        <v>Not Started</v>
      </c>
      <c r="K25" s="21" t="s">
        <v>70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28.5" customHeight="1" x14ac:dyDescent="0.25">
      <c r="A26" s="13"/>
      <c r="B26" s="56" t="s">
        <v>53</v>
      </c>
      <c r="C26" s="9" t="s">
        <v>25</v>
      </c>
      <c r="D26" s="14"/>
      <c r="E26" s="15"/>
      <c r="F26" s="16"/>
      <c r="G26" s="16"/>
      <c r="H26" s="17"/>
      <c r="I26" s="18">
        <v>2</v>
      </c>
      <c r="J26" s="60" t="s">
        <v>60</v>
      </c>
      <c r="K26" s="19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28.5" customHeight="1" x14ac:dyDescent="0.25">
      <c r="A27" s="13"/>
      <c r="B27" s="56" t="s">
        <v>54</v>
      </c>
      <c r="C27" s="9" t="s">
        <v>36</v>
      </c>
      <c r="D27" s="14"/>
      <c r="E27" s="15"/>
      <c r="F27" s="16"/>
      <c r="G27" s="16"/>
      <c r="H27" s="17"/>
      <c r="I27" s="18">
        <v>2</v>
      </c>
      <c r="J27" s="60" t="s">
        <v>60</v>
      </c>
      <c r="K27" s="1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28.5" customHeight="1" x14ac:dyDescent="0.25">
      <c r="A28" s="13"/>
      <c r="B28" s="56" t="s">
        <v>56</v>
      </c>
      <c r="C28" s="9" t="s">
        <v>37</v>
      </c>
      <c r="D28" s="14"/>
      <c r="E28" s="15"/>
      <c r="F28" s="16"/>
      <c r="G28" s="16"/>
      <c r="H28" s="17"/>
      <c r="I28" s="18">
        <v>4</v>
      </c>
      <c r="J28" s="60" t="s">
        <v>60</v>
      </c>
      <c r="K28" s="19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28.5" customHeight="1" x14ac:dyDescent="0.25">
      <c r="A29" s="13"/>
      <c r="B29" s="56" t="s">
        <v>69</v>
      </c>
      <c r="C29" s="9" t="s">
        <v>36</v>
      </c>
      <c r="D29" s="14"/>
      <c r="E29" s="15"/>
      <c r="F29" s="16"/>
      <c r="G29" s="16"/>
      <c r="H29" s="17"/>
      <c r="I29" s="18"/>
      <c r="J29" s="60" t="s">
        <v>60</v>
      </c>
      <c r="K29" s="1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28.5" customHeight="1" x14ac:dyDescent="0.25">
      <c r="A30" s="13"/>
      <c r="B30" s="20"/>
      <c r="C30" s="9" t="s">
        <v>25</v>
      </c>
      <c r="D30" s="14"/>
      <c r="E30" s="15"/>
      <c r="F30" s="16"/>
      <c r="G30" s="16"/>
      <c r="H30" s="17"/>
      <c r="I30" s="18"/>
      <c r="J30" s="60" t="s">
        <v>21</v>
      </c>
      <c r="K30" s="19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28.5" customHeight="1" x14ac:dyDescent="0.25">
      <c r="A31" s="37"/>
      <c r="B31" s="38" t="s">
        <v>27</v>
      </c>
      <c r="C31" s="35" t="s">
        <v>23</v>
      </c>
      <c r="D31" s="40"/>
      <c r="E31" s="39">
        <f>SUM(E32:E36)</f>
        <v>0</v>
      </c>
      <c r="F31" s="57">
        <v>45425</v>
      </c>
      <c r="G31" s="57">
        <v>45432</v>
      </c>
      <c r="H31" s="58">
        <v>0</v>
      </c>
      <c r="I31" s="59">
        <f>SUM(I32:I36)</f>
        <v>4</v>
      </c>
      <c r="J31" s="58" t="str">
        <f>IF(COUNTIF(J32:J36, "Not Started") = COUNT(J32:J36), "Complete", "Not Started")</f>
        <v>Not Started</v>
      </c>
      <c r="K31" s="2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28.5" customHeight="1" x14ac:dyDescent="0.25">
      <c r="A32" s="13"/>
      <c r="B32" s="56" t="s">
        <v>58</v>
      </c>
      <c r="C32" s="9" t="s">
        <v>35</v>
      </c>
      <c r="D32" s="14"/>
      <c r="E32" s="15"/>
      <c r="F32" s="16"/>
      <c r="G32" s="16"/>
      <c r="H32" s="17"/>
      <c r="I32" s="18">
        <v>4</v>
      </c>
      <c r="J32" s="60" t="s">
        <v>57</v>
      </c>
      <c r="K32" s="19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28.5" customHeight="1" x14ac:dyDescent="0.25">
      <c r="A33" s="13"/>
      <c r="B33" s="56"/>
      <c r="C33" s="9"/>
      <c r="D33" s="14"/>
      <c r="E33" s="15"/>
      <c r="F33" s="16"/>
      <c r="G33" s="16"/>
      <c r="H33" s="17"/>
      <c r="I33" s="18"/>
      <c r="J33" s="60" t="s">
        <v>21</v>
      </c>
      <c r="K33" s="19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28.5" customHeight="1" x14ac:dyDescent="0.25">
      <c r="A34" s="13"/>
      <c r="B34" s="56"/>
      <c r="C34" s="9" t="s">
        <v>25</v>
      </c>
      <c r="D34" s="14"/>
      <c r="E34" s="15"/>
      <c r="F34" s="16"/>
      <c r="G34" s="16"/>
      <c r="H34" s="17"/>
      <c r="I34" s="18"/>
      <c r="J34" s="60" t="s">
        <v>21</v>
      </c>
      <c r="K34" s="19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28.5" customHeight="1" x14ac:dyDescent="0.25">
      <c r="A35" s="12"/>
      <c r="B35" s="56"/>
      <c r="C35" s="9" t="s">
        <v>25</v>
      </c>
      <c r="D35" s="14"/>
      <c r="E35" s="15"/>
      <c r="F35" s="16"/>
      <c r="G35" s="16"/>
      <c r="H35" s="17"/>
      <c r="I35" s="18"/>
      <c r="J35" s="60" t="s">
        <v>21</v>
      </c>
      <c r="K35" s="19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28.5" customHeight="1" x14ac:dyDescent="0.25">
      <c r="A36" s="13"/>
      <c r="B36" s="20"/>
      <c r="C36" s="9" t="s">
        <v>25</v>
      </c>
      <c r="D36" s="14"/>
      <c r="E36" s="15"/>
      <c r="F36" s="16"/>
      <c r="G36" s="16"/>
      <c r="H36" s="17"/>
      <c r="I36" s="18"/>
      <c r="J36" s="60" t="s">
        <v>21</v>
      </c>
      <c r="K36" s="19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28.5" customHeight="1" x14ac:dyDescent="0.25">
      <c r="A37" s="37"/>
      <c r="B37" s="38" t="s">
        <v>28</v>
      </c>
      <c r="C37" s="35" t="s">
        <v>23</v>
      </c>
      <c r="D37" s="40"/>
      <c r="E37" s="39">
        <f>SUM(E38:E42)</f>
        <v>0</v>
      </c>
      <c r="F37" s="57">
        <v>45432</v>
      </c>
      <c r="G37" s="57">
        <v>45439</v>
      </c>
      <c r="H37" s="58">
        <v>0</v>
      </c>
      <c r="I37" s="59">
        <f>SUM(I38:I42)</f>
        <v>4</v>
      </c>
      <c r="J37" s="58" t="str">
        <f>IF(COUNTIF(J38:J42, "Not Started") = COUNT(J38:J42), "Complete", "Not Started")</f>
        <v>Not Started</v>
      </c>
      <c r="K37" s="2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28.5" customHeight="1" x14ac:dyDescent="0.25">
      <c r="A38" s="13"/>
      <c r="B38" s="56" t="s">
        <v>59</v>
      </c>
      <c r="C38" s="9" t="s">
        <v>35</v>
      </c>
      <c r="D38" s="14"/>
      <c r="E38" s="15"/>
      <c r="F38" s="16"/>
      <c r="G38" s="16"/>
      <c r="H38" s="17"/>
      <c r="I38" s="18">
        <v>1</v>
      </c>
      <c r="J38" s="60" t="s">
        <v>21</v>
      </c>
      <c r="K38" s="19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28.5" customHeight="1" x14ac:dyDescent="0.25">
      <c r="A39" s="13"/>
      <c r="B39" s="56" t="s">
        <v>38</v>
      </c>
      <c r="C39" s="9" t="s">
        <v>38</v>
      </c>
      <c r="D39" s="14"/>
      <c r="E39" s="15"/>
      <c r="F39" s="16"/>
      <c r="G39" s="16"/>
      <c r="H39" s="17"/>
      <c r="I39" s="18">
        <v>3</v>
      </c>
      <c r="J39" s="60" t="s">
        <v>21</v>
      </c>
      <c r="K39" s="19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28.5" customHeight="1" x14ac:dyDescent="0.25">
      <c r="A40" s="13"/>
      <c r="B40" s="56"/>
      <c r="C40" s="9" t="s">
        <v>25</v>
      </c>
      <c r="D40" s="14"/>
      <c r="E40" s="15"/>
      <c r="F40" s="16"/>
      <c r="G40" s="16"/>
      <c r="H40" s="17"/>
      <c r="I40" s="18"/>
      <c r="J40" s="60" t="s">
        <v>21</v>
      </c>
      <c r="K40" s="19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28.5" customHeight="1" x14ac:dyDescent="0.25">
      <c r="A41" s="12"/>
      <c r="B41" s="56"/>
      <c r="C41" s="9" t="s">
        <v>25</v>
      </c>
      <c r="D41" s="14"/>
      <c r="E41" s="15"/>
      <c r="F41" s="16"/>
      <c r="G41" s="16"/>
      <c r="H41" s="17"/>
      <c r="I41" s="18"/>
      <c r="J41" s="60" t="s">
        <v>21</v>
      </c>
      <c r="K41" s="19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28.5" customHeight="1" x14ac:dyDescent="0.25">
      <c r="A42" s="12"/>
      <c r="B42" s="20"/>
      <c r="C42" s="9" t="s">
        <v>25</v>
      </c>
      <c r="D42" s="14"/>
      <c r="E42" s="15"/>
      <c r="F42" s="16"/>
      <c r="G42" s="16"/>
      <c r="H42" s="17"/>
      <c r="I42" s="18"/>
      <c r="J42" s="60" t="s">
        <v>21</v>
      </c>
      <c r="K42" s="19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28.5" customHeight="1" x14ac:dyDescent="0.25">
      <c r="A43" s="37"/>
      <c r="B43" s="38" t="s">
        <v>29</v>
      </c>
      <c r="C43" s="35" t="s">
        <v>23</v>
      </c>
      <c r="D43" s="40"/>
      <c r="E43" s="39">
        <f>SUM(E44:E48)</f>
        <v>0</v>
      </c>
      <c r="F43" s="57">
        <v>45439</v>
      </c>
      <c r="G43" s="57">
        <v>45446</v>
      </c>
      <c r="H43" s="58">
        <v>0</v>
      </c>
      <c r="I43" s="59">
        <f>SUM(I44:I48)</f>
        <v>6</v>
      </c>
      <c r="J43" s="58" t="str">
        <f>IF(COUNTIF(J44:J48, "Not Started") = COUNT(J44:J48), "Complete", "Not Started")</f>
        <v>Not Started</v>
      </c>
      <c r="K43" s="2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28.5" customHeight="1" x14ac:dyDescent="0.25">
      <c r="A44" s="13"/>
      <c r="B44" s="56" t="s">
        <v>47</v>
      </c>
      <c r="C44" s="9" t="s">
        <v>38</v>
      </c>
      <c r="D44" s="14"/>
      <c r="E44" s="15"/>
      <c r="F44" s="16"/>
      <c r="G44" s="16"/>
      <c r="H44" s="17"/>
      <c r="I44" s="18">
        <v>2</v>
      </c>
      <c r="J44" s="60" t="s">
        <v>21</v>
      </c>
      <c r="K44" s="19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28.5" customHeight="1" x14ac:dyDescent="0.25">
      <c r="A45" s="13"/>
      <c r="B45" s="56" t="s">
        <v>39</v>
      </c>
      <c r="C45" s="9" t="s">
        <v>39</v>
      </c>
      <c r="D45" s="14"/>
      <c r="E45" s="15"/>
      <c r="F45" s="16"/>
      <c r="G45" s="16"/>
      <c r="H45" s="17"/>
      <c r="I45" s="18">
        <v>2</v>
      </c>
      <c r="J45" s="60" t="s">
        <v>21</v>
      </c>
      <c r="K45" s="19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28.5" customHeight="1" x14ac:dyDescent="0.25">
      <c r="A46" s="13"/>
      <c r="B46" s="56" t="s">
        <v>56</v>
      </c>
      <c r="C46" s="9" t="s">
        <v>37</v>
      </c>
      <c r="D46" s="14"/>
      <c r="E46" s="15"/>
      <c r="F46" s="16"/>
      <c r="G46" s="16"/>
      <c r="H46" s="17"/>
      <c r="I46" s="18">
        <v>2</v>
      </c>
      <c r="J46" s="60" t="s">
        <v>21</v>
      </c>
      <c r="K46" s="19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28.5" customHeight="1" x14ac:dyDescent="0.25">
      <c r="A47" s="13"/>
      <c r="B47" s="56"/>
      <c r="C47" s="9" t="s">
        <v>25</v>
      </c>
      <c r="D47" s="14"/>
      <c r="E47" s="15"/>
      <c r="F47" s="16"/>
      <c r="G47" s="16"/>
      <c r="H47" s="17"/>
      <c r="I47" s="18"/>
      <c r="J47" s="60" t="s">
        <v>21</v>
      </c>
      <c r="K47" s="19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28.5" customHeight="1" x14ac:dyDescent="0.25">
      <c r="A48" s="13"/>
      <c r="B48" s="20"/>
      <c r="C48" s="9" t="s">
        <v>25</v>
      </c>
      <c r="D48" s="14"/>
      <c r="E48" s="15"/>
      <c r="F48" s="16"/>
      <c r="G48" s="16"/>
      <c r="H48" s="17"/>
      <c r="I48" s="18"/>
      <c r="J48" s="60" t="s">
        <v>21</v>
      </c>
      <c r="K48" s="1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28.5" customHeight="1" x14ac:dyDescent="0.25">
      <c r="A49" s="37"/>
      <c r="B49" s="38" t="s">
        <v>30</v>
      </c>
      <c r="C49" s="35" t="s">
        <v>23</v>
      </c>
      <c r="D49" s="40"/>
      <c r="E49" s="39">
        <f>SUM(E50:E56)</f>
        <v>0.5</v>
      </c>
      <c r="F49" s="57">
        <v>45446</v>
      </c>
      <c r="G49" s="57">
        <v>45453</v>
      </c>
      <c r="H49" s="58">
        <v>0</v>
      </c>
      <c r="I49" s="59">
        <f>SUM(I50:I56)</f>
        <v>4</v>
      </c>
      <c r="J49" s="58" t="str">
        <f>IF(COUNTIF(J50:J56, "Not Started") = COUNT(J50:J56), "Complete", "Not Started")</f>
        <v>Not Started</v>
      </c>
      <c r="K49" s="2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28.5" customHeight="1" x14ac:dyDescent="0.25">
      <c r="A50" s="13"/>
      <c r="B50" s="56" t="s">
        <v>46</v>
      </c>
      <c r="C50" s="9" t="s">
        <v>41</v>
      </c>
      <c r="D50" s="14"/>
      <c r="E50" s="15"/>
      <c r="F50" s="16"/>
      <c r="G50" s="16"/>
      <c r="H50" s="17"/>
      <c r="I50" s="18">
        <v>3</v>
      </c>
      <c r="J50" s="60" t="s">
        <v>21</v>
      </c>
      <c r="K50" s="19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28.5" customHeight="1" x14ac:dyDescent="0.25">
      <c r="A51" s="13"/>
      <c r="B51" s="56" t="s">
        <v>52</v>
      </c>
      <c r="C51" s="9" t="s">
        <v>41</v>
      </c>
      <c r="D51" s="14"/>
      <c r="E51" s="15"/>
      <c r="F51" s="16"/>
      <c r="G51" s="16"/>
      <c r="H51" s="17"/>
      <c r="I51" s="18">
        <v>1</v>
      </c>
      <c r="J51" s="60" t="s">
        <v>21</v>
      </c>
      <c r="K51" s="19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28.5" customHeight="1" x14ac:dyDescent="0.25">
      <c r="A52" s="13"/>
      <c r="B52" s="56"/>
      <c r="C52" s="9" t="s">
        <v>25</v>
      </c>
      <c r="D52" s="14"/>
      <c r="E52" s="15"/>
      <c r="F52" s="16"/>
      <c r="G52" s="16"/>
      <c r="H52" s="17"/>
      <c r="I52" s="18"/>
      <c r="J52" s="60" t="s">
        <v>21</v>
      </c>
      <c r="K52" s="19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28.5" customHeight="1" x14ac:dyDescent="0.25">
      <c r="A53" s="13"/>
      <c r="B53" s="56"/>
      <c r="C53" s="9" t="s">
        <v>25</v>
      </c>
      <c r="D53" s="14"/>
      <c r="E53" s="15"/>
      <c r="F53" s="16"/>
      <c r="G53" s="16"/>
      <c r="H53" s="17"/>
      <c r="I53" s="18"/>
      <c r="J53" s="60" t="s">
        <v>21</v>
      </c>
      <c r="K53" s="19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28.5" customHeight="1" x14ac:dyDescent="0.25">
      <c r="A54" s="13"/>
      <c r="B54" s="56"/>
      <c r="C54" s="9" t="s">
        <v>25</v>
      </c>
      <c r="D54" s="14"/>
      <c r="E54" s="15"/>
      <c r="F54" s="16"/>
      <c r="G54" s="16"/>
      <c r="H54" s="17"/>
      <c r="I54" s="18"/>
      <c r="J54" s="60" t="s">
        <v>21</v>
      </c>
      <c r="K54" s="19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28.5" customHeight="1" x14ac:dyDescent="0.25">
      <c r="A55" s="41"/>
      <c r="B55" s="42" t="s">
        <v>31</v>
      </c>
      <c r="C55" s="43" t="s">
        <v>32</v>
      </c>
      <c r="D55" s="44"/>
      <c r="E55" s="45">
        <v>0.25</v>
      </c>
      <c r="F55" s="46">
        <v>45453</v>
      </c>
      <c r="G55" s="46">
        <v>45460</v>
      </c>
      <c r="H55" s="47"/>
      <c r="I55" s="48"/>
      <c r="J55" s="60" t="s">
        <v>21</v>
      </c>
      <c r="K55" s="2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28.5" customHeight="1" x14ac:dyDescent="0.25">
      <c r="A56" s="13"/>
      <c r="B56" s="36" t="s">
        <v>33</v>
      </c>
      <c r="C56" s="9" t="s">
        <v>34</v>
      </c>
      <c r="D56" s="14"/>
      <c r="E56" s="15">
        <v>0.25</v>
      </c>
      <c r="F56" s="16">
        <v>45404</v>
      </c>
      <c r="G56" s="16">
        <v>45460</v>
      </c>
      <c r="H56" s="17"/>
      <c r="I56" s="18"/>
      <c r="J56" s="60" t="s">
        <v>21</v>
      </c>
      <c r="K56" s="19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</sheetData>
  <conditionalFormatting sqref="A5:I14">
    <cfRule type="expression" dxfId="16" priority="9">
      <formula>REGEXMATCH($J5,".*Complete.*")</formula>
    </cfRule>
    <cfRule type="expression" dxfId="15" priority="10">
      <formula>REGEXMATCH($J5,".*Overdue.*")</formula>
    </cfRule>
    <cfRule type="expression" dxfId="14" priority="11">
      <formula>REGEXMATCH($J5,".*Not Started.*")</formula>
    </cfRule>
    <cfRule type="expression" dxfId="13" priority="13">
      <formula>REGEXMATCH($J5,".*Cancelled.*")</formula>
    </cfRule>
  </conditionalFormatting>
  <conditionalFormatting sqref="B17:B18">
    <cfRule type="expression" dxfId="12" priority="1">
      <formula>REGEXMATCH($J17,".*Complete.*")</formula>
    </cfRule>
    <cfRule type="expression" dxfId="11" priority="2">
      <formula>REGEXMATCH($J17,".*Overdue.*")</formula>
    </cfRule>
    <cfRule type="expression" dxfId="10" priority="3">
      <formula>REGEXMATCH($J17,".*Not Started.*")</formula>
    </cfRule>
    <cfRule type="expression" dxfId="9" priority="4">
      <formula>REGEXMATCH($J17,".*Cancelled.*")</formula>
    </cfRule>
  </conditionalFormatting>
  <conditionalFormatting sqref="J5:J56">
    <cfRule type="cellIs" dxfId="8" priority="14" operator="equal">
      <formula>"Complete"</formula>
    </cfRule>
    <cfRule type="cellIs" dxfId="7" priority="15" operator="equal">
      <formula>"Not Started"</formula>
    </cfRule>
    <cfRule type="cellIs" dxfId="6" priority="16" operator="equal">
      <formula>"In Progress"</formula>
    </cfRule>
    <cfRule type="cellIs" dxfId="5" priority="17" operator="equal">
      <formula>"Overdue"</formula>
    </cfRule>
    <cfRule type="cellIs" dxfId="4" priority="21" operator="equal">
      <formula>"Cancelled"</formula>
    </cfRule>
  </conditionalFormatting>
  <conditionalFormatting sqref="K5 K13:K56 A15:A18 C15:I18 A19:I19 A20:A23 C20:I24 A24:B24 A25:I25 A26:A29 C26:I29 A30:I31 A32:A35 C32:I35 A36:I37 A38:A41 C38:I41 A42:I43 A44:A47 C44:I47 A48:I49 A50:A54 C50:I54 A55:I56">
    <cfRule type="expression" dxfId="3" priority="18">
      <formula>REGEXMATCH($J5,".*Complete.*")</formula>
    </cfRule>
    <cfRule type="expression" dxfId="2" priority="19">
      <formula>REGEXMATCH($J5,".*Overdue.*")</formula>
    </cfRule>
    <cfRule type="expression" dxfId="1" priority="20">
      <formula>REGEXMATCH($J5,".*Not Started.*")</formula>
    </cfRule>
    <cfRule type="expression" dxfId="0" priority="22">
      <formula>REGEXMATCH($J5,".*Cancelled.*")</formula>
    </cfRule>
  </conditionalFormatting>
  <dataValidations count="1">
    <dataValidation type="list" allowBlank="1" showErrorMessage="1" sqref="J5:J56" xr:uid="{00000000-0002-0000-0000-000000000000}">
      <formula1>"Not Started,In Progress,Complete,Overdue,Cancelled"</formula1>
    </dataValidation>
  </dataValidations>
  <pageMargins left="0.7" right="0.7" top="0.75" bottom="0.75" header="0" footer="0"/>
  <pageSetup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7FD19A-3431-4DF7-9DA5-0B6B28FCAECE}">
          <x14:formula1>
            <xm:f>Data!$A$2:$A$14</xm:f>
          </x14:formula1>
          <xm:sqref>C14:C18 C6:C12 C56 C26:C30 C32:C36 C38:C42 C44:C48 C50:C54 C20:C24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00205-942F-44CE-9684-1CC565A7A0C6}">
  <dimension ref="A1:A11"/>
  <sheetViews>
    <sheetView workbookViewId="0">
      <selection activeCell="A12" sqref="A12"/>
    </sheetView>
  </sheetViews>
  <sheetFormatPr defaultRowHeight="15" x14ac:dyDescent="0.25"/>
  <cols>
    <col min="1" max="1" width="13.42578125" bestFit="1" customWidth="1"/>
  </cols>
  <sheetData>
    <row r="1" spans="1:1" x14ac:dyDescent="0.25">
      <c r="A1" t="s">
        <v>9</v>
      </c>
    </row>
    <row r="2" spans="1:1" x14ac:dyDescent="0.25">
      <c r="A2" t="s">
        <v>35</v>
      </c>
    </row>
    <row r="3" spans="1:1" x14ac:dyDescent="0.25">
      <c r="A3" t="s">
        <v>36</v>
      </c>
    </row>
    <row r="4" spans="1:1" x14ac:dyDescent="0.25">
      <c r="A4" t="s">
        <v>37</v>
      </c>
    </row>
    <row r="5" spans="1:1" x14ac:dyDescent="0.25">
      <c r="A5" t="s">
        <v>19</v>
      </c>
    </row>
    <row r="6" spans="1:1" x14ac:dyDescent="0.25">
      <c r="A6" t="s">
        <v>38</v>
      </c>
    </row>
    <row r="7" spans="1:1" x14ac:dyDescent="0.25">
      <c r="A7" t="s">
        <v>39</v>
      </c>
    </row>
    <row r="8" spans="1:1" x14ac:dyDescent="0.25">
      <c r="A8" t="s">
        <v>40</v>
      </c>
    </row>
    <row r="9" spans="1:1" x14ac:dyDescent="0.25">
      <c r="A9" t="s">
        <v>41</v>
      </c>
    </row>
    <row r="10" spans="1:1" x14ac:dyDescent="0.25">
      <c r="A10" t="s">
        <v>25</v>
      </c>
    </row>
    <row r="11" spans="1:1" x14ac:dyDescent="0.25">
      <c r="A11" s="4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Hybrid Project Plan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Purithat Lamlertkertkan</cp:lastModifiedBy>
  <cp:revision/>
  <dcterms:created xsi:type="dcterms:W3CDTF">2023-06-27T13:35:49Z</dcterms:created>
  <dcterms:modified xsi:type="dcterms:W3CDTF">2024-05-22T04:42:36Z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de0556-1f76-452e-9e94-03158f226e4e_Enabled">
    <vt:lpwstr>true</vt:lpwstr>
  </property>
  <property fmtid="{D5CDD505-2E9C-101B-9397-08002B2CF9AE}" pid="3" name="MSIP_Label_cdde0556-1f76-452e-9e94-03158f226e4e_SetDate">
    <vt:lpwstr>2023-06-27T13:35:17Z</vt:lpwstr>
  </property>
  <property fmtid="{D5CDD505-2E9C-101B-9397-08002B2CF9AE}" pid="4" name="MSIP_Label_cdde0556-1f76-452e-9e94-03158f226e4e_Method">
    <vt:lpwstr>Standard</vt:lpwstr>
  </property>
  <property fmtid="{D5CDD505-2E9C-101B-9397-08002B2CF9AE}" pid="5" name="MSIP_Label_cdde0556-1f76-452e-9e94-03158f226e4e_Name">
    <vt:lpwstr>Private</vt:lpwstr>
  </property>
  <property fmtid="{D5CDD505-2E9C-101B-9397-08002B2CF9AE}" pid="6" name="MSIP_Label_cdde0556-1f76-452e-9e94-03158f226e4e_SiteId">
    <vt:lpwstr>7015a19d-0dbb-4c31-8709-253cf07f631f</vt:lpwstr>
  </property>
  <property fmtid="{D5CDD505-2E9C-101B-9397-08002B2CF9AE}" pid="7" name="MSIP_Label_cdde0556-1f76-452e-9e94-03158f226e4e_ActionId">
    <vt:lpwstr>826a375b-d5dd-4aa2-897b-5227521a2e77</vt:lpwstr>
  </property>
  <property fmtid="{D5CDD505-2E9C-101B-9397-08002B2CF9AE}" pid="8" name="MSIP_Label_cdde0556-1f76-452e-9e94-03158f226e4e_ContentBits">
    <vt:lpwstr>0</vt:lpwstr>
  </property>
</Properties>
</file>