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9995"/>
  </bookViews>
  <sheets>
    <sheet name="rcttc-data" sheetId="1" r:id="rId1"/>
  </sheets>
  <calcPr calcId="145621"/>
</workbook>
</file>

<file path=xl/calcChain.xml><?xml version="1.0" encoding="utf-8"?>
<calcChain xmlns="http://schemas.openxmlformats.org/spreadsheetml/2006/main">
  <c r="U12" i="1" l="1"/>
  <c r="X9" i="1" s="1"/>
  <c r="U3" i="1"/>
  <c r="X3" i="1" s="1"/>
  <c r="U4" i="1"/>
  <c r="X4" i="1" s="1"/>
  <c r="U5" i="1"/>
  <c r="U6" i="1"/>
  <c r="U7" i="1"/>
  <c r="U8" i="1"/>
  <c r="U9" i="1"/>
  <c r="U10" i="1"/>
  <c r="U11" i="1"/>
  <c r="X8" i="1" s="1"/>
  <c r="U13" i="1"/>
  <c r="X10" i="1" s="1"/>
  <c r="U2" i="1"/>
  <c r="X2" i="1" s="1"/>
  <c r="X6" i="1" l="1"/>
  <c r="X5" i="1"/>
  <c r="X7" i="1"/>
  <c r="N2" i="1"/>
  <c r="N3" i="1" s="1"/>
  <c r="N4" i="1" s="1"/>
  <c r="N5" i="1"/>
  <c r="N6" i="1" s="1"/>
  <c r="N7" i="1"/>
  <c r="N8" i="1" s="1"/>
  <c r="N9" i="1" s="1"/>
  <c r="N10" i="1"/>
  <c r="N11" i="1"/>
  <c r="N13" i="1"/>
  <c r="N14" i="1" s="1"/>
  <c r="N15" i="1" s="1"/>
  <c r="N16" i="1" s="1"/>
  <c r="N17" i="1"/>
  <c r="N18" i="1" s="1"/>
  <c r="N19" i="1" s="1"/>
  <c r="N20" i="1"/>
  <c r="N21" i="1" s="1"/>
  <c r="N22" i="1" s="1"/>
  <c r="N23" i="1" s="1"/>
  <c r="N24" i="1"/>
  <c r="N25" i="1" s="1"/>
  <c r="N26" i="1" s="1"/>
  <c r="N27" i="1" s="1"/>
  <c r="N28" i="1"/>
  <c r="N29" i="1" s="1"/>
  <c r="N30" i="1" s="1"/>
  <c r="N31" i="1"/>
  <c r="N32" i="1" s="1"/>
  <c r="N33" i="1"/>
  <c r="N34" i="1" s="1"/>
  <c r="N36" i="1"/>
  <c r="N37" i="1"/>
  <c r="N38" i="1" s="1"/>
  <c r="N40" i="1"/>
  <c r="N41" i="1"/>
  <c r="N42" i="1" s="1"/>
  <c r="N43" i="1" s="1"/>
  <c r="N44" i="1"/>
  <c r="N45" i="1"/>
  <c r="N46" i="1" s="1"/>
  <c r="N47" i="1" s="1"/>
  <c r="N48" i="1"/>
  <c r="N50" i="1"/>
  <c r="N51" i="1" s="1"/>
  <c r="N52" i="1" s="1"/>
  <c r="N53" i="1"/>
  <c r="N54" i="1" s="1"/>
  <c r="N55" i="1"/>
  <c r="N56" i="1" s="1"/>
  <c r="N57" i="1"/>
  <c r="N59" i="1"/>
  <c r="N60" i="1" s="1"/>
  <c r="N61" i="1" s="1"/>
  <c r="N62" i="1" s="1"/>
  <c r="N63" i="1"/>
  <c r="N64" i="1"/>
  <c r="N65" i="1" s="1"/>
  <c r="N67" i="1"/>
  <c r="N68" i="1" s="1"/>
  <c r="N69" i="1" s="1"/>
  <c r="N70" i="1"/>
  <c r="N71" i="1" s="1"/>
  <c r="N72" i="1"/>
  <c r="N73" i="1" s="1"/>
  <c r="N74" i="1" s="1"/>
  <c r="N75" i="1" s="1"/>
  <c r="N76" i="1"/>
  <c r="N77" i="1" s="1"/>
  <c r="N78" i="1"/>
  <c r="N79" i="1" s="1"/>
  <c r="N80" i="1" s="1"/>
  <c r="N81" i="1" s="1"/>
  <c r="N82" i="1"/>
  <c r="N83" i="1" s="1"/>
  <c r="N84" i="1" s="1"/>
  <c r="N85" i="1"/>
  <c r="N86" i="1" s="1"/>
  <c r="N87" i="1" s="1"/>
  <c r="N88" i="1" s="1"/>
  <c r="N89" i="1"/>
  <c r="N90" i="1" s="1"/>
  <c r="N91" i="1"/>
  <c r="N92" i="1" s="1"/>
  <c r="N93" i="1" s="1"/>
  <c r="N94" i="1" s="1"/>
  <c r="N95" i="1"/>
  <c r="N96" i="1" s="1"/>
  <c r="N97" i="1" s="1"/>
  <c r="N98" i="1" s="1"/>
  <c r="N99" i="1"/>
  <c r="N100" i="1" s="1"/>
  <c r="N101" i="1" s="1"/>
  <c r="N102" i="1" s="1"/>
  <c r="N103" i="1"/>
  <c r="N104" i="1" s="1"/>
  <c r="N105" i="1"/>
  <c r="N106" i="1" s="1"/>
  <c r="N107" i="1" s="1"/>
  <c r="N108" i="1"/>
  <c r="N109" i="1" s="1"/>
  <c r="N110" i="1" s="1"/>
  <c r="N111" i="1" s="1"/>
  <c r="N112" i="1"/>
  <c r="N113" i="1" s="1"/>
  <c r="N114" i="1"/>
  <c r="N115" i="1"/>
  <c r="N116" i="1" s="1"/>
  <c r="N117" i="1"/>
  <c r="N118" i="1" s="1"/>
  <c r="N119" i="1"/>
  <c r="N120" i="1" s="1"/>
  <c r="N121" i="1" s="1"/>
  <c r="N122" i="1" s="1"/>
  <c r="N123" i="1"/>
  <c r="N124" i="1" s="1"/>
  <c r="N125" i="1" s="1"/>
  <c r="N129" i="1"/>
  <c r="N130" i="1" s="1"/>
  <c r="N131" i="1" s="1"/>
  <c r="N132" i="1"/>
  <c r="N133" i="1" s="1"/>
  <c r="N134" i="1"/>
  <c r="N135" i="1" s="1"/>
  <c r="N136" i="1"/>
  <c r="N137" i="1"/>
  <c r="N138" i="1" s="1"/>
  <c r="N139" i="1" s="1"/>
  <c r="N140" i="1"/>
  <c r="N141" i="1" s="1"/>
  <c r="N142" i="1" s="1"/>
  <c r="N143" i="1" s="1"/>
  <c r="N144" i="1"/>
  <c r="N145" i="1"/>
  <c r="N146" i="1" s="1"/>
  <c r="N147" i="1" s="1"/>
  <c r="N148" i="1" s="1"/>
  <c r="N149" i="1"/>
  <c r="N150" i="1"/>
  <c r="N151" i="1" s="1"/>
  <c r="N152" i="1"/>
  <c r="N153" i="1" s="1"/>
  <c r="N154" i="1"/>
  <c r="N155" i="1"/>
  <c r="N156" i="1" s="1"/>
  <c r="N157" i="1" s="1"/>
  <c r="N158" i="1" s="1"/>
  <c r="N159" i="1"/>
  <c r="N160" i="1" s="1"/>
  <c r="N161" i="1"/>
  <c r="N162" i="1" s="1"/>
  <c r="N163" i="1" s="1"/>
  <c r="N164" i="1"/>
  <c r="N165" i="1" s="1"/>
  <c r="N166" i="1"/>
  <c r="N167" i="1" s="1"/>
  <c r="N168" i="1"/>
  <c r="N169" i="1" s="1"/>
  <c r="N170" i="1" s="1"/>
  <c r="N171" i="1" s="1"/>
  <c r="N172" i="1"/>
  <c r="N173" i="1"/>
  <c r="N174" i="1"/>
  <c r="N175" i="1" s="1"/>
  <c r="N176" i="1" s="1"/>
  <c r="N177" i="1"/>
  <c r="N178" i="1" s="1"/>
  <c r="N179" i="1" s="1"/>
  <c r="N180" i="1"/>
  <c r="N181" i="1" s="1"/>
  <c r="N182" i="1" s="1"/>
  <c r="N183" i="1" s="1"/>
  <c r="N184" i="1"/>
  <c r="N185" i="1" s="1"/>
  <c r="N186" i="1"/>
  <c r="N187" i="1" s="1"/>
  <c r="N188" i="1" s="1"/>
  <c r="N189" i="1"/>
  <c r="N190" i="1" s="1"/>
  <c r="N191" i="1" s="1"/>
  <c r="N192" i="1"/>
  <c r="N193" i="1" s="1"/>
  <c r="N194" i="1" s="1"/>
  <c r="N195" i="1" s="1"/>
</calcChain>
</file>

<file path=xl/sharedStrings.xml><?xml version="1.0" encoding="utf-8"?>
<sst xmlns="http://schemas.openxmlformats.org/spreadsheetml/2006/main" count="2110" uniqueCount="376">
  <si>
    <t>customer_first</t>
  </si>
  <si>
    <t>customer_last</t>
  </si>
  <si>
    <t>customer_email</t>
  </si>
  <si>
    <t>customer_phone</t>
  </si>
  <si>
    <t>customer_address</t>
  </si>
  <si>
    <t>seat</t>
  </si>
  <si>
    <t>show</t>
  </si>
  <si>
    <t>ticket_price</t>
  </si>
  <si>
    <t>date</t>
  </si>
  <si>
    <t>theater</t>
  </si>
  <si>
    <t>theater_address</t>
  </si>
  <si>
    <t>theater_phone</t>
  </si>
  <si>
    <t>theater_email</t>
  </si>
  <si>
    <t>Joice</t>
  </si>
  <si>
    <t>Belford</t>
  </si>
  <si>
    <t>jbelfordbw@oaic.gov.au</t>
  </si>
  <si>
    <t>597-748-6096</t>
  </si>
  <si>
    <t>A5</t>
  </si>
  <si>
    <t>Send in the Clowns</t>
  </si>
  <si>
    <t>10 Pin</t>
  </si>
  <si>
    <t>62341 Merchant Street, Eagan, MN 55555</t>
  </si>
  <si>
    <t>(651) 555-5555</t>
  </si>
  <si>
    <t>ten.pin@rcttc.com</t>
  </si>
  <si>
    <t>B1</t>
  </si>
  <si>
    <t>B2</t>
  </si>
  <si>
    <t>B3</t>
  </si>
  <si>
    <t>Lise</t>
  </si>
  <si>
    <t>Eles</t>
  </si>
  <si>
    <t>leles8q@free.fr</t>
  </si>
  <si>
    <t>130-343-1228</t>
  </si>
  <si>
    <t>6001 Golden Leaf Court</t>
  </si>
  <si>
    <t>B4</t>
  </si>
  <si>
    <t>B5</t>
  </si>
  <si>
    <t>C1</t>
  </si>
  <si>
    <t>C2</t>
  </si>
  <si>
    <t>Sigvard</t>
  </si>
  <si>
    <t>Hammett</t>
  </si>
  <si>
    <t>shammett7p@trellian.com</t>
  </si>
  <si>
    <t>427-974-7832</t>
  </si>
  <si>
    <t>36 Macpherson Court</t>
  </si>
  <si>
    <t>C3</t>
  </si>
  <si>
    <t>C4</t>
  </si>
  <si>
    <t>Sarine</t>
  </si>
  <si>
    <t>Bergstrand</t>
  </si>
  <si>
    <t>sbergstrand35@dell.com</t>
  </si>
  <si>
    <t>6907 Cherokee Plaza</t>
  </si>
  <si>
    <t>C5</t>
  </si>
  <si>
    <t>D1</t>
  </si>
  <si>
    <t>D2</t>
  </si>
  <si>
    <t>Therine</t>
  </si>
  <si>
    <t>Colnett</t>
  </si>
  <si>
    <t>tcolnett4c@amazon.co.jp</t>
  </si>
  <si>
    <t>437-787-0467</t>
  </si>
  <si>
    <t>4 Jay Center</t>
  </si>
  <si>
    <t>D3</t>
  </si>
  <si>
    <t>D4</t>
  </si>
  <si>
    <t>D5</t>
  </si>
  <si>
    <t>Wilt</t>
  </si>
  <si>
    <t>Giaomozzo</t>
  </si>
  <si>
    <t>wgiaomozzo7u@vistaprint.com</t>
  </si>
  <si>
    <t>759-722-5091</t>
  </si>
  <si>
    <t>5495 Hoepker Road</t>
  </si>
  <si>
    <t>E1</t>
  </si>
  <si>
    <t>E2</t>
  </si>
  <si>
    <t>E3</t>
  </si>
  <si>
    <t>E4</t>
  </si>
  <si>
    <t>A2</t>
  </si>
  <si>
    <t>Damara</t>
  </si>
  <si>
    <t>Whieldon</t>
  </si>
  <si>
    <t>dwhieldon85@mediafire.com</t>
  </si>
  <si>
    <t>586-275-8659</t>
  </si>
  <si>
    <t>9944 Toban Trail</t>
  </si>
  <si>
    <t>A4</t>
  </si>
  <si>
    <t>Maximilianus</t>
  </si>
  <si>
    <t>Kasparski</t>
  </si>
  <si>
    <t>mkasparski2f@buzzfeed.com</t>
  </si>
  <si>
    <t>861-566-4377</t>
  </si>
  <si>
    <t>08643 Columbus Circle</t>
  </si>
  <si>
    <t>Koo</t>
  </si>
  <si>
    <t>Noen</t>
  </si>
  <si>
    <t>knoenr3@home.pl</t>
  </si>
  <si>
    <t>476-862-0824</t>
  </si>
  <si>
    <t>451 Pankratz Pass</t>
  </si>
  <si>
    <t>Jayme</t>
  </si>
  <si>
    <t>Heberden</t>
  </si>
  <si>
    <t>jheberden23@paypal.com</t>
  </si>
  <si>
    <t>96 Northfield Pass</t>
  </si>
  <si>
    <t>Fernande</t>
  </si>
  <si>
    <t>Kincade</t>
  </si>
  <si>
    <t>fkincadems@hubpages.com</t>
  </si>
  <si>
    <t>120-256-4927</t>
  </si>
  <si>
    <t>Roma</t>
  </si>
  <si>
    <t>Ingraham</t>
  </si>
  <si>
    <t>ringrahamhd@cbc.ca</t>
  </si>
  <si>
    <t>321-479-9051</t>
  </si>
  <si>
    <t>4 Caliangt Court</t>
  </si>
  <si>
    <t>Hannis</t>
  </si>
  <si>
    <t>Ruttgers</t>
  </si>
  <si>
    <t>hruttgers4z@usda.gov</t>
  </si>
  <si>
    <t>585-198-4175</t>
  </si>
  <si>
    <t>The Dress</t>
  </si>
  <si>
    <t>Briny</t>
  </si>
  <si>
    <t>Dalziell</t>
  </si>
  <si>
    <t>bdalziell7t@123-reg.co.uk</t>
  </si>
  <si>
    <t>767-835-2789</t>
  </si>
  <si>
    <t>4867 Artisan Avenue</t>
  </si>
  <si>
    <t>Jong</t>
  </si>
  <si>
    <t>Cosgreave</t>
  </si>
  <si>
    <t>jcosgreaveae@skype.com</t>
  </si>
  <si>
    <t>775-997-8002</t>
  </si>
  <si>
    <t>6189 School Center</t>
  </si>
  <si>
    <t>Thorsten</t>
  </si>
  <si>
    <t>Lamplugh</t>
  </si>
  <si>
    <t>tlamplughkj@arizona.edu</t>
  </si>
  <si>
    <t>557-567-3351</t>
  </si>
  <si>
    <t>6 Badeau Lane</t>
  </si>
  <si>
    <t>Barclay</t>
  </si>
  <si>
    <t>Jentle</t>
  </si>
  <si>
    <t>bjentleme@reverbnation.com</t>
  </si>
  <si>
    <t>572-131-1190</t>
  </si>
  <si>
    <t>548 Main Hill</t>
  </si>
  <si>
    <t>A1</t>
  </si>
  <si>
    <t>Tell Me What To Think</t>
  </si>
  <si>
    <t>Lynda</t>
  </si>
  <si>
    <t>Broadfield</t>
  </si>
  <si>
    <t>lbroadfield8y@nifty.com</t>
  </si>
  <si>
    <t>450-505-5416</t>
  </si>
  <si>
    <t>8 Cascade Avenue</t>
  </si>
  <si>
    <t>A3</t>
  </si>
  <si>
    <t>Ashly</t>
  </si>
  <si>
    <t>Earnshaw</t>
  </si>
  <si>
    <t>aearnshawaw@exblog.jp</t>
  </si>
  <si>
    <t>389-717-9553</t>
  </si>
  <si>
    <t>Annice</t>
  </si>
  <si>
    <t>Agney</t>
  </si>
  <si>
    <t>aagney9h@cloudflare.com</t>
  </si>
  <si>
    <t>518-266-7353</t>
  </si>
  <si>
    <t>0 Shopko Road</t>
  </si>
  <si>
    <t>Merissa</t>
  </si>
  <si>
    <t>Strelitzki</t>
  </si>
  <si>
    <t>mstrelitzkiny@facebook.com</t>
  </si>
  <si>
    <t>0 Pennsylvania Alley</t>
  </si>
  <si>
    <t>Jordain</t>
  </si>
  <si>
    <t>Ceresa</t>
  </si>
  <si>
    <t>jceresak@canalblog.com</t>
  </si>
  <si>
    <t>583-196-0536</t>
  </si>
  <si>
    <t>2 Eggendart Place</t>
  </si>
  <si>
    <t>Frans</t>
  </si>
  <si>
    <t>Fleckney</t>
  </si>
  <si>
    <t>ffleckney6p@liveinternet.ru</t>
  </si>
  <si>
    <t>518-464-9580</t>
  </si>
  <si>
    <t>44 Bluejay Alley</t>
  </si>
  <si>
    <t>Thatcher</t>
  </si>
  <si>
    <t>Roubay</t>
  </si>
  <si>
    <t>troubay2b@nymag.com</t>
  </si>
  <si>
    <t>172-224-9291</t>
  </si>
  <si>
    <t>69107 Morrow Road</t>
  </si>
  <si>
    <t>Kurtis</t>
  </si>
  <si>
    <t>Gallie</t>
  </si>
  <si>
    <t>kgallie5i@devhub.com</t>
  </si>
  <si>
    <t>625-145-9762</t>
  </si>
  <si>
    <t>849 Park Meadow Parkway</t>
  </si>
  <si>
    <t>E5</t>
  </si>
  <si>
    <t>Gordon</t>
  </si>
  <si>
    <t>Walwood</t>
  </si>
  <si>
    <t>gwalwoodng@devhub.com</t>
  </si>
  <si>
    <t>7 Hanson Pass</t>
  </si>
  <si>
    <t>The Sky Lit Up</t>
  </si>
  <si>
    <t>Little Fitz</t>
  </si>
  <si>
    <t>10 E Exchange St, St Paul, MN 55101</t>
  </si>
  <si>
    <t>little.fitz@rcttc.com</t>
  </si>
  <si>
    <t>Hashim</t>
  </si>
  <si>
    <t>Daouze</t>
  </si>
  <si>
    <t>hdaouze32@craigslist.org</t>
  </si>
  <si>
    <t>338-922-3547</t>
  </si>
  <si>
    <t>51 Sycamore Circle</t>
  </si>
  <si>
    <t>Pooh</t>
  </si>
  <si>
    <t>Bedburrow</t>
  </si>
  <si>
    <t>pbedburrowcc@stanford.edu</t>
  </si>
  <si>
    <t>9 Manitowish Court</t>
  </si>
  <si>
    <t>Cullen</t>
  </si>
  <si>
    <t>Guirau</t>
  </si>
  <si>
    <t>cguirau11@mozilla.com</t>
  </si>
  <si>
    <t>485-954-2414</t>
  </si>
  <si>
    <t>6885 Bellgrove Street</t>
  </si>
  <si>
    <t>Chiarra</t>
  </si>
  <si>
    <t>Vail</t>
  </si>
  <si>
    <t>cvailhe@ft.com</t>
  </si>
  <si>
    <t>5303 Oriole Alley</t>
  </si>
  <si>
    <t>Pettifor</t>
  </si>
  <si>
    <t>mpettiforro@list-manage.com</t>
  </si>
  <si>
    <t>88806 Kedzie Lane</t>
  </si>
  <si>
    <t>Rowan</t>
  </si>
  <si>
    <t>Brumhead</t>
  </si>
  <si>
    <t>rbrumheadiz@japanpost.jp</t>
  </si>
  <si>
    <t>302-617-1804</t>
  </si>
  <si>
    <t>8212 Pleasure Junction</t>
  </si>
  <si>
    <t>Shannah</t>
  </si>
  <si>
    <t>Ramsell</t>
  </si>
  <si>
    <t>sramselloa@cnbc.com</t>
  </si>
  <si>
    <t>357-730-4952</t>
  </si>
  <si>
    <t>2 Dovetail Way</t>
  </si>
  <si>
    <t>Alistair</t>
  </si>
  <si>
    <t>Sweetman</t>
  </si>
  <si>
    <t>asweetmanel@symantec.com</t>
  </si>
  <si>
    <t>2 Clove Plaza</t>
  </si>
  <si>
    <t>Elicia</t>
  </si>
  <si>
    <t>Heymann</t>
  </si>
  <si>
    <t>eheymann22@github.com</t>
  </si>
  <si>
    <t>129-168-4725</t>
  </si>
  <si>
    <t>9891 Burning Wood Parkway</t>
  </si>
  <si>
    <t>Salim</t>
  </si>
  <si>
    <t>Strutt</t>
  </si>
  <si>
    <t>sstruttra@ihg.com</t>
  </si>
  <si>
    <t>470-350-3212</t>
  </si>
  <si>
    <t>Rolf</t>
  </si>
  <si>
    <t>Bellamy</t>
  </si>
  <si>
    <t>rbellamyd1@comcast.net</t>
  </si>
  <si>
    <t>731-485-3430</t>
  </si>
  <si>
    <t>Bridie</t>
  </si>
  <si>
    <t>Ruddock</t>
  </si>
  <si>
    <t>bruddocknh@statcounter.com</t>
  </si>
  <si>
    <t>537-777-8224</t>
  </si>
  <si>
    <t>8 Raven Alley</t>
  </si>
  <si>
    <t>Dance Dance Vertical</t>
  </si>
  <si>
    <t>Jammie</t>
  </si>
  <si>
    <t>Swindles</t>
  </si>
  <si>
    <t>jswindlesd9@studiopress.com</t>
  </si>
  <si>
    <t>801-514-8648</t>
  </si>
  <si>
    <t>08 Mcbride Center</t>
  </si>
  <si>
    <t>Tait</t>
  </si>
  <si>
    <t>Armes</t>
  </si>
  <si>
    <t>tarmesaz@abc.net.au</t>
  </si>
  <si>
    <t>537-598-4016</t>
  </si>
  <si>
    <t>0612 Monterey Drive</t>
  </si>
  <si>
    <t>Fax</t>
  </si>
  <si>
    <t>Geraudel</t>
  </si>
  <si>
    <t>fgeraudel2n@ted.com</t>
  </si>
  <si>
    <t>342-454-2119</t>
  </si>
  <si>
    <t>726 Fairfield Alley</t>
  </si>
  <si>
    <t>Elizabet</t>
  </si>
  <si>
    <t>Meininger</t>
  </si>
  <si>
    <t>emeininger5d@shutterfly.com</t>
  </si>
  <si>
    <t>939-705-2658</t>
  </si>
  <si>
    <t>86 Summer Ridge Road</t>
  </si>
  <si>
    <t>Stop. Just Stop.</t>
  </si>
  <si>
    <t>Erasmus</t>
  </si>
  <si>
    <t>Tighe</t>
  </si>
  <si>
    <t>etighebu@google.it</t>
  </si>
  <si>
    <t>468-250-2065</t>
  </si>
  <si>
    <t>09 Spohn Place</t>
  </si>
  <si>
    <t>Kacy</t>
  </si>
  <si>
    <t>Seeman</t>
  </si>
  <si>
    <t>kseemanqi@europa.eu</t>
  </si>
  <si>
    <t>465-210-2818</t>
  </si>
  <si>
    <t>6 Huxley Road</t>
  </si>
  <si>
    <t>Rawley</t>
  </si>
  <si>
    <t>Cridge</t>
  </si>
  <si>
    <t>rcridgepf@smh.com.au</t>
  </si>
  <si>
    <t>517-853-7604</t>
  </si>
  <si>
    <t>043 Bunting Court</t>
  </si>
  <si>
    <t>Laryssa</t>
  </si>
  <si>
    <t>Blankley</t>
  </si>
  <si>
    <t>lblankleyeg@so-net.ne.jp</t>
  </si>
  <si>
    <t>973-269-0728</t>
  </si>
  <si>
    <t>760 Bluejay Center</t>
  </si>
  <si>
    <t>Burr</t>
  </si>
  <si>
    <t>Horizon</t>
  </si>
  <si>
    <t>70 Meadow Valley Parkway, Saint Paul, MN 55103</t>
  </si>
  <si>
    <t>horizon@rcttc.com</t>
  </si>
  <si>
    <t>A6</t>
  </si>
  <si>
    <t>Siegfried</t>
  </si>
  <si>
    <t>Daymont</t>
  </si>
  <si>
    <t>sdaymontcw@amazon.com</t>
  </si>
  <si>
    <t>732-737-5291</t>
  </si>
  <si>
    <t>88 Mitchell Alley</t>
  </si>
  <si>
    <t>A7</t>
  </si>
  <si>
    <t>A8</t>
  </si>
  <si>
    <t>Gertruda</t>
  </si>
  <si>
    <t>Friedenbach</t>
  </si>
  <si>
    <t>gfriedenbachey@intel.com</t>
  </si>
  <si>
    <t>Willdon</t>
  </si>
  <si>
    <t>Eldered</t>
  </si>
  <si>
    <t>weldered1q@google.com.br</t>
  </si>
  <si>
    <t>160-171-6278</t>
  </si>
  <si>
    <t>8954 Chive Drive</t>
  </si>
  <si>
    <t>B6</t>
  </si>
  <si>
    <t>B7</t>
  </si>
  <si>
    <t>Bethany</t>
  </si>
  <si>
    <t>Koene</t>
  </si>
  <si>
    <t>bkoeneia@google.com.br</t>
  </si>
  <si>
    <t>68 Longview Place</t>
  </si>
  <si>
    <t>Winny</t>
  </si>
  <si>
    <t>Sheather</t>
  </si>
  <si>
    <t>wsheather1k@rambler.ru</t>
  </si>
  <si>
    <t>Hulda</t>
  </si>
  <si>
    <t>McEwan</t>
  </si>
  <si>
    <t>hmcewan2e@bravesites.com</t>
  </si>
  <si>
    <t>26 Pleasure Circle</t>
  </si>
  <si>
    <t>Benjamin</t>
  </si>
  <si>
    <t>Court</t>
  </si>
  <si>
    <t>bcourtnb@geocities.jp</t>
  </si>
  <si>
    <t>101-417-7055</t>
  </si>
  <si>
    <t>3037 Forest Dale Parkway</t>
  </si>
  <si>
    <t>Anissa</t>
  </si>
  <si>
    <t>Truman</t>
  </si>
  <si>
    <t>atruman9n@skype.com</t>
  </si>
  <si>
    <t>00329 Cardinal Alley</t>
  </si>
  <si>
    <t>B8</t>
  </si>
  <si>
    <t>Oliy</t>
  </si>
  <si>
    <t>O'Kenny</t>
  </si>
  <si>
    <t>ookennyh3@springer.com</t>
  </si>
  <si>
    <t>9 Sherman Center</t>
  </si>
  <si>
    <t>Caddyshack</t>
  </si>
  <si>
    <t>Liv</t>
  </si>
  <si>
    <t>Egle of Germany</t>
  </si>
  <si>
    <t>legleofgermanybh@blinklist.com</t>
  </si>
  <si>
    <t>280-270-5128</t>
  </si>
  <si>
    <t>76 Summit Place</t>
  </si>
  <si>
    <t>Keelby</t>
  </si>
  <si>
    <t>Hargey</t>
  </si>
  <si>
    <t>khargeyi3@ycombinator.com</t>
  </si>
  <si>
    <t>0 Lien Hill</t>
  </si>
  <si>
    <t>Rachel</t>
  </si>
  <si>
    <t>Goudie</t>
  </si>
  <si>
    <t>rgoudie6j@google.it</t>
  </si>
  <si>
    <t>52142 Hanover Avenue</t>
  </si>
  <si>
    <t>Husain</t>
  </si>
  <si>
    <t>Scheu</t>
  </si>
  <si>
    <t>hscheujs@ovh.net</t>
  </si>
  <si>
    <t>1 Oneill Terrace</t>
  </si>
  <si>
    <t>Ogdon</t>
  </si>
  <si>
    <t>Southworth</t>
  </si>
  <si>
    <t>osouthworthcl@jalbum.net</t>
  </si>
  <si>
    <t>476-643-3909</t>
  </si>
  <si>
    <t>1276 Oneill Point</t>
  </si>
  <si>
    <t>Chue</t>
  </si>
  <si>
    <t>Tibbles</t>
  </si>
  <si>
    <t>ctibbles27@purevolume.com</t>
  </si>
  <si>
    <t>888 Maple Wood Plaza</t>
  </si>
  <si>
    <t>Hair</t>
  </si>
  <si>
    <t>Abby</t>
  </si>
  <si>
    <t>Hanssmann</t>
  </si>
  <si>
    <t>ahanssmannds@slideshare.net</t>
  </si>
  <si>
    <t>411-300-6923</t>
  </si>
  <si>
    <t>83935 Farwell Center</t>
  </si>
  <si>
    <t>Lotte</t>
  </si>
  <si>
    <t>Peace</t>
  </si>
  <si>
    <t>lpeaceba@123-reg.co.uk</t>
  </si>
  <si>
    <t>563-440-4892</t>
  </si>
  <si>
    <t>84074 Lakeland Pass</t>
  </si>
  <si>
    <t>Maggi</t>
  </si>
  <si>
    <t>Ludlow</t>
  </si>
  <si>
    <t>mludlow5k@skype.com</t>
  </si>
  <si>
    <t>457-949-2916</t>
  </si>
  <si>
    <t>39 Colorado Drive</t>
  </si>
  <si>
    <t>Flore</t>
  </si>
  <si>
    <t>Wiltshear</t>
  </si>
  <si>
    <t>fwiltshearop@flickr.com</t>
  </si>
  <si>
    <t>76 Marcy Alley</t>
  </si>
  <si>
    <t>raw totals</t>
  </si>
  <si>
    <t>query totals</t>
  </si>
  <si>
    <t>query emails</t>
  </si>
  <si>
    <t>id</t>
  </si>
  <si>
    <t>title</t>
  </si>
  <si>
    <t>sumifs</t>
  </si>
  <si>
    <t>unique title</t>
  </si>
  <si>
    <t>a</t>
  </si>
  <si>
    <t>b</t>
  </si>
  <si>
    <t>c</t>
  </si>
  <si>
    <t>pooh</t>
  </si>
  <si>
    <t>max</t>
  </si>
  <si>
    <t>hash</t>
  </si>
  <si>
    <t>gordon</t>
  </si>
  <si>
    <t>chia</t>
  </si>
  <si>
    <t>cullen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</si>
</sst>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19" formatCode="m/d/yyyy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221</xdr:row>
      <xdr:rowOff>0</xdr:rowOff>
    </xdr:from>
    <xdr:to>
      <xdr:col>7</xdr:col>
      <xdr:colOff>149638</xdr:colOff>
      <xdr:row>239</xdr:row>
      <xdr:rowOff>151952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00500"/>
          <a:ext cx="8838095" cy="3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7</xdr:col>
      <xdr:colOff>311543</xdr:colOff>
      <xdr:row>258</xdr:row>
      <xdr:rowOff>123381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0"/>
          <a:ext cx="9000000" cy="35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P195" totalsRowShown="0" headerRowDxfId="26" dataDxfId="25">
  <autoFilter ref="A1:P195"/>
  <sortState ref="A2:N195">
    <sortCondition ref="C2:C195"/>
    <sortCondition ref="I2:I195"/>
  </sortState>
  <tableColumns count="16">
    <tableColumn id="1" name="customer_first" dataDxfId="24"/>
    <tableColumn id="2" name="customer_last" dataDxfId="23"/>
    <tableColumn id="3" name="customer_email" dataDxfId="22"/>
    <tableColumn id="4" name="customer_phone" dataDxfId="21"/>
    <tableColumn id="5" name="customer_address" dataDxfId="20"/>
    <tableColumn id="6" name="seat" dataDxfId="19"/>
    <tableColumn id="7" name="show" dataDxfId="18"/>
    <tableColumn id="8" name="ticket_price" dataDxfId="17"/>
    <tableColumn id="9" name="date" dataDxfId="16"/>
    <tableColumn id="10" name="theater" dataDxfId="15"/>
    <tableColumn id="11" name="theater_address" dataDxfId="14"/>
    <tableColumn id="12" name="theater_phone" dataDxfId="13"/>
    <tableColumn id="13" name="theater_email" dataDxfId="12"/>
    <tableColumn id="14" name="raw totals" dataDxfId="11">
      <calculatedColumnFormula>IF(AND(C2=C1, I2=I1), H2+N1,H2)</calculatedColumnFormula>
    </tableColumn>
    <tableColumn id="15" name="query totals" dataDxfId="10"/>
    <tableColumn id="16" name="query email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2"/>
  <sheetViews>
    <sheetView tabSelected="1" zoomScale="115" zoomScaleNormal="115" workbookViewId="0">
      <selection activeCell="M1" sqref="A1:M1"/>
    </sheetView>
  </sheetViews>
  <sheetFormatPr defaultRowHeight="15" x14ac:dyDescent="0.25"/>
  <cols>
    <col min="1" max="1" width="16" style="2" customWidth="1"/>
    <col min="2" max="2" width="15.5703125" style="2" customWidth="1"/>
    <col min="3" max="3" width="31.28515625" style="2" bestFit="1" customWidth="1"/>
    <col min="4" max="4" width="18.140625" style="2" customWidth="1"/>
    <col min="5" max="5" width="19.28515625" style="2" customWidth="1"/>
    <col min="6" max="6" width="9.140625" style="2" customWidth="1"/>
    <col min="7" max="7" width="20.85546875" style="2" bestFit="1" customWidth="1"/>
    <col min="8" max="8" width="13.5703125" style="2" customWidth="1"/>
    <col min="9" max="9" width="11.85546875" style="2" bestFit="1" customWidth="1"/>
    <col min="10" max="10" width="9.7109375" style="2" customWidth="1"/>
    <col min="11" max="11" width="17.5703125" style="2" customWidth="1"/>
    <col min="12" max="12" width="16.42578125" style="2" customWidth="1"/>
    <col min="13" max="13" width="15.7109375" style="2" customWidth="1"/>
    <col min="14" max="14" width="11.140625" style="2" bestFit="1" customWidth="1"/>
    <col min="15" max="15" width="13.85546875" style="2" bestFit="1" customWidth="1"/>
    <col min="16" max="16" width="31.28515625" style="2" bestFit="1" customWidth="1"/>
    <col min="17" max="17" width="31" style="2" customWidth="1"/>
    <col min="18" max="18" width="3.42578125" style="2" bestFit="1" customWidth="1"/>
    <col min="19" max="19" width="20.85546875" style="2" bestFit="1" customWidth="1"/>
    <col min="20" max="20" width="11.85546875" style="2" bestFit="1" customWidth="1"/>
    <col min="21" max="21" width="7.85546875" style="2" bestFit="1" customWidth="1"/>
    <col min="22" max="22" width="7.140625" style="2" customWidth="1"/>
    <col min="23" max="23" width="20.85546875" style="2" bestFit="1" customWidth="1"/>
    <col min="24" max="16384" width="9.140625" style="2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360</v>
      </c>
      <c r="O1" s="2" t="s">
        <v>361</v>
      </c>
      <c r="P1" s="2" t="s">
        <v>362</v>
      </c>
      <c r="R1" s="2" t="s">
        <v>363</v>
      </c>
      <c r="S1" s="2" t="s">
        <v>364</v>
      </c>
      <c r="T1" s="2" t="s">
        <v>8</v>
      </c>
      <c r="U1" s="2" t="s">
        <v>365</v>
      </c>
      <c r="W1" s="2" t="s">
        <v>366</v>
      </c>
      <c r="X1" s="2" t="s">
        <v>365</v>
      </c>
    </row>
    <row r="2" spans="1:24" x14ac:dyDescent="0.25">
      <c r="A2" s="2" t="s">
        <v>133</v>
      </c>
      <c r="B2" s="2" t="s">
        <v>134</v>
      </c>
      <c r="C2" s="2" t="s">
        <v>135</v>
      </c>
      <c r="D2" s="2" t="s">
        <v>136</v>
      </c>
      <c r="E2" s="2" t="s">
        <v>137</v>
      </c>
      <c r="F2" s="2" t="s">
        <v>23</v>
      </c>
      <c r="G2" s="2" t="s">
        <v>122</v>
      </c>
      <c r="H2" s="2">
        <v>16.25</v>
      </c>
      <c r="I2" s="3">
        <v>44551</v>
      </c>
      <c r="J2" s="2" t="s">
        <v>19</v>
      </c>
      <c r="K2" s="2" t="s">
        <v>20</v>
      </c>
      <c r="L2" s="2" t="s">
        <v>21</v>
      </c>
      <c r="M2" s="2" t="s">
        <v>22</v>
      </c>
      <c r="N2" s="2">
        <f t="shared" ref="N2:N33" si="0">IF(AND(C2=C1, I2=I1), H2+N1,H2)</f>
        <v>16.25</v>
      </c>
      <c r="R2" s="1">
        <v>1</v>
      </c>
      <c r="S2" s="2" t="s">
        <v>100</v>
      </c>
      <c r="T2" s="3">
        <v>44200</v>
      </c>
      <c r="U2" s="2">
        <f>SUMIFS(Table1[query totals],Table1[show],S2,Table1[date],T2)</f>
        <v>237.59999999999997</v>
      </c>
      <c r="W2" s="2" t="s">
        <v>100</v>
      </c>
      <c r="X2" s="2">
        <f>SUMIF(S2:S13,W2,U2:U13)</f>
        <v>237.59999999999997</v>
      </c>
    </row>
    <row r="3" spans="1:24" x14ac:dyDescent="0.25">
      <c r="A3" s="2" t="s">
        <v>133</v>
      </c>
      <c r="B3" s="2" t="s">
        <v>134</v>
      </c>
      <c r="C3" s="2" t="s">
        <v>135</v>
      </c>
      <c r="D3" s="2" t="s">
        <v>136</v>
      </c>
      <c r="E3" s="2" t="s">
        <v>137</v>
      </c>
      <c r="F3" s="2" t="s">
        <v>24</v>
      </c>
      <c r="G3" s="2" t="s">
        <v>122</v>
      </c>
      <c r="H3" s="2">
        <v>16.25</v>
      </c>
      <c r="I3" s="3">
        <v>44551</v>
      </c>
      <c r="J3" s="2" t="s">
        <v>19</v>
      </c>
      <c r="K3" s="2" t="s">
        <v>20</v>
      </c>
      <c r="L3" s="2" t="s">
        <v>21</v>
      </c>
      <c r="M3" s="2" t="s">
        <v>22</v>
      </c>
      <c r="N3" s="2">
        <f t="shared" si="0"/>
        <v>32.5</v>
      </c>
      <c r="R3" s="1">
        <v>2</v>
      </c>
      <c r="S3" s="2" t="s">
        <v>224</v>
      </c>
      <c r="T3" s="3">
        <v>44200</v>
      </c>
      <c r="U3" s="2">
        <f>SUMIFS(Table1[query totals],Table1[show],S3,Table1[date],T3)</f>
        <v>208.45</v>
      </c>
      <c r="W3" s="2" t="s">
        <v>224</v>
      </c>
      <c r="X3" s="2">
        <f>SUMIF(S3:S14,W3,U3:U14)</f>
        <v>208.45</v>
      </c>
    </row>
    <row r="4" spans="1:24" x14ac:dyDescent="0.25">
      <c r="A4" s="2" t="s">
        <v>133</v>
      </c>
      <c r="B4" s="2" t="s">
        <v>134</v>
      </c>
      <c r="C4" s="2" t="s">
        <v>135</v>
      </c>
      <c r="D4" s="2" t="s">
        <v>136</v>
      </c>
      <c r="E4" s="2" t="s">
        <v>137</v>
      </c>
      <c r="F4" s="2" t="s">
        <v>25</v>
      </c>
      <c r="G4" s="2" t="s">
        <v>122</v>
      </c>
      <c r="H4" s="2">
        <v>16.25</v>
      </c>
      <c r="I4" s="3">
        <v>44551</v>
      </c>
      <c r="J4" s="2" t="s">
        <v>19</v>
      </c>
      <c r="K4" s="2" t="s">
        <v>20</v>
      </c>
      <c r="L4" s="2" t="s">
        <v>21</v>
      </c>
      <c r="M4" s="2" t="s">
        <v>22</v>
      </c>
      <c r="N4" s="2">
        <f t="shared" si="0"/>
        <v>48.75</v>
      </c>
      <c r="O4" s="4">
        <v>48.75</v>
      </c>
      <c r="P4" s="4" t="s">
        <v>135</v>
      </c>
      <c r="R4" s="1">
        <v>3</v>
      </c>
      <c r="S4" s="2" t="s">
        <v>313</v>
      </c>
      <c r="T4" s="3">
        <v>44200</v>
      </c>
      <c r="U4" s="2">
        <f>SUMIFS(Table1[query totals],Table1[show],S4,Table1[date],T4)</f>
        <v>228.75</v>
      </c>
      <c r="W4" s="2" t="s">
        <v>313</v>
      </c>
      <c r="X4" s="2">
        <f>SUMIF(S4:S15,W4,U4:U15)</f>
        <v>228.75</v>
      </c>
    </row>
    <row r="5" spans="1:24" x14ac:dyDescent="0.25">
      <c r="A5" s="2" t="s">
        <v>129</v>
      </c>
      <c r="B5" s="2" t="s">
        <v>130</v>
      </c>
      <c r="C5" s="2" t="s">
        <v>131</v>
      </c>
      <c r="D5" s="2" t="s">
        <v>132</v>
      </c>
      <c r="F5" s="2" t="s">
        <v>72</v>
      </c>
      <c r="G5" s="2" t="s">
        <v>122</v>
      </c>
      <c r="H5" s="2">
        <v>16.25</v>
      </c>
      <c r="I5" s="3">
        <v>44551</v>
      </c>
      <c r="J5" s="2" t="s">
        <v>19</v>
      </c>
      <c r="K5" s="2" t="s">
        <v>20</v>
      </c>
      <c r="L5" s="2" t="s">
        <v>21</v>
      </c>
      <c r="M5" s="2" t="s">
        <v>22</v>
      </c>
      <c r="N5" s="2">
        <f t="shared" si="0"/>
        <v>16.25</v>
      </c>
      <c r="O5" s="4"/>
      <c r="P5" s="4"/>
      <c r="R5" s="1">
        <v>4</v>
      </c>
      <c r="S5" s="2" t="s">
        <v>167</v>
      </c>
      <c r="T5" s="3">
        <v>44256</v>
      </c>
      <c r="U5" s="2">
        <f>SUMIFS(Table1[query totals],Table1[show],S5,Table1[date],T5)</f>
        <v>267</v>
      </c>
      <c r="W5" s="2" t="s">
        <v>167</v>
      </c>
      <c r="X5" s="2">
        <f>SUMIF(S5:S16,W5,U5:U16)</f>
        <v>507</v>
      </c>
    </row>
    <row r="6" spans="1:24" x14ac:dyDescent="0.25">
      <c r="A6" s="2" t="s">
        <v>129</v>
      </c>
      <c r="B6" s="2" t="s">
        <v>130</v>
      </c>
      <c r="C6" s="2" t="s">
        <v>131</v>
      </c>
      <c r="D6" s="2" t="s">
        <v>132</v>
      </c>
      <c r="F6" s="2" t="s">
        <v>17</v>
      </c>
      <c r="G6" s="2" t="s">
        <v>122</v>
      </c>
      <c r="H6" s="2">
        <v>16.25</v>
      </c>
      <c r="I6" s="3">
        <v>44551</v>
      </c>
      <c r="J6" s="2" t="s">
        <v>19</v>
      </c>
      <c r="K6" s="2" t="s">
        <v>20</v>
      </c>
      <c r="L6" s="2" t="s">
        <v>21</v>
      </c>
      <c r="M6" s="2" t="s">
        <v>22</v>
      </c>
      <c r="N6" s="2">
        <f t="shared" si="0"/>
        <v>32.5</v>
      </c>
      <c r="O6" s="4">
        <v>32.5</v>
      </c>
      <c r="P6" s="4" t="s">
        <v>131</v>
      </c>
      <c r="R6" s="1">
        <v>5</v>
      </c>
      <c r="S6" s="2" t="s">
        <v>266</v>
      </c>
      <c r="T6" s="3">
        <v>44256</v>
      </c>
      <c r="U6" s="2">
        <f>SUMIFS(Table1[query totals],Table1[show],S6,Table1[date],T6)</f>
        <v>301</v>
      </c>
      <c r="W6" s="2" t="s">
        <v>266</v>
      </c>
      <c r="X6" s="2">
        <f>SUMIF(S6:S17,W6,U6:U17)</f>
        <v>645</v>
      </c>
    </row>
    <row r="7" spans="1:24" x14ac:dyDescent="0.25">
      <c r="A7" s="2" t="s">
        <v>341</v>
      </c>
      <c r="B7" s="2" t="s">
        <v>342</v>
      </c>
      <c r="C7" s="2" t="s">
        <v>343</v>
      </c>
      <c r="D7" s="2" t="s">
        <v>344</v>
      </c>
      <c r="E7" s="2" t="s">
        <v>345</v>
      </c>
      <c r="F7" s="2" t="s">
        <v>128</v>
      </c>
      <c r="G7" s="2" t="s">
        <v>340</v>
      </c>
      <c r="H7" s="2">
        <v>14.75</v>
      </c>
      <c r="I7" s="3">
        <v>44551</v>
      </c>
      <c r="J7" s="2" t="s">
        <v>267</v>
      </c>
      <c r="K7" s="2" t="s">
        <v>268</v>
      </c>
      <c r="L7" s="2" t="s">
        <v>21</v>
      </c>
      <c r="M7" s="2" t="s">
        <v>269</v>
      </c>
      <c r="N7" s="2">
        <f t="shared" si="0"/>
        <v>14.75</v>
      </c>
      <c r="R7" s="1">
        <v>6</v>
      </c>
      <c r="S7" s="2" t="s">
        <v>18</v>
      </c>
      <c r="T7" s="3">
        <v>44256</v>
      </c>
      <c r="U7" s="2">
        <f>SUMIFS(Table1[query totals],Table1[show],S7,Table1[date],T7)</f>
        <v>285</v>
      </c>
      <c r="W7" s="2" t="s">
        <v>18</v>
      </c>
      <c r="X7" s="2">
        <f>SUMIF(S7:S18,W7,U7:U18)</f>
        <v>570</v>
      </c>
    </row>
    <row r="8" spans="1:24" x14ac:dyDescent="0.25">
      <c r="A8" s="2" t="s">
        <v>341</v>
      </c>
      <c r="B8" s="2" t="s">
        <v>342</v>
      </c>
      <c r="C8" s="2" t="s">
        <v>343</v>
      </c>
      <c r="D8" s="2" t="s">
        <v>344</v>
      </c>
      <c r="E8" s="2" t="s">
        <v>345</v>
      </c>
      <c r="F8" s="2" t="s">
        <v>72</v>
      </c>
      <c r="G8" s="2" t="s">
        <v>340</v>
      </c>
      <c r="H8" s="2">
        <v>14.75</v>
      </c>
      <c r="I8" s="3">
        <v>44551</v>
      </c>
      <c r="J8" s="2" t="s">
        <v>267</v>
      </c>
      <c r="K8" s="2" t="s">
        <v>268</v>
      </c>
      <c r="L8" s="2" t="s">
        <v>21</v>
      </c>
      <c r="M8" s="2" t="s">
        <v>269</v>
      </c>
      <c r="N8" s="2">
        <f t="shared" si="0"/>
        <v>29.5</v>
      </c>
      <c r="R8" s="1">
        <v>7</v>
      </c>
      <c r="S8" s="2" t="s">
        <v>167</v>
      </c>
      <c r="T8" s="3">
        <v>44463</v>
      </c>
      <c r="U8" s="2">
        <f>SUMIFS(Table1[query totals],Table1[show],S8,Table1[date],T8)</f>
        <v>240</v>
      </c>
      <c r="W8" s="2" t="s">
        <v>122</v>
      </c>
      <c r="X8" s="2">
        <f>SUMIF(S8:S19,W8,U8:U19)</f>
        <v>390</v>
      </c>
    </row>
    <row r="9" spans="1:24" x14ac:dyDescent="0.25">
      <c r="A9" s="2" t="s">
        <v>341</v>
      </c>
      <c r="B9" s="2" t="s">
        <v>342</v>
      </c>
      <c r="C9" s="2" t="s">
        <v>343</v>
      </c>
      <c r="D9" s="2" t="s">
        <v>344</v>
      </c>
      <c r="E9" s="2" t="s">
        <v>345</v>
      </c>
      <c r="F9" s="2" t="s">
        <v>17</v>
      </c>
      <c r="G9" s="2" t="s">
        <v>340</v>
      </c>
      <c r="H9" s="2">
        <v>14.75</v>
      </c>
      <c r="I9" s="3">
        <v>44551</v>
      </c>
      <c r="J9" s="2" t="s">
        <v>267</v>
      </c>
      <c r="K9" s="2" t="s">
        <v>268</v>
      </c>
      <c r="L9" s="2" t="s">
        <v>21</v>
      </c>
      <c r="M9" s="2" t="s">
        <v>269</v>
      </c>
      <c r="N9" s="2">
        <f t="shared" si="0"/>
        <v>44.25</v>
      </c>
      <c r="O9" s="4">
        <v>44.25</v>
      </c>
      <c r="P9" s="4" t="s">
        <v>343</v>
      </c>
      <c r="R9" s="1">
        <v>8</v>
      </c>
      <c r="S9" s="2" t="s">
        <v>266</v>
      </c>
      <c r="T9" s="3">
        <v>44463</v>
      </c>
      <c r="U9" s="2">
        <f>SUMIFS(Table1[query totals],Table1[show],S9,Table1[date],T9)</f>
        <v>344</v>
      </c>
      <c r="W9" s="2" t="s">
        <v>340</v>
      </c>
      <c r="X9" s="2">
        <f>SUMIF(S9:S20,W9,U9:U20)</f>
        <v>221.25</v>
      </c>
    </row>
    <row r="10" spans="1:24" x14ac:dyDescent="0.25">
      <c r="A10" s="2" t="s">
        <v>202</v>
      </c>
      <c r="B10" s="2" t="s">
        <v>203</v>
      </c>
      <c r="C10" s="2" t="s">
        <v>204</v>
      </c>
      <c r="E10" s="2" t="s">
        <v>205</v>
      </c>
      <c r="F10" s="2" t="s">
        <v>25</v>
      </c>
      <c r="G10" s="2" t="s">
        <v>167</v>
      </c>
      <c r="H10" s="2">
        <v>20</v>
      </c>
      <c r="I10" s="3">
        <v>44463</v>
      </c>
      <c r="J10" s="2" t="s">
        <v>168</v>
      </c>
      <c r="K10" s="2" t="s">
        <v>169</v>
      </c>
      <c r="L10" s="2" t="s">
        <v>21</v>
      </c>
      <c r="M10" s="2" t="s">
        <v>170</v>
      </c>
      <c r="N10" s="2">
        <f t="shared" si="0"/>
        <v>20</v>
      </c>
      <c r="O10" s="4">
        <v>20</v>
      </c>
      <c r="P10" s="4" t="s">
        <v>204</v>
      </c>
      <c r="R10" s="1">
        <v>9</v>
      </c>
      <c r="S10" s="2" t="s">
        <v>18</v>
      </c>
      <c r="T10" s="3">
        <v>44463</v>
      </c>
      <c r="U10" s="2">
        <f>SUMIFS(Table1[query totals],Table1[show],S10,Table1[date],T10)</f>
        <v>285</v>
      </c>
      <c r="W10" s="2" t="s">
        <v>245</v>
      </c>
      <c r="X10" s="2">
        <f>SUMIF(S10:S21,W10,U10:U21)</f>
        <v>208.2</v>
      </c>
    </row>
    <row r="11" spans="1:24" x14ac:dyDescent="0.25">
      <c r="A11" s="2" t="s">
        <v>304</v>
      </c>
      <c r="B11" s="2" t="s">
        <v>305</v>
      </c>
      <c r="C11" s="2" t="s">
        <v>306</v>
      </c>
      <c r="E11" s="2" t="s">
        <v>307</v>
      </c>
      <c r="F11" s="2" t="s">
        <v>308</v>
      </c>
      <c r="G11" s="2" t="s">
        <v>266</v>
      </c>
      <c r="H11" s="2">
        <v>21.5</v>
      </c>
      <c r="I11" s="3">
        <v>44463</v>
      </c>
      <c r="J11" s="2" t="s">
        <v>267</v>
      </c>
      <c r="K11" s="2" t="s">
        <v>268</v>
      </c>
      <c r="L11" s="2" t="s">
        <v>21</v>
      </c>
      <c r="M11" s="2" t="s">
        <v>269</v>
      </c>
      <c r="N11" s="2">
        <f t="shared" si="0"/>
        <v>21.5</v>
      </c>
      <c r="O11" s="4">
        <v>21.5</v>
      </c>
      <c r="P11" s="4" t="s">
        <v>306</v>
      </c>
      <c r="R11" s="1">
        <v>10</v>
      </c>
      <c r="S11" s="2" t="s">
        <v>122</v>
      </c>
      <c r="T11" s="3">
        <v>44551</v>
      </c>
      <c r="U11" s="2">
        <f>SUMIFS(Table1[query totals],Table1[show],S11,Table1[date],T11)</f>
        <v>390</v>
      </c>
    </row>
    <row r="12" spans="1:24" x14ac:dyDescent="0.25">
      <c r="I12" s="3"/>
      <c r="O12" s="4"/>
      <c r="P12" s="4"/>
      <c r="R12" s="1">
        <v>11</v>
      </c>
      <c r="S12" s="2" t="s">
        <v>340</v>
      </c>
      <c r="T12" s="3">
        <v>44551</v>
      </c>
      <c r="U12" s="2">
        <f>SUMIFS(Table1[query totals],Table1[show],S12,Table1[date],T12)</f>
        <v>221.25</v>
      </c>
    </row>
    <row r="13" spans="1:24" x14ac:dyDescent="0.25">
      <c r="A13" s="2" t="s">
        <v>299</v>
      </c>
      <c r="B13" s="2" t="s">
        <v>300</v>
      </c>
      <c r="C13" s="2" t="s">
        <v>301</v>
      </c>
      <c r="D13" s="2" t="s">
        <v>302</v>
      </c>
      <c r="E13" s="2" t="s">
        <v>303</v>
      </c>
      <c r="F13" s="2" t="s">
        <v>31</v>
      </c>
      <c r="G13" s="2" t="s">
        <v>266</v>
      </c>
      <c r="H13" s="2">
        <v>21.5</v>
      </c>
      <c r="I13" s="3">
        <v>44463</v>
      </c>
      <c r="J13" s="2" t="s">
        <v>267</v>
      </c>
      <c r="K13" s="2" t="s">
        <v>268</v>
      </c>
      <c r="L13" s="2" t="s">
        <v>21</v>
      </c>
      <c r="M13" s="2" t="s">
        <v>269</v>
      </c>
      <c r="N13" s="2">
        <f>IF(AND(C13=C12, I13=I12), H13+N12,H13)</f>
        <v>21.5</v>
      </c>
      <c r="R13" s="1">
        <v>12</v>
      </c>
      <c r="S13" s="2" t="s">
        <v>245</v>
      </c>
      <c r="T13" s="3">
        <v>44551</v>
      </c>
      <c r="U13" s="2">
        <f>SUMIFS(Table1[query totals],Table1[show],S13,Table1[date],T13)</f>
        <v>208.2</v>
      </c>
    </row>
    <row r="14" spans="1:24" x14ac:dyDescent="0.25">
      <c r="A14" s="2" t="s">
        <v>299</v>
      </c>
      <c r="B14" s="2" t="s">
        <v>300</v>
      </c>
      <c r="C14" s="2" t="s">
        <v>301</v>
      </c>
      <c r="D14" s="2" t="s">
        <v>302</v>
      </c>
      <c r="E14" s="2" t="s">
        <v>303</v>
      </c>
      <c r="F14" s="2" t="s">
        <v>32</v>
      </c>
      <c r="G14" s="2" t="s">
        <v>266</v>
      </c>
      <c r="H14" s="2">
        <v>21.5</v>
      </c>
      <c r="I14" s="3">
        <v>44463</v>
      </c>
      <c r="J14" s="2" t="s">
        <v>267</v>
      </c>
      <c r="K14" s="2" t="s">
        <v>268</v>
      </c>
      <c r="L14" s="2" t="s">
        <v>21</v>
      </c>
      <c r="M14" s="2" t="s">
        <v>269</v>
      </c>
      <c r="N14" s="2">
        <f t="shared" si="0"/>
        <v>43</v>
      </c>
    </row>
    <row r="15" spans="1:24" x14ac:dyDescent="0.25">
      <c r="A15" s="2" t="s">
        <v>299</v>
      </c>
      <c r="B15" s="2" t="s">
        <v>300</v>
      </c>
      <c r="C15" s="2" t="s">
        <v>301</v>
      </c>
      <c r="D15" s="2" t="s">
        <v>302</v>
      </c>
      <c r="E15" s="2" t="s">
        <v>303</v>
      </c>
      <c r="F15" s="2" t="s">
        <v>286</v>
      </c>
      <c r="G15" s="2" t="s">
        <v>266</v>
      </c>
      <c r="H15" s="2">
        <v>21.5</v>
      </c>
      <c r="I15" s="3">
        <v>44463</v>
      </c>
      <c r="J15" s="2" t="s">
        <v>267</v>
      </c>
      <c r="K15" s="2" t="s">
        <v>268</v>
      </c>
      <c r="L15" s="2" t="s">
        <v>21</v>
      </c>
      <c r="M15" s="2" t="s">
        <v>269</v>
      </c>
      <c r="N15" s="2">
        <f t="shared" si="0"/>
        <v>64.5</v>
      </c>
    </row>
    <row r="16" spans="1:24" x14ac:dyDescent="0.25">
      <c r="A16" s="2" t="s">
        <v>299</v>
      </c>
      <c r="B16" s="2" t="s">
        <v>300</v>
      </c>
      <c r="C16" s="2" t="s">
        <v>301</v>
      </c>
      <c r="D16" s="2" t="s">
        <v>302</v>
      </c>
      <c r="E16" s="2" t="s">
        <v>303</v>
      </c>
      <c r="F16" s="2" t="s">
        <v>287</v>
      </c>
      <c r="G16" s="2" t="s">
        <v>266</v>
      </c>
      <c r="H16" s="2">
        <v>21.5</v>
      </c>
      <c r="I16" s="3">
        <v>44463</v>
      </c>
      <c r="J16" s="2" t="s">
        <v>267</v>
      </c>
      <c r="K16" s="2" t="s">
        <v>268</v>
      </c>
      <c r="L16" s="2" t="s">
        <v>21</v>
      </c>
      <c r="M16" s="2" t="s">
        <v>269</v>
      </c>
      <c r="N16" s="2">
        <f t="shared" si="0"/>
        <v>86</v>
      </c>
      <c r="O16" s="4">
        <v>86</v>
      </c>
      <c r="P16" s="4" t="s">
        <v>301</v>
      </c>
    </row>
    <row r="17" spans="1:16" x14ac:dyDescent="0.25">
      <c r="A17" s="2" t="s">
        <v>101</v>
      </c>
      <c r="B17" s="2" t="s">
        <v>102</v>
      </c>
      <c r="C17" s="2" t="s">
        <v>103</v>
      </c>
      <c r="D17" s="2" t="s">
        <v>104</v>
      </c>
      <c r="E17" s="2" t="s">
        <v>105</v>
      </c>
      <c r="F17" s="2" t="s">
        <v>31</v>
      </c>
      <c r="G17" s="2" t="s">
        <v>100</v>
      </c>
      <c r="H17" s="2">
        <v>14.85</v>
      </c>
      <c r="I17" s="3">
        <v>44200</v>
      </c>
      <c r="J17" s="2" t="s">
        <v>19</v>
      </c>
      <c r="K17" s="2" t="s">
        <v>20</v>
      </c>
      <c r="L17" s="2" t="s">
        <v>21</v>
      </c>
      <c r="M17" s="2" t="s">
        <v>22</v>
      </c>
      <c r="N17" s="2">
        <f t="shared" si="0"/>
        <v>14.85</v>
      </c>
    </row>
    <row r="18" spans="1:16" x14ac:dyDescent="0.25">
      <c r="A18" s="2" t="s">
        <v>101</v>
      </c>
      <c r="B18" s="2" t="s">
        <v>102</v>
      </c>
      <c r="C18" s="2" t="s">
        <v>103</v>
      </c>
      <c r="D18" s="2" t="s">
        <v>104</v>
      </c>
      <c r="E18" s="2" t="s">
        <v>105</v>
      </c>
      <c r="F18" s="2" t="s">
        <v>32</v>
      </c>
      <c r="G18" s="2" t="s">
        <v>100</v>
      </c>
      <c r="H18" s="2">
        <v>14.85</v>
      </c>
      <c r="I18" s="3">
        <v>44200</v>
      </c>
      <c r="J18" s="2" t="s">
        <v>19</v>
      </c>
      <c r="K18" s="2" t="s">
        <v>20</v>
      </c>
      <c r="L18" s="2" t="s">
        <v>21</v>
      </c>
      <c r="M18" s="2" t="s">
        <v>22</v>
      </c>
      <c r="N18" s="2">
        <f t="shared" si="0"/>
        <v>29.7</v>
      </c>
    </row>
    <row r="19" spans="1:16" x14ac:dyDescent="0.25">
      <c r="A19" s="2" t="s">
        <v>101</v>
      </c>
      <c r="B19" s="2" t="s">
        <v>102</v>
      </c>
      <c r="C19" s="2" t="s">
        <v>103</v>
      </c>
      <c r="D19" s="2" t="s">
        <v>104</v>
      </c>
      <c r="E19" s="2" t="s">
        <v>105</v>
      </c>
      <c r="F19" s="2" t="s">
        <v>33</v>
      </c>
      <c r="G19" s="2" t="s">
        <v>100</v>
      </c>
      <c r="H19" s="2">
        <v>14.85</v>
      </c>
      <c r="I19" s="3">
        <v>44200</v>
      </c>
      <c r="J19" s="2" t="s">
        <v>19</v>
      </c>
      <c r="K19" s="2" t="s">
        <v>20</v>
      </c>
      <c r="L19" s="2" t="s">
        <v>21</v>
      </c>
      <c r="M19" s="2" t="s">
        <v>22</v>
      </c>
      <c r="N19" s="2">
        <f t="shared" si="0"/>
        <v>44.55</v>
      </c>
      <c r="O19" s="4">
        <v>44.55</v>
      </c>
      <c r="P19" s="4" t="s">
        <v>103</v>
      </c>
    </row>
    <row r="20" spans="1:16" x14ac:dyDescent="0.25">
      <c r="A20" s="2" t="s">
        <v>116</v>
      </c>
      <c r="B20" s="2" t="s">
        <v>117</v>
      </c>
      <c r="C20" s="2" t="s">
        <v>118</v>
      </c>
      <c r="D20" s="2" t="s">
        <v>119</v>
      </c>
      <c r="E20" s="2" t="s">
        <v>120</v>
      </c>
      <c r="F20" s="2" t="s">
        <v>56</v>
      </c>
      <c r="G20" s="2" t="s">
        <v>100</v>
      </c>
      <c r="H20" s="2">
        <v>14.85</v>
      </c>
      <c r="I20" s="3">
        <v>44200</v>
      </c>
      <c r="J20" s="2" t="s">
        <v>19</v>
      </c>
      <c r="K20" s="2" t="s">
        <v>20</v>
      </c>
      <c r="L20" s="2" t="s">
        <v>21</v>
      </c>
      <c r="M20" s="2" t="s">
        <v>22</v>
      </c>
      <c r="N20" s="2">
        <f t="shared" si="0"/>
        <v>14.85</v>
      </c>
    </row>
    <row r="21" spans="1:16" x14ac:dyDescent="0.25">
      <c r="A21" s="2" t="s">
        <v>116</v>
      </c>
      <c r="B21" s="2" t="s">
        <v>117</v>
      </c>
      <c r="C21" s="2" t="s">
        <v>118</v>
      </c>
      <c r="D21" s="2" t="s">
        <v>119</v>
      </c>
      <c r="E21" s="2" t="s">
        <v>120</v>
      </c>
      <c r="F21" s="2" t="s">
        <v>62</v>
      </c>
      <c r="G21" s="2" t="s">
        <v>100</v>
      </c>
      <c r="H21" s="2">
        <v>14.85</v>
      </c>
      <c r="I21" s="3">
        <v>44200</v>
      </c>
      <c r="J21" s="2" t="s">
        <v>19</v>
      </c>
      <c r="K21" s="2" t="s">
        <v>20</v>
      </c>
      <c r="L21" s="2" t="s">
        <v>21</v>
      </c>
      <c r="M21" s="2" t="s">
        <v>22</v>
      </c>
      <c r="N21" s="2">
        <f t="shared" si="0"/>
        <v>29.7</v>
      </c>
    </row>
    <row r="22" spans="1:16" x14ac:dyDescent="0.25">
      <c r="A22" s="2" t="s">
        <v>116</v>
      </c>
      <c r="B22" s="2" t="s">
        <v>117</v>
      </c>
      <c r="C22" s="2" t="s">
        <v>118</v>
      </c>
      <c r="D22" s="2" t="s">
        <v>119</v>
      </c>
      <c r="E22" s="2" t="s">
        <v>120</v>
      </c>
      <c r="F22" s="2" t="s">
        <v>63</v>
      </c>
      <c r="G22" s="2" t="s">
        <v>100</v>
      </c>
      <c r="H22" s="2">
        <v>14.85</v>
      </c>
      <c r="I22" s="3">
        <v>44200</v>
      </c>
      <c r="J22" s="2" t="s">
        <v>19</v>
      </c>
      <c r="K22" s="2" t="s">
        <v>20</v>
      </c>
      <c r="L22" s="2" t="s">
        <v>21</v>
      </c>
      <c r="M22" s="2" t="s">
        <v>22</v>
      </c>
      <c r="N22" s="2">
        <f t="shared" si="0"/>
        <v>44.55</v>
      </c>
    </row>
    <row r="23" spans="1:16" x14ac:dyDescent="0.25">
      <c r="A23" s="2" t="s">
        <v>116</v>
      </c>
      <c r="B23" s="2" t="s">
        <v>117</v>
      </c>
      <c r="C23" s="2" t="s">
        <v>118</v>
      </c>
      <c r="D23" s="2" t="s">
        <v>119</v>
      </c>
      <c r="E23" s="2" t="s">
        <v>120</v>
      </c>
      <c r="F23" s="2" t="s">
        <v>64</v>
      </c>
      <c r="G23" s="2" t="s">
        <v>100</v>
      </c>
      <c r="H23" s="2">
        <v>14.85</v>
      </c>
      <c r="I23" s="3">
        <v>44200</v>
      </c>
      <c r="J23" s="2" t="s">
        <v>19</v>
      </c>
      <c r="K23" s="2" t="s">
        <v>20</v>
      </c>
      <c r="L23" s="2" t="s">
        <v>21</v>
      </c>
      <c r="M23" s="2" t="s">
        <v>22</v>
      </c>
      <c r="N23" s="2">
        <f t="shared" si="0"/>
        <v>59.4</v>
      </c>
      <c r="O23" s="4">
        <v>59.4</v>
      </c>
      <c r="P23" s="4" t="s">
        <v>118</v>
      </c>
    </row>
    <row r="24" spans="1:16" x14ac:dyDescent="0.25">
      <c r="A24" s="2" t="s">
        <v>288</v>
      </c>
      <c r="B24" s="2" t="s">
        <v>289</v>
      </c>
      <c r="C24" s="2" t="s">
        <v>290</v>
      </c>
      <c r="E24" s="2" t="s">
        <v>291</v>
      </c>
      <c r="F24" s="2" t="s">
        <v>121</v>
      </c>
      <c r="G24" s="2" t="s">
        <v>266</v>
      </c>
      <c r="H24" s="2">
        <v>21.5</v>
      </c>
      <c r="I24" s="3">
        <v>44463</v>
      </c>
      <c r="J24" s="2" t="s">
        <v>267</v>
      </c>
      <c r="K24" s="2" t="s">
        <v>268</v>
      </c>
      <c r="L24" s="2" t="s">
        <v>21</v>
      </c>
      <c r="M24" s="2" t="s">
        <v>269</v>
      </c>
      <c r="N24" s="2">
        <f t="shared" si="0"/>
        <v>21.5</v>
      </c>
    </row>
    <row r="25" spans="1:16" x14ac:dyDescent="0.25">
      <c r="A25" s="2" t="s">
        <v>288</v>
      </c>
      <c r="B25" s="2" t="s">
        <v>289</v>
      </c>
      <c r="C25" s="2" t="s">
        <v>290</v>
      </c>
      <c r="E25" s="2" t="s">
        <v>291</v>
      </c>
      <c r="F25" s="2" t="s">
        <v>66</v>
      </c>
      <c r="G25" s="2" t="s">
        <v>266</v>
      </c>
      <c r="H25" s="2">
        <v>21.5</v>
      </c>
      <c r="I25" s="3">
        <v>44463</v>
      </c>
      <c r="J25" s="2" t="s">
        <v>267</v>
      </c>
      <c r="K25" s="2" t="s">
        <v>268</v>
      </c>
      <c r="L25" s="2" t="s">
        <v>21</v>
      </c>
      <c r="M25" s="2" t="s">
        <v>269</v>
      </c>
      <c r="N25" s="2">
        <f t="shared" si="0"/>
        <v>43</v>
      </c>
    </row>
    <row r="26" spans="1:16" x14ac:dyDescent="0.25">
      <c r="A26" s="2" t="s">
        <v>288</v>
      </c>
      <c r="B26" s="2" t="s">
        <v>289</v>
      </c>
      <c r="C26" s="2" t="s">
        <v>290</v>
      </c>
      <c r="E26" s="2" t="s">
        <v>291</v>
      </c>
      <c r="F26" s="2" t="s">
        <v>128</v>
      </c>
      <c r="G26" s="2" t="s">
        <v>266</v>
      </c>
      <c r="H26" s="2">
        <v>21.5</v>
      </c>
      <c r="I26" s="3">
        <v>44463</v>
      </c>
      <c r="J26" s="2" t="s">
        <v>267</v>
      </c>
      <c r="K26" s="2" t="s">
        <v>268</v>
      </c>
      <c r="L26" s="2" t="s">
        <v>21</v>
      </c>
      <c r="M26" s="2" t="s">
        <v>269</v>
      </c>
      <c r="N26" s="2">
        <f t="shared" si="0"/>
        <v>64.5</v>
      </c>
    </row>
    <row r="27" spans="1:16" x14ac:dyDescent="0.25">
      <c r="A27" s="2" t="s">
        <v>288</v>
      </c>
      <c r="B27" s="2" t="s">
        <v>289</v>
      </c>
      <c r="C27" s="2" t="s">
        <v>290</v>
      </c>
      <c r="E27" s="2" t="s">
        <v>291</v>
      </c>
      <c r="F27" s="2" t="s">
        <v>72</v>
      </c>
      <c r="G27" s="2" t="s">
        <v>266</v>
      </c>
      <c r="H27" s="2">
        <v>21.5</v>
      </c>
      <c r="I27" s="3">
        <v>44463</v>
      </c>
      <c r="J27" s="2" t="s">
        <v>267</v>
      </c>
      <c r="K27" s="2" t="s">
        <v>268</v>
      </c>
      <c r="L27" s="2" t="s">
        <v>21</v>
      </c>
      <c r="M27" s="2" t="s">
        <v>269</v>
      </c>
      <c r="N27" s="2">
        <f t="shared" si="0"/>
        <v>86</v>
      </c>
      <c r="O27" s="4">
        <v>86</v>
      </c>
      <c r="P27" s="4" t="s">
        <v>290</v>
      </c>
    </row>
    <row r="28" spans="1:16" x14ac:dyDescent="0.25">
      <c r="A28" s="2" t="s">
        <v>219</v>
      </c>
      <c r="B28" s="2" t="s">
        <v>220</v>
      </c>
      <c r="C28" s="2" t="s">
        <v>221</v>
      </c>
      <c r="D28" s="2" t="s">
        <v>222</v>
      </c>
      <c r="E28" s="2" t="s">
        <v>223</v>
      </c>
      <c r="F28" s="2" t="s">
        <v>121</v>
      </c>
      <c r="G28" s="2" t="s">
        <v>224</v>
      </c>
      <c r="H28" s="2">
        <v>18.95</v>
      </c>
      <c r="I28" s="3">
        <v>44200</v>
      </c>
      <c r="J28" s="2" t="s">
        <v>168</v>
      </c>
      <c r="K28" s="2" t="s">
        <v>169</v>
      </c>
      <c r="L28" s="2" t="s">
        <v>21</v>
      </c>
      <c r="M28" s="2" t="s">
        <v>170</v>
      </c>
      <c r="N28" s="2">
        <f t="shared" si="0"/>
        <v>18.95</v>
      </c>
    </row>
    <row r="29" spans="1:16" x14ac:dyDescent="0.25">
      <c r="A29" s="2" t="s">
        <v>219</v>
      </c>
      <c r="B29" s="2" t="s">
        <v>220</v>
      </c>
      <c r="C29" s="2" t="s">
        <v>221</v>
      </c>
      <c r="D29" s="2" t="s">
        <v>222</v>
      </c>
      <c r="E29" s="2" t="s">
        <v>223</v>
      </c>
      <c r="F29" s="2" t="s">
        <v>66</v>
      </c>
      <c r="G29" s="2" t="s">
        <v>224</v>
      </c>
      <c r="H29" s="2">
        <v>18.95</v>
      </c>
      <c r="I29" s="3">
        <v>44200</v>
      </c>
      <c r="J29" s="2" t="s">
        <v>168</v>
      </c>
      <c r="K29" s="2" t="s">
        <v>169</v>
      </c>
      <c r="L29" s="2" t="s">
        <v>21</v>
      </c>
      <c r="M29" s="2" t="s">
        <v>170</v>
      </c>
      <c r="N29" s="2">
        <f t="shared" si="0"/>
        <v>37.9</v>
      </c>
    </row>
    <row r="30" spans="1:16" x14ac:dyDescent="0.25">
      <c r="A30" s="2" t="s">
        <v>219</v>
      </c>
      <c r="B30" s="2" t="s">
        <v>220</v>
      </c>
      <c r="C30" s="2" t="s">
        <v>221</v>
      </c>
      <c r="D30" s="2" t="s">
        <v>222</v>
      </c>
      <c r="E30" s="2" t="s">
        <v>223</v>
      </c>
      <c r="F30" s="2" t="s">
        <v>128</v>
      </c>
      <c r="G30" s="2" t="s">
        <v>224</v>
      </c>
      <c r="H30" s="2">
        <v>18.95</v>
      </c>
      <c r="I30" s="3">
        <v>44200</v>
      </c>
      <c r="J30" s="2" t="s">
        <v>168</v>
      </c>
      <c r="K30" s="2" t="s">
        <v>169</v>
      </c>
      <c r="L30" s="2" t="s">
        <v>21</v>
      </c>
      <c r="M30" s="2" t="s">
        <v>170</v>
      </c>
      <c r="N30" s="2">
        <f t="shared" si="0"/>
        <v>56.849999999999994</v>
      </c>
      <c r="O30" s="4">
        <v>56.85</v>
      </c>
      <c r="P30" s="4" t="s">
        <v>221</v>
      </c>
    </row>
    <row r="31" spans="1:16" x14ac:dyDescent="0.25">
      <c r="A31" s="2" t="s">
        <v>180</v>
      </c>
      <c r="B31" s="2" t="s">
        <v>181</v>
      </c>
      <c r="C31" s="2" t="s">
        <v>182</v>
      </c>
      <c r="D31" s="2" t="s">
        <v>183</v>
      </c>
      <c r="E31" s="2" t="s">
        <v>184</v>
      </c>
      <c r="F31" s="2" t="s">
        <v>34</v>
      </c>
      <c r="G31" s="2" t="s">
        <v>167</v>
      </c>
      <c r="H31" s="2">
        <v>22.25</v>
      </c>
      <c r="I31" s="3">
        <v>44256</v>
      </c>
      <c r="J31" s="2" t="s">
        <v>168</v>
      </c>
      <c r="K31" s="2" t="s">
        <v>169</v>
      </c>
      <c r="L31" s="2" t="s">
        <v>21</v>
      </c>
      <c r="M31" s="2" t="s">
        <v>170</v>
      </c>
      <c r="N31" s="2">
        <f t="shared" si="0"/>
        <v>22.25</v>
      </c>
    </row>
    <row r="32" spans="1:16" x14ac:dyDescent="0.25">
      <c r="A32" s="2" t="s">
        <v>180</v>
      </c>
      <c r="B32" s="2" t="s">
        <v>181</v>
      </c>
      <c r="C32" s="2" t="s">
        <v>182</v>
      </c>
      <c r="D32" s="2" t="s">
        <v>183</v>
      </c>
      <c r="E32" s="2" t="s">
        <v>184</v>
      </c>
      <c r="F32" s="2" t="s">
        <v>33</v>
      </c>
      <c r="G32" s="2" t="s">
        <v>167</v>
      </c>
      <c r="H32" s="2">
        <v>22.25</v>
      </c>
      <c r="I32" s="3">
        <v>44256</v>
      </c>
      <c r="J32" s="2" t="s">
        <v>168</v>
      </c>
      <c r="K32" s="2" t="s">
        <v>169</v>
      </c>
      <c r="L32" s="2" t="s">
        <v>21</v>
      </c>
      <c r="M32" s="2" t="s">
        <v>170</v>
      </c>
      <c r="N32" s="2">
        <f t="shared" si="0"/>
        <v>44.5</v>
      </c>
      <c r="O32" s="4">
        <v>44.5</v>
      </c>
      <c r="P32" s="4" t="s">
        <v>182</v>
      </c>
    </row>
    <row r="33" spans="1:16" x14ac:dyDescent="0.25">
      <c r="A33" s="2" t="s">
        <v>336</v>
      </c>
      <c r="B33" s="2" t="s">
        <v>337</v>
      </c>
      <c r="C33" s="2" t="s">
        <v>338</v>
      </c>
      <c r="E33" s="2" t="s">
        <v>339</v>
      </c>
      <c r="F33" s="2" t="s">
        <v>121</v>
      </c>
      <c r="G33" s="2" t="s">
        <v>340</v>
      </c>
      <c r="H33" s="2">
        <v>14.75</v>
      </c>
      <c r="I33" s="3">
        <v>44551</v>
      </c>
      <c r="J33" s="2" t="s">
        <v>267</v>
      </c>
      <c r="K33" s="2" t="s">
        <v>268</v>
      </c>
      <c r="L33" s="2" t="s">
        <v>21</v>
      </c>
      <c r="M33" s="2" t="s">
        <v>269</v>
      </c>
      <c r="N33" s="2">
        <f t="shared" si="0"/>
        <v>14.75</v>
      </c>
    </row>
    <row r="34" spans="1:16" x14ac:dyDescent="0.25">
      <c r="A34" s="2" t="s">
        <v>336</v>
      </c>
      <c r="B34" s="2" t="s">
        <v>337</v>
      </c>
      <c r="C34" s="2" t="s">
        <v>338</v>
      </c>
      <c r="E34" s="2" t="s">
        <v>339</v>
      </c>
      <c r="F34" s="2" t="s">
        <v>66</v>
      </c>
      <c r="G34" s="2" t="s">
        <v>340</v>
      </c>
      <c r="H34" s="2">
        <v>14.75</v>
      </c>
      <c r="I34" s="3">
        <v>44551</v>
      </c>
      <c r="J34" s="2" t="s">
        <v>267</v>
      </c>
      <c r="K34" s="2" t="s">
        <v>268</v>
      </c>
      <c r="L34" s="2" t="s">
        <v>21</v>
      </c>
      <c r="M34" s="2" t="s">
        <v>269</v>
      </c>
      <c r="N34" s="2">
        <f t="shared" ref="N34:N65" si="1">IF(AND(C34=C33, I34=I33), H34+N33,H34)</f>
        <v>29.5</v>
      </c>
      <c r="O34" s="4">
        <v>29.5</v>
      </c>
      <c r="P34" s="4" t="s">
        <v>338</v>
      </c>
    </row>
    <row r="35" spans="1:16" x14ac:dyDescent="0.25">
      <c r="I35" s="3"/>
      <c r="O35" s="4"/>
      <c r="P35" s="4"/>
    </row>
    <row r="36" spans="1:16" x14ac:dyDescent="0.25">
      <c r="A36" s="2" t="s">
        <v>185</v>
      </c>
      <c r="B36" s="2" t="s">
        <v>186</v>
      </c>
      <c r="C36" s="2" t="s">
        <v>187</v>
      </c>
      <c r="E36" s="2" t="s">
        <v>188</v>
      </c>
      <c r="F36" s="2" t="s">
        <v>72</v>
      </c>
      <c r="G36" s="2" t="s">
        <v>167</v>
      </c>
      <c r="H36" s="2">
        <v>22.25</v>
      </c>
      <c r="I36" s="3">
        <v>44256</v>
      </c>
      <c r="J36" s="2" t="s">
        <v>168</v>
      </c>
      <c r="K36" s="2" t="s">
        <v>169</v>
      </c>
      <c r="L36" s="2" t="s">
        <v>21</v>
      </c>
      <c r="M36" s="2" t="s">
        <v>170</v>
      </c>
      <c r="N36" s="2">
        <f t="shared" si="1"/>
        <v>22.25</v>
      </c>
      <c r="O36" s="4">
        <v>22.25</v>
      </c>
      <c r="P36" s="4" t="s">
        <v>187</v>
      </c>
    </row>
    <row r="37" spans="1:16" x14ac:dyDescent="0.25">
      <c r="A37" s="2" t="s">
        <v>67</v>
      </c>
      <c r="B37" s="2" t="s">
        <v>68</v>
      </c>
      <c r="C37" s="2" t="s">
        <v>69</v>
      </c>
      <c r="D37" s="2" t="s">
        <v>70</v>
      </c>
      <c r="E37" s="2" t="s">
        <v>71</v>
      </c>
      <c r="F37" s="2" t="s">
        <v>72</v>
      </c>
      <c r="G37" s="2" t="s">
        <v>18</v>
      </c>
      <c r="H37" s="2">
        <v>15</v>
      </c>
      <c r="I37" s="3">
        <v>44463</v>
      </c>
      <c r="J37" s="2" t="s">
        <v>19</v>
      </c>
      <c r="K37" s="2" t="s">
        <v>20</v>
      </c>
      <c r="L37" s="2" t="s">
        <v>21</v>
      </c>
      <c r="M37" s="2" t="s">
        <v>22</v>
      </c>
      <c r="N37" s="2">
        <f t="shared" si="1"/>
        <v>15</v>
      </c>
    </row>
    <row r="38" spans="1:16" x14ac:dyDescent="0.25">
      <c r="A38" s="2" t="s">
        <v>67</v>
      </c>
      <c r="B38" s="2" t="s">
        <v>68</v>
      </c>
      <c r="C38" s="2" t="s">
        <v>69</v>
      </c>
      <c r="D38" s="2" t="s">
        <v>70</v>
      </c>
      <c r="E38" s="2" t="s">
        <v>71</v>
      </c>
      <c r="F38" s="2" t="s">
        <v>17</v>
      </c>
      <c r="G38" s="2" t="s">
        <v>18</v>
      </c>
      <c r="H38" s="2">
        <v>15</v>
      </c>
      <c r="I38" s="3">
        <v>44463</v>
      </c>
      <c r="J38" s="2" t="s">
        <v>19</v>
      </c>
      <c r="K38" s="2" t="s">
        <v>20</v>
      </c>
      <c r="L38" s="2" t="s">
        <v>21</v>
      </c>
      <c r="M38" s="2" t="s">
        <v>22</v>
      </c>
      <c r="N38" s="2">
        <f t="shared" si="1"/>
        <v>30</v>
      </c>
      <c r="O38" s="4">
        <v>30</v>
      </c>
      <c r="P38" s="4" t="s">
        <v>69</v>
      </c>
    </row>
    <row r="39" spans="1:16" x14ac:dyDescent="0.25">
      <c r="I39" s="3"/>
      <c r="O39" s="4"/>
      <c r="P39" s="4"/>
    </row>
    <row r="40" spans="1:16" x14ac:dyDescent="0.25">
      <c r="A40" s="2" t="s">
        <v>206</v>
      </c>
      <c r="B40" s="2" t="s">
        <v>207</v>
      </c>
      <c r="C40" s="2" t="s">
        <v>208</v>
      </c>
      <c r="D40" s="2" t="s">
        <v>209</v>
      </c>
      <c r="E40" s="2" t="s">
        <v>210</v>
      </c>
      <c r="F40" s="2" t="s">
        <v>72</v>
      </c>
      <c r="G40" s="2" t="s">
        <v>224</v>
      </c>
      <c r="H40" s="2">
        <v>18.95</v>
      </c>
      <c r="I40" s="3">
        <v>44200</v>
      </c>
      <c r="J40" s="2" t="s">
        <v>168</v>
      </c>
      <c r="K40" s="2" t="s">
        <v>169</v>
      </c>
      <c r="L40" s="2" t="s">
        <v>21</v>
      </c>
      <c r="M40" s="2" t="s">
        <v>170</v>
      </c>
      <c r="N40" s="2">
        <f t="shared" si="1"/>
        <v>18.95</v>
      </c>
      <c r="O40" s="4">
        <v>18.95</v>
      </c>
      <c r="P40" s="4" t="s">
        <v>208</v>
      </c>
    </row>
    <row r="41" spans="1:16" x14ac:dyDescent="0.25">
      <c r="A41" s="2" t="s">
        <v>206</v>
      </c>
      <c r="B41" s="2" t="s">
        <v>207</v>
      </c>
      <c r="C41" s="2" t="s">
        <v>208</v>
      </c>
      <c r="D41" s="2" t="s">
        <v>209</v>
      </c>
      <c r="E41" s="2" t="s">
        <v>210</v>
      </c>
      <c r="F41" s="2" t="s">
        <v>31</v>
      </c>
      <c r="G41" s="2" t="s">
        <v>167</v>
      </c>
      <c r="H41" s="2">
        <v>20</v>
      </c>
      <c r="I41" s="3">
        <v>44463</v>
      </c>
      <c r="J41" s="2" t="s">
        <v>168</v>
      </c>
      <c r="K41" s="2" t="s">
        <v>169</v>
      </c>
      <c r="L41" s="2" t="s">
        <v>21</v>
      </c>
      <c r="M41" s="2" t="s">
        <v>170</v>
      </c>
      <c r="N41" s="2">
        <f t="shared" si="1"/>
        <v>20</v>
      </c>
      <c r="P41" s="4"/>
    </row>
    <row r="42" spans="1:16" x14ac:dyDescent="0.25">
      <c r="A42" s="2" t="s">
        <v>206</v>
      </c>
      <c r="B42" s="2" t="s">
        <v>207</v>
      </c>
      <c r="C42" s="2" t="s">
        <v>208</v>
      </c>
      <c r="D42" s="2" t="s">
        <v>209</v>
      </c>
      <c r="E42" s="2" t="s">
        <v>210</v>
      </c>
      <c r="F42" s="2" t="s">
        <v>33</v>
      </c>
      <c r="G42" s="2" t="s">
        <v>167</v>
      </c>
      <c r="H42" s="2">
        <v>20</v>
      </c>
      <c r="I42" s="3">
        <v>44463</v>
      </c>
      <c r="J42" s="2" t="s">
        <v>168</v>
      </c>
      <c r="K42" s="2" t="s">
        <v>169</v>
      </c>
      <c r="L42" s="2" t="s">
        <v>21</v>
      </c>
      <c r="M42" s="2" t="s">
        <v>170</v>
      </c>
      <c r="N42" s="2">
        <f t="shared" si="1"/>
        <v>40</v>
      </c>
    </row>
    <row r="43" spans="1:16" x14ac:dyDescent="0.25">
      <c r="A43" s="2" t="s">
        <v>206</v>
      </c>
      <c r="B43" s="2" t="s">
        <v>207</v>
      </c>
      <c r="C43" s="2" t="s">
        <v>208</v>
      </c>
      <c r="D43" s="2" t="s">
        <v>209</v>
      </c>
      <c r="E43" s="2" t="s">
        <v>210</v>
      </c>
      <c r="F43" s="2" t="s">
        <v>34</v>
      </c>
      <c r="G43" s="2" t="s">
        <v>167</v>
      </c>
      <c r="H43" s="2">
        <v>20</v>
      </c>
      <c r="I43" s="3">
        <v>44463</v>
      </c>
      <c r="J43" s="2" t="s">
        <v>168</v>
      </c>
      <c r="K43" s="2" t="s">
        <v>169</v>
      </c>
      <c r="L43" s="2" t="s">
        <v>21</v>
      </c>
      <c r="M43" s="2" t="s">
        <v>170</v>
      </c>
      <c r="N43" s="2">
        <f t="shared" si="1"/>
        <v>60</v>
      </c>
      <c r="O43" s="4">
        <v>60</v>
      </c>
      <c r="P43" s="4" t="s">
        <v>208</v>
      </c>
    </row>
    <row r="44" spans="1:16" x14ac:dyDescent="0.25">
      <c r="A44" s="2" t="s">
        <v>206</v>
      </c>
      <c r="B44" s="2" t="s">
        <v>207</v>
      </c>
      <c r="C44" s="2" t="s">
        <v>208</v>
      </c>
      <c r="D44" s="2" t="s">
        <v>209</v>
      </c>
      <c r="E44" s="2" t="s">
        <v>210</v>
      </c>
      <c r="F44" s="2" t="s">
        <v>25</v>
      </c>
      <c r="G44" s="2" t="s">
        <v>245</v>
      </c>
      <c r="H44" s="2">
        <v>17.350000000000001</v>
      </c>
      <c r="I44" s="3">
        <v>44551</v>
      </c>
      <c r="J44" s="2" t="s">
        <v>168</v>
      </c>
      <c r="K44" s="2" t="s">
        <v>169</v>
      </c>
      <c r="L44" s="2" t="s">
        <v>21</v>
      </c>
      <c r="M44" s="2" t="s">
        <v>170</v>
      </c>
      <c r="N44" s="2">
        <f t="shared" si="1"/>
        <v>17.350000000000001</v>
      </c>
      <c r="O44" s="4">
        <v>17.350000000000001</v>
      </c>
      <c r="P44" s="4" t="s">
        <v>208</v>
      </c>
    </row>
    <row r="45" spans="1:16" x14ac:dyDescent="0.25">
      <c r="A45" s="2" t="s">
        <v>240</v>
      </c>
      <c r="B45" s="2" t="s">
        <v>241</v>
      </c>
      <c r="C45" s="2" t="s">
        <v>242</v>
      </c>
      <c r="D45" s="2" t="s">
        <v>243</v>
      </c>
      <c r="E45" s="2" t="s">
        <v>244</v>
      </c>
      <c r="F45" s="2" t="s">
        <v>121</v>
      </c>
      <c r="G45" s="2" t="s">
        <v>245</v>
      </c>
      <c r="H45" s="2">
        <v>17.350000000000001</v>
      </c>
      <c r="I45" s="3">
        <v>44551</v>
      </c>
      <c r="J45" s="2" t="s">
        <v>168</v>
      </c>
      <c r="K45" s="2" t="s">
        <v>169</v>
      </c>
      <c r="L45" s="2" t="s">
        <v>21</v>
      </c>
      <c r="M45" s="2" t="s">
        <v>170</v>
      </c>
      <c r="N45" s="2">
        <f t="shared" si="1"/>
        <v>17.350000000000001</v>
      </c>
      <c r="P45" s="4"/>
    </row>
    <row r="46" spans="1:16" x14ac:dyDescent="0.25">
      <c r="A46" s="2" t="s">
        <v>240</v>
      </c>
      <c r="B46" s="2" t="s">
        <v>241</v>
      </c>
      <c r="C46" s="2" t="s">
        <v>242</v>
      </c>
      <c r="D46" s="2" t="s">
        <v>243</v>
      </c>
      <c r="E46" s="2" t="s">
        <v>244</v>
      </c>
      <c r="F46" s="2" t="s">
        <v>66</v>
      </c>
      <c r="G46" s="2" t="s">
        <v>245</v>
      </c>
      <c r="H46" s="2">
        <v>17.350000000000001</v>
      </c>
      <c r="I46" s="3">
        <v>44551</v>
      </c>
      <c r="J46" s="2" t="s">
        <v>168</v>
      </c>
      <c r="K46" s="2" t="s">
        <v>169</v>
      </c>
      <c r="L46" s="2" t="s">
        <v>21</v>
      </c>
      <c r="M46" s="2" t="s">
        <v>170</v>
      </c>
      <c r="N46" s="2">
        <f t="shared" si="1"/>
        <v>34.700000000000003</v>
      </c>
    </row>
    <row r="47" spans="1:16" x14ac:dyDescent="0.25">
      <c r="A47" s="2" t="s">
        <v>240</v>
      </c>
      <c r="B47" s="2" t="s">
        <v>241</v>
      </c>
      <c r="C47" s="2" t="s">
        <v>242</v>
      </c>
      <c r="D47" s="2" t="s">
        <v>243</v>
      </c>
      <c r="E47" s="2" t="s">
        <v>244</v>
      </c>
      <c r="F47" s="2" t="s">
        <v>128</v>
      </c>
      <c r="G47" s="2" t="s">
        <v>245</v>
      </c>
      <c r="H47" s="2">
        <v>17.350000000000001</v>
      </c>
      <c r="I47" s="3">
        <v>44551</v>
      </c>
      <c r="J47" s="2" t="s">
        <v>168</v>
      </c>
      <c r="K47" s="2" t="s">
        <v>169</v>
      </c>
      <c r="L47" s="2" t="s">
        <v>21</v>
      </c>
      <c r="M47" s="2" t="s">
        <v>170</v>
      </c>
      <c r="N47" s="2">
        <f t="shared" si="1"/>
        <v>52.050000000000004</v>
      </c>
      <c r="O47" s="4">
        <v>52.05</v>
      </c>
      <c r="P47" s="4" t="s">
        <v>242</v>
      </c>
    </row>
    <row r="48" spans="1:16" x14ac:dyDescent="0.25">
      <c r="A48" s="2" t="s">
        <v>246</v>
      </c>
      <c r="B48" s="2" t="s">
        <v>247</v>
      </c>
      <c r="C48" s="2" t="s">
        <v>248</v>
      </c>
      <c r="D48" s="2" t="s">
        <v>249</v>
      </c>
      <c r="E48" s="2" t="s">
        <v>250</v>
      </c>
      <c r="F48" s="2" t="s">
        <v>31</v>
      </c>
      <c r="G48" s="2" t="s">
        <v>245</v>
      </c>
      <c r="H48" s="2">
        <v>17.350000000000001</v>
      </c>
      <c r="I48" s="3">
        <v>44551</v>
      </c>
      <c r="J48" s="2" t="s">
        <v>168</v>
      </c>
      <c r="K48" s="2" t="s">
        <v>169</v>
      </c>
      <c r="L48" s="2" t="s">
        <v>21</v>
      </c>
      <c r="M48" s="2" t="s">
        <v>170</v>
      </c>
      <c r="N48" s="2">
        <f t="shared" si="1"/>
        <v>17.350000000000001</v>
      </c>
      <c r="O48" s="4">
        <v>17.350000000000001</v>
      </c>
      <c r="P48" s="4" t="s">
        <v>248</v>
      </c>
    </row>
    <row r="49" spans="1:16" x14ac:dyDescent="0.25">
      <c r="I49" s="3"/>
      <c r="O49" s="4"/>
      <c r="P49" s="4"/>
    </row>
    <row r="50" spans="1:16" x14ac:dyDescent="0.25">
      <c r="A50" s="2" t="s">
        <v>147</v>
      </c>
      <c r="B50" s="2" t="s">
        <v>148</v>
      </c>
      <c r="C50" s="2" t="s">
        <v>149</v>
      </c>
      <c r="D50" s="2" t="s">
        <v>150</v>
      </c>
      <c r="E50" s="2" t="s">
        <v>151</v>
      </c>
      <c r="F50" s="2" t="s">
        <v>46</v>
      </c>
      <c r="G50" s="2" t="s">
        <v>122</v>
      </c>
      <c r="H50" s="2">
        <v>16.25</v>
      </c>
      <c r="I50" s="3">
        <v>44551</v>
      </c>
      <c r="J50" s="2" t="s">
        <v>19</v>
      </c>
      <c r="K50" s="2" t="s">
        <v>20</v>
      </c>
      <c r="L50" s="2" t="s">
        <v>21</v>
      </c>
      <c r="M50" s="2" t="s">
        <v>22</v>
      </c>
      <c r="N50" s="2">
        <f t="shared" si="1"/>
        <v>16.25</v>
      </c>
    </row>
    <row r="51" spans="1:16" x14ac:dyDescent="0.25">
      <c r="A51" s="2" t="s">
        <v>147</v>
      </c>
      <c r="B51" s="2" t="s">
        <v>148</v>
      </c>
      <c r="C51" s="2" t="s">
        <v>149</v>
      </c>
      <c r="D51" s="2" t="s">
        <v>150</v>
      </c>
      <c r="E51" s="2" t="s">
        <v>151</v>
      </c>
      <c r="F51" s="2" t="s">
        <v>47</v>
      </c>
      <c r="G51" s="2" t="s">
        <v>122</v>
      </c>
      <c r="H51" s="2">
        <v>16.25</v>
      </c>
      <c r="I51" s="3">
        <v>44551</v>
      </c>
      <c r="J51" s="2" t="s">
        <v>19</v>
      </c>
      <c r="K51" s="2" t="s">
        <v>20</v>
      </c>
      <c r="L51" s="2" t="s">
        <v>21</v>
      </c>
      <c r="M51" s="2" t="s">
        <v>22</v>
      </c>
      <c r="N51" s="2">
        <f t="shared" si="1"/>
        <v>32.5</v>
      </c>
    </row>
    <row r="52" spans="1:16" x14ac:dyDescent="0.25">
      <c r="A52" s="2" t="s">
        <v>147</v>
      </c>
      <c r="B52" s="2" t="s">
        <v>148</v>
      </c>
      <c r="C52" s="2" t="s">
        <v>149</v>
      </c>
      <c r="D52" s="2" t="s">
        <v>150</v>
      </c>
      <c r="E52" s="2" t="s">
        <v>151</v>
      </c>
      <c r="F52" s="2" t="s">
        <v>48</v>
      </c>
      <c r="G52" s="2" t="s">
        <v>122</v>
      </c>
      <c r="H52" s="2">
        <v>16.25</v>
      </c>
      <c r="I52" s="3">
        <v>44551</v>
      </c>
      <c r="J52" s="2" t="s">
        <v>19</v>
      </c>
      <c r="K52" s="2" t="s">
        <v>20</v>
      </c>
      <c r="L52" s="2" t="s">
        <v>21</v>
      </c>
      <c r="M52" s="2" t="s">
        <v>22</v>
      </c>
      <c r="N52" s="2">
        <f t="shared" si="1"/>
        <v>48.75</v>
      </c>
      <c r="O52" s="4">
        <v>48.75</v>
      </c>
      <c r="P52" s="4" t="s">
        <v>149</v>
      </c>
    </row>
    <row r="53" spans="1:16" x14ac:dyDescent="0.25">
      <c r="A53" s="2" t="s">
        <v>235</v>
      </c>
      <c r="B53" s="2" t="s">
        <v>236</v>
      </c>
      <c r="C53" s="2" t="s">
        <v>237</v>
      </c>
      <c r="D53" s="2" t="s">
        <v>238</v>
      </c>
      <c r="E53" s="2" t="s">
        <v>239</v>
      </c>
      <c r="F53" s="2" t="s">
        <v>34</v>
      </c>
      <c r="G53" s="2" t="s">
        <v>224</v>
      </c>
      <c r="H53" s="2">
        <v>18.95</v>
      </c>
      <c r="I53" s="3">
        <v>44200</v>
      </c>
      <c r="J53" s="2" t="s">
        <v>168</v>
      </c>
      <c r="K53" s="2" t="s">
        <v>169</v>
      </c>
      <c r="L53" s="2" t="s">
        <v>21</v>
      </c>
      <c r="M53" s="2" t="s">
        <v>170</v>
      </c>
      <c r="N53" s="2">
        <f t="shared" si="1"/>
        <v>18.95</v>
      </c>
    </row>
    <row r="54" spans="1:16" x14ac:dyDescent="0.25">
      <c r="A54" s="2" t="s">
        <v>235</v>
      </c>
      <c r="B54" s="2" t="s">
        <v>236</v>
      </c>
      <c r="C54" s="2" t="s">
        <v>237</v>
      </c>
      <c r="D54" s="2" t="s">
        <v>238</v>
      </c>
      <c r="E54" s="2" t="s">
        <v>239</v>
      </c>
      <c r="F54" s="2" t="s">
        <v>40</v>
      </c>
      <c r="G54" s="2" t="s">
        <v>224</v>
      </c>
      <c r="H54" s="2">
        <v>18.95</v>
      </c>
      <c r="I54" s="3">
        <v>44200</v>
      </c>
      <c r="J54" s="2" t="s">
        <v>168</v>
      </c>
      <c r="K54" s="2" t="s">
        <v>169</v>
      </c>
      <c r="L54" s="2" t="s">
        <v>21</v>
      </c>
      <c r="M54" s="2" t="s">
        <v>170</v>
      </c>
      <c r="N54" s="2">
        <f t="shared" si="1"/>
        <v>37.9</v>
      </c>
      <c r="O54" s="4">
        <v>37.9</v>
      </c>
      <c r="P54" s="4" t="s">
        <v>237</v>
      </c>
    </row>
    <row r="55" spans="1:16" x14ac:dyDescent="0.25">
      <c r="A55" s="2" t="s">
        <v>87</v>
      </c>
      <c r="B55" s="2" t="s">
        <v>88</v>
      </c>
      <c r="C55" s="2" t="s">
        <v>89</v>
      </c>
      <c r="D55" s="2" t="s">
        <v>90</v>
      </c>
      <c r="F55" s="2" t="s">
        <v>47</v>
      </c>
      <c r="G55" s="2" t="s">
        <v>18</v>
      </c>
      <c r="H55" s="2">
        <v>15</v>
      </c>
      <c r="I55" s="3">
        <v>44463</v>
      </c>
      <c r="J55" s="2" t="s">
        <v>19</v>
      </c>
      <c r="K55" s="2" t="s">
        <v>20</v>
      </c>
      <c r="L55" s="2" t="s">
        <v>21</v>
      </c>
      <c r="M55" s="2" t="s">
        <v>22</v>
      </c>
      <c r="N55" s="2">
        <f t="shared" si="1"/>
        <v>15</v>
      </c>
    </row>
    <row r="56" spans="1:16" x14ac:dyDescent="0.25">
      <c r="A56" s="2" t="s">
        <v>87</v>
      </c>
      <c r="B56" s="2" t="s">
        <v>88</v>
      </c>
      <c r="C56" s="2" t="s">
        <v>89</v>
      </c>
      <c r="D56" s="2" t="s">
        <v>90</v>
      </c>
      <c r="F56" s="2" t="s">
        <v>48</v>
      </c>
      <c r="G56" s="2" t="s">
        <v>18</v>
      </c>
      <c r="H56" s="2">
        <v>15</v>
      </c>
      <c r="I56" s="3">
        <v>44463</v>
      </c>
      <c r="J56" s="2" t="s">
        <v>19</v>
      </c>
      <c r="K56" s="2" t="s">
        <v>20</v>
      </c>
      <c r="L56" s="2" t="s">
        <v>21</v>
      </c>
      <c r="M56" s="2" t="s">
        <v>22</v>
      </c>
      <c r="N56" s="2">
        <f t="shared" si="1"/>
        <v>30</v>
      </c>
      <c r="O56" s="4">
        <v>30</v>
      </c>
      <c r="P56" s="4" t="s">
        <v>89</v>
      </c>
    </row>
    <row r="57" spans="1:16" x14ac:dyDescent="0.25">
      <c r="A57" s="2" t="s">
        <v>356</v>
      </c>
      <c r="B57" s="2" t="s">
        <v>357</v>
      </c>
      <c r="C57" s="2" t="s">
        <v>358</v>
      </c>
      <c r="E57" s="2" t="s">
        <v>359</v>
      </c>
      <c r="F57" s="2" t="s">
        <v>287</v>
      </c>
      <c r="G57" s="2" t="s">
        <v>340</v>
      </c>
      <c r="H57" s="2">
        <v>14.75</v>
      </c>
      <c r="I57" s="3">
        <v>44551</v>
      </c>
      <c r="J57" s="2" t="s">
        <v>267</v>
      </c>
      <c r="K57" s="2" t="s">
        <v>268</v>
      </c>
      <c r="L57" s="2" t="s">
        <v>21</v>
      </c>
      <c r="M57" s="2" t="s">
        <v>269</v>
      </c>
      <c r="N57" s="2">
        <f t="shared" si="1"/>
        <v>14.75</v>
      </c>
      <c r="O57" s="4">
        <v>14.75</v>
      </c>
      <c r="P57" s="4" t="s">
        <v>358</v>
      </c>
    </row>
    <row r="58" spans="1:16" x14ac:dyDescent="0.25">
      <c r="I58" s="3"/>
      <c r="O58" s="4"/>
      <c r="P58" s="4"/>
    </row>
    <row r="59" spans="1:16" x14ac:dyDescent="0.25">
      <c r="A59" s="2" t="s">
        <v>278</v>
      </c>
      <c r="B59" s="2" t="s">
        <v>279</v>
      </c>
      <c r="C59" s="2" t="s">
        <v>280</v>
      </c>
      <c r="F59" s="2" t="s">
        <v>24</v>
      </c>
      <c r="G59" s="2" t="s">
        <v>266</v>
      </c>
      <c r="H59" s="2">
        <v>21.5</v>
      </c>
      <c r="I59" s="3">
        <v>44256</v>
      </c>
      <c r="J59" s="2" t="s">
        <v>267</v>
      </c>
      <c r="K59" s="2" t="s">
        <v>268</v>
      </c>
      <c r="L59" s="2" t="s">
        <v>21</v>
      </c>
      <c r="M59" s="2" t="s">
        <v>269</v>
      </c>
      <c r="N59" s="2">
        <f t="shared" si="1"/>
        <v>21.5</v>
      </c>
    </row>
    <row r="60" spans="1:16" x14ac:dyDescent="0.25">
      <c r="A60" s="2" t="s">
        <v>278</v>
      </c>
      <c r="B60" s="2" t="s">
        <v>279</v>
      </c>
      <c r="C60" s="2" t="s">
        <v>280</v>
      </c>
      <c r="F60" s="2" t="s">
        <v>25</v>
      </c>
      <c r="G60" s="2" t="s">
        <v>266</v>
      </c>
      <c r="H60" s="2">
        <v>21.5</v>
      </c>
      <c r="I60" s="3">
        <v>44256</v>
      </c>
      <c r="J60" s="2" t="s">
        <v>267</v>
      </c>
      <c r="K60" s="2" t="s">
        <v>268</v>
      </c>
      <c r="L60" s="2" t="s">
        <v>21</v>
      </c>
      <c r="M60" s="2" t="s">
        <v>269</v>
      </c>
      <c r="N60" s="2">
        <f t="shared" si="1"/>
        <v>43</v>
      </c>
    </row>
    <row r="61" spans="1:16" x14ac:dyDescent="0.25">
      <c r="A61" s="2" t="s">
        <v>278</v>
      </c>
      <c r="B61" s="2" t="s">
        <v>279</v>
      </c>
      <c r="C61" s="2" t="s">
        <v>280</v>
      </c>
      <c r="F61" s="2" t="s">
        <v>31</v>
      </c>
      <c r="G61" s="2" t="s">
        <v>266</v>
      </c>
      <c r="H61" s="2">
        <v>21.5</v>
      </c>
      <c r="I61" s="3">
        <v>44256</v>
      </c>
      <c r="J61" s="2" t="s">
        <v>267</v>
      </c>
      <c r="K61" s="2" t="s">
        <v>268</v>
      </c>
      <c r="L61" s="2" t="s">
        <v>21</v>
      </c>
      <c r="M61" s="2" t="s">
        <v>269</v>
      </c>
      <c r="N61" s="2">
        <f t="shared" si="1"/>
        <v>64.5</v>
      </c>
    </row>
    <row r="62" spans="1:16" x14ac:dyDescent="0.25">
      <c r="A62" s="2" t="s">
        <v>278</v>
      </c>
      <c r="B62" s="2" t="s">
        <v>279</v>
      </c>
      <c r="C62" s="2" t="s">
        <v>280</v>
      </c>
      <c r="F62" s="2" t="s">
        <v>32</v>
      </c>
      <c r="G62" s="2" t="s">
        <v>266</v>
      </c>
      <c r="H62" s="2">
        <v>21.5</v>
      </c>
      <c r="I62" s="3">
        <v>44256</v>
      </c>
      <c r="J62" s="2" t="s">
        <v>267</v>
      </c>
      <c r="K62" s="2" t="s">
        <v>268</v>
      </c>
      <c r="L62" s="2" t="s">
        <v>21</v>
      </c>
      <c r="M62" s="2" t="s">
        <v>269</v>
      </c>
      <c r="N62" s="2">
        <f t="shared" si="1"/>
        <v>86</v>
      </c>
      <c r="O62" s="4">
        <v>86</v>
      </c>
      <c r="P62" s="4" t="s">
        <v>280</v>
      </c>
    </row>
    <row r="63" spans="1:16" x14ac:dyDescent="0.25">
      <c r="A63" s="2" t="s">
        <v>163</v>
      </c>
      <c r="B63" s="2" t="s">
        <v>164</v>
      </c>
      <c r="C63" s="2" t="s">
        <v>165</v>
      </c>
      <c r="E63" s="2" t="s">
        <v>166</v>
      </c>
      <c r="F63" s="2" t="s">
        <v>121</v>
      </c>
      <c r="G63" s="2" t="s">
        <v>167</v>
      </c>
      <c r="H63" s="2">
        <v>22.25</v>
      </c>
      <c r="I63" s="3">
        <v>44256</v>
      </c>
      <c r="J63" s="2" t="s">
        <v>168</v>
      </c>
      <c r="K63" s="2" t="s">
        <v>169</v>
      </c>
      <c r="L63" s="2" t="s">
        <v>21</v>
      </c>
      <c r="M63" s="2" t="s">
        <v>170</v>
      </c>
      <c r="N63" s="2">
        <f t="shared" si="1"/>
        <v>22.25</v>
      </c>
      <c r="O63" s="4">
        <v>22.25</v>
      </c>
      <c r="P63" s="4" t="s">
        <v>165</v>
      </c>
    </row>
    <row r="64" spans="1:16" x14ac:dyDescent="0.25">
      <c r="A64" s="2" t="s">
        <v>171</v>
      </c>
      <c r="B64" s="2" t="s">
        <v>172</v>
      </c>
      <c r="C64" s="2" t="s">
        <v>173</v>
      </c>
      <c r="D64" s="2" t="s">
        <v>174</v>
      </c>
      <c r="E64" s="2" t="s">
        <v>175</v>
      </c>
      <c r="F64" s="2" t="s">
        <v>66</v>
      </c>
      <c r="G64" s="2" t="s">
        <v>167</v>
      </c>
      <c r="H64" s="2">
        <v>22.25</v>
      </c>
      <c r="I64" s="3">
        <v>44256</v>
      </c>
      <c r="J64" s="2" t="s">
        <v>168</v>
      </c>
      <c r="K64" s="2" t="s">
        <v>169</v>
      </c>
      <c r="L64" s="2" t="s">
        <v>21</v>
      </c>
      <c r="M64" s="2" t="s">
        <v>170</v>
      </c>
      <c r="N64" s="2">
        <f t="shared" si="1"/>
        <v>22.25</v>
      </c>
    </row>
    <row r="65" spans="1:16" x14ac:dyDescent="0.25">
      <c r="A65" s="2" t="s">
        <v>171</v>
      </c>
      <c r="B65" s="2" t="s">
        <v>172</v>
      </c>
      <c r="C65" s="2" t="s">
        <v>173</v>
      </c>
      <c r="D65" s="2" t="s">
        <v>174</v>
      </c>
      <c r="E65" s="2" t="s">
        <v>175</v>
      </c>
      <c r="F65" s="2" t="s">
        <v>128</v>
      </c>
      <c r="G65" s="2" t="s">
        <v>167</v>
      </c>
      <c r="H65" s="2">
        <v>22.25</v>
      </c>
      <c r="I65" s="3">
        <v>44256</v>
      </c>
      <c r="J65" s="2" t="s">
        <v>168</v>
      </c>
      <c r="K65" s="2" t="s">
        <v>169</v>
      </c>
      <c r="L65" s="2" t="s">
        <v>21</v>
      </c>
      <c r="M65" s="2" t="s">
        <v>170</v>
      </c>
      <c r="N65" s="2">
        <f t="shared" si="1"/>
        <v>44.5</v>
      </c>
      <c r="O65" s="4">
        <v>44.5</v>
      </c>
      <c r="P65" s="4" t="s">
        <v>173</v>
      </c>
    </row>
    <row r="66" spans="1:16" x14ac:dyDescent="0.25">
      <c r="I66" s="3"/>
      <c r="O66" s="4"/>
      <c r="P66" s="4"/>
    </row>
    <row r="67" spans="1:16" x14ac:dyDescent="0.25">
      <c r="A67" s="2" t="s">
        <v>295</v>
      </c>
      <c r="B67" s="2" t="s">
        <v>296</v>
      </c>
      <c r="C67" s="2" t="s">
        <v>297</v>
      </c>
      <c r="E67" s="2" t="s">
        <v>298</v>
      </c>
      <c r="F67" s="2" t="s">
        <v>23</v>
      </c>
      <c r="G67" s="2" t="s">
        <v>266</v>
      </c>
      <c r="H67" s="2">
        <v>21.5</v>
      </c>
      <c r="I67" s="3">
        <v>44463</v>
      </c>
      <c r="J67" s="2" t="s">
        <v>267</v>
      </c>
      <c r="K67" s="2" t="s">
        <v>268</v>
      </c>
      <c r="L67" s="2" t="s">
        <v>21</v>
      </c>
      <c r="M67" s="2" t="s">
        <v>269</v>
      </c>
      <c r="N67" s="2">
        <f t="shared" ref="N66:N97" si="2">IF(AND(C67=C66, I67=I66), H67+N66,H67)</f>
        <v>21.5</v>
      </c>
    </row>
    <row r="68" spans="1:16" x14ac:dyDescent="0.25">
      <c r="A68" s="2" t="s">
        <v>295</v>
      </c>
      <c r="B68" s="2" t="s">
        <v>296</v>
      </c>
      <c r="C68" s="2" t="s">
        <v>297</v>
      </c>
      <c r="E68" s="2" t="s">
        <v>298</v>
      </c>
      <c r="F68" s="2" t="s">
        <v>24</v>
      </c>
      <c r="G68" s="2" t="s">
        <v>266</v>
      </c>
      <c r="H68" s="2">
        <v>21.5</v>
      </c>
      <c r="I68" s="3">
        <v>44463</v>
      </c>
      <c r="J68" s="2" t="s">
        <v>267</v>
      </c>
      <c r="K68" s="2" t="s">
        <v>268</v>
      </c>
      <c r="L68" s="2" t="s">
        <v>21</v>
      </c>
      <c r="M68" s="2" t="s">
        <v>269</v>
      </c>
      <c r="N68" s="2">
        <f t="shared" si="2"/>
        <v>43</v>
      </c>
    </row>
    <row r="69" spans="1:16" x14ac:dyDescent="0.25">
      <c r="A69" s="2" t="s">
        <v>295</v>
      </c>
      <c r="B69" s="2" t="s">
        <v>296</v>
      </c>
      <c r="C69" s="2" t="s">
        <v>297</v>
      </c>
      <c r="E69" s="2" t="s">
        <v>298</v>
      </c>
      <c r="F69" s="2" t="s">
        <v>25</v>
      </c>
      <c r="G69" s="2" t="s">
        <v>266</v>
      </c>
      <c r="H69" s="2">
        <v>21.5</v>
      </c>
      <c r="I69" s="3">
        <v>44463</v>
      </c>
      <c r="J69" s="2" t="s">
        <v>267</v>
      </c>
      <c r="K69" s="2" t="s">
        <v>268</v>
      </c>
      <c r="L69" s="2" t="s">
        <v>21</v>
      </c>
      <c r="M69" s="2" t="s">
        <v>269</v>
      </c>
      <c r="N69" s="2">
        <f t="shared" si="2"/>
        <v>64.5</v>
      </c>
      <c r="O69" s="4">
        <v>64.5</v>
      </c>
      <c r="P69" s="4" t="s">
        <v>297</v>
      </c>
    </row>
    <row r="70" spans="1:16" x14ac:dyDescent="0.25">
      <c r="A70" s="2" t="s">
        <v>96</v>
      </c>
      <c r="B70" s="2" t="s">
        <v>97</v>
      </c>
      <c r="C70" s="2" t="s">
        <v>98</v>
      </c>
      <c r="D70" s="2" t="s">
        <v>99</v>
      </c>
      <c r="F70" s="2" t="s">
        <v>64</v>
      </c>
      <c r="G70" s="2" t="s">
        <v>18</v>
      </c>
      <c r="H70" s="2">
        <v>15</v>
      </c>
      <c r="I70" s="3">
        <v>44463</v>
      </c>
      <c r="J70" s="2" t="s">
        <v>19</v>
      </c>
      <c r="K70" s="2" t="s">
        <v>20</v>
      </c>
      <c r="L70" s="2" t="s">
        <v>21</v>
      </c>
      <c r="M70" s="2" t="s">
        <v>22</v>
      </c>
      <c r="N70" s="2">
        <f t="shared" si="2"/>
        <v>15</v>
      </c>
    </row>
    <row r="71" spans="1:16" x14ac:dyDescent="0.25">
      <c r="A71" s="2" t="s">
        <v>96</v>
      </c>
      <c r="B71" s="2" t="s">
        <v>97</v>
      </c>
      <c r="C71" s="2" t="s">
        <v>98</v>
      </c>
      <c r="D71" s="2" t="s">
        <v>99</v>
      </c>
      <c r="F71" s="2" t="s">
        <v>65</v>
      </c>
      <c r="G71" s="2" t="s">
        <v>18</v>
      </c>
      <c r="H71" s="2">
        <v>15</v>
      </c>
      <c r="I71" s="3">
        <v>44463</v>
      </c>
      <c r="J71" s="2" t="s">
        <v>19</v>
      </c>
      <c r="K71" s="2" t="s">
        <v>20</v>
      </c>
      <c r="L71" s="2" t="s">
        <v>21</v>
      </c>
      <c r="M71" s="2" t="s">
        <v>22</v>
      </c>
      <c r="N71" s="2">
        <f t="shared" si="2"/>
        <v>30</v>
      </c>
      <c r="O71" s="4">
        <v>30</v>
      </c>
      <c r="P71" s="4" t="s">
        <v>98</v>
      </c>
    </row>
    <row r="72" spans="1:16" x14ac:dyDescent="0.25">
      <c r="A72" s="2" t="s">
        <v>327</v>
      </c>
      <c r="B72" s="2" t="s">
        <v>328</v>
      </c>
      <c r="C72" s="2" t="s">
        <v>329</v>
      </c>
      <c r="E72" s="2" t="s">
        <v>330</v>
      </c>
      <c r="F72" s="2" t="s">
        <v>25</v>
      </c>
      <c r="G72" s="2" t="s">
        <v>313</v>
      </c>
      <c r="H72" s="2">
        <v>15.25</v>
      </c>
      <c r="I72" s="3">
        <v>44200</v>
      </c>
      <c r="J72" s="2" t="s">
        <v>267</v>
      </c>
      <c r="K72" s="2" t="s">
        <v>268</v>
      </c>
      <c r="L72" s="2" t="s">
        <v>21</v>
      </c>
      <c r="M72" s="2" t="s">
        <v>269</v>
      </c>
      <c r="N72" s="2">
        <f t="shared" si="2"/>
        <v>15.25</v>
      </c>
    </row>
    <row r="73" spans="1:16" x14ac:dyDescent="0.25">
      <c r="A73" s="2" t="s">
        <v>327</v>
      </c>
      <c r="B73" s="2" t="s">
        <v>328</v>
      </c>
      <c r="C73" s="2" t="s">
        <v>329</v>
      </c>
      <c r="E73" s="2" t="s">
        <v>330</v>
      </c>
      <c r="F73" s="2" t="s">
        <v>31</v>
      </c>
      <c r="G73" s="2" t="s">
        <v>313</v>
      </c>
      <c r="H73" s="2">
        <v>15.25</v>
      </c>
      <c r="I73" s="3">
        <v>44200</v>
      </c>
      <c r="J73" s="2" t="s">
        <v>267</v>
      </c>
      <c r="K73" s="2" t="s">
        <v>268</v>
      </c>
      <c r="L73" s="2" t="s">
        <v>21</v>
      </c>
      <c r="M73" s="2" t="s">
        <v>269</v>
      </c>
      <c r="N73" s="2">
        <f t="shared" si="2"/>
        <v>30.5</v>
      </c>
    </row>
    <row r="74" spans="1:16" x14ac:dyDescent="0.25">
      <c r="A74" s="2" t="s">
        <v>327</v>
      </c>
      <c r="B74" s="2" t="s">
        <v>328</v>
      </c>
      <c r="C74" s="2" t="s">
        <v>329</v>
      </c>
      <c r="E74" s="2" t="s">
        <v>330</v>
      </c>
      <c r="F74" s="2" t="s">
        <v>32</v>
      </c>
      <c r="G74" s="2" t="s">
        <v>313</v>
      </c>
      <c r="H74" s="2">
        <v>15.25</v>
      </c>
      <c r="I74" s="3">
        <v>44200</v>
      </c>
      <c r="J74" s="2" t="s">
        <v>267</v>
      </c>
      <c r="K74" s="2" t="s">
        <v>268</v>
      </c>
      <c r="L74" s="2" t="s">
        <v>21</v>
      </c>
      <c r="M74" s="2" t="s">
        <v>269</v>
      </c>
      <c r="N74" s="2">
        <f t="shared" si="2"/>
        <v>45.75</v>
      </c>
    </row>
    <row r="75" spans="1:16" x14ac:dyDescent="0.25">
      <c r="A75" s="2" t="s">
        <v>327</v>
      </c>
      <c r="B75" s="2" t="s">
        <v>328</v>
      </c>
      <c r="C75" s="2" t="s">
        <v>329</v>
      </c>
      <c r="E75" s="2" t="s">
        <v>330</v>
      </c>
      <c r="F75" s="2" t="s">
        <v>286</v>
      </c>
      <c r="G75" s="2" t="s">
        <v>313</v>
      </c>
      <c r="H75" s="2">
        <v>15.25</v>
      </c>
      <c r="I75" s="3">
        <v>44200</v>
      </c>
      <c r="J75" s="2" t="s">
        <v>267</v>
      </c>
      <c r="K75" s="2" t="s">
        <v>268</v>
      </c>
      <c r="L75" s="2" t="s">
        <v>21</v>
      </c>
      <c r="M75" s="2" t="s">
        <v>269</v>
      </c>
      <c r="N75" s="2">
        <f t="shared" si="2"/>
        <v>61</v>
      </c>
      <c r="O75" s="4">
        <v>61</v>
      </c>
      <c r="P75" s="4" t="s">
        <v>329</v>
      </c>
    </row>
    <row r="76" spans="1:16" x14ac:dyDescent="0.25">
      <c r="A76" s="2" t="s">
        <v>13</v>
      </c>
      <c r="B76" s="2" t="s">
        <v>14</v>
      </c>
      <c r="C76" s="2" t="s">
        <v>15</v>
      </c>
      <c r="D76" s="2" t="s">
        <v>16</v>
      </c>
      <c r="F76" s="2" t="s">
        <v>24</v>
      </c>
      <c r="G76" s="2" t="s">
        <v>100</v>
      </c>
      <c r="H76" s="2">
        <v>14.85</v>
      </c>
      <c r="I76" s="3">
        <v>44200</v>
      </c>
      <c r="J76" s="2" t="s">
        <v>19</v>
      </c>
      <c r="K76" s="2" t="s">
        <v>20</v>
      </c>
      <c r="L76" s="2" t="s">
        <v>21</v>
      </c>
      <c r="M76" s="2" t="s">
        <v>22</v>
      </c>
      <c r="N76" s="2">
        <f t="shared" si="2"/>
        <v>14.85</v>
      </c>
    </row>
    <row r="77" spans="1:16" x14ac:dyDescent="0.25">
      <c r="A77" s="2" t="s">
        <v>13</v>
      </c>
      <c r="B77" s="2" t="s">
        <v>14</v>
      </c>
      <c r="C77" s="2" t="s">
        <v>15</v>
      </c>
      <c r="D77" s="2" t="s">
        <v>16</v>
      </c>
      <c r="F77" s="2" t="s">
        <v>25</v>
      </c>
      <c r="G77" s="2" t="s">
        <v>100</v>
      </c>
      <c r="H77" s="2">
        <v>14.85</v>
      </c>
      <c r="I77" s="3">
        <v>44200</v>
      </c>
      <c r="J77" s="2" t="s">
        <v>19</v>
      </c>
      <c r="K77" s="2" t="s">
        <v>20</v>
      </c>
      <c r="L77" s="2" t="s">
        <v>21</v>
      </c>
      <c r="M77" s="2" t="s">
        <v>22</v>
      </c>
      <c r="N77" s="2">
        <f t="shared" si="2"/>
        <v>29.7</v>
      </c>
      <c r="O77" s="4">
        <v>29.7</v>
      </c>
      <c r="P77" s="4" t="s">
        <v>15</v>
      </c>
    </row>
    <row r="78" spans="1:16" x14ac:dyDescent="0.25">
      <c r="A78" s="2" t="s">
        <v>13</v>
      </c>
      <c r="B78" s="2" t="s">
        <v>14</v>
      </c>
      <c r="C78" s="2" t="s">
        <v>15</v>
      </c>
      <c r="D78" s="2" t="s">
        <v>16</v>
      </c>
      <c r="F78" s="2" t="s">
        <v>17</v>
      </c>
      <c r="G78" s="2" t="s">
        <v>18</v>
      </c>
      <c r="H78" s="2">
        <v>15</v>
      </c>
      <c r="I78" s="3">
        <v>44256</v>
      </c>
      <c r="J78" s="2" t="s">
        <v>19</v>
      </c>
      <c r="K78" s="2" t="s">
        <v>20</v>
      </c>
      <c r="L78" s="2" t="s">
        <v>21</v>
      </c>
      <c r="M78" s="2" t="s">
        <v>22</v>
      </c>
      <c r="N78" s="2">
        <f t="shared" si="2"/>
        <v>15</v>
      </c>
    </row>
    <row r="79" spans="1:16" x14ac:dyDescent="0.25">
      <c r="A79" s="2" t="s">
        <v>13</v>
      </c>
      <c r="B79" s="2" t="s">
        <v>14</v>
      </c>
      <c r="C79" s="2" t="s">
        <v>15</v>
      </c>
      <c r="D79" s="2" t="s">
        <v>16</v>
      </c>
      <c r="F79" s="2" t="s">
        <v>23</v>
      </c>
      <c r="G79" s="2" t="s">
        <v>18</v>
      </c>
      <c r="H79" s="2">
        <v>15</v>
      </c>
      <c r="I79" s="3">
        <v>44256</v>
      </c>
      <c r="J79" s="2" t="s">
        <v>19</v>
      </c>
      <c r="K79" s="2" t="s">
        <v>20</v>
      </c>
      <c r="L79" s="2" t="s">
        <v>21</v>
      </c>
      <c r="M79" s="2" t="s">
        <v>22</v>
      </c>
      <c r="N79" s="2">
        <f t="shared" si="2"/>
        <v>30</v>
      </c>
    </row>
    <row r="80" spans="1:16" x14ac:dyDescent="0.25">
      <c r="A80" s="2" t="s">
        <v>13</v>
      </c>
      <c r="B80" s="2" t="s">
        <v>14</v>
      </c>
      <c r="C80" s="2" t="s">
        <v>15</v>
      </c>
      <c r="D80" s="2" t="s">
        <v>16</v>
      </c>
      <c r="F80" s="2" t="s">
        <v>24</v>
      </c>
      <c r="G80" s="2" t="s">
        <v>18</v>
      </c>
      <c r="H80" s="2">
        <v>15</v>
      </c>
      <c r="I80" s="3">
        <v>44256</v>
      </c>
      <c r="J80" s="2" t="s">
        <v>19</v>
      </c>
      <c r="K80" s="2" t="s">
        <v>20</v>
      </c>
      <c r="L80" s="2" t="s">
        <v>21</v>
      </c>
      <c r="M80" s="2" t="s">
        <v>22</v>
      </c>
      <c r="N80" s="2">
        <f t="shared" si="2"/>
        <v>45</v>
      </c>
    </row>
    <row r="81" spans="1:16" x14ac:dyDescent="0.25">
      <c r="A81" s="2" t="s">
        <v>13</v>
      </c>
      <c r="B81" s="2" t="s">
        <v>14</v>
      </c>
      <c r="C81" s="2" t="s">
        <v>15</v>
      </c>
      <c r="D81" s="2" t="s">
        <v>16</v>
      </c>
      <c r="F81" s="2" t="s">
        <v>25</v>
      </c>
      <c r="G81" s="2" t="s">
        <v>18</v>
      </c>
      <c r="H81" s="2">
        <v>15</v>
      </c>
      <c r="I81" s="3">
        <v>44256</v>
      </c>
      <c r="J81" s="2" t="s">
        <v>19</v>
      </c>
      <c r="K81" s="2" t="s">
        <v>20</v>
      </c>
      <c r="L81" s="2" t="s">
        <v>21</v>
      </c>
      <c r="M81" s="2" t="s">
        <v>22</v>
      </c>
      <c r="N81" s="2">
        <f t="shared" si="2"/>
        <v>60</v>
      </c>
      <c r="O81" s="4">
        <v>60</v>
      </c>
      <c r="P81" s="4" t="s">
        <v>15</v>
      </c>
    </row>
    <row r="82" spans="1:16" x14ac:dyDescent="0.25">
      <c r="A82" s="2" t="s">
        <v>142</v>
      </c>
      <c r="B82" s="2" t="s">
        <v>143</v>
      </c>
      <c r="C82" s="2" t="s">
        <v>144</v>
      </c>
      <c r="D82" s="2" t="s">
        <v>145</v>
      </c>
      <c r="E82" s="2" t="s">
        <v>146</v>
      </c>
      <c r="F82" s="2" t="s">
        <v>34</v>
      </c>
      <c r="G82" s="2" t="s">
        <v>122</v>
      </c>
      <c r="H82" s="2">
        <v>16.25</v>
      </c>
      <c r="I82" s="3">
        <v>44551</v>
      </c>
      <c r="J82" s="2" t="s">
        <v>19</v>
      </c>
      <c r="K82" s="2" t="s">
        <v>20</v>
      </c>
      <c r="L82" s="2" t="s">
        <v>21</v>
      </c>
      <c r="M82" s="2" t="s">
        <v>22</v>
      </c>
      <c r="N82" s="2">
        <f t="shared" si="2"/>
        <v>16.25</v>
      </c>
    </row>
    <row r="83" spans="1:16" x14ac:dyDescent="0.25">
      <c r="A83" s="2" t="s">
        <v>142</v>
      </c>
      <c r="B83" s="2" t="s">
        <v>143</v>
      </c>
      <c r="C83" s="2" t="s">
        <v>144</v>
      </c>
      <c r="D83" s="2" t="s">
        <v>145</v>
      </c>
      <c r="E83" s="2" t="s">
        <v>146</v>
      </c>
      <c r="F83" s="2" t="s">
        <v>40</v>
      </c>
      <c r="G83" s="2" t="s">
        <v>122</v>
      </c>
      <c r="H83" s="2">
        <v>16.25</v>
      </c>
      <c r="I83" s="3">
        <v>44551</v>
      </c>
      <c r="J83" s="2" t="s">
        <v>19</v>
      </c>
      <c r="K83" s="2" t="s">
        <v>20</v>
      </c>
      <c r="L83" s="2" t="s">
        <v>21</v>
      </c>
      <c r="M83" s="2" t="s">
        <v>22</v>
      </c>
      <c r="N83" s="2">
        <f t="shared" si="2"/>
        <v>32.5</v>
      </c>
    </row>
    <row r="84" spans="1:16" x14ac:dyDescent="0.25">
      <c r="A84" s="2" t="s">
        <v>142</v>
      </c>
      <c r="B84" s="2" t="s">
        <v>143</v>
      </c>
      <c r="C84" s="2" t="s">
        <v>144</v>
      </c>
      <c r="D84" s="2" t="s">
        <v>145</v>
      </c>
      <c r="E84" s="2" t="s">
        <v>146</v>
      </c>
      <c r="F84" s="2" t="s">
        <v>41</v>
      </c>
      <c r="G84" s="2" t="s">
        <v>122</v>
      </c>
      <c r="H84" s="2">
        <v>16.25</v>
      </c>
      <c r="I84" s="3">
        <v>44551</v>
      </c>
      <c r="J84" s="2" t="s">
        <v>19</v>
      </c>
      <c r="K84" s="2" t="s">
        <v>20</v>
      </c>
      <c r="L84" s="2" t="s">
        <v>21</v>
      </c>
      <c r="M84" s="2" t="s">
        <v>22</v>
      </c>
      <c r="N84" s="2">
        <f t="shared" si="2"/>
        <v>48.75</v>
      </c>
      <c r="O84" s="4">
        <v>48.75</v>
      </c>
      <c r="P84" s="4" t="s">
        <v>144</v>
      </c>
    </row>
    <row r="85" spans="1:16" x14ac:dyDescent="0.25">
      <c r="A85" s="2" t="s">
        <v>106</v>
      </c>
      <c r="B85" s="2" t="s">
        <v>107</v>
      </c>
      <c r="C85" s="2" t="s">
        <v>108</v>
      </c>
      <c r="D85" s="2" t="s">
        <v>109</v>
      </c>
      <c r="E85" s="2" t="s">
        <v>110</v>
      </c>
      <c r="F85" s="2" t="s">
        <v>34</v>
      </c>
      <c r="G85" s="2" t="s">
        <v>100</v>
      </c>
      <c r="H85" s="2">
        <v>14.85</v>
      </c>
      <c r="I85" s="3">
        <v>44200</v>
      </c>
      <c r="J85" s="2" t="s">
        <v>19</v>
      </c>
      <c r="K85" s="2" t="s">
        <v>20</v>
      </c>
      <c r="L85" s="2" t="s">
        <v>21</v>
      </c>
      <c r="M85" s="2" t="s">
        <v>22</v>
      </c>
      <c r="N85" s="2">
        <f t="shared" si="2"/>
        <v>14.85</v>
      </c>
    </row>
    <row r="86" spans="1:16" x14ac:dyDescent="0.25">
      <c r="A86" s="2" t="s">
        <v>106</v>
      </c>
      <c r="B86" s="2" t="s">
        <v>107</v>
      </c>
      <c r="C86" s="2" t="s">
        <v>108</v>
      </c>
      <c r="D86" s="2" t="s">
        <v>109</v>
      </c>
      <c r="E86" s="2" t="s">
        <v>110</v>
      </c>
      <c r="F86" s="2" t="s">
        <v>40</v>
      </c>
      <c r="G86" s="2" t="s">
        <v>100</v>
      </c>
      <c r="H86" s="2">
        <v>14.85</v>
      </c>
      <c r="I86" s="3">
        <v>44200</v>
      </c>
      <c r="J86" s="2" t="s">
        <v>19</v>
      </c>
      <c r="K86" s="2" t="s">
        <v>20</v>
      </c>
      <c r="L86" s="2" t="s">
        <v>21</v>
      </c>
      <c r="M86" s="2" t="s">
        <v>22</v>
      </c>
      <c r="N86" s="2">
        <f t="shared" si="2"/>
        <v>29.7</v>
      </c>
    </row>
    <row r="87" spans="1:16" x14ac:dyDescent="0.25">
      <c r="A87" s="2" t="s">
        <v>106</v>
      </c>
      <c r="B87" s="2" t="s">
        <v>107</v>
      </c>
      <c r="C87" s="2" t="s">
        <v>108</v>
      </c>
      <c r="D87" s="2" t="s">
        <v>109</v>
      </c>
      <c r="E87" s="2" t="s">
        <v>110</v>
      </c>
      <c r="F87" s="2" t="s">
        <v>41</v>
      </c>
      <c r="G87" s="2" t="s">
        <v>100</v>
      </c>
      <c r="H87" s="2">
        <v>14.85</v>
      </c>
      <c r="I87" s="3">
        <v>44200</v>
      </c>
      <c r="J87" s="2" t="s">
        <v>19</v>
      </c>
      <c r="K87" s="2" t="s">
        <v>20</v>
      </c>
      <c r="L87" s="2" t="s">
        <v>21</v>
      </c>
      <c r="M87" s="2" t="s">
        <v>22</v>
      </c>
      <c r="N87" s="2">
        <f t="shared" si="2"/>
        <v>44.55</v>
      </c>
    </row>
    <row r="88" spans="1:16" x14ac:dyDescent="0.25">
      <c r="A88" s="2" t="s">
        <v>106</v>
      </c>
      <c r="B88" s="2" t="s">
        <v>107</v>
      </c>
      <c r="C88" s="2" t="s">
        <v>108</v>
      </c>
      <c r="D88" s="2" t="s">
        <v>109</v>
      </c>
      <c r="E88" s="2" t="s">
        <v>110</v>
      </c>
      <c r="F88" s="2" t="s">
        <v>46</v>
      </c>
      <c r="G88" s="2" t="s">
        <v>100</v>
      </c>
      <c r="H88" s="2">
        <v>14.85</v>
      </c>
      <c r="I88" s="3">
        <v>44200</v>
      </c>
      <c r="J88" s="2" t="s">
        <v>19</v>
      </c>
      <c r="K88" s="2" t="s">
        <v>20</v>
      </c>
      <c r="L88" s="2" t="s">
        <v>21</v>
      </c>
      <c r="M88" s="2" t="s">
        <v>22</v>
      </c>
      <c r="N88" s="2">
        <f t="shared" si="2"/>
        <v>59.4</v>
      </c>
      <c r="O88" s="4">
        <v>59.4</v>
      </c>
      <c r="P88" s="4" t="s">
        <v>108</v>
      </c>
    </row>
    <row r="89" spans="1:16" x14ac:dyDescent="0.25">
      <c r="A89" s="2" t="s">
        <v>83</v>
      </c>
      <c r="B89" s="2" t="s">
        <v>84</v>
      </c>
      <c r="C89" s="2" t="s">
        <v>85</v>
      </c>
      <c r="E89" s="2" t="s">
        <v>86</v>
      </c>
      <c r="F89" s="2" t="s">
        <v>41</v>
      </c>
      <c r="G89" s="2" t="s">
        <v>18</v>
      </c>
      <c r="H89" s="2">
        <v>15</v>
      </c>
      <c r="I89" s="3">
        <v>44463</v>
      </c>
      <c r="J89" s="2" t="s">
        <v>19</v>
      </c>
      <c r="K89" s="2" t="s">
        <v>20</v>
      </c>
      <c r="L89" s="2" t="s">
        <v>21</v>
      </c>
      <c r="M89" s="2" t="s">
        <v>22</v>
      </c>
      <c r="N89" s="2">
        <f t="shared" si="2"/>
        <v>15</v>
      </c>
    </row>
    <row r="90" spans="1:16" x14ac:dyDescent="0.25">
      <c r="A90" s="2" t="s">
        <v>83</v>
      </c>
      <c r="B90" s="2" t="s">
        <v>84</v>
      </c>
      <c r="C90" s="2" t="s">
        <v>85</v>
      </c>
      <c r="E90" s="2" t="s">
        <v>86</v>
      </c>
      <c r="F90" s="2" t="s">
        <v>46</v>
      </c>
      <c r="G90" s="2" t="s">
        <v>18</v>
      </c>
      <c r="H90" s="2">
        <v>15</v>
      </c>
      <c r="I90" s="3">
        <v>44463</v>
      </c>
      <c r="J90" s="2" t="s">
        <v>19</v>
      </c>
      <c r="K90" s="2" t="s">
        <v>20</v>
      </c>
      <c r="L90" s="2" t="s">
        <v>21</v>
      </c>
      <c r="M90" s="2" t="s">
        <v>22</v>
      </c>
      <c r="N90" s="2">
        <f t="shared" si="2"/>
        <v>30</v>
      </c>
      <c r="O90" s="4">
        <v>30</v>
      </c>
      <c r="P90" s="4" t="s">
        <v>85</v>
      </c>
    </row>
    <row r="91" spans="1:16" x14ac:dyDescent="0.25">
      <c r="A91" s="2" t="s">
        <v>225</v>
      </c>
      <c r="B91" s="2" t="s">
        <v>226</v>
      </c>
      <c r="C91" s="2" t="s">
        <v>227</v>
      </c>
      <c r="D91" s="2" t="s">
        <v>228</v>
      </c>
      <c r="E91" s="2" t="s">
        <v>229</v>
      </c>
      <c r="F91" s="2" t="s">
        <v>23</v>
      </c>
      <c r="G91" s="2" t="s">
        <v>224</v>
      </c>
      <c r="H91" s="2">
        <v>18.95</v>
      </c>
      <c r="I91" s="3">
        <v>44200</v>
      </c>
      <c r="J91" s="2" t="s">
        <v>168</v>
      </c>
      <c r="K91" s="2" t="s">
        <v>169</v>
      </c>
      <c r="L91" s="2" t="s">
        <v>21</v>
      </c>
      <c r="M91" s="2" t="s">
        <v>170</v>
      </c>
      <c r="N91" s="2">
        <f t="shared" si="2"/>
        <v>18.95</v>
      </c>
    </row>
    <row r="92" spans="1:16" x14ac:dyDescent="0.25">
      <c r="A92" s="2" t="s">
        <v>225</v>
      </c>
      <c r="B92" s="2" t="s">
        <v>226</v>
      </c>
      <c r="C92" s="2" t="s">
        <v>227</v>
      </c>
      <c r="D92" s="2" t="s">
        <v>228</v>
      </c>
      <c r="E92" s="2" t="s">
        <v>229</v>
      </c>
      <c r="F92" s="2" t="s">
        <v>24</v>
      </c>
      <c r="G92" s="2" t="s">
        <v>224</v>
      </c>
      <c r="H92" s="2">
        <v>18.95</v>
      </c>
      <c r="I92" s="3">
        <v>44200</v>
      </c>
      <c r="J92" s="2" t="s">
        <v>168</v>
      </c>
      <c r="K92" s="2" t="s">
        <v>169</v>
      </c>
      <c r="L92" s="2" t="s">
        <v>21</v>
      </c>
      <c r="M92" s="2" t="s">
        <v>170</v>
      </c>
      <c r="N92" s="2">
        <f t="shared" si="2"/>
        <v>37.9</v>
      </c>
    </row>
    <row r="93" spans="1:16" x14ac:dyDescent="0.25">
      <c r="A93" s="2" t="s">
        <v>225</v>
      </c>
      <c r="B93" s="2" t="s">
        <v>226</v>
      </c>
      <c r="C93" s="2" t="s">
        <v>227</v>
      </c>
      <c r="D93" s="2" t="s">
        <v>228</v>
      </c>
      <c r="E93" s="2" t="s">
        <v>229</v>
      </c>
      <c r="F93" s="2" t="s">
        <v>25</v>
      </c>
      <c r="G93" s="2" t="s">
        <v>224</v>
      </c>
      <c r="H93" s="2">
        <v>18.95</v>
      </c>
      <c r="I93" s="3">
        <v>44200</v>
      </c>
      <c r="J93" s="2" t="s">
        <v>168</v>
      </c>
      <c r="K93" s="2" t="s">
        <v>169</v>
      </c>
      <c r="L93" s="2" t="s">
        <v>21</v>
      </c>
      <c r="M93" s="2" t="s">
        <v>170</v>
      </c>
      <c r="N93" s="2">
        <f t="shared" si="2"/>
        <v>56.849999999999994</v>
      </c>
      <c r="P93" s="4"/>
    </row>
    <row r="94" spans="1:16" x14ac:dyDescent="0.25">
      <c r="A94" s="2" t="s">
        <v>225</v>
      </c>
      <c r="B94" s="2" t="s">
        <v>226</v>
      </c>
      <c r="C94" s="2" t="s">
        <v>227</v>
      </c>
      <c r="D94" s="2" t="s">
        <v>228</v>
      </c>
      <c r="E94" s="2" t="s">
        <v>229</v>
      </c>
      <c r="F94" s="2" t="s">
        <v>31</v>
      </c>
      <c r="G94" s="2" t="s">
        <v>224</v>
      </c>
      <c r="H94" s="2">
        <v>18.95</v>
      </c>
      <c r="I94" s="3">
        <v>44200</v>
      </c>
      <c r="J94" s="2" t="s">
        <v>168</v>
      </c>
      <c r="K94" s="2" t="s">
        <v>169</v>
      </c>
      <c r="L94" s="2" t="s">
        <v>21</v>
      </c>
      <c r="M94" s="2" t="s">
        <v>170</v>
      </c>
      <c r="N94" s="2">
        <f t="shared" si="2"/>
        <v>75.8</v>
      </c>
      <c r="O94" s="4">
        <v>75.8</v>
      </c>
      <c r="P94" s="4" t="s">
        <v>227</v>
      </c>
    </row>
    <row r="95" spans="1:16" x14ac:dyDescent="0.25">
      <c r="A95" s="2" t="s">
        <v>225</v>
      </c>
      <c r="B95" s="2" t="s">
        <v>226</v>
      </c>
      <c r="C95" s="2" t="s">
        <v>227</v>
      </c>
      <c r="D95" s="2" t="s">
        <v>228</v>
      </c>
      <c r="E95" s="2" t="s">
        <v>229</v>
      </c>
      <c r="F95" s="2" t="s">
        <v>128</v>
      </c>
      <c r="G95" s="2" t="s">
        <v>266</v>
      </c>
      <c r="H95" s="2">
        <v>21.5</v>
      </c>
      <c r="I95" s="3">
        <v>44256</v>
      </c>
      <c r="J95" s="2" t="s">
        <v>267</v>
      </c>
      <c r="K95" s="2" t="s">
        <v>268</v>
      </c>
      <c r="L95" s="2" t="s">
        <v>21</v>
      </c>
      <c r="M95" s="2" t="s">
        <v>269</v>
      </c>
      <c r="N95" s="2">
        <f t="shared" si="2"/>
        <v>21.5</v>
      </c>
    </row>
    <row r="96" spans="1:16" x14ac:dyDescent="0.25">
      <c r="A96" s="2" t="s">
        <v>225</v>
      </c>
      <c r="B96" s="2" t="s">
        <v>226</v>
      </c>
      <c r="C96" s="2" t="s">
        <v>227</v>
      </c>
      <c r="D96" s="2" t="s">
        <v>228</v>
      </c>
      <c r="E96" s="2" t="s">
        <v>229</v>
      </c>
      <c r="F96" s="2" t="s">
        <v>72</v>
      </c>
      <c r="G96" s="2" t="s">
        <v>266</v>
      </c>
      <c r="H96" s="2">
        <v>21.5</v>
      </c>
      <c r="I96" s="3">
        <v>44256</v>
      </c>
      <c r="J96" s="2" t="s">
        <v>267</v>
      </c>
      <c r="K96" s="2" t="s">
        <v>268</v>
      </c>
      <c r="L96" s="2" t="s">
        <v>21</v>
      </c>
      <c r="M96" s="2" t="s">
        <v>269</v>
      </c>
      <c r="N96" s="2">
        <f t="shared" si="2"/>
        <v>43</v>
      </c>
    </row>
    <row r="97" spans="1:16" x14ac:dyDescent="0.25">
      <c r="A97" s="2" t="s">
        <v>225</v>
      </c>
      <c r="B97" s="2" t="s">
        <v>226</v>
      </c>
      <c r="C97" s="2" t="s">
        <v>227</v>
      </c>
      <c r="D97" s="2" t="s">
        <v>228</v>
      </c>
      <c r="E97" s="2" t="s">
        <v>229</v>
      </c>
      <c r="F97" s="2" t="s">
        <v>17</v>
      </c>
      <c r="G97" s="2" t="s">
        <v>266</v>
      </c>
      <c r="H97" s="2">
        <v>21.5</v>
      </c>
      <c r="I97" s="3">
        <v>44256</v>
      </c>
      <c r="J97" s="2" t="s">
        <v>267</v>
      </c>
      <c r="K97" s="2" t="s">
        <v>268</v>
      </c>
      <c r="L97" s="2" t="s">
        <v>21</v>
      </c>
      <c r="M97" s="2" t="s">
        <v>269</v>
      </c>
      <c r="N97" s="2">
        <f t="shared" si="2"/>
        <v>64.5</v>
      </c>
    </row>
    <row r="98" spans="1:16" x14ac:dyDescent="0.25">
      <c r="A98" s="2" t="s">
        <v>225</v>
      </c>
      <c r="B98" s="2" t="s">
        <v>226</v>
      </c>
      <c r="C98" s="2" t="s">
        <v>227</v>
      </c>
      <c r="D98" s="2" t="s">
        <v>228</v>
      </c>
      <c r="E98" s="2" t="s">
        <v>229</v>
      </c>
      <c r="F98" s="2" t="s">
        <v>270</v>
      </c>
      <c r="G98" s="2" t="s">
        <v>266</v>
      </c>
      <c r="H98" s="2">
        <v>21.5</v>
      </c>
      <c r="I98" s="3">
        <v>44256</v>
      </c>
      <c r="J98" s="2" t="s">
        <v>267</v>
      </c>
      <c r="K98" s="2" t="s">
        <v>268</v>
      </c>
      <c r="L98" s="2" t="s">
        <v>21</v>
      </c>
      <c r="M98" s="2" t="s">
        <v>269</v>
      </c>
      <c r="N98" s="2">
        <f t="shared" ref="N98:N129" si="3">IF(AND(C98=C97, I98=I97), H98+N97,H98)</f>
        <v>86</v>
      </c>
      <c r="O98" s="4">
        <v>86</v>
      </c>
      <c r="P98" s="4" t="s">
        <v>227</v>
      </c>
    </row>
    <row r="99" spans="1:16" x14ac:dyDescent="0.25">
      <c r="A99" s="2" t="s">
        <v>225</v>
      </c>
      <c r="B99" s="2" t="s">
        <v>226</v>
      </c>
      <c r="C99" s="2" t="s">
        <v>227</v>
      </c>
      <c r="D99" s="2" t="s">
        <v>228</v>
      </c>
      <c r="E99" s="2" t="s">
        <v>229</v>
      </c>
      <c r="F99" s="2" t="s">
        <v>23</v>
      </c>
      <c r="G99" s="2" t="s">
        <v>340</v>
      </c>
      <c r="H99" s="2">
        <v>14.75</v>
      </c>
      <c r="I99" s="3">
        <v>44551</v>
      </c>
      <c r="J99" s="2" t="s">
        <v>267</v>
      </c>
      <c r="K99" s="2" t="s">
        <v>268</v>
      </c>
      <c r="L99" s="2" t="s">
        <v>21</v>
      </c>
      <c r="M99" s="2" t="s">
        <v>269</v>
      </c>
      <c r="N99" s="2">
        <f t="shared" si="3"/>
        <v>14.75</v>
      </c>
    </row>
    <row r="100" spans="1:16" x14ac:dyDescent="0.25">
      <c r="A100" s="2" t="s">
        <v>225</v>
      </c>
      <c r="B100" s="2" t="s">
        <v>226</v>
      </c>
      <c r="C100" s="2" t="s">
        <v>227</v>
      </c>
      <c r="D100" s="2" t="s">
        <v>228</v>
      </c>
      <c r="E100" s="2" t="s">
        <v>229</v>
      </c>
      <c r="F100" s="2" t="s">
        <v>24</v>
      </c>
      <c r="G100" s="2" t="s">
        <v>340</v>
      </c>
      <c r="H100" s="2">
        <v>14.75</v>
      </c>
      <c r="I100" s="3">
        <v>44551</v>
      </c>
      <c r="J100" s="2" t="s">
        <v>267</v>
      </c>
      <c r="K100" s="2" t="s">
        <v>268</v>
      </c>
      <c r="L100" s="2" t="s">
        <v>21</v>
      </c>
      <c r="M100" s="2" t="s">
        <v>269</v>
      </c>
      <c r="N100" s="2">
        <f t="shared" si="3"/>
        <v>29.5</v>
      </c>
    </row>
    <row r="101" spans="1:16" x14ac:dyDescent="0.25">
      <c r="A101" s="2" t="s">
        <v>225</v>
      </c>
      <c r="B101" s="2" t="s">
        <v>226</v>
      </c>
      <c r="C101" s="2" t="s">
        <v>227</v>
      </c>
      <c r="D101" s="2" t="s">
        <v>228</v>
      </c>
      <c r="E101" s="2" t="s">
        <v>229</v>
      </c>
      <c r="F101" s="2" t="s">
        <v>25</v>
      </c>
      <c r="G101" s="2" t="s">
        <v>340</v>
      </c>
      <c r="H101" s="2">
        <v>14.75</v>
      </c>
      <c r="I101" s="3">
        <v>44551</v>
      </c>
      <c r="J101" s="2" t="s">
        <v>267</v>
      </c>
      <c r="K101" s="2" t="s">
        <v>268</v>
      </c>
      <c r="L101" s="2" t="s">
        <v>21</v>
      </c>
      <c r="M101" s="2" t="s">
        <v>269</v>
      </c>
      <c r="N101" s="2">
        <f t="shared" si="3"/>
        <v>44.25</v>
      </c>
      <c r="P101" s="4"/>
    </row>
    <row r="102" spans="1:16" x14ac:dyDescent="0.25">
      <c r="A102" s="2" t="s">
        <v>225</v>
      </c>
      <c r="B102" s="2" t="s">
        <v>226</v>
      </c>
      <c r="C102" s="2" t="s">
        <v>227</v>
      </c>
      <c r="D102" s="2" t="s">
        <v>228</v>
      </c>
      <c r="E102" s="2" t="s">
        <v>229</v>
      </c>
      <c r="F102" s="2" t="s">
        <v>31</v>
      </c>
      <c r="G102" s="2" t="s">
        <v>340</v>
      </c>
      <c r="H102" s="2">
        <v>14.75</v>
      </c>
      <c r="I102" s="3">
        <v>44551</v>
      </c>
      <c r="J102" s="2" t="s">
        <v>267</v>
      </c>
      <c r="K102" s="2" t="s">
        <v>268</v>
      </c>
      <c r="L102" s="2" t="s">
        <v>21</v>
      </c>
      <c r="M102" s="2" t="s">
        <v>269</v>
      </c>
      <c r="N102" s="2">
        <f t="shared" si="3"/>
        <v>59</v>
      </c>
      <c r="O102" s="4">
        <v>59</v>
      </c>
      <c r="P102" s="4" t="s">
        <v>227</v>
      </c>
    </row>
    <row r="103" spans="1:16" x14ac:dyDescent="0.25">
      <c r="A103" s="2" t="s">
        <v>157</v>
      </c>
      <c r="B103" s="2" t="s">
        <v>158</v>
      </c>
      <c r="C103" s="2" t="s">
        <v>159</v>
      </c>
      <c r="D103" s="2" t="s">
        <v>160</v>
      </c>
      <c r="E103" s="2" t="s">
        <v>161</v>
      </c>
      <c r="F103" s="2" t="s">
        <v>65</v>
      </c>
      <c r="G103" s="2" t="s">
        <v>122</v>
      </c>
      <c r="H103" s="2">
        <v>16.25</v>
      </c>
      <c r="I103" s="3">
        <v>44551</v>
      </c>
      <c r="J103" s="2" t="s">
        <v>19</v>
      </c>
      <c r="K103" s="2" t="s">
        <v>20</v>
      </c>
      <c r="L103" s="2" t="s">
        <v>21</v>
      </c>
      <c r="M103" s="2" t="s">
        <v>22</v>
      </c>
      <c r="N103" s="2">
        <f t="shared" si="3"/>
        <v>16.25</v>
      </c>
    </row>
    <row r="104" spans="1:16" x14ac:dyDescent="0.25">
      <c r="A104" s="2" t="s">
        <v>157</v>
      </c>
      <c r="B104" s="2" t="s">
        <v>158</v>
      </c>
      <c r="C104" s="2" t="s">
        <v>159</v>
      </c>
      <c r="D104" s="2" t="s">
        <v>160</v>
      </c>
      <c r="E104" s="2" t="s">
        <v>161</v>
      </c>
      <c r="F104" s="2" t="s">
        <v>162</v>
      </c>
      <c r="G104" s="2" t="s">
        <v>122</v>
      </c>
      <c r="H104" s="2">
        <v>16.25</v>
      </c>
      <c r="I104" s="3">
        <v>44551</v>
      </c>
      <c r="J104" s="2" t="s">
        <v>19</v>
      </c>
      <c r="K104" s="2" t="s">
        <v>20</v>
      </c>
      <c r="L104" s="2" t="s">
        <v>21</v>
      </c>
      <c r="M104" s="2" t="s">
        <v>22</v>
      </c>
      <c r="N104" s="2">
        <f t="shared" si="3"/>
        <v>32.5</v>
      </c>
      <c r="O104" s="4">
        <v>32.5</v>
      </c>
      <c r="P104" s="4" t="s">
        <v>159</v>
      </c>
    </row>
    <row r="105" spans="1:16" x14ac:dyDescent="0.25">
      <c r="A105" s="2" t="s">
        <v>319</v>
      </c>
      <c r="B105" s="2" t="s">
        <v>320</v>
      </c>
      <c r="C105" s="2" t="s">
        <v>321</v>
      </c>
      <c r="E105" s="2" t="s">
        <v>322</v>
      </c>
      <c r="F105" s="2" t="s">
        <v>276</v>
      </c>
      <c r="G105" s="2" t="s">
        <v>313</v>
      </c>
      <c r="H105" s="2">
        <v>15.25</v>
      </c>
      <c r="I105" s="3">
        <v>44200</v>
      </c>
      <c r="J105" s="2" t="s">
        <v>267</v>
      </c>
      <c r="K105" s="2" t="s">
        <v>268</v>
      </c>
      <c r="L105" s="2" t="s">
        <v>21</v>
      </c>
      <c r="M105" s="2" t="s">
        <v>269</v>
      </c>
      <c r="N105" s="2">
        <f t="shared" si="3"/>
        <v>15.25</v>
      </c>
    </row>
    <row r="106" spans="1:16" x14ac:dyDescent="0.25">
      <c r="A106" s="2" t="s">
        <v>319</v>
      </c>
      <c r="B106" s="2" t="s">
        <v>320</v>
      </c>
      <c r="C106" s="2" t="s">
        <v>321</v>
      </c>
      <c r="E106" s="2" t="s">
        <v>322</v>
      </c>
      <c r="F106" s="2" t="s">
        <v>277</v>
      </c>
      <c r="G106" s="2" t="s">
        <v>313</v>
      </c>
      <c r="H106" s="2">
        <v>15.25</v>
      </c>
      <c r="I106" s="3">
        <v>44200</v>
      </c>
      <c r="J106" s="2" t="s">
        <v>267</v>
      </c>
      <c r="K106" s="2" t="s">
        <v>268</v>
      </c>
      <c r="L106" s="2" t="s">
        <v>21</v>
      </c>
      <c r="M106" s="2" t="s">
        <v>269</v>
      </c>
      <c r="N106" s="2">
        <f t="shared" si="3"/>
        <v>30.5</v>
      </c>
    </row>
    <row r="107" spans="1:16" x14ac:dyDescent="0.25">
      <c r="A107" s="2" t="s">
        <v>319</v>
      </c>
      <c r="B107" s="2" t="s">
        <v>320</v>
      </c>
      <c r="C107" s="2" t="s">
        <v>321</v>
      </c>
      <c r="E107" s="2" t="s">
        <v>322</v>
      </c>
      <c r="F107" s="2" t="s">
        <v>23</v>
      </c>
      <c r="G107" s="2" t="s">
        <v>313</v>
      </c>
      <c r="H107" s="2">
        <v>15.25</v>
      </c>
      <c r="I107" s="3">
        <v>44200</v>
      </c>
      <c r="J107" s="2" t="s">
        <v>267</v>
      </c>
      <c r="K107" s="2" t="s">
        <v>268</v>
      </c>
      <c r="L107" s="2" t="s">
        <v>21</v>
      </c>
      <c r="M107" s="2" t="s">
        <v>269</v>
      </c>
      <c r="N107" s="2">
        <f t="shared" si="3"/>
        <v>45.75</v>
      </c>
      <c r="O107" s="4">
        <v>45.75</v>
      </c>
      <c r="P107" s="4" t="s">
        <v>321</v>
      </c>
    </row>
    <row r="108" spans="1:16" x14ac:dyDescent="0.25">
      <c r="A108" s="2" t="s">
        <v>78</v>
      </c>
      <c r="B108" s="2" t="s">
        <v>79</v>
      </c>
      <c r="C108" s="2" t="s">
        <v>80</v>
      </c>
      <c r="D108" s="2" t="s">
        <v>81</v>
      </c>
      <c r="E108" s="2" t="s">
        <v>82</v>
      </c>
      <c r="F108" s="2" t="s">
        <v>32</v>
      </c>
      <c r="G108" s="2" t="s">
        <v>18</v>
      </c>
      <c r="H108" s="2">
        <v>15</v>
      </c>
      <c r="I108" s="3">
        <v>44463</v>
      </c>
      <c r="J108" s="2" t="s">
        <v>19</v>
      </c>
      <c r="K108" s="2" t="s">
        <v>20</v>
      </c>
      <c r="L108" s="2" t="s">
        <v>21</v>
      </c>
      <c r="M108" s="2" t="s">
        <v>22</v>
      </c>
      <c r="N108" s="2">
        <f t="shared" si="3"/>
        <v>15</v>
      </c>
    </row>
    <row r="109" spans="1:16" x14ac:dyDescent="0.25">
      <c r="A109" s="2" t="s">
        <v>78</v>
      </c>
      <c r="B109" s="2" t="s">
        <v>79</v>
      </c>
      <c r="C109" s="2" t="s">
        <v>80</v>
      </c>
      <c r="D109" s="2" t="s">
        <v>81</v>
      </c>
      <c r="E109" s="2" t="s">
        <v>82</v>
      </c>
      <c r="F109" s="2" t="s">
        <v>33</v>
      </c>
      <c r="G109" s="2" t="s">
        <v>18</v>
      </c>
      <c r="H109" s="2">
        <v>15</v>
      </c>
      <c r="I109" s="3">
        <v>44463</v>
      </c>
      <c r="J109" s="2" t="s">
        <v>19</v>
      </c>
      <c r="K109" s="2" t="s">
        <v>20</v>
      </c>
      <c r="L109" s="2" t="s">
        <v>21</v>
      </c>
      <c r="M109" s="2" t="s">
        <v>22</v>
      </c>
      <c r="N109" s="2">
        <f t="shared" si="3"/>
        <v>30</v>
      </c>
    </row>
    <row r="110" spans="1:16" x14ac:dyDescent="0.25">
      <c r="A110" s="2" t="s">
        <v>78</v>
      </c>
      <c r="B110" s="2" t="s">
        <v>79</v>
      </c>
      <c r="C110" s="2" t="s">
        <v>80</v>
      </c>
      <c r="D110" s="2" t="s">
        <v>81</v>
      </c>
      <c r="E110" s="2" t="s">
        <v>82</v>
      </c>
      <c r="F110" s="2" t="s">
        <v>34</v>
      </c>
      <c r="G110" s="2" t="s">
        <v>18</v>
      </c>
      <c r="H110" s="2">
        <v>15</v>
      </c>
      <c r="I110" s="3">
        <v>44463</v>
      </c>
      <c r="J110" s="2" t="s">
        <v>19</v>
      </c>
      <c r="K110" s="2" t="s">
        <v>20</v>
      </c>
      <c r="L110" s="2" t="s">
        <v>21</v>
      </c>
      <c r="M110" s="2" t="s">
        <v>22</v>
      </c>
      <c r="N110" s="2">
        <f t="shared" si="3"/>
        <v>45</v>
      </c>
    </row>
    <row r="111" spans="1:16" x14ac:dyDescent="0.25">
      <c r="A111" s="2" t="s">
        <v>78</v>
      </c>
      <c r="B111" s="2" t="s">
        <v>79</v>
      </c>
      <c r="C111" s="2" t="s">
        <v>80</v>
      </c>
      <c r="D111" s="2" t="s">
        <v>81</v>
      </c>
      <c r="E111" s="2" t="s">
        <v>82</v>
      </c>
      <c r="F111" s="2" t="s">
        <v>40</v>
      </c>
      <c r="G111" s="2" t="s">
        <v>18</v>
      </c>
      <c r="H111" s="2">
        <v>15</v>
      </c>
      <c r="I111" s="3">
        <v>44463</v>
      </c>
      <c r="J111" s="2" t="s">
        <v>19</v>
      </c>
      <c r="K111" s="2" t="s">
        <v>20</v>
      </c>
      <c r="L111" s="2" t="s">
        <v>21</v>
      </c>
      <c r="M111" s="2" t="s">
        <v>22</v>
      </c>
      <c r="N111" s="2">
        <f t="shared" si="3"/>
        <v>60</v>
      </c>
      <c r="O111" s="4">
        <v>60</v>
      </c>
      <c r="P111" s="4" t="s">
        <v>80</v>
      </c>
    </row>
    <row r="112" spans="1:16" x14ac:dyDescent="0.25">
      <c r="A112" s="2" t="s">
        <v>251</v>
      </c>
      <c r="B112" s="2" t="s">
        <v>252</v>
      </c>
      <c r="C112" s="2" t="s">
        <v>253</v>
      </c>
      <c r="D112" s="2" t="s">
        <v>254</v>
      </c>
      <c r="E112" s="2" t="s">
        <v>255</v>
      </c>
      <c r="F112" s="2" t="s">
        <v>33</v>
      </c>
      <c r="G112" s="2" t="s">
        <v>245</v>
      </c>
      <c r="H112" s="2">
        <v>17.350000000000001</v>
      </c>
      <c r="I112" s="3">
        <v>44551</v>
      </c>
      <c r="J112" s="2" t="s">
        <v>168</v>
      </c>
      <c r="K112" s="2" t="s">
        <v>169</v>
      </c>
      <c r="L112" s="2" t="s">
        <v>21</v>
      </c>
      <c r="M112" s="2" t="s">
        <v>170</v>
      </c>
      <c r="N112" s="2">
        <f t="shared" si="3"/>
        <v>17.350000000000001</v>
      </c>
    </row>
    <row r="113" spans="1:16" x14ac:dyDescent="0.25">
      <c r="A113" s="2" t="s">
        <v>251</v>
      </c>
      <c r="B113" s="2" t="s">
        <v>252</v>
      </c>
      <c r="C113" s="2" t="s">
        <v>253</v>
      </c>
      <c r="D113" s="2" t="s">
        <v>254</v>
      </c>
      <c r="E113" s="2" t="s">
        <v>255</v>
      </c>
      <c r="F113" s="2" t="s">
        <v>34</v>
      </c>
      <c r="G113" s="2" t="s">
        <v>245</v>
      </c>
      <c r="H113" s="2">
        <v>17.350000000000001</v>
      </c>
      <c r="I113" s="3">
        <v>44551</v>
      </c>
      <c r="J113" s="2" t="s">
        <v>168</v>
      </c>
      <c r="K113" s="2" t="s">
        <v>169</v>
      </c>
      <c r="L113" s="2" t="s">
        <v>21</v>
      </c>
      <c r="M113" s="2" t="s">
        <v>170</v>
      </c>
      <c r="N113" s="2">
        <f t="shared" si="3"/>
        <v>34.700000000000003</v>
      </c>
      <c r="O113" s="4">
        <v>34.700000000000003</v>
      </c>
      <c r="P113" s="4" t="s">
        <v>253</v>
      </c>
    </row>
    <row r="114" spans="1:16" x14ac:dyDescent="0.25">
      <c r="A114" s="2" t="s">
        <v>261</v>
      </c>
      <c r="B114" s="2" t="s">
        <v>262</v>
      </c>
      <c r="C114" s="2" t="s">
        <v>263</v>
      </c>
      <c r="D114" s="2" t="s">
        <v>264</v>
      </c>
      <c r="E114" s="2" t="s">
        <v>265</v>
      </c>
      <c r="F114" s="2" t="s">
        <v>66</v>
      </c>
      <c r="G114" s="2" t="s">
        <v>266</v>
      </c>
      <c r="H114" s="2">
        <v>21.5</v>
      </c>
      <c r="I114" s="3">
        <v>44256</v>
      </c>
      <c r="J114" s="2" t="s">
        <v>267</v>
      </c>
      <c r="K114" s="2" t="s">
        <v>268</v>
      </c>
      <c r="L114" s="2" t="s">
        <v>21</v>
      </c>
      <c r="M114" s="2" t="s">
        <v>269</v>
      </c>
      <c r="N114" s="2">
        <f t="shared" si="3"/>
        <v>21.5</v>
      </c>
      <c r="O114" s="4">
        <v>21.5</v>
      </c>
      <c r="P114" s="4" t="s">
        <v>263</v>
      </c>
    </row>
    <row r="115" spans="1:16" x14ac:dyDescent="0.25">
      <c r="A115" s="2" t="s">
        <v>123</v>
      </c>
      <c r="B115" s="2" t="s">
        <v>124</v>
      </c>
      <c r="C115" s="2" t="s">
        <v>125</v>
      </c>
      <c r="D115" s="2" t="s">
        <v>126</v>
      </c>
      <c r="E115" s="2" t="s">
        <v>127</v>
      </c>
      <c r="F115" s="2" t="s">
        <v>66</v>
      </c>
      <c r="G115" s="2" t="s">
        <v>122</v>
      </c>
      <c r="H115" s="2">
        <v>16.25</v>
      </c>
      <c r="I115" s="3">
        <v>44551</v>
      </c>
      <c r="J115" s="2" t="s">
        <v>19</v>
      </c>
      <c r="K115" s="2" t="s">
        <v>20</v>
      </c>
      <c r="L115" s="2" t="s">
        <v>21</v>
      </c>
      <c r="M115" s="2" t="s">
        <v>22</v>
      </c>
      <c r="N115" s="2">
        <f t="shared" si="3"/>
        <v>16.25</v>
      </c>
    </row>
    <row r="116" spans="1:16" x14ac:dyDescent="0.25">
      <c r="A116" s="2" t="s">
        <v>123</v>
      </c>
      <c r="B116" s="2" t="s">
        <v>124</v>
      </c>
      <c r="C116" s="2" t="s">
        <v>125</v>
      </c>
      <c r="D116" s="2" t="s">
        <v>126</v>
      </c>
      <c r="E116" s="2" t="s">
        <v>127</v>
      </c>
      <c r="F116" s="2" t="s">
        <v>128</v>
      </c>
      <c r="G116" s="2" t="s">
        <v>122</v>
      </c>
      <c r="H116" s="2">
        <v>16.25</v>
      </c>
      <c r="I116" s="3">
        <v>44551</v>
      </c>
      <c r="J116" s="2" t="s">
        <v>19</v>
      </c>
      <c r="K116" s="2" t="s">
        <v>20</v>
      </c>
      <c r="L116" s="2" t="s">
        <v>21</v>
      </c>
      <c r="M116" s="2" t="s">
        <v>22</v>
      </c>
      <c r="N116" s="2">
        <f t="shared" si="3"/>
        <v>32.5</v>
      </c>
      <c r="O116" s="4">
        <v>32.5</v>
      </c>
      <c r="P116" s="4" t="s">
        <v>125</v>
      </c>
    </row>
    <row r="117" spans="1:16" x14ac:dyDescent="0.25">
      <c r="A117" s="2" t="s">
        <v>314</v>
      </c>
      <c r="B117" s="2" t="s">
        <v>315</v>
      </c>
      <c r="C117" s="2" t="s">
        <v>316</v>
      </c>
      <c r="D117" s="2" t="s">
        <v>317</v>
      </c>
      <c r="E117" s="2" t="s">
        <v>318</v>
      </c>
      <c r="F117" s="2" t="s">
        <v>17</v>
      </c>
      <c r="G117" s="2" t="s">
        <v>313</v>
      </c>
      <c r="H117" s="2">
        <v>15.25</v>
      </c>
      <c r="I117" s="3">
        <v>44200</v>
      </c>
      <c r="J117" s="2" t="s">
        <v>267</v>
      </c>
      <c r="K117" s="2" t="s">
        <v>268</v>
      </c>
      <c r="L117" s="2" t="s">
        <v>21</v>
      </c>
      <c r="M117" s="2" t="s">
        <v>269</v>
      </c>
      <c r="N117" s="2">
        <f t="shared" si="3"/>
        <v>15.25</v>
      </c>
    </row>
    <row r="118" spans="1:16" x14ac:dyDescent="0.25">
      <c r="A118" s="2" t="s">
        <v>314</v>
      </c>
      <c r="B118" s="2" t="s">
        <v>315</v>
      </c>
      <c r="C118" s="2" t="s">
        <v>316</v>
      </c>
      <c r="D118" s="2" t="s">
        <v>317</v>
      </c>
      <c r="E118" s="2" t="s">
        <v>318</v>
      </c>
      <c r="F118" s="2" t="s">
        <v>270</v>
      </c>
      <c r="G118" s="2" t="s">
        <v>313</v>
      </c>
      <c r="H118" s="2">
        <v>15.25</v>
      </c>
      <c r="I118" s="3">
        <v>44200</v>
      </c>
      <c r="J118" s="2" t="s">
        <v>267</v>
      </c>
      <c r="K118" s="2" t="s">
        <v>268</v>
      </c>
      <c r="L118" s="2" t="s">
        <v>21</v>
      </c>
      <c r="M118" s="2" t="s">
        <v>269</v>
      </c>
      <c r="N118" s="2">
        <f t="shared" si="3"/>
        <v>30.5</v>
      </c>
      <c r="O118" s="4">
        <v>30.5</v>
      </c>
      <c r="P118" s="4" t="s">
        <v>316</v>
      </c>
    </row>
    <row r="119" spans="1:16" x14ac:dyDescent="0.25">
      <c r="A119" s="2" t="s">
        <v>26</v>
      </c>
      <c r="B119" s="2" t="s">
        <v>27</v>
      </c>
      <c r="C119" s="2" t="s">
        <v>28</v>
      </c>
      <c r="D119" s="2" t="s">
        <v>29</v>
      </c>
      <c r="E119" s="2" t="s">
        <v>30</v>
      </c>
      <c r="F119" s="2" t="s">
        <v>31</v>
      </c>
      <c r="G119" s="2" t="s">
        <v>18</v>
      </c>
      <c r="H119" s="2">
        <v>15</v>
      </c>
      <c r="I119" s="3">
        <v>44256</v>
      </c>
      <c r="J119" s="2" t="s">
        <v>19</v>
      </c>
      <c r="K119" s="2" t="s">
        <v>20</v>
      </c>
      <c r="L119" s="2" t="s">
        <v>21</v>
      </c>
      <c r="M119" s="2" t="s">
        <v>22</v>
      </c>
      <c r="N119" s="2">
        <f t="shared" si="3"/>
        <v>15</v>
      </c>
    </row>
    <row r="120" spans="1:16" x14ac:dyDescent="0.25">
      <c r="A120" s="2" t="s">
        <v>26</v>
      </c>
      <c r="B120" s="2" t="s">
        <v>27</v>
      </c>
      <c r="C120" s="2" t="s">
        <v>28</v>
      </c>
      <c r="D120" s="2" t="s">
        <v>29</v>
      </c>
      <c r="E120" s="2" t="s">
        <v>30</v>
      </c>
      <c r="F120" s="2" t="s">
        <v>32</v>
      </c>
      <c r="G120" s="2" t="s">
        <v>18</v>
      </c>
      <c r="H120" s="2">
        <v>15</v>
      </c>
      <c r="I120" s="3">
        <v>44256</v>
      </c>
      <c r="J120" s="2" t="s">
        <v>19</v>
      </c>
      <c r="K120" s="2" t="s">
        <v>20</v>
      </c>
      <c r="L120" s="2" t="s">
        <v>21</v>
      </c>
      <c r="M120" s="2" t="s">
        <v>22</v>
      </c>
      <c r="N120" s="2">
        <f t="shared" si="3"/>
        <v>30</v>
      </c>
    </row>
    <row r="121" spans="1:16" x14ac:dyDescent="0.25">
      <c r="A121" s="2" t="s">
        <v>26</v>
      </c>
      <c r="B121" s="2" t="s">
        <v>27</v>
      </c>
      <c r="C121" s="2" t="s">
        <v>28</v>
      </c>
      <c r="D121" s="2" t="s">
        <v>29</v>
      </c>
      <c r="E121" s="2" t="s">
        <v>30</v>
      </c>
      <c r="F121" s="2" t="s">
        <v>33</v>
      </c>
      <c r="G121" s="2" t="s">
        <v>18</v>
      </c>
      <c r="H121" s="2">
        <v>15</v>
      </c>
      <c r="I121" s="3">
        <v>44256</v>
      </c>
      <c r="J121" s="2" t="s">
        <v>19</v>
      </c>
      <c r="K121" s="2" t="s">
        <v>20</v>
      </c>
      <c r="L121" s="2" t="s">
        <v>21</v>
      </c>
      <c r="M121" s="2" t="s">
        <v>22</v>
      </c>
      <c r="N121" s="2">
        <f t="shared" si="3"/>
        <v>45</v>
      </c>
    </row>
    <row r="122" spans="1:16" x14ac:dyDescent="0.25">
      <c r="A122" s="2" t="s">
        <v>26</v>
      </c>
      <c r="B122" s="2" t="s">
        <v>27</v>
      </c>
      <c r="C122" s="2" t="s">
        <v>28</v>
      </c>
      <c r="D122" s="2" t="s">
        <v>29</v>
      </c>
      <c r="E122" s="2" t="s">
        <v>30</v>
      </c>
      <c r="F122" s="2" t="s">
        <v>34</v>
      </c>
      <c r="G122" s="2" t="s">
        <v>18</v>
      </c>
      <c r="H122" s="2">
        <v>15</v>
      </c>
      <c r="I122" s="3">
        <v>44256</v>
      </c>
      <c r="J122" s="2" t="s">
        <v>19</v>
      </c>
      <c r="K122" s="2" t="s">
        <v>20</v>
      </c>
      <c r="L122" s="2" t="s">
        <v>21</v>
      </c>
      <c r="M122" s="2" t="s">
        <v>22</v>
      </c>
      <c r="N122" s="2">
        <f t="shared" si="3"/>
        <v>60</v>
      </c>
      <c r="O122" s="4">
        <v>60</v>
      </c>
      <c r="P122" s="4" t="s">
        <v>28</v>
      </c>
    </row>
    <row r="123" spans="1:16" x14ac:dyDescent="0.25">
      <c r="A123" s="2" t="s">
        <v>346</v>
      </c>
      <c r="B123" s="2" t="s">
        <v>347</v>
      </c>
      <c r="C123" s="2" t="s">
        <v>348</v>
      </c>
      <c r="D123" s="2" t="s">
        <v>349</v>
      </c>
      <c r="E123" s="2" t="s">
        <v>350</v>
      </c>
      <c r="F123" s="2" t="s">
        <v>270</v>
      </c>
      <c r="G123" s="2" t="s">
        <v>340</v>
      </c>
      <c r="H123" s="2">
        <v>14.75</v>
      </c>
      <c r="I123" s="3">
        <v>44551</v>
      </c>
      <c r="J123" s="2" t="s">
        <v>267</v>
      </c>
      <c r="K123" s="2" t="s">
        <v>268</v>
      </c>
      <c r="L123" s="2" t="s">
        <v>21</v>
      </c>
      <c r="M123" s="2" t="s">
        <v>269</v>
      </c>
      <c r="N123" s="2">
        <f t="shared" si="3"/>
        <v>14.75</v>
      </c>
    </row>
    <row r="124" spans="1:16" x14ac:dyDescent="0.25">
      <c r="A124" s="2" t="s">
        <v>346</v>
      </c>
      <c r="B124" s="2" t="s">
        <v>347</v>
      </c>
      <c r="C124" s="2" t="s">
        <v>348</v>
      </c>
      <c r="D124" s="2" t="s">
        <v>349</v>
      </c>
      <c r="E124" s="2" t="s">
        <v>350</v>
      </c>
      <c r="F124" s="2" t="s">
        <v>276</v>
      </c>
      <c r="G124" s="2" t="s">
        <v>340</v>
      </c>
      <c r="H124" s="2">
        <v>14.75</v>
      </c>
      <c r="I124" s="3">
        <v>44551</v>
      </c>
      <c r="J124" s="2" t="s">
        <v>267</v>
      </c>
      <c r="K124" s="2" t="s">
        <v>268</v>
      </c>
      <c r="L124" s="2" t="s">
        <v>21</v>
      </c>
      <c r="M124" s="2" t="s">
        <v>269</v>
      </c>
      <c r="N124" s="2">
        <f t="shared" si="3"/>
        <v>29.5</v>
      </c>
    </row>
    <row r="125" spans="1:16" x14ac:dyDescent="0.25">
      <c r="A125" s="2" t="s">
        <v>346</v>
      </c>
      <c r="B125" s="2" t="s">
        <v>347</v>
      </c>
      <c r="C125" s="2" t="s">
        <v>348</v>
      </c>
      <c r="D125" s="2" t="s">
        <v>349</v>
      </c>
      <c r="E125" s="2" t="s">
        <v>350</v>
      </c>
      <c r="F125" s="2" t="s">
        <v>277</v>
      </c>
      <c r="G125" s="2" t="s">
        <v>340</v>
      </c>
      <c r="H125" s="2">
        <v>14.75</v>
      </c>
      <c r="I125" s="3">
        <v>44551</v>
      </c>
      <c r="J125" s="2" t="s">
        <v>267</v>
      </c>
      <c r="K125" s="2" t="s">
        <v>268</v>
      </c>
      <c r="L125" s="2" t="s">
        <v>21</v>
      </c>
      <c r="M125" s="2" t="s">
        <v>269</v>
      </c>
      <c r="N125" s="2">
        <f t="shared" si="3"/>
        <v>44.25</v>
      </c>
      <c r="O125" s="4">
        <v>44.25</v>
      </c>
      <c r="P125" s="4" t="s">
        <v>348</v>
      </c>
    </row>
    <row r="126" spans="1:16" x14ac:dyDescent="0.25">
      <c r="I126" s="3"/>
      <c r="O126" s="4"/>
      <c r="P126" s="4"/>
    </row>
    <row r="127" spans="1:16" x14ac:dyDescent="0.25">
      <c r="I127" s="3"/>
      <c r="O127" s="4"/>
      <c r="P127" s="4"/>
    </row>
    <row r="128" spans="1:16" x14ac:dyDescent="0.25">
      <c r="I128" s="3"/>
      <c r="O128" s="4"/>
      <c r="P128" s="4"/>
    </row>
    <row r="129" spans="1:16" x14ac:dyDescent="0.25">
      <c r="A129" s="2" t="s">
        <v>73</v>
      </c>
      <c r="B129" s="2" t="s">
        <v>74</v>
      </c>
      <c r="C129" s="2" t="s">
        <v>75</v>
      </c>
      <c r="D129" s="2" t="s">
        <v>76</v>
      </c>
      <c r="E129" s="2" t="s">
        <v>77</v>
      </c>
      <c r="F129" s="2" t="s">
        <v>24</v>
      </c>
      <c r="G129" s="2" t="s">
        <v>18</v>
      </c>
      <c r="H129" s="2">
        <v>15</v>
      </c>
      <c r="I129" s="3">
        <v>44463</v>
      </c>
      <c r="J129" s="2" t="s">
        <v>19</v>
      </c>
      <c r="K129" s="2" t="s">
        <v>20</v>
      </c>
      <c r="L129" s="2" t="s">
        <v>21</v>
      </c>
      <c r="M129" s="2" t="s">
        <v>22</v>
      </c>
      <c r="N129" s="2">
        <f t="shared" si="3"/>
        <v>15</v>
      </c>
      <c r="P129" s="4"/>
    </row>
    <row r="130" spans="1:16" x14ac:dyDescent="0.25">
      <c r="A130" s="2" t="s">
        <v>73</v>
      </c>
      <c r="B130" s="2" t="s">
        <v>74</v>
      </c>
      <c r="C130" s="2" t="s">
        <v>75</v>
      </c>
      <c r="D130" s="2" t="s">
        <v>76</v>
      </c>
      <c r="E130" s="2" t="s">
        <v>77</v>
      </c>
      <c r="F130" s="2" t="s">
        <v>25</v>
      </c>
      <c r="G130" s="2" t="s">
        <v>18</v>
      </c>
      <c r="H130" s="2">
        <v>15</v>
      </c>
      <c r="I130" s="3">
        <v>44463</v>
      </c>
      <c r="J130" s="2" t="s">
        <v>19</v>
      </c>
      <c r="K130" s="2" t="s">
        <v>20</v>
      </c>
      <c r="L130" s="2" t="s">
        <v>21</v>
      </c>
      <c r="M130" s="2" t="s">
        <v>22</v>
      </c>
      <c r="N130" s="2">
        <f t="shared" ref="N130:N161" si="4">IF(AND(C130=C129, I130=I129), H130+N129,H130)</f>
        <v>30</v>
      </c>
    </row>
    <row r="131" spans="1:16" x14ac:dyDescent="0.25">
      <c r="A131" s="2" t="s">
        <v>73</v>
      </c>
      <c r="B131" s="2" t="s">
        <v>74</v>
      </c>
      <c r="C131" s="2" t="s">
        <v>75</v>
      </c>
      <c r="D131" s="2" t="s">
        <v>76</v>
      </c>
      <c r="E131" s="2" t="s">
        <v>77</v>
      </c>
      <c r="F131" s="2" t="s">
        <v>31</v>
      </c>
      <c r="G131" s="2" t="s">
        <v>18</v>
      </c>
      <c r="H131" s="2">
        <v>15</v>
      </c>
      <c r="I131" s="3">
        <v>44463</v>
      </c>
      <c r="J131" s="2" t="s">
        <v>19</v>
      </c>
      <c r="K131" s="2" t="s">
        <v>20</v>
      </c>
      <c r="L131" s="2" t="s">
        <v>21</v>
      </c>
      <c r="M131" s="2" t="s">
        <v>22</v>
      </c>
      <c r="N131" s="2">
        <f t="shared" si="4"/>
        <v>45</v>
      </c>
      <c r="O131" s="4">
        <v>45</v>
      </c>
      <c r="P131" s="4" t="s">
        <v>75</v>
      </c>
    </row>
    <row r="132" spans="1:16" x14ac:dyDescent="0.25">
      <c r="A132" s="2" t="s">
        <v>351</v>
      </c>
      <c r="B132" s="2" t="s">
        <v>352</v>
      </c>
      <c r="C132" s="2" t="s">
        <v>353</v>
      </c>
      <c r="D132" s="2" t="s">
        <v>354</v>
      </c>
      <c r="E132" s="2" t="s">
        <v>355</v>
      </c>
      <c r="F132" s="2" t="s">
        <v>32</v>
      </c>
      <c r="G132" s="2" t="s">
        <v>340</v>
      </c>
      <c r="H132" s="2">
        <v>14.75</v>
      </c>
      <c r="I132" s="3">
        <v>44551</v>
      </c>
      <c r="J132" s="2" t="s">
        <v>267</v>
      </c>
      <c r="K132" s="2" t="s">
        <v>268</v>
      </c>
      <c r="L132" s="2" t="s">
        <v>21</v>
      </c>
      <c r="M132" s="2" t="s">
        <v>269</v>
      </c>
      <c r="N132" s="2">
        <f t="shared" si="4"/>
        <v>14.75</v>
      </c>
      <c r="P132" s="4"/>
    </row>
    <row r="133" spans="1:16" x14ac:dyDescent="0.25">
      <c r="A133" s="2" t="s">
        <v>351</v>
      </c>
      <c r="B133" s="2" t="s">
        <v>352</v>
      </c>
      <c r="C133" s="2" t="s">
        <v>353</v>
      </c>
      <c r="D133" s="2" t="s">
        <v>354</v>
      </c>
      <c r="E133" s="2" t="s">
        <v>355</v>
      </c>
      <c r="F133" s="2" t="s">
        <v>286</v>
      </c>
      <c r="G133" s="2" t="s">
        <v>340</v>
      </c>
      <c r="H133" s="2">
        <v>14.75</v>
      </c>
      <c r="I133" s="3">
        <v>44551</v>
      </c>
      <c r="J133" s="2" t="s">
        <v>267</v>
      </c>
      <c r="K133" s="2" t="s">
        <v>268</v>
      </c>
      <c r="L133" s="2" t="s">
        <v>21</v>
      </c>
      <c r="M133" s="2" t="s">
        <v>269</v>
      </c>
      <c r="N133" s="2">
        <f t="shared" si="4"/>
        <v>29.5</v>
      </c>
      <c r="O133" s="4">
        <v>29.5</v>
      </c>
      <c r="P133" s="4" t="s">
        <v>353</v>
      </c>
    </row>
    <row r="134" spans="1:16" x14ac:dyDescent="0.25">
      <c r="A134" s="2" t="s">
        <v>73</v>
      </c>
      <c r="B134" s="2" t="s">
        <v>189</v>
      </c>
      <c r="C134" s="2" t="s">
        <v>190</v>
      </c>
      <c r="E134" s="2" t="s">
        <v>191</v>
      </c>
      <c r="F134" s="2" t="s">
        <v>40</v>
      </c>
      <c r="G134" s="2" t="s">
        <v>167</v>
      </c>
      <c r="H134" s="2">
        <v>22.25</v>
      </c>
      <c r="I134" s="3">
        <v>44256</v>
      </c>
      <c r="J134" s="2" t="s">
        <v>168</v>
      </c>
      <c r="K134" s="2" t="s">
        <v>169</v>
      </c>
      <c r="L134" s="2" t="s">
        <v>21</v>
      </c>
      <c r="M134" s="2" t="s">
        <v>170</v>
      </c>
      <c r="N134" s="2">
        <f t="shared" si="4"/>
        <v>22.25</v>
      </c>
      <c r="P134" s="4"/>
    </row>
    <row r="135" spans="1:16" x14ac:dyDescent="0.25">
      <c r="A135" s="2" t="s">
        <v>73</v>
      </c>
      <c r="B135" s="2" t="s">
        <v>189</v>
      </c>
      <c r="C135" s="2" t="s">
        <v>190</v>
      </c>
      <c r="E135" s="2" t="s">
        <v>191</v>
      </c>
      <c r="F135" s="2" t="s">
        <v>41</v>
      </c>
      <c r="G135" s="2" t="s">
        <v>167</v>
      </c>
      <c r="H135" s="2">
        <v>22.25</v>
      </c>
      <c r="I135" s="3">
        <v>44256</v>
      </c>
      <c r="J135" s="2" t="s">
        <v>168</v>
      </c>
      <c r="K135" s="2" t="s">
        <v>169</v>
      </c>
      <c r="L135" s="2" t="s">
        <v>21</v>
      </c>
      <c r="M135" s="2" t="s">
        <v>170</v>
      </c>
      <c r="N135" s="2">
        <f t="shared" si="4"/>
        <v>44.5</v>
      </c>
      <c r="O135" s="4">
        <v>44.5</v>
      </c>
      <c r="P135" s="4" t="s">
        <v>190</v>
      </c>
    </row>
    <row r="136" spans="1:16" x14ac:dyDescent="0.25">
      <c r="A136" s="2" t="s">
        <v>138</v>
      </c>
      <c r="B136" s="2" t="s">
        <v>139</v>
      </c>
      <c r="C136" s="2" t="s">
        <v>140</v>
      </c>
      <c r="E136" s="2" t="s">
        <v>141</v>
      </c>
      <c r="F136" s="2" t="s">
        <v>23</v>
      </c>
      <c r="G136" s="2" t="s">
        <v>266</v>
      </c>
      <c r="H136" s="2">
        <v>21.5</v>
      </c>
      <c r="I136" s="3">
        <v>44256</v>
      </c>
      <c r="J136" s="2" t="s">
        <v>267</v>
      </c>
      <c r="K136" s="2" t="s">
        <v>268</v>
      </c>
      <c r="L136" s="2" t="s">
        <v>21</v>
      </c>
      <c r="M136" s="2" t="s">
        <v>269</v>
      </c>
      <c r="N136" s="2">
        <f t="shared" si="4"/>
        <v>21.5</v>
      </c>
      <c r="O136" s="4">
        <v>21.5</v>
      </c>
      <c r="P136" s="4" t="s">
        <v>140</v>
      </c>
    </row>
    <row r="137" spans="1:16" x14ac:dyDescent="0.25">
      <c r="A137" s="2" t="s">
        <v>138</v>
      </c>
      <c r="B137" s="2" t="s">
        <v>139</v>
      </c>
      <c r="C137" s="2" t="s">
        <v>140</v>
      </c>
      <c r="E137" s="2" t="s">
        <v>141</v>
      </c>
      <c r="F137" s="2" t="s">
        <v>31</v>
      </c>
      <c r="G137" s="2" t="s">
        <v>122</v>
      </c>
      <c r="H137" s="2">
        <v>16.25</v>
      </c>
      <c r="I137" s="3">
        <v>44551</v>
      </c>
      <c r="J137" s="2" t="s">
        <v>19</v>
      </c>
      <c r="K137" s="2" t="s">
        <v>20</v>
      </c>
      <c r="L137" s="2" t="s">
        <v>21</v>
      </c>
      <c r="M137" s="2" t="s">
        <v>22</v>
      </c>
      <c r="N137" s="2">
        <f t="shared" si="4"/>
        <v>16.25</v>
      </c>
      <c r="P137" s="4"/>
    </row>
    <row r="138" spans="1:16" x14ac:dyDescent="0.25">
      <c r="A138" s="2" t="s">
        <v>138</v>
      </c>
      <c r="B138" s="2" t="s">
        <v>139</v>
      </c>
      <c r="C138" s="2" t="s">
        <v>140</v>
      </c>
      <c r="E138" s="2" t="s">
        <v>141</v>
      </c>
      <c r="F138" s="2" t="s">
        <v>32</v>
      </c>
      <c r="G138" s="2" t="s">
        <v>122</v>
      </c>
      <c r="H138" s="2">
        <v>16.25</v>
      </c>
      <c r="I138" s="3">
        <v>44551</v>
      </c>
      <c r="J138" s="2" t="s">
        <v>19</v>
      </c>
      <c r="K138" s="2" t="s">
        <v>20</v>
      </c>
      <c r="L138" s="2" t="s">
        <v>21</v>
      </c>
      <c r="M138" s="2" t="s">
        <v>22</v>
      </c>
      <c r="N138" s="2">
        <f t="shared" si="4"/>
        <v>32.5</v>
      </c>
      <c r="P138" s="4"/>
    </row>
    <row r="139" spans="1:16" x14ac:dyDescent="0.25">
      <c r="A139" s="2" t="s">
        <v>138</v>
      </c>
      <c r="B139" s="2" t="s">
        <v>139</v>
      </c>
      <c r="C139" s="2" t="s">
        <v>140</v>
      </c>
      <c r="E139" s="2" t="s">
        <v>141</v>
      </c>
      <c r="F139" s="2" t="s">
        <v>33</v>
      </c>
      <c r="G139" s="2" t="s">
        <v>122</v>
      </c>
      <c r="H139" s="2">
        <v>16.25</v>
      </c>
      <c r="I139" s="3">
        <v>44551</v>
      </c>
      <c r="J139" s="2" t="s">
        <v>19</v>
      </c>
      <c r="K139" s="2" t="s">
        <v>20</v>
      </c>
      <c r="L139" s="2" t="s">
        <v>21</v>
      </c>
      <c r="M139" s="2" t="s">
        <v>22</v>
      </c>
      <c r="N139" s="2">
        <f t="shared" si="4"/>
        <v>48.75</v>
      </c>
      <c r="O139" s="4">
        <v>48.75</v>
      </c>
      <c r="P139" s="4" t="s">
        <v>140</v>
      </c>
    </row>
    <row r="140" spans="1:16" x14ac:dyDescent="0.25">
      <c r="A140" s="2" t="s">
        <v>309</v>
      </c>
      <c r="B140" s="2" t="s">
        <v>310</v>
      </c>
      <c r="C140" s="2" t="s">
        <v>311</v>
      </c>
      <c r="E140" s="2" t="s">
        <v>312</v>
      </c>
      <c r="F140" s="2" t="s">
        <v>121</v>
      </c>
      <c r="G140" s="2" t="s">
        <v>313</v>
      </c>
      <c r="H140" s="2">
        <v>15.25</v>
      </c>
      <c r="I140" s="3">
        <v>44200</v>
      </c>
      <c r="J140" s="2" t="s">
        <v>267</v>
      </c>
      <c r="K140" s="2" t="s">
        <v>268</v>
      </c>
      <c r="L140" s="2" t="s">
        <v>21</v>
      </c>
      <c r="M140" s="2" t="s">
        <v>269</v>
      </c>
      <c r="N140" s="2">
        <f t="shared" si="4"/>
        <v>15.25</v>
      </c>
      <c r="P140" s="4"/>
    </row>
    <row r="141" spans="1:16" x14ac:dyDescent="0.25">
      <c r="A141" s="2" t="s">
        <v>309</v>
      </c>
      <c r="B141" s="2" t="s">
        <v>310</v>
      </c>
      <c r="C141" s="2" t="s">
        <v>311</v>
      </c>
      <c r="E141" s="2" t="s">
        <v>312</v>
      </c>
      <c r="F141" s="2" t="s">
        <v>66</v>
      </c>
      <c r="G141" s="2" t="s">
        <v>313</v>
      </c>
      <c r="H141" s="2">
        <v>15.25</v>
      </c>
      <c r="I141" s="3">
        <v>44200</v>
      </c>
      <c r="J141" s="2" t="s">
        <v>267</v>
      </c>
      <c r="K141" s="2" t="s">
        <v>268</v>
      </c>
      <c r="L141" s="2" t="s">
        <v>21</v>
      </c>
      <c r="M141" s="2" t="s">
        <v>269</v>
      </c>
      <c r="N141" s="2">
        <f t="shared" si="4"/>
        <v>30.5</v>
      </c>
      <c r="P141" s="4"/>
    </row>
    <row r="142" spans="1:16" x14ac:dyDescent="0.25">
      <c r="A142" s="2" t="s">
        <v>309</v>
      </c>
      <c r="B142" s="2" t="s">
        <v>310</v>
      </c>
      <c r="C142" s="2" t="s">
        <v>311</v>
      </c>
      <c r="E142" s="2" t="s">
        <v>312</v>
      </c>
      <c r="F142" s="2" t="s">
        <v>128</v>
      </c>
      <c r="G142" s="2" t="s">
        <v>313</v>
      </c>
      <c r="H142" s="2">
        <v>15.25</v>
      </c>
      <c r="I142" s="3">
        <v>44200</v>
      </c>
      <c r="J142" s="2" t="s">
        <v>267</v>
      </c>
      <c r="K142" s="2" t="s">
        <v>268</v>
      </c>
      <c r="L142" s="2" t="s">
        <v>21</v>
      </c>
      <c r="M142" s="2" t="s">
        <v>269</v>
      </c>
      <c r="N142" s="2">
        <f t="shared" si="4"/>
        <v>45.75</v>
      </c>
      <c r="P142" s="4"/>
    </row>
    <row r="143" spans="1:16" x14ac:dyDescent="0.25">
      <c r="A143" s="2" t="s">
        <v>309</v>
      </c>
      <c r="B143" s="2" t="s">
        <v>310</v>
      </c>
      <c r="C143" s="2" t="s">
        <v>311</v>
      </c>
      <c r="E143" s="2" t="s">
        <v>312</v>
      </c>
      <c r="F143" s="2" t="s">
        <v>72</v>
      </c>
      <c r="G143" s="2" t="s">
        <v>313</v>
      </c>
      <c r="H143" s="2">
        <v>15.25</v>
      </c>
      <c r="I143" s="3">
        <v>44200</v>
      </c>
      <c r="J143" s="2" t="s">
        <v>267</v>
      </c>
      <c r="K143" s="2" t="s">
        <v>268</v>
      </c>
      <c r="L143" s="2" t="s">
        <v>21</v>
      </c>
      <c r="M143" s="2" t="s">
        <v>269</v>
      </c>
      <c r="N143" s="2">
        <f t="shared" si="4"/>
        <v>61</v>
      </c>
      <c r="O143" s="4">
        <v>61</v>
      </c>
      <c r="P143" s="4" t="s">
        <v>311</v>
      </c>
    </row>
    <row r="144" spans="1:16" x14ac:dyDescent="0.25">
      <c r="A144" s="2" t="s">
        <v>331</v>
      </c>
      <c r="B144" s="2" t="s">
        <v>332</v>
      </c>
      <c r="C144" s="2" t="s">
        <v>333</v>
      </c>
      <c r="D144" s="2" t="s">
        <v>334</v>
      </c>
      <c r="E144" s="2" t="s">
        <v>335</v>
      </c>
      <c r="F144" s="2" t="s">
        <v>287</v>
      </c>
      <c r="G144" s="2" t="s">
        <v>313</v>
      </c>
      <c r="H144" s="2">
        <v>15.25</v>
      </c>
      <c r="I144" s="3">
        <v>44200</v>
      </c>
      <c r="J144" s="2" t="s">
        <v>267</v>
      </c>
      <c r="K144" s="2" t="s">
        <v>268</v>
      </c>
      <c r="L144" s="2" t="s">
        <v>21</v>
      </c>
      <c r="M144" s="2" t="s">
        <v>269</v>
      </c>
      <c r="N144" s="2">
        <f t="shared" si="4"/>
        <v>15.25</v>
      </c>
      <c r="O144" s="4">
        <v>15.25</v>
      </c>
      <c r="P144" s="4" t="s">
        <v>333</v>
      </c>
    </row>
    <row r="145" spans="1:16" x14ac:dyDescent="0.25">
      <c r="A145" s="2" t="s">
        <v>176</v>
      </c>
      <c r="B145" s="2" t="s">
        <v>177</v>
      </c>
      <c r="C145" s="2" t="s">
        <v>178</v>
      </c>
      <c r="E145" s="2" t="s">
        <v>179</v>
      </c>
      <c r="F145" s="2" t="s">
        <v>31</v>
      </c>
      <c r="G145" s="2" t="s">
        <v>167</v>
      </c>
      <c r="H145" s="2">
        <v>22.25</v>
      </c>
      <c r="I145" s="3">
        <v>44256</v>
      </c>
      <c r="J145" s="2" t="s">
        <v>168</v>
      </c>
      <c r="K145" s="2" t="s">
        <v>169</v>
      </c>
      <c r="L145" s="2" t="s">
        <v>21</v>
      </c>
      <c r="M145" s="2" t="s">
        <v>170</v>
      </c>
      <c r="N145" s="2">
        <f t="shared" si="4"/>
        <v>22.25</v>
      </c>
      <c r="P145" s="4"/>
    </row>
    <row r="146" spans="1:16" x14ac:dyDescent="0.25">
      <c r="A146" s="2" t="s">
        <v>176</v>
      </c>
      <c r="B146" s="2" t="s">
        <v>177</v>
      </c>
      <c r="C146" s="2" t="s">
        <v>178</v>
      </c>
      <c r="E146" s="2" t="s">
        <v>179</v>
      </c>
      <c r="F146" s="2" t="s">
        <v>23</v>
      </c>
      <c r="G146" s="2" t="s">
        <v>167</v>
      </c>
      <c r="H146" s="2">
        <v>22.25</v>
      </c>
      <c r="I146" s="3">
        <v>44256</v>
      </c>
      <c r="J146" s="2" t="s">
        <v>168</v>
      </c>
      <c r="K146" s="2" t="s">
        <v>169</v>
      </c>
      <c r="L146" s="2" t="s">
        <v>21</v>
      </c>
      <c r="M146" s="2" t="s">
        <v>170</v>
      </c>
      <c r="N146" s="2">
        <f t="shared" si="4"/>
        <v>44.5</v>
      </c>
      <c r="P146" s="4"/>
    </row>
    <row r="147" spans="1:16" x14ac:dyDescent="0.25">
      <c r="A147" s="2" t="s">
        <v>176</v>
      </c>
      <c r="B147" s="2" t="s">
        <v>177</v>
      </c>
      <c r="C147" s="2" t="s">
        <v>178</v>
      </c>
      <c r="E147" s="2" t="s">
        <v>179</v>
      </c>
      <c r="F147" s="2" t="s">
        <v>24</v>
      </c>
      <c r="G147" s="2" t="s">
        <v>167</v>
      </c>
      <c r="H147" s="2">
        <v>22.25</v>
      </c>
      <c r="I147" s="3">
        <v>44256</v>
      </c>
      <c r="J147" s="2" t="s">
        <v>168</v>
      </c>
      <c r="K147" s="2" t="s">
        <v>169</v>
      </c>
      <c r="L147" s="2" t="s">
        <v>21</v>
      </c>
      <c r="M147" s="2" t="s">
        <v>170</v>
      </c>
      <c r="N147" s="2">
        <f t="shared" si="4"/>
        <v>66.75</v>
      </c>
      <c r="P147" s="4"/>
    </row>
    <row r="148" spans="1:16" x14ac:dyDescent="0.25">
      <c r="A148" s="2" t="s">
        <v>176</v>
      </c>
      <c r="B148" s="2" t="s">
        <v>177</v>
      </c>
      <c r="C148" s="2" t="s">
        <v>178</v>
      </c>
      <c r="E148" s="2" t="s">
        <v>179</v>
      </c>
      <c r="F148" s="2" t="s">
        <v>25</v>
      </c>
      <c r="G148" s="2" t="s">
        <v>167</v>
      </c>
      <c r="H148" s="2">
        <v>22.25</v>
      </c>
      <c r="I148" s="3">
        <v>44256</v>
      </c>
      <c r="J148" s="2" t="s">
        <v>168</v>
      </c>
      <c r="K148" s="2" t="s">
        <v>169</v>
      </c>
      <c r="L148" s="2" t="s">
        <v>21</v>
      </c>
      <c r="M148" s="2" t="s">
        <v>170</v>
      </c>
      <c r="N148" s="2">
        <f t="shared" si="4"/>
        <v>89</v>
      </c>
      <c r="O148" s="4">
        <v>89</v>
      </c>
      <c r="P148" s="4" t="s">
        <v>178</v>
      </c>
    </row>
    <row r="149" spans="1:16" x14ac:dyDescent="0.25">
      <c r="A149" s="2" t="s">
        <v>215</v>
      </c>
      <c r="B149" s="2" t="s">
        <v>216</v>
      </c>
      <c r="C149" s="2" t="s">
        <v>217</v>
      </c>
      <c r="D149" s="2" t="s">
        <v>218</v>
      </c>
      <c r="F149" s="2" t="s">
        <v>41</v>
      </c>
      <c r="G149" s="2" t="s">
        <v>167</v>
      </c>
      <c r="H149" s="2">
        <v>20</v>
      </c>
      <c r="I149" s="3">
        <v>44463</v>
      </c>
      <c r="J149" s="2" t="s">
        <v>168</v>
      </c>
      <c r="K149" s="2" t="s">
        <v>169</v>
      </c>
      <c r="L149" s="2" t="s">
        <v>21</v>
      </c>
      <c r="M149" s="2" t="s">
        <v>170</v>
      </c>
      <c r="N149" s="2">
        <f t="shared" si="4"/>
        <v>20</v>
      </c>
      <c r="O149" s="4">
        <v>20</v>
      </c>
      <c r="P149" s="4" t="s">
        <v>217</v>
      </c>
    </row>
    <row r="150" spans="1:16" x14ac:dyDescent="0.25">
      <c r="A150" s="2" t="s">
        <v>192</v>
      </c>
      <c r="B150" s="2" t="s">
        <v>193</v>
      </c>
      <c r="C150" s="2" t="s">
        <v>194</v>
      </c>
      <c r="D150" s="2" t="s">
        <v>195</v>
      </c>
      <c r="E150" s="2" t="s">
        <v>196</v>
      </c>
      <c r="F150" s="2" t="s">
        <v>121</v>
      </c>
      <c r="G150" s="2" t="s">
        <v>167</v>
      </c>
      <c r="H150" s="2">
        <v>20</v>
      </c>
      <c r="I150" s="3">
        <v>44463</v>
      </c>
      <c r="J150" s="2" t="s">
        <v>168</v>
      </c>
      <c r="K150" s="2" t="s">
        <v>169</v>
      </c>
      <c r="L150" s="2" t="s">
        <v>21</v>
      </c>
      <c r="M150" s="2" t="s">
        <v>170</v>
      </c>
      <c r="N150" s="2">
        <f t="shared" si="4"/>
        <v>20</v>
      </c>
      <c r="P150" s="4"/>
    </row>
    <row r="151" spans="1:16" x14ac:dyDescent="0.25">
      <c r="A151" s="2" t="s">
        <v>192</v>
      </c>
      <c r="B151" s="2" t="s">
        <v>193</v>
      </c>
      <c r="C151" s="2" t="s">
        <v>194</v>
      </c>
      <c r="D151" s="2" t="s">
        <v>195</v>
      </c>
      <c r="E151" s="2" t="s">
        <v>196</v>
      </c>
      <c r="F151" s="2" t="s">
        <v>66</v>
      </c>
      <c r="G151" s="2" t="s">
        <v>167</v>
      </c>
      <c r="H151" s="2">
        <v>20</v>
      </c>
      <c r="I151" s="3">
        <v>44463</v>
      </c>
      <c r="J151" s="2" t="s">
        <v>168</v>
      </c>
      <c r="K151" s="2" t="s">
        <v>169</v>
      </c>
      <c r="L151" s="2" t="s">
        <v>21</v>
      </c>
      <c r="M151" s="2" t="s">
        <v>170</v>
      </c>
      <c r="N151" s="2">
        <f t="shared" si="4"/>
        <v>40</v>
      </c>
      <c r="O151" s="4">
        <v>40</v>
      </c>
      <c r="P151" s="4" t="s">
        <v>194</v>
      </c>
    </row>
    <row r="152" spans="1:16" x14ac:dyDescent="0.25">
      <c r="A152" s="2" t="s">
        <v>256</v>
      </c>
      <c r="B152" s="2" t="s">
        <v>257</v>
      </c>
      <c r="C152" s="2" t="s">
        <v>258</v>
      </c>
      <c r="D152" s="2" t="s">
        <v>259</v>
      </c>
      <c r="E152" s="2" t="s">
        <v>260</v>
      </c>
      <c r="F152" s="2" t="s">
        <v>40</v>
      </c>
      <c r="G152" s="2" t="s">
        <v>245</v>
      </c>
      <c r="H152" s="2">
        <v>17.350000000000001</v>
      </c>
      <c r="I152" s="3">
        <v>44551</v>
      </c>
      <c r="J152" s="2" t="s">
        <v>168</v>
      </c>
      <c r="K152" s="2" t="s">
        <v>169</v>
      </c>
      <c r="L152" s="2" t="s">
        <v>21</v>
      </c>
      <c r="M152" s="2" t="s">
        <v>170</v>
      </c>
      <c r="N152" s="2">
        <f t="shared" si="4"/>
        <v>17.350000000000001</v>
      </c>
      <c r="P152" s="4"/>
    </row>
    <row r="153" spans="1:16" x14ac:dyDescent="0.25">
      <c r="A153" s="2" t="s">
        <v>256</v>
      </c>
      <c r="B153" s="2" t="s">
        <v>257</v>
      </c>
      <c r="C153" s="2" t="s">
        <v>258</v>
      </c>
      <c r="D153" s="2" t="s">
        <v>259</v>
      </c>
      <c r="E153" s="2" t="s">
        <v>260</v>
      </c>
      <c r="F153" s="2" t="s">
        <v>41</v>
      </c>
      <c r="G153" s="2" t="s">
        <v>245</v>
      </c>
      <c r="H153" s="2">
        <v>17.350000000000001</v>
      </c>
      <c r="I153" s="3">
        <v>44551</v>
      </c>
      <c r="J153" s="2" t="s">
        <v>168</v>
      </c>
      <c r="K153" s="2" t="s">
        <v>169</v>
      </c>
      <c r="L153" s="2" t="s">
        <v>21</v>
      </c>
      <c r="M153" s="2" t="s">
        <v>170</v>
      </c>
      <c r="N153" s="2">
        <f t="shared" si="4"/>
        <v>34.700000000000003</v>
      </c>
      <c r="O153" s="4">
        <v>34.700000000000003</v>
      </c>
      <c r="P153" s="4" t="s">
        <v>258</v>
      </c>
    </row>
    <row r="154" spans="1:16" x14ac:dyDescent="0.25">
      <c r="A154" s="2" t="s">
        <v>323</v>
      </c>
      <c r="B154" s="2" t="s">
        <v>324</v>
      </c>
      <c r="C154" s="2" t="s">
        <v>325</v>
      </c>
      <c r="E154" s="2" t="s">
        <v>326</v>
      </c>
      <c r="F154" s="2" t="s">
        <v>24</v>
      </c>
      <c r="G154" s="2" t="s">
        <v>313</v>
      </c>
      <c r="H154" s="2">
        <v>15.25</v>
      </c>
      <c r="I154" s="3">
        <v>44200</v>
      </c>
      <c r="J154" s="2" t="s">
        <v>267</v>
      </c>
      <c r="K154" s="2" t="s">
        <v>268</v>
      </c>
      <c r="L154" s="2" t="s">
        <v>21</v>
      </c>
      <c r="M154" s="2" t="s">
        <v>269</v>
      </c>
      <c r="N154" s="2">
        <f t="shared" si="4"/>
        <v>15.25</v>
      </c>
      <c r="O154" s="4">
        <v>15.25</v>
      </c>
      <c r="P154" s="4" t="s">
        <v>325</v>
      </c>
    </row>
    <row r="155" spans="1:16" x14ac:dyDescent="0.25">
      <c r="A155" s="2" t="s">
        <v>91</v>
      </c>
      <c r="B155" s="2" t="s">
        <v>92</v>
      </c>
      <c r="C155" s="2" t="s">
        <v>93</v>
      </c>
      <c r="D155" s="2" t="s">
        <v>94</v>
      </c>
      <c r="E155" s="2" t="s">
        <v>95</v>
      </c>
      <c r="F155" s="2" t="s">
        <v>55</v>
      </c>
      <c r="G155" s="2" t="s">
        <v>18</v>
      </c>
      <c r="H155" s="2">
        <v>15</v>
      </c>
      <c r="I155" s="3">
        <v>44463</v>
      </c>
      <c r="J155" s="2" t="s">
        <v>19</v>
      </c>
      <c r="K155" s="2" t="s">
        <v>20</v>
      </c>
      <c r="L155" s="2" t="s">
        <v>21</v>
      </c>
      <c r="M155" s="2" t="s">
        <v>22</v>
      </c>
      <c r="N155" s="2">
        <f t="shared" si="4"/>
        <v>15</v>
      </c>
      <c r="P155" s="4"/>
    </row>
    <row r="156" spans="1:16" x14ac:dyDescent="0.25">
      <c r="A156" s="2" t="s">
        <v>91</v>
      </c>
      <c r="B156" s="2" t="s">
        <v>92</v>
      </c>
      <c r="C156" s="2" t="s">
        <v>93</v>
      </c>
      <c r="D156" s="2" t="s">
        <v>94</v>
      </c>
      <c r="E156" s="2" t="s">
        <v>95</v>
      </c>
      <c r="F156" s="2" t="s">
        <v>56</v>
      </c>
      <c r="G156" s="2" t="s">
        <v>18</v>
      </c>
      <c r="H156" s="2">
        <v>15</v>
      </c>
      <c r="I156" s="3">
        <v>44463</v>
      </c>
      <c r="J156" s="2" t="s">
        <v>19</v>
      </c>
      <c r="K156" s="2" t="s">
        <v>20</v>
      </c>
      <c r="L156" s="2" t="s">
        <v>21</v>
      </c>
      <c r="M156" s="2" t="s">
        <v>22</v>
      </c>
      <c r="N156" s="2">
        <f t="shared" si="4"/>
        <v>30</v>
      </c>
      <c r="P156" s="4"/>
    </row>
    <row r="157" spans="1:16" x14ac:dyDescent="0.25">
      <c r="A157" s="2" t="s">
        <v>91</v>
      </c>
      <c r="B157" s="2" t="s">
        <v>92</v>
      </c>
      <c r="C157" s="2" t="s">
        <v>93</v>
      </c>
      <c r="D157" s="2" t="s">
        <v>94</v>
      </c>
      <c r="E157" s="2" t="s">
        <v>95</v>
      </c>
      <c r="F157" s="2" t="s">
        <v>62</v>
      </c>
      <c r="G157" s="2" t="s">
        <v>18</v>
      </c>
      <c r="H157" s="2">
        <v>15</v>
      </c>
      <c r="I157" s="3">
        <v>44463</v>
      </c>
      <c r="J157" s="2" t="s">
        <v>19</v>
      </c>
      <c r="K157" s="2" t="s">
        <v>20</v>
      </c>
      <c r="L157" s="2" t="s">
        <v>21</v>
      </c>
      <c r="M157" s="2" t="s">
        <v>22</v>
      </c>
      <c r="N157" s="2">
        <f t="shared" si="4"/>
        <v>45</v>
      </c>
      <c r="P157" s="4"/>
    </row>
    <row r="158" spans="1:16" x14ac:dyDescent="0.25">
      <c r="A158" s="2" t="s">
        <v>91</v>
      </c>
      <c r="B158" s="2" t="s">
        <v>92</v>
      </c>
      <c r="C158" s="2" t="s">
        <v>93</v>
      </c>
      <c r="D158" s="2" t="s">
        <v>94</v>
      </c>
      <c r="E158" s="2" t="s">
        <v>95</v>
      </c>
      <c r="F158" s="2" t="s">
        <v>63</v>
      </c>
      <c r="G158" s="2" t="s">
        <v>18</v>
      </c>
      <c r="H158" s="2">
        <v>15</v>
      </c>
      <c r="I158" s="3">
        <v>44463</v>
      </c>
      <c r="J158" s="2" t="s">
        <v>19</v>
      </c>
      <c r="K158" s="2" t="s">
        <v>20</v>
      </c>
      <c r="L158" s="2" t="s">
        <v>21</v>
      </c>
      <c r="M158" s="2" t="s">
        <v>22</v>
      </c>
      <c r="N158" s="2">
        <f t="shared" si="4"/>
        <v>60</v>
      </c>
      <c r="O158" s="4">
        <v>60</v>
      </c>
      <c r="P158" s="4" t="s">
        <v>93</v>
      </c>
    </row>
    <row r="159" spans="1:16" x14ac:dyDescent="0.25">
      <c r="A159" s="2" t="s">
        <v>91</v>
      </c>
      <c r="B159" s="2" t="s">
        <v>92</v>
      </c>
      <c r="C159" s="2" t="s">
        <v>93</v>
      </c>
      <c r="D159" s="2" t="s">
        <v>94</v>
      </c>
      <c r="E159" s="2" t="s">
        <v>95</v>
      </c>
      <c r="F159" s="2" t="s">
        <v>63</v>
      </c>
      <c r="G159" s="2" t="s">
        <v>122</v>
      </c>
      <c r="H159" s="2">
        <v>16.25</v>
      </c>
      <c r="I159" s="3">
        <v>44551</v>
      </c>
      <c r="J159" s="2" t="s">
        <v>19</v>
      </c>
      <c r="K159" s="2" t="s">
        <v>20</v>
      </c>
      <c r="L159" s="2" t="s">
        <v>21</v>
      </c>
      <c r="M159" s="2" t="s">
        <v>22</v>
      </c>
      <c r="N159" s="2">
        <f t="shared" si="4"/>
        <v>16.25</v>
      </c>
      <c r="P159" s="4"/>
    </row>
    <row r="160" spans="1:16" x14ac:dyDescent="0.25">
      <c r="A160" s="2" t="s">
        <v>91</v>
      </c>
      <c r="B160" s="2" t="s">
        <v>92</v>
      </c>
      <c r="C160" s="2" t="s">
        <v>93</v>
      </c>
      <c r="D160" s="2" t="s">
        <v>94</v>
      </c>
      <c r="E160" s="2" t="s">
        <v>95</v>
      </c>
      <c r="F160" s="2" t="s">
        <v>64</v>
      </c>
      <c r="G160" s="2" t="s">
        <v>122</v>
      </c>
      <c r="H160" s="2">
        <v>16.25</v>
      </c>
      <c r="I160" s="3">
        <v>44551</v>
      </c>
      <c r="J160" s="2" t="s">
        <v>19</v>
      </c>
      <c r="K160" s="2" t="s">
        <v>20</v>
      </c>
      <c r="L160" s="2" t="s">
        <v>21</v>
      </c>
      <c r="M160" s="2" t="s">
        <v>22</v>
      </c>
      <c r="N160" s="2">
        <f t="shared" si="4"/>
        <v>32.5</v>
      </c>
      <c r="O160" s="4">
        <v>32.5</v>
      </c>
      <c r="P160" s="4" t="s">
        <v>93</v>
      </c>
    </row>
    <row r="161" spans="1:16" x14ac:dyDescent="0.25">
      <c r="A161" s="2" t="s">
        <v>42</v>
      </c>
      <c r="B161" s="2" t="s">
        <v>43</v>
      </c>
      <c r="C161" s="2" t="s">
        <v>44</v>
      </c>
      <c r="E161" s="2" t="s">
        <v>45</v>
      </c>
      <c r="F161" s="2" t="s">
        <v>46</v>
      </c>
      <c r="G161" s="2" t="s">
        <v>18</v>
      </c>
      <c r="H161" s="2">
        <v>15</v>
      </c>
      <c r="I161" s="3">
        <v>44256</v>
      </c>
      <c r="J161" s="2" t="s">
        <v>19</v>
      </c>
      <c r="K161" s="2" t="s">
        <v>20</v>
      </c>
      <c r="L161" s="2" t="s">
        <v>21</v>
      </c>
      <c r="M161" s="2" t="s">
        <v>22</v>
      </c>
      <c r="N161" s="2">
        <f t="shared" si="4"/>
        <v>15</v>
      </c>
      <c r="P161" s="4"/>
    </row>
    <row r="162" spans="1:16" x14ac:dyDescent="0.25">
      <c r="A162" s="2" t="s">
        <v>42</v>
      </c>
      <c r="B162" s="2" t="s">
        <v>43</v>
      </c>
      <c r="C162" s="2" t="s">
        <v>44</v>
      </c>
      <c r="E162" s="2" t="s">
        <v>45</v>
      </c>
      <c r="F162" s="2" t="s">
        <v>47</v>
      </c>
      <c r="G162" s="2" t="s">
        <v>18</v>
      </c>
      <c r="H162" s="2">
        <v>15</v>
      </c>
      <c r="I162" s="3">
        <v>44256</v>
      </c>
      <c r="J162" s="2" t="s">
        <v>19</v>
      </c>
      <c r="K162" s="2" t="s">
        <v>20</v>
      </c>
      <c r="L162" s="2" t="s">
        <v>21</v>
      </c>
      <c r="M162" s="2" t="s">
        <v>22</v>
      </c>
      <c r="N162" s="2">
        <f t="shared" ref="N162:N195" si="5">IF(AND(C162=C161, I162=I161), H162+N161,H162)</f>
        <v>30</v>
      </c>
      <c r="P162" s="4"/>
    </row>
    <row r="163" spans="1:16" x14ac:dyDescent="0.25">
      <c r="A163" s="2" t="s">
        <v>42</v>
      </c>
      <c r="B163" s="2" t="s">
        <v>43</v>
      </c>
      <c r="C163" s="2" t="s">
        <v>44</v>
      </c>
      <c r="E163" s="2" t="s">
        <v>45</v>
      </c>
      <c r="F163" s="2" t="s">
        <v>48</v>
      </c>
      <c r="G163" s="2" t="s">
        <v>18</v>
      </c>
      <c r="H163" s="2">
        <v>15</v>
      </c>
      <c r="I163" s="3">
        <v>44256</v>
      </c>
      <c r="J163" s="2" t="s">
        <v>19</v>
      </c>
      <c r="K163" s="2" t="s">
        <v>20</v>
      </c>
      <c r="L163" s="2" t="s">
        <v>21</v>
      </c>
      <c r="M163" s="2" t="s">
        <v>22</v>
      </c>
      <c r="N163" s="2">
        <f t="shared" si="5"/>
        <v>45</v>
      </c>
      <c r="O163" s="4">
        <v>45</v>
      </c>
      <c r="P163" s="4" t="s">
        <v>44</v>
      </c>
    </row>
    <row r="164" spans="1:16" x14ac:dyDescent="0.25">
      <c r="A164" s="2" t="s">
        <v>271</v>
      </c>
      <c r="B164" s="2" t="s">
        <v>272</v>
      </c>
      <c r="C164" s="2" t="s">
        <v>273</v>
      </c>
      <c r="D164" s="2" t="s">
        <v>274</v>
      </c>
      <c r="E164" s="2" t="s">
        <v>275</v>
      </c>
      <c r="F164" s="2" t="s">
        <v>276</v>
      </c>
      <c r="G164" s="2" t="s">
        <v>266</v>
      </c>
      <c r="H164" s="2">
        <v>21.5</v>
      </c>
      <c r="I164" s="3">
        <v>44256</v>
      </c>
      <c r="J164" s="2" t="s">
        <v>267</v>
      </c>
      <c r="K164" s="2" t="s">
        <v>268</v>
      </c>
      <c r="L164" s="2" t="s">
        <v>21</v>
      </c>
      <c r="M164" s="2" t="s">
        <v>269</v>
      </c>
      <c r="N164" s="2">
        <f t="shared" si="5"/>
        <v>21.5</v>
      </c>
      <c r="P164" s="4"/>
    </row>
    <row r="165" spans="1:16" x14ac:dyDescent="0.25">
      <c r="A165" s="2" t="s">
        <v>271</v>
      </c>
      <c r="B165" s="2" t="s">
        <v>272</v>
      </c>
      <c r="C165" s="2" t="s">
        <v>273</v>
      </c>
      <c r="D165" s="2" t="s">
        <v>274</v>
      </c>
      <c r="E165" s="2" t="s">
        <v>275</v>
      </c>
      <c r="F165" s="2" t="s">
        <v>277</v>
      </c>
      <c r="G165" s="2" t="s">
        <v>266</v>
      </c>
      <c r="H165" s="2">
        <v>21.5</v>
      </c>
      <c r="I165" s="3">
        <v>44256</v>
      </c>
      <c r="J165" s="2" t="s">
        <v>267</v>
      </c>
      <c r="K165" s="2" t="s">
        <v>268</v>
      </c>
      <c r="L165" s="2" t="s">
        <v>21</v>
      </c>
      <c r="M165" s="2" t="s">
        <v>269</v>
      </c>
      <c r="N165" s="2">
        <f t="shared" si="5"/>
        <v>43</v>
      </c>
      <c r="O165" s="4">
        <v>43</v>
      </c>
      <c r="P165" s="4" t="s">
        <v>273</v>
      </c>
    </row>
    <row r="166" spans="1:16" x14ac:dyDescent="0.25">
      <c r="A166" s="2" t="s">
        <v>35</v>
      </c>
      <c r="B166" s="2" t="s">
        <v>36</v>
      </c>
      <c r="C166" s="2" t="s">
        <v>37</v>
      </c>
      <c r="D166" s="2" t="s">
        <v>38</v>
      </c>
      <c r="E166" s="2" t="s">
        <v>39</v>
      </c>
      <c r="F166" s="2" t="s">
        <v>40</v>
      </c>
      <c r="G166" s="2" t="s">
        <v>18</v>
      </c>
      <c r="H166" s="2">
        <v>15</v>
      </c>
      <c r="I166" s="3">
        <v>44256</v>
      </c>
      <c r="J166" s="2" t="s">
        <v>19</v>
      </c>
      <c r="K166" s="2" t="s">
        <v>20</v>
      </c>
      <c r="L166" s="2" t="s">
        <v>21</v>
      </c>
      <c r="M166" s="2" t="s">
        <v>22</v>
      </c>
      <c r="N166" s="2">
        <f t="shared" si="5"/>
        <v>15</v>
      </c>
      <c r="P166" s="4"/>
    </row>
    <row r="167" spans="1:16" x14ac:dyDescent="0.25">
      <c r="A167" s="2" t="s">
        <v>35</v>
      </c>
      <c r="B167" s="2" t="s">
        <v>36</v>
      </c>
      <c r="C167" s="2" t="s">
        <v>37</v>
      </c>
      <c r="D167" s="2" t="s">
        <v>38</v>
      </c>
      <c r="E167" s="2" t="s">
        <v>39</v>
      </c>
      <c r="F167" s="2" t="s">
        <v>41</v>
      </c>
      <c r="G167" s="2" t="s">
        <v>18</v>
      </c>
      <c r="H167" s="2">
        <v>15</v>
      </c>
      <c r="I167" s="3">
        <v>44256</v>
      </c>
      <c r="J167" s="2" t="s">
        <v>19</v>
      </c>
      <c r="K167" s="2" t="s">
        <v>20</v>
      </c>
      <c r="L167" s="2" t="s">
        <v>21</v>
      </c>
      <c r="M167" s="2" t="s">
        <v>22</v>
      </c>
      <c r="N167" s="2">
        <f t="shared" si="5"/>
        <v>30</v>
      </c>
      <c r="O167" s="4">
        <v>30</v>
      </c>
      <c r="P167" s="4" t="s">
        <v>37</v>
      </c>
    </row>
    <row r="168" spans="1:16" x14ac:dyDescent="0.25">
      <c r="A168" s="2" t="s">
        <v>197</v>
      </c>
      <c r="B168" s="2" t="s">
        <v>198</v>
      </c>
      <c r="C168" s="2" t="s">
        <v>199</v>
      </c>
      <c r="D168" s="2" t="s">
        <v>200</v>
      </c>
      <c r="E168" s="2" t="s">
        <v>201</v>
      </c>
      <c r="F168" s="2" t="s">
        <v>128</v>
      </c>
      <c r="G168" s="2" t="s">
        <v>167</v>
      </c>
      <c r="H168" s="2">
        <v>20</v>
      </c>
      <c r="I168" s="3">
        <v>44463</v>
      </c>
      <c r="J168" s="2" t="s">
        <v>168</v>
      </c>
      <c r="K168" s="2" t="s">
        <v>169</v>
      </c>
      <c r="L168" s="2" t="s">
        <v>21</v>
      </c>
      <c r="M168" s="2" t="s">
        <v>170</v>
      </c>
      <c r="N168" s="2">
        <f t="shared" si="5"/>
        <v>20</v>
      </c>
      <c r="P168" s="4"/>
    </row>
    <row r="169" spans="1:16" x14ac:dyDescent="0.25">
      <c r="A169" s="2" t="s">
        <v>197</v>
      </c>
      <c r="B169" s="2" t="s">
        <v>198</v>
      </c>
      <c r="C169" s="2" t="s">
        <v>199</v>
      </c>
      <c r="D169" s="2" t="s">
        <v>200</v>
      </c>
      <c r="E169" s="2" t="s">
        <v>201</v>
      </c>
      <c r="F169" s="2" t="s">
        <v>72</v>
      </c>
      <c r="G169" s="2" t="s">
        <v>167</v>
      </c>
      <c r="H169" s="2">
        <v>20</v>
      </c>
      <c r="I169" s="3">
        <v>44463</v>
      </c>
      <c r="J169" s="2" t="s">
        <v>168</v>
      </c>
      <c r="K169" s="2" t="s">
        <v>169</v>
      </c>
      <c r="L169" s="2" t="s">
        <v>21</v>
      </c>
      <c r="M169" s="2" t="s">
        <v>170</v>
      </c>
      <c r="N169" s="2">
        <f t="shared" si="5"/>
        <v>40</v>
      </c>
      <c r="P169" s="4"/>
    </row>
    <row r="170" spans="1:16" x14ac:dyDescent="0.25">
      <c r="A170" s="2" t="s">
        <v>197</v>
      </c>
      <c r="B170" s="2" t="s">
        <v>198</v>
      </c>
      <c r="C170" s="2" t="s">
        <v>199</v>
      </c>
      <c r="D170" s="2" t="s">
        <v>200</v>
      </c>
      <c r="E170" s="2" t="s">
        <v>201</v>
      </c>
      <c r="F170" s="2" t="s">
        <v>23</v>
      </c>
      <c r="G170" s="2" t="s">
        <v>167</v>
      </c>
      <c r="H170" s="2">
        <v>20</v>
      </c>
      <c r="I170" s="3">
        <v>44463</v>
      </c>
      <c r="J170" s="2" t="s">
        <v>168</v>
      </c>
      <c r="K170" s="2" t="s">
        <v>169</v>
      </c>
      <c r="L170" s="2" t="s">
        <v>21</v>
      </c>
      <c r="M170" s="2" t="s">
        <v>170</v>
      </c>
      <c r="N170" s="2">
        <f t="shared" si="5"/>
        <v>60</v>
      </c>
      <c r="P170" s="4"/>
    </row>
    <row r="171" spans="1:16" x14ac:dyDescent="0.25">
      <c r="A171" s="2" t="s">
        <v>197</v>
      </c>
      <c r="B171" s="2" t="s">
        <v>198</v>
      </c>
      <c r="C171" s="2" t="s">
        <v>199</v>
      </c>
      <c r="D171" s="2" t="s">
        <v>200</v>
      </c>
      <c r="E171" s="2" t="s">
        <v>201</v>
      </c>
      <c r="F171" s="2" t="s">
        <v>24</v>
      </c>
      <c r="G171" s="2" t="s">
        <v>167</v>
      </c>
      <c r="H171" s="2">
        <v>20</v>
      </c>
      <c r="I171" s="3">
        <v>44463</v>
      </c>
      <c r="J171" s="2" t="s">
        <v>168</v>
      </c>
      <c r="K171" s="2" t="s">
        <v>169</v>
      </c>
      <c r="L171" s="2" t="s">
        <v>21</v>
      </c>
      <c r="M171" s="2" t="s">
        <v>170</v>
      </c>
      <c r="N171" s="2">
        <f t="shared" si="5"/>
        <v>80</v>
      </c>
      <c r="O171" s="4">
        <v>80</v>
      </c>
      <c r="P171" s="4" t="s">
        <v>199</v>
      </c>
    </row>
    <row r="172" spans="1:16" x14ac:dyDescent="0.25">
      <c r="A172" s="2" t="s">
        <v>211</v>
      </c>
      <c r="B172" s="2" t="s">
        <v>212</v>
      </c>
      <c r="C172" s="2" t="s">
        <v>213</v>
      </c>
      <c r="D172" s="2" t="s">
        <v>214</v>
      </c>
      <c r="F172" s="2" t="s">
        <v>40</v>
      </c>
      <c r="G172" s="2" t="s">
        <v>167</v>
      </c>
      <c r="H172" s="2">
        <v>20</v>
      </c>
      <c r="I172" s="3">
        <v>44463</v>
      </c>
      <c r="J172" s="2" t="s">
        <v>168</v>
      </c>
      <c r="K172" s="2" t="s">
        <v>169</v>
      </c>
      <c r="L172" s="2" t="s">
        <v>21</v>
      </c>
      <c r="M172" s="2" t="s">
        <v>170</v>
      </c>
      <c r="N172" s="2">
        <f t="shared" si="5"/>
        <v>20</v>
      </c>
      <c r="O172" s="4">
        <v>20</v>
      </c>
      <c r="P172" s="4" t="s">
        <v>213</v>
      </c>
    </row>
    <row r="173" spans="1:16" x14ac:dyDescent="0.25">
      <c r="A173" s="2" t="s">
        <v>230</v>
      </c>
      <c r="B173" s="2" t="s">
        <v>231</v>
      </c>
      <c r="C173" s="2" t="s">
        <v>232</v>
      </c>
      <c r="D173" s="2" t="s">
        <v>233</v>
      </c>
      <c r="E173" s="2" t="s">
        <v>234</v>
      </c>
      <c r="F173" s="2" t="s">
        <v>33</v>
      </c>
      <c r="G173" s="2" t="s">
        <v>224</v>
      </c>
      <c r="H173" s="2">
        <v>18.95</v>
      </c>
      <c r="I173" s="3">
        <v>44200</v>
      </c>
      <c r="J173" s="2" t="s">
        <v>168</v>
      </c>
      <c r="K173" s="2" t="s">
        <v>169</v>
      </c>
      <c r="L173" s="2" t="s">
        <v>21</v>
      </c>
      <c r="M173" s="2" t="s">
        <v>170</v>
      </c>
      <c r="N173" s="2">
        <f t="shared" si="5"/>
        <v>18.95</v>
      </c>
      <c r="O173" s="4">
        <v>18.95</v>
      </c>
      <c r="P173" s="4" t="s">
        <v>232</v>
      </c>
    </row>
    <row r="174" spans="1:16" x14ac:dyDescent="0.25">
      <c r="A174" s="2" t="s">
        <v>49</v>
      </c>
      <c r="B174" s="2" t="s">
        <v>50</v>
      </c>
      <c r="C174" s="2" t="s">
        <v>51</v>
      </c>
      <c r="D174" s="2" t="s">
        <v>52</v>
      </c>
      <c r="E174" s="2" t="s">
        <v>53</v>
      </c>
      <c r="F174" s="2" t="s">
        <v>54</v>
      </c>
      <c r="G174" s="2" t="s">
        <v>18</v>
      </c>
      <c r="H174" s="2">
        <v>15</v>
      </c>
      <c r="I174" s="3">
        <v>44256</v>
      </c>
      <c r="J174" s="2" t="s">
        <v>19</v>
      </c>
      <c r="K174" s="2" t="s">
        <v>20</v>
      </c>
      <c r="L174" s="2" t="s">
        <v>21</v>
      </c>
      <c r="M174" s="2" t="s">
        <v>22</v>
      </c>
      <c r="N174" s="2">
        <f t="shared" si="5"/>
        <v>15</v>
      </c>
      <c r="P174" s="4"/>
    </row>
    <row r="175" spans="1:16" x14ac:dyDescent="0.25">
      <c r="A175" s="2" t="s">
        <v>49</v>
      </c>
      <c r="B175" s="2" t="s">
        <v>50</v>
      </c>
      <c r="C175" s="2" t="s">
        <v>51</v>
      </c>
      <c r="D175" s="2" t="s">
        <v>52</v>
      </c>
      <c r="E175" s="2" t="s">
        <v>53</v>
      </c>
      <c r="F175" s="2" t="s">
        <v>55</v>
      </c>
      <c r="G175" s="2" t="s">
        <v>18</v>
      </c>
      <c r="H175" s="2">
        <v>15</v>
      </c>
      <c r="I175" s="3">
        <v>44256</v>
      </c>
      <c r="J175" s="2" t="s">
        <v>19</v>
      </c>
      <c r="K175" s="2" t="s">
        <v>20</v>
      </c>
      <c r="L175" s="2" t="s">
        <v>21</v>
      </c>
      <c r="M175" s="2" t="s">
        <v>22</v>
      </c>
      <c r="N175" s="2">
        <f t="shared" si="5"/>
        <v>30</v>
      </c>
      <c r="P175" s="4"/>
    </row>
    <row r="176" spans="1:16" x14ac:dyDescent="0.25">
      <c r="A176" s="2" t="s">
        <v>49</v>
      </c>
      <c r="B176" s="2" t="s">
        <v>50</v>
      </c>
      <c r="C176" s="2" t="s">
        <v>51</v>
      </c>
      <c r="D176" s="2" t="s">
        <v>52</v>
      </c>
      <c r="E176" s="2" t="s">
        <v>53</v>
      </c>
      <c r="F176" s="2" t="s">
        <v>56</v>
      </c>
      <c r="G176" s="2" t="s">
        <v>18</v>
      </c>
      <c r="H176" s="2">
        <v>15</v>
      </c>
      <c r="I176" s="3">
        <v>44256</v>
      </c>
      <c r="J176" s="2" t="s">
        <v>19</v>
      </c>
      <c r="K176" s="2" t="s">
        <v>20</v>
      </c>
      <c r="L176" s="2" t="s">
        <v>21</v>
      </c>
      <c r="M176" s="2" t="s">
        <v>22</v>
      </c>
      <c r="N176" s="2">
        <f t="shared" si="5"/>
        <v>45</v>
      </c>
      <c r="O176" s="4">
        <v>45</v>
      </c>
      <c r="P176" s="4" t="s">
        <v>51</v>
      </c>
    </row>
    <row r="177" spans="1:16" x14ac:dyDescent="0.25">
      <c r="A177" s="2" t="s">
        <v>111</v>
      </c>
      <c r="B177" s="2" t="s">
        <v>112</v>
      </c>
      <c r="C177" s="2" t="s">
        <v>113</v>
      </c>
      <c r="D177" s="2" t="s">
        <v>114</v>
      </c>
      <c r="E177" s="2" t="s">
        <v>115</v>
      </c>
      <c r="F177" s="2" t="s">
        <v>48</v>
      </c>
      <c r="G177" s="2" t="s">
        <v>100</v>
      </c>
      <c r="H177" s="2">
        <v>14.85</v>
      </c>
      <c r="I177" s="3">
        <v>44200</v>
      </c>
      <c r="J177" s="2" t="s">
        <v>19</v>
      </c>
      <c r="K177" s="2" t="s">
        <v>20</v>
      </c>
      <c r="L177" s="2" t="s">
        <v>21</v>
      </c>
      <c r="M177" s="2" t="s">
        <v>22</v>
      </c>
      <c r="N177" s="2">
        <f t="shared" si="5"/>
        <v>14.85</v>
      </c>
      <c r="P177" s="4"/>
    </row>
    <row r="178" spans="1:16" x14ac:dyDescent="0.25">
      <c r="A178" s="2" t="s">
        <v>111</v>
      </c>
      <c r="B178" s="2" t="s">
        <v>112</v>
      </c>
      <c r="C178" s="2" t="s">
        <v>113</v>
      </c>
      <c r="D178" s="2" t="s">
        <v>114</v>
      </c>
      <c r="E178" s="2" t="s">
        <v>115</v>
      </c>
      <c r="F178" s="2" t="s">
        <v>54</v>
      </c>
      <c r="G178" s="2" t="s">
        <v>100</v>
      </c>
      <c r="H178" s="2">
        <v>14.85</v>
      </c>
      <c r="I178" s="3">
        <v>44200</v>
      </c>
      <c r="J178" s="2" t="s">
        <v>19</v>
      </c>
      <c r="K178" s="2" t="s">
        <v>20</v>
      </c>
      <c r="L178" s="2" t="s">
        <v>21</v>
      </c>
      <c r="M178" s="2" t="s">
        <v>22</v>
      </c>
      <c r="N178" s="2">
        <f t="shared" si="5"/>
        <v>29.7</v>
      </c>
      <c r="P178" s="4"/>
    </row>
    <row r="179" spans="1:16" x14ac:dyDescent="0.25">
      <c r="A179" s="2" t="s">
        <v>111</v>
      </c>
      <c r="B179" s="2" t="s">
        <v>112</v>
      </c>
      <c r="C179" s="2" t="s">
        <v>113</v>
      </c>
      <c r="D179" s="2" t="s">
        <v>114</v>
      </c>
      <c r="E179" s="2" t="s">
        <v>115</v>
      </c>
      <c r="F179" s="2" t="s">
        <v>55</v>
      </c>
      <c r="G179" s="2" t="s">
        <v>100</v>
      </c>
      <c r="H179" s="2">
        <v>14.85</v>
      </c>
      <c r="I179" s="3">
        <v>44200</v>
      </c>
      <c r="J179" s="2" t="s">
        <v>19</v>
      </c>
      <c r="K179" s="2" t="s">
        <v>20</v>
      </c>
      <c r="L179" s="2" t="s">
        <v>21</v>
      </c>
      <c r="M179" s="2" t="s">
        <v>22</v>
      </c>
      <c r="N179" s="2">
        <f t="shared" si="5"/>
        <v>44.55</v>
      </c>
      <c r="O179" s="4">
        <v>44.55</v>
      </c>
      <c r="P179" s="4" t="s">
        <v>113</v>
      </c>
    </row>
    <row r="180" spans="1:16" x14ac:dyDescent="0.25">
      <c r="A180" s="2" t="s">
        <v>152</v>
      </c>
      <c r="B180" s="2" t="s">
        <v>153</v>
      </c>
      <c r="C180" s="2" t="s">
        <v>154</v>
      </c>
      <c r="D180" s="2" t="s">
        <v>155</v>
      </c>
      <c r="E180" s="2" t="s">
        <v>156</v>
      </c>
      <c r="F180" s="2" t="s">
        <v>54</v>
      </c>
      <c r="G180" s="2" t="s">
        <v>122</v>
      </c>
      <c r="H180" s="2">
        <v>16.25</v>
      </c>
      <c r="I180" s="3">
        <v>44551</v>
      </c>
      <c r="J180" s="2" t="s">
        <v>19</v>
      </c>
      <c r="K180" s="2" t="s">
        <v>20</v>
      </c>
      <c r="L180" s="2" t="s">
        <v>21</v>
      </c>
      <c r="M180" s="2" t="s">
        <v>22</v>
      </c>
      <c r="N180" s="2">
        <f t="shared" si="5"/>
        <v>16.25</v>
      </c>
      <c r="P180" s="4"/>
    </row>
    <row r="181" spans="1:16" x14ac:dyDescent="0.25">
      <c r="A181" s="2" t="s">
        <v>152</v>
      </c>
      <c r="B181" s="2" t="s">
        <v>153</v>
      </c>
      <c r="C181" s="2" t="s">
        <v>154</v>
      </c>
      <c r="D181" s="2" t="s">
        <v>155</v>
      </c>
      <c r="E181" s="2" t="s">
        <v>156</v>
      </c>
      <c r="F181" s="2" t="s">
        <v>55</v>
      </c>
      <c r="G181" s="2" t="s">
        <v>122</v>
      </c>
      <c r="H181" s="2">
        <v>16.25</v>
      </c>
      <c r="I181" s="3">
        <v>44551</v>
      </c>
      <c r="J181" s="2" t="s">
        <v>19</v>
      </c>
      <c r="K181" s="2" t="s">
        <v>20</v>
      </c>
      <c r="L181" s="2" t="s">
        <v>21</v>
      </c>
      <c r="M181" s="2" t="s">
        <v>22</v>
      </c>
      <c r="N181" s="2">
        <f t="shared" si="5"/>
        <v>32.5</v>
      </c>
      <c r="P181" s="4"/>
    </row>
    <row r="182" spans="1:16" x14ac:dyDescent="0.25">
      <c r="A182" s="2" t="s">
        <v>152</v>
      </c>
      <c r="B182" s="2" t="s">
        <v>153</v>
      </c>
      <c r="C182" s="2" t="s">
        <v>154</v>
      </c>
      <c r="D182" s="2" t="s">
        <v>155</v>
      </c>
      <c r="E182" s="2" t="s">
        <v>156</v>
      </c>
      <c r="F182" s="2" t="s">
        <v>56</v>
      </c>
      <c r="G182" s="2" t="s">
        <v>122</v>
      </c>
      <c r="H182" s="2">
        <v>16.25</v>
      </c>
      <c r="I182" s="3">
        <v>44551</v>
      </c>
      <c r="J182" s="2" t="s">
        <v>19</v>
      </c>
      <c r="K182" s="2" t="s">
        <v>20</v>
      </c>
      <c r="L182" s="2" t="s">
        <v>21</v>
      </c>
      <c r="M182" s="2" t="s">
        <v>22</v>
      </c>
      <c r="N182" s="2">
        <f t="shared" si="5"/>
        <v>48.75</v>
      </c>
      <c r="P182" s="4"/>
    </row>
    <row r="183" spans="1:16" x14ac:dyDescent="0.25">
      <c r="A183" s="2" t="s">
        <v>152</v>
      </c>
      <c r="B183" s="2" t="s">
        <v>153</v>
      </c>
      <c r="C183" s="2" t="s">
        <v>154</v>
      </c>
      <c r="D183" s="2" t="s">
        <v>155</v>
      </c>
      <c r="E183" s="2" t="s">
        <v>156</v>
      </c>
      <c r="F183" s="2" t="s">
        <v>62</v>
      </c>
      <c r="G183" s="2" t="s">
        <v>122</v>
      </c>
      <c r="H183" s="2">
        <v>16.25</v>
      </c>
      <c r="I183" s="3">
        <v>44551</v>
      </c>
      <c r="J183" s="2" t="s">
        <v>19</v>
      </c>
      <c r="K183" s="2" t="s">
        <v>20</v>
      </c>
      <c r="L183" s="2" t="s">
        <v>21</v>
      </c>
      <c r="M183" s="2" t="s">
        <v>22</v>
      </c>
      <c r="N183" s="2">
        <f t="shared" si="5"/>
        <v>65</v>
      </c>
      <c r="O183" s="4">
        <v>65</v>
      </c>
      <c r="P183" s="4" t="s">
        <v>154</v>
      </c>
    </row>
    <row r="184" spans="1:16" x14ac:dyDescent="0.25">
      <c r="A184" s="2" t="s">
        <v>281</v>
      </c>
      <c r="B184" s="2" t="s">
        <v>282</v>
      </c>
      <c r="C184" s="2" t="s">
        <v>283</v>
      </c>
      <c r="D184" s="2" t="s">
        <v>284</v>
      </c>
      <c r="E184" s="2" t="s">
        <v>285</v>
      </c>
      <c r="F184" s="2" t="s">
        <v>286</v>
      </c>
      <c r="G184" s="2" t="s">
        <v>266</v>
      </c>
      <c r="H184" s="2">
        <v>21.5</v>
      </c>
      <c r="I184" s="3">
        <v>44256</v>
      </c>
      <c r="J184" s="2" t="s">
        <v>267</v>
      </c>
      <c r="K184" s="2" t="s">
        <v>268</v>
      </c>
      <c r="L184" s="2" t="s">
        <v>21</v>
      </c>
      <c r="M184" s="2" t="s">
        <v>269</v>
      </c>
      <c r="N184" s="2">
        <f t="shared" si="5"/>
        <v>21.5</v>
      </c>
      <c r="P184" s="4"/>
    </row>
    <row r="185" spans="1:16" x14ac:dyDescent="0.25">
      <c r="A185" s="2" t="s">
        <v>281</v>
      </c>
      <c r="B185" s="2" t="s">
        <v>282</v>
      </c>
      <c r="C185" s="2" t="s">
        <v>283</v>
      </c>
      <c r="D185" s="2" t="s">
        <v>284</v>
      </c>
      <c r="E185" s="2" t="s">
        <v>285</v>
      </c>
      <c r="F185" s="2" t="s">
        <v>287</v>
      </c>
      <c r="G185" s="2" t="s">
        <v>266</v>
      </c>
      <c r="H185" s="2">
        <v>21.5</v>
      </c>
      <c r="I185" s="3">
        <v>44256</v>
      </c>
      <c r="J185" s="2" t="s">
        <v>267</v>
      </c>
      <c r="K185" s="2" t="s">
        <v>268</v>
      </c>
      <c r="L185" s="2" t="s">
        <v>21</v>
      </c>
      <c r="M185" s="2" t="s">
        <v>269</v>
      </c>
      <c r="N185" s="2">
        <f t="shared" si="5"/>
        <v>43</v>
      </c>
      <c r="O185" s="4">
        <v>43</v>
      </c>
      <c r="P185" s="4" t="s">
        <v>283</v>
      </c>
    </row>
    <row r="186" spans="1:16" x14ac:dyDescent="0.25">
      <c r="A186" s="2" t="s">
        <v>57</v>
      </c>
      <c r="B186" s="2" t="s">
        <v>58</v>
      </c>
      <c r="C186" s="2" t="s">
        <v>59</v>
      </c>
      <c r="D186" s="2" t="s">
        <v>60</v>
      </c>
      <c r="E186" s="2" t="s">
        <v>61</v>
      </c>
      <c r="F186" s="2" t="s">
        <v>62</v>
      </c>
      <c r="G186" s="2" t="s">
        <v>18</v>
      </c>
      <c r="H186" s="2">
        <v>15</v>
      </c>
      <c r="I186" s="3">
        <v>44256</v>
      </c>
      <c r="J186" s="2" t="s">
        <v>19</v>
      </c>
      <c r="K186" s="2" t="s">
        <v>20</v>
      </c>
      <c r="L186" s="2" t="s">
        <v>21</v>
      </c>
      <c r="M186" s="2" t="s">
        <v>22</v>
      </c>
      <c r="N186" s="2">
        <f t="shared" si="5"/>
        <v>15</v>
      </c>
      <c r="P186" s="4"/>
    </row>
    <row r="187" spans="1:16" x14ac:dyDescent="0.25">
      <c r="A187" s="2" t="s">
        <v>57</v>
      </c>
      <c r="B187" s="2" t="s">
        <v>58</v>
      </c>
      <c r="C187" s="2" t="s">
        <v>59</v>
      </c>
      <c r="D187" s="2" t="s">
        <v>60</v>
      </c>
      <c r="E187" s="2" t="s">
        <v>61</v>
      </c>
      <c r="F187" s="2" t="s">
        <v>63</v>
      </c>
      <c r="G187" s="2" t="s">
        <v>18</v>
      </c>
      <c r="H187" s="2">
        <v>15</v>
      </c>
      <c r="I187" s="3">
        <v>44256</v>
      </c>
      <c r="J187" s="2" t="s">
        <v>19</v>
      </c>
      <c r="K187" s="2" t="s">
        <v>20</v>
      </c>
      <c r="L187" s="2" t="s">
        <v>21</v>
      </c>
      <c r="M187" s="2" t="s">
        <v>22</v>
      </c>
      <c r="N187" s="2">
        <f t="shared" si="5"/>
        <v>30</v>
      </c>
      <c r="P187" s="4"/>
    </row>
    <row r="188" spans="1:16" x14ac:dyDescent="0.25">
      <c r="A188" s="2" t="s">
        <v>57</v>
      </c>
      <c r="B188" s="2" t="s">
        <v>58</v>
      </c>
      <c r="C188" s="2" t="s">
        <v>59</v>
      </c>
      <c r="D188" s="2" t="s">
        <v>60</v>
      </c>
      <c r="E188" s="2" t="s">
        <v>61</v>
      </c>
      <c r="F188" s="2" t="s">
        <v>64</v>
      </c>
      <c r="G188" s="2" t="s">
        <v>18</v>
      </c>
      <c r="H188" s="2">
        <v>15</v>
      </c>
      <c r="I188" s="3">
        <v>44256</v>
      </c>
      <c r="J188" s="2" t="s">
        <v>19</v>
      </c>
      <c r="K188" s="2" t="s">
        <v>20</v>
      </c>
      <c r="L188" s="2" t="s">
        <v>21</v>
      </c>
      <c r="M188" s="2" t="s">
        <v>22</v>
      </c>
      <c r="N188" s="2">
        <f t="shared" si="5"/>
        <v>45</v>
      </c>
      <c r="O188" s="4">
        <v>45</v>
      </c>
      <c r="P188" s="4" t="s">
        <v>59</v>
      </c>
    </row>
    <row r="189" spans="1:16" x14ac:dyDescent="0.25">
      <c r="A189" s="2" t="s">
        <v>57</v>
      </c>
      <c r="B189" s="2" t="s">
        <v>58</v>
      </c>
      <c r="C189" s="2" t="s">
        <v>59</v>
      </c>
      <c r="D189" s="2" t="s">
        <v>60</v>
      </c>
      <c r="E189" s="2" t="s">
        <v>61</v>
      </c>
      <c r="F189" s="2" t="s">
        <v>72</v>
      </c>
      <c r="G189" s="2" t="s">
        <v>245</v>
      </c>
      <c r="H189" s="2">
        <v>17.350000000000001</v>
      </c>
      <c r="I189" s="3">
        <v>44551</v>
      </c>
      <c r="J189" s="2" t="s">
        <v>168</v>
      </c>
      <c r="K189" s="2" t="s">
        <v>169</v>
      </c>
      <c r="L189" s="2" t="s">
        <v>21</v>
      </c>
      <c r="M189" s="2" t="s">
        <v>170</v>
      </c>
      <c r="N189" s="2">
        <f t="shared" si="5"/>
        <v>17.350000000000001</v>
      </c>
      <c r="P189" s="4"/>
    </row>
    <row r="190" spans="1:16" x14ac:dyDescent="0.25">
      <c r="A190" s="2" t="s">
        <v>57</v>
      </c>
      <c r="B190" s="2" t="s">
        <v>58</v>
      </c>
      <c r="C190" s="2" t="s">
        <v>59</v>
      </c>
      <c r="D190" s="2" t="s">
        <v>60</v>
      </c>
      <c r="E190" s="2" t="s">
        <v>61</v>
      </c>
      <c r="F190" s="2" t="s">
        <v>23</v>
      </c>
      <c r="G190" s="2" t="s">
        <v>245</v>
      </c>
      <c r="H190" s="2">
        <v>17.350000000000001</v>
      </c>
      <c r="I190" s="3">
        <v>44551</v>
      </c>
      <c r="J190" s="2" t="s">
        <v>168</v>
      </c>
      <c r="K190" s="2" t="s">
        <v>169</v>
      </c>
      <c r="L190" s="2" t="s">
        <v>21</v>
      </c>
      <c r="M190" s="2" t="s">
        <v>170</v>
      </c>
      <c r="N190" s="2">
        <f t="shared" si="5"/>
        <v>34.700000000000003</v>
      </c>
      <c r="P190" s="4"/>
    </row>
    <row r="191" spans="1:16" x14ac:dyDescent="0.25">
      <c r="A191" s="2" t="s">
        <v>57</v>
      </c>
      <c r="B191" s="2" t="s">
        <v>58</v>
      </c>
      <c r="C191" s="2" t="s">
        <v>59</v>
      </c>
      <c r="D191" s="2" t="s">
        <v>60</v>
      </c>
      <c r="E191" s="2" t="s">
        <v>61</v>
      </c>
      <c r="F191" s="2" t="s">
        <v>24</v>
      </c>
      <c r="G191" s="2" t="s">
        <v>245</v>
      </c>
      <c r="H191" s="2">
        <v>17.350000000000001</v>
      </c>
      <c r="I191" s="3">
        <v>44551</v>
      </c>
      <c r="J191" s="2" t="s">
        <v>168</v>
      </c>
      <c r="K191" s="2" t="s">
        <v>169</v>
      </c>
      <c r="L191" s="2" t="s">
        <v>21</v>
      </c>
      <c r="M191" s="2" t="s">
        <v>170</v>
      </c>
      <c r="N191" s="2">
        <f t="shared" si="5"/>
        <v>52.050000000000004</v>
      </c>
      <c r="O191" s="4">
        <v>52.05</v>
      </c>
      <c r="P191" s="4" t="s">
        <v>59</v>
      </c>
    </row>
    <row r="192" spans="1:16" x14ac:dyDescent="0.25">
      <c r="A192" s="2" t="s">
        <v>292</v>
      </c>
      <c r="B192" s="2" t="s">
        <v>293</v>
      </c>
      <c r="C192" s="2" t="s">
        <v>294</v>
      </c>
      <c r="F192" s="2" t="s">
        <v>17</v>
      </c>
      <c r="G192" s="2" t="s">
        <v>266</v>
      </c>
      <c r="H192" s="2">
        <v>21.5</v>
      </c>
      <c r="I192" s="3">
        <v>44463</v>
      </c>
      <c r="J192" s="2" t="s">
        <v>267</v>
      </c>
      <c r="K192" s="2" t="s">
        <v>268</v>
      </c>
      <c r="L192" s="2" t="s">
        <v>21</v>
      </c>
      <c r="M192" s="2" t="s">
        <v>269</v>
      </c>
      <c r="N192" s="2">
        <f t="shared" si="5"/>
        <v>21.5</v>
      </c>
      <c r="P192" s="4"/>
    </row>
    <row r="193" spans="1:16" x14ac:dyDescent="0.25">
      <c r="A193" s="2" t="s">
        <v>292</v>
      </c>
      <c r="B193" s="2" t="s">
        <v>293</v>
      </c>
      <c r="C193" s="2" t="s">
        <v>294</v>
      </c>
      <c r="F193" s="2" t="s">
        <v>270</v>
      </c>
      <c r="G193" s="2" t="s">
        <v>266</v>
      </c>
      <c r="H193" s="2">
        <v>21.5</v>
      </c>
      <c r="I193" s="3">
        <v>44463</v>
      </c>
      <c r="J193" s="2" t="s">
        <v>267</v>
      </c>
      <c r="K193" s="2" t="s">
        <v>268</v>
      </c>
      <c r="L193" s="2" t="s">
        <v>21</v>
      </c>
      <c r="M193" s="2" t="s">
        <v>269</v>
      </c>
      <c r="N193" s="2">
        <f t="shared" si="5"/>
        <v>43</v>
      </c>
      <c r="P193" s="4"/>
    </row>
    <row r="194" spans="1:16" x14ac:dyDescent="0.25">
      <c r="A194" s="2" t="s">
        <v>292</v>
      </c>
      <c r="B194" s="2" t="s">
        <v>293</v>
      </c>
      <c r="C194" s="2" t="s">
        <v>294</v>
      </c>
      <c r="F194" s="2" t="s">
        <v>276</v>
      </c>
      <c r="G194" s="2" t="s">
        <v>266</v>
      </c>
      <c r="H194" s="2">
        <v>21.5</v>
      </c>
      <c r="I194" s="3">
        <v>44463</v>
      </c>
      <c r="J194" s="2" t="s">
        <v>267</v>
      </c>
      <c r="K194" s="2" t="s">
        <v>268</v>
      </c>
      <c r="L194" s="2" t="s">
        <v>21</v>
      </c>
      <c r="M194" s="2" t="s">
        <v>269</v>
      </c>
      <c r="N194" s="2">
        <f t="shared" si="5"/>
        <v>64.5</v>
      </c>
      <c r="P194" s="4"/>
    </row>
    <row r="195" spans="1:16" x14ac:dyDescent="0.25">
      <c r="A195" s="2" t="s">
        <v>292</v>
      </c>
      <c r="B195" s="2" t="s">
        <v>293</v>
      </c>
      <c r="C195" s="2" t="s">
        <v>294</v>
      </c>
      <c r="F195" s="2" t="s">
        <v>277</v>
      </c>
      <c r="G195" s="2" t="s">
        <v>266</v>
      </c>
      <c r="H195" s="2">
        <v>21.5</v>
      </c>
      <c r="I195" s="3">
        <v>44463</v>
      </c>
      <c r="J195" s="2" t="s">
        <v>267</v>
      </c>
      <c r="K195" s="2" t="s">
        <v>268</v>
      </c>
      <c r="L195" s="2" t="s">
        <v>21</v>
      </c>
      <c r="M195" s="2" t="s">
        <v>269</v>
      </c>
      <c r="N195" s="2">
        <f t="shared" si="5"/>
        <v>86</v>
      </c>
      <c r="O195" s="4">
        <v>86</v>
      </c>
      <c r="P195" s="4" t="s">
        <v>294</v>
      </c>
    </row>
    <row r="213" spans="1:5" x14ac:dyDescent="0.25">
      <c r="B213" s="2">
        <v>1</v>
      </c>
      <c r="C213" s="2">
        <v>2</v>
      </c>
      <c r="D213" s="2">
        <v>3</v>
      </c>
      <c r="E213" s="2">
        <v>4</v>
      </c>
    </row>
    <row r="214" spans="1:5" x14ac:dyDescent="0.25">
      <c r="A214" s="2" t="s">
        <v>367</v>
      </c>
      <c r="B214" s="2" t="s">
        <v>373</v>
      </c>
      <c r="C214" s="2" t="s">
        <v>372</v>
      </c>
      <c r="D214" s="2" t="s">
        <v>372</v>
      </c>
      <c r="E214" s="2" t="s">
        <v>370</v>
      </c>
    </row>
    <row r="215" spans="1:5" x14ac:dyDescent="0.25">
      <c r="A215" s="2" t="s">
        <v>368</v>
      </c>
      <c r="B215" s="2" t="s">
        <v>370</v>
      </c>
      <c r="C215" s="2" t="s">
        <v>370</v>
      </c>
      <c r="D215" s="2" t="s">
        <v>370</v>
      </c>
      <c r="E215" s="2" t="s">
        <v>375</v>
      </c>
    </row>
    <row r="216" spans="1:5" x14ac:dyDescent="0.25">
      <c r="A216" s="2" t="s">
        <v>369</v>
      </c>
      <c r="B216" s="2" t="s">
        <v>375</v>
      </c>
      <c r="C216" s="2" t="s">
        <v>374</v>
      </c>
      <c r="D216" s="2" t="s">
        <v>371</v>
      </c>
      <c r="E216" s="2" t="s">
        <v>371</v>
      </c>
    </row>
    <row r="218" spans="1:5" x14ac:dyDescent="0.25">
      <c r="B218" s="2">
        <v>1</v>
      </c>
      <c r="C218" s="2">
        <v>2</v>
      </c>
      <c r="D218" s="2">
        <v>3</v>
      </c>
      <c r="E218" s="2">
        <v>4</v>
      </c>
    </row>
    <row r="219" spans="1:5" x14ac:dyDescent="0.25">
      <c r="A219" s="2" t="s">
        <v>367</v>
      </c>
      <c r="B219" s="2" t="s">
        <v>373</v>
      </c>
      <c r="C219" s="2" t="s">
        <v>372</v>
      </c>
      <c r="D219" s="2" t="s">
        <v>372</v>
      </c>
      <c r="E219" s="2" t="s">
        <v>374</v>
      </c>
    </row>
    <row r="220" spans="1:5" x14ac:dyDescent="0.25">
      <c r="A220" s="2" t="s">
        <v>368</v>
      </c>
      <c r="B220" s="2" t="s">
        <v>370</v>
      </c>
      <c r="C220" s="2" t="s">
        <v>370</v>
      </c>
      <c r="D220" s="2" t="s">
        <v>370</v>
      </c>
      <c r="E220" s="2" t="s">
        <v>370</v>
      </c>
    </row>
    <row r="221" spans="1:5" x14ac:dyDescent="0.25">
      <c r="A221" s="2" t="s">
        <v>369</v>
      </c>
      <c r="B221" s="2" t="s">
        <v>375</v>
      </c>
      <c r="C221" s="2" t="s">
        <v>375</v>
      </c>
      <c r="D221" s="2" t="s">
        <v>371</v>
      </c>
      <c r="E221" s="2" t="s">
        <v>371</v>
      </c>
    </row>
    <row r="274" spans="2:11" x14ac:dyDescent="0.25">
      <c r="B274" s="1"/>
      <c r="K274" s="1">
        <v>27</v>
      </c>
    </row>
    <row r="275" spans="2:11" x14ac:dyDescent="0.25">
      <c r="B275" s="1"/>
    </row>
    <row r="276" spans="2:11" x14ac:dyDescent="0.25">
      <c r="B276" s="1"/>
    </row>
    <row r="277" spans="2:11" x14ac:dyDescent="0.25">
      <c r="B277" s="1"/>
    </row>
    <row r="278" spans="2:11" x14ac:dyDescent="0.25">
      <c r="B278" s="1"/>
    </row>
    <row r="279" spans="2:11" x14ac:dyDescent="0.25">
      <c r="B279" s="1"/>
    </row>
    <row r="280" spans="2:11" x14ac:dyDescent="0.25">
      <c r="B280" s="1"/>
    </row>
    <row r="281" spans="2:11" x14ac:dyDescent="0.25">
      <c r="B281" s="1"/>
    </row>
    <row r="282" spans="2:11" x14ac:dyDescent="0.25">
      <c r="B282" s="1"/>
    </row>
  </sheetData>
  <conditionalFormatting sqref="C2:N195">
    <cfRule type="expression" dxfId="3" priority="3">
      <formula>($G2="The Sky Lit Up")</formula>
    </cfRule>
  </conditionalFormatting>
  <conditionalFormatting sqref="O2:O195">
    <cfRule type="expression" dxfId="2" priority="2">
      <formula>AND(O2&lt;&gt;N2, O2&lt;&gt;"")</formula>
    </cfRule>
    <cfRule type="cellIs" dxfId="1" priority="8" operator="equal">
      <formula>N2</formula>
    </cfRule>
  </conditionalFormatting>
  <conditionalFormatting sqref="C2:C195">
    <cfRule type="expression" dxfId="0" priority="1">
      <formula>AND(C2&lt;&gt;C1,C2&lt;&gt;C3)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rcttc-data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Windows User</cp:lastModifiedBy>
  <dcterms:created xsi:type="dcterms:W3CDTF">2022-03-24T03:43:53Z</dcterms:created>
  <dcterms:modified xsi:type="dcterms:W3CDTF">2022-03-24T09:27:38Z</dcterms:modified>
</cp:coreProperties>
</file>