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eila/Dropbox (Cambridge University)/Winton Centre/TRANSPLANT/LUNGS/LUNGS - THE STUDY/The Study/DATA/"/>
    </mc:Choice>
  </mc:AlternateContent>
  <xr:revisionPtr revIDLastSave="0" documentId="13_ncr:1_{C31366C2-A962-7C48-B495-1FFD1FDB83C6}" xr6:coauthVersionLast="45" xr6:coauthVersionMax="45" xr10:uidLastSave="{00000000-0000-0000-0000-000000000000}"/>
  <bookViews>
    <workbookView xWindow="0" yWindow="460" windowWidth="12800" windowHeight="14820" xr2:uid="{0B8CE798-2993-854E-A3F3-50D209A700E0}"/>
  </bookViews>
  <sheets>
    <sheet name="Consultations" sheetId="8" r:id="rId1"/>
    <sheet name="Qualitative" sheetId="1" r:id="rId2"/>
    <sheet name="Quantitative" sheetId="2" r:id="rId3"/>
    <sheet name="Other Comments" sheetId="3" r:id="rId4"/>
    <sheet name="Inputs" sheetId="5" r:id="rId5"/>
    <sheet name="Text - Info boxes" sheetId="6" r:id="rId6"/>
    <sheet name="Round 1 general notes" sheetId="4" r:id="rId7"/>
    <sheet name="Round 2 questions &amp; notes" sheetId="7"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 r="B4" i="2"/>
  <c r="G161" i="1"/>
  <c r="G162" i="1"/>
  <c r="G163" i="1"/>
  <c r="G164" i="1"/>
  <c r="G165" i="1"/>
  <c r="G154" i="1"/>
  <c r="G155" i="1"/>
  <c r="G159" i="1"/>
  <c r="G160" i="1"/>
  <c r="G151" i="1"/>
  <c r="G152" i="1"/>
  <c r="G153" i="1"/>
  <c r="G136" i="1"/>
  <c r="G137" i="1"/>
  <c r="G138" i="1"/>
  <c r="G139" i="1"/>
  <c r="G143" i="1"/>
  <c r="G144" i="1"/>
  <c r="G145" i="1"/>
  <c r="G146" i="1"/>
  <c r="G147" i="1"/>
  <c r="G148" i="1"/>
  <c r="G130" i="1"/>
  <c r="G134" i="1"/>
  <c r="G135" i="1"/>
  <c r="G123" i="1"/>
  <c r="G124" i="1"/>
  <c r="G125" i="1"/>
  <c r="G126" i="1"/>
  <c r="G127" i="1"/>
  <c r="G128" i="1"/>
  <c r="G129" i="1"/>
  <c r="G114" i="1"/>
  <c r="G115" i="1"/>
  <c r="G116" i="1"/>
  <c r="G120" i="1"/>
  <c r="G121" i="1"/>
  <c r="G122" i="1"/>
  <c r="G107" i="1"/>
  <c r="G108" i="1"/>
  <c r="G109" i="1"/>
  <c r="G110" i="1"/>
  <c r="G111" i="1"/>
  <c r="G112" i="1"/>
  <c r="G113" i="1"/>
  <c r="G99" i="1"/>
  <c r="G103" i="1"/>
  <c r="G104" i="1"/>
  <c r="G105" i="1"/>
  <c r="G106" i="1"/>
  <c r="G95" i="1"/>
  <c r="G96" i="1"/>
  <c r="G97" i="1"/>
  <c r="G98" i="1"/>
  <c r="G85" i="1"/>
  <c r="G86" i="1"/>
  <c r="G89" i="1"/>
  <c r="G90" i="1"/>
  <c r="G91" i="1"/>
  <c r="G92" i="1"/>
  <c r="G93" i="1"/>
  <c r="G94" i="1"/>
  <c r="G78" i="1"/>
  <c r="G79" i="1"/>
  <c r="G80" i="1"/>
  <c r="G81" i="1"/>
  <c r="G82" i="1"/>
  <c r="G83" i="1"/>
  <c r="G84" i="1"/>
  <c r="G74" i="1"/>
  <c r="G75" i="1"/>
  <c r="G76" i="1"/>
  <c r="G77" i="1"/>
  <c r="G65" i="1"/>
  <c r="G66" i="1"/>
  <c r="G67" i="1"/>
  <c r="G68" i="1"/>
  <c r="G69" i="1"/>
  <c r="G70" i="1"/>
  <c r="G71" i="1"/>
  <c r="G61" i="1"/>
  <c r="G62" i="1"/>
  <c r="G63" i="1"/>
  <c r="G64" i="1"/>
  <c r="G53" i="1"/>
  <c r="G54" i="1"/>
  <c r="G55" i="1"/>
  <c r="G56" i="1"/>
  <c r="G57" i="1"/>
  <c r="G46" i="1"/>
  <c r="G47" i="1"/>
  <c r="G48" i="1"/>
  <c r="G49" i="1"/>
  <c r="G50" i="1"/>
  <c r="G51" i="1"/>
  <c r="G52" i="1"/>
  <c r="G34" i="1"/>
  <c r="G35" i="1"/>
  <c r="G36" i="1"/>
  <c r="G37" i="1"/>
  <c r="G38" i="1"/>
  <c r="G39" i="1"/>
  <c r="G40" i="1"/>
  <c r="G41" i="1"/>
  <c r="G45" i="1"/>
  <c r="G3" i="1"/>
  <c r="G30" i="1"/>
  <c r="G31" i="1"/>
  <c r="G32" i="1"/>
  <c r="G33" i="1"/>
  <c r="G27" i="1"/>
  <c r="G28" i="1"/>
  <c r="G29" i="1"/>
  <c r="G26" i="1"/>
  <c r="G22" i="1"/>
  <c r="G17" i="1"/>
  <c r="G18" i="1"/>
  <c r="G19" i="1"/>
  <c r="G20" i="1"/>
  <c r="G21" i="1"/>
  <c r="G13" i="1"/>
  <c r="G14" i="1"/>
  <c r="G15" i="1"/>
  <c r="G16" i="1"/>
  <c r="G7" i="1"/>
  <c r="G8" i="1"/>
  <c r="G9" i="1"/>
  <c r="G10" i="1"/>
  <c r="G11" i="1"/>
  <c r="G12" i="1"/>
  <c r="G6"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tc={7AE2C559-BD04-124A-9860-B8EA97DF378E}</author>
    <author>tc={B3DA5F0B-CD27-CF49-8C45-11C2FC84C4BA}</author>
    <author>tc={509BE112-294B-6C42-9B34-D08127F44DE4}</author>
    <author>tc={8A5A333C-2FBC-8446-AE40-30C3A007ADC7}</author>
  </authors>
  <commentList>
    <comment ref="M4" authorId="0" shapeId="0" xr:uid="{7AE2C559-BD04-124A-9860-B8EA97DF378E}">
      <text>
        <t>[Threaded comment]
Your version of Excel allows you to read this threaded comment; however, any edits to it will get removed if the file is opened in a newer version of Excel. Learn more: https://go.microsoft.com/fwlink/?linkid=870924
Comment:
    understanding = 5
liking = 5</t>
      </text>
    </comment>
    <comment ref="M5" authorId="1" shapeId="0" xr:uid="{B3DA5F0B-CD27-CF49-8C45-11C2FC84C4BA}">
      <text>
        <t xml:space="preserve">[Threaded comment]
Your version of Excel allows you to read this threaded comment; however, any edits to it will get removed if the file is opened in a newer version of Excel. Learn more: https://go.microsoft.com/fwlink/?linkid=870924
Comment:
    understanding = 3
liking = 5 </t>
      </text>
    </comment>
    <comment ref="F14" authorId="2" shapeId="0" xr:uid="{509BE112-294B-6C42-9B34-D08127F44DE4}">
      <text>
        <t xml:space="preserve">[Threaded comment]
Your version of Excel allows you to read this threaded comment; however, any edits to it will get removed if the file is opened in a newer version of Excel. Learn more: https://go.microsoft.com/fwlink/?linkid=870924
Comment:
    5 - understanding.  0 - usefulness
</t>
      </text>
    </comment>
    <comment ref="G14" authorId="3" shapeId="0" xr:uid="{8A5A333C-2FBC-8446-AE40-30C3A007ADC7}">
      <text>
        <t>[Threaded comment]
Your version of Excel allows you to read this threaded comment; however, any edits to it will get removed if the file is opened in a newer version of Excel. Learn more: https://go.microsoft.com/fwlink/?linkid=870924
Comment:
    5 - understanding.  0 - usefulness</t>
      </text>
    </comment>
  </commentList>
</comments>
</file>

<file path=xl/sharedStrings.xml><?xml version="1.0" encoding="utf-8"?>
<sst xmlns="http://schemas.openxmlformats.org/spreadsheetml/2006/main" count="992" uniqueCount="724">
  <si>
    <t xml:space="preserve">What might happen to you after you join the waiting list for a kidney transplant?  </t>
  </si>
  <si>
    <t>2- Curves</t>
  </si>
  <si>
    <t>1-Table</t>
  </si>
  <si>
    <t>3- Bar Char (vertical)</t>
  </si>
  <si>
    <t>4- Bar Char (horizontal)</t>
  </si>
  <si>
    <t>5- Stripes</t>
  </si>
  <si>
    <t>6- Text</t>
  </si>
  <si>
    <t xml:space="preserve">Survival from transplant </t>
  </si>
  <si>
    <t>7-Curves</t>
  </si>
  <si>
    <t>8-Icon Arrays</t>
  </si>
  <si>
    <t>Survival  the point of listing</t>
  </si>
  <si>
    <t>9-Curves</t>
  </si>
  <si>
    <t>10-Icon Arrays</t>
  </si>
  <si>
    <t>P85</t>
  </si>
  <si>
    <t>P86</t>
  </si>
  <si>
    <t>P87</t>
  </si>
  <si>
    <t>Category</t>
  </si>
  <si>
    <t>Layout</t>
  </si>
  <si>
    <t>Score 1-5</t>
  </si>
  <si>
    <t>P88</t>
  </si>
  <si>
    <t>Numeracy (A, B, C)</t>
  </si>
  <si>
    <t>Comprehension</t>
  </si>
  <si>
    <t>Did you see the sentence at the buttom? Yes(1) no (0)</t>
  </si>
  <si>
    <t>Did you see this sentence at the buttom? What do you think iot means?</t>
  </si>
  <si>
    <t>Layaout</t>
  </si>
  <si>
    <t>102, 115</t>
  </si>
  <si>
    <t>P89</t>
  </si>
  <si>
    <t>P90</t>
  </si>
  <si>
    <t>157, 187</t>
  </si>
  <si>
    <t>Wording</t>
  </si>
  <si>
    <t>340, 349</t>
  </si>
  <si>
    <t>HEALTH LITERACY ANSWERS</t>
  </si>
  <si>
    <t xml:space="preserve">DEMOGRAPHIC </t>
  </si>
  <si>
    <t>Native Language</t>
  </si>
  <si>
    <t>Age</t>
  </si>
  <si>
    <t>Highest Level of Education</t>
  </si>
  <si>
    <t>Etnicithy</t>
  </si>
  <si>
    <t>English</t>
  </si>
  <si>
    <t xml:space="preserve">O Levels </t>
  </si>
  <si>
    <t>Male</t>
  </si>
  <si>
    <t>White British</t>
  </si>
  <si>
    <t>P91</t>
  </si>
  <si>
    <t xml:space="preserve">C </t>
  </si>
  <si>
    <t>A</t>
  </si>
  <si>
    <t>Female</t>
  </si>
  <si>
    <t>102, 114</t>
  </si>
  <si>
    <t>110, 121</t>
  </si>
  <si>
    <t>C</t>
  </si>
  <si>
    <t>Post-graduate</t>
  </si>
  <si>
    <t>Objective Questions: Correct/yes (1) / Incorrect/no (0)</t>
  </si>
  <si>
    <t>Stripes OQ1 -    how many little bars in each row</t>
  </si>
  <si>
    <t>Stripes OQ2 -    what do each of them mean</t>
  </si>
  <si>
    <t>Curves OQ 1 -    at 2 y how many still alive</t>
  </si>
  <si>
    <t>Curves OQ 2 -    green area is?</t>
  </si>
  <si>
    <t>Icon Arrays OQ1 - what are the green dots</t>
  </si>
  <si>
    <t>Icon Arrays OQ2 - after 2 y how many still alive</t>
  </si>
  <si>
    <t>Curves  OQ1 - after 2 y how many still alive</t>
  </si>
  <si>
    <t xml:space="preserve">Curves  OQ2 - green area? </t>
  </si>
  <si>
    <t>Icon Arrays OQ1 - green dots?</t>
  </si>
  <si>
    <t>BA</t>
  </si>
  <si>
    <t>5 or 0</t>
  </si>
  <si>
    <t>Table OQ1 -         % xpt at 2 years (53)</t>
  </si>
  <si>
    <t>Table OQ 2 -       chance still waiting @ 3 y (23%)</t>
  </si>
  <si>
    <t>Curves  OQ1 -    % xpt at 2 years (53)</t>
  </si>
  <si>
    <t>Curves OQ2 -    chance still waiting @ 3 y (23)</t>
  </si>
  <si>
    <t>Curves OQ 3 -    what does 68% mean (1 y alive)</t>
  </si>
  <si>
    <t>-</t>
  </si>
  <si>
    <t xml:space="preserve">LINE NUMBER IN TRANSCRIPTS </t>
  </si>
  <si>
    <t>35-41</t>
  </si>
  <si>
    <t>66 - 93</t>
  </si>
  <si>
    <t>97-100</t>
  </si>
  <si>
    <t>104-105</t>
  </si>
  <si>
    <t>106-108</t>
  </si>
  <si>
    <t>comprehension</t>
  </si>
  <si>
    <t>132-134</t>
  </si>
  <si>
    <t>130-131</t>
  </si>
  <si>
    <t>88 yes and I thought the numbers you have in the table, for example 31 have received a transplant, are out of the 2025 number here at the bottom.   Beccuase that’s how it could come up isn’t it?
89 yes I was reading it like this, out of the 2025 patients we have in total, there are 100 like me,  and out of those 100 like me, 31 have received a transplant.</t>
  </si>
  <si>
    <t>89 the people you’re likely to show this to won’t understand this table I don't think.
88 no, they wont</t>
  </si>
  <si>
    <t>Leila's Columns</t>
  </si>
  <si>
    <t>196 - 197</t>
  </si>
  <si>
    <t>layout</t>
  </si>
  <si>
    <t>88 I like the curves, the blocks of colour.  If you come into it, you might think, oh transplanted is the biggest block, it might be good for as a patient to see it
Ok, so let’s flip that.  What if the biggest block was died, and the smallest block of colour was transplanted.  How would that make you feel, because remember this is kidney data and these are quite ‘good’ outcomes?
88 well then you’d be looking at it and thinking, oh ok, well, then transplant isn’t the right choice for me.   Wouldn’t you?  So it would be helping you.
It wouldn't be nice, but then these things aren’t nice?
89 yes because lungs will show as many people died waiting as getting a transplant, it’s going to be much more, half and half.
88 so then that’s what this is about, you know you’re coming into something that’s frightening, and I think this is giving you more of a clearer steer of how things do look, how they actually look, rather than a consultant just sat there throwing stats at you.</t>
  </si>
  <si>
    <t>88 This is what you would be told by a consultant isn’t it.  and having it here in black and white, well that’s good, I mean it’s more than I got
88 one of my thoughts was this should have been at the beginning or near the beginning. Because this is what you’ve been told isn’t it.  and you’re in there trying to write it down, and you walk out and are trying to remember it, and how can you?</t>
  </si>
  <si>
    <t>89 took off his glasses and looked away!</t>
  </si>
  <si>
    <t>I don't think it’s useful.
It’s not useful for patients.  It’s confusing.  After all the others have been straightforward.
I don't think it’s useful for a patient at all.
And it’s confusing.
89 it’s an added level of complexity 
88 and it doesn't help you make any decision at all.</t>
  </si>
  <si>
    <t>P92</t>
  </si>
  <si>
    <t>P93</t>
  </si>
  <si>
    <t>P94</t>
  </si>
  <si>
    <t>P95</t>
  </si>
  <si>
    <t>spouse</t>
  </si>
  <si>
    <t xml:space="preserve">
93 well that’s not clear at all is it
92 when you asked what is 53% then I looked at the 2025 patients when they were put on the waiting list, people with my situation, 100% are still waiting because that’s what happens when  you first go on the list, day 1, you’re waiting.  And then with 53% transplanted, then in the 10 year, 53% of the 2025 had a transplant.  And what you’re saying is that it doesn't mean that.</t>
  </si>
  <si>
    <t>data</t>
  </si>
  <si>
    <t>Would you want to know what the actual number of “people like me” is?
93  yes I would
92 yes I would want to know.  
when you’re waiting, time is the worst thing, or it’s on your side, whether you’re waiting to be put on the list or waiting for the transplant itself.  At least then you could reference it to something that you can relate to.  A figure, something tangible.  I think I would like to have a rough idea of where I’m going to fit, and yes I would want to know
92 I would want to know, it’s all very well saying 72% but if your people like me are only 5 people…</t>
  </si>
  <si>
    <t>wording</t>
  </si>
  <si>
    <t>219-224</t>
  </si>
  <si>
    <t>257-258</t>
  </si>
  <si>
    <t xml:space="preserve">P92 It depends what you want to know? Doesn't it.  what you’re looking for.  You can get really into the stats and figures, and the numbers and everything else….but is it going to be lost on the outset of doing something like this?
You don't want to get into all the nitty gritty of percentages.  It sounds very selfish, but you want to know about you and you alone.  You’re not interested in the person down the street.  You’re interested in yourself.  My figures and my numbers.
</t>
  </si>
  <si>
    <t>P93 the first one, it’s visual isn’t it?  you can see straight away.  You know looking at that first one that green means transplanted.  You don't have to pick your way through a table to see that, it’s there  it’s clear and you can see straight away.  You can see, look, by the time I get there I’m about half way.  
I think about the numbers, in some ways, because you can see it visually, you know that that’s half way.</t>
  </si>
  <si>
    <t>287-289</t>
  </si>
  <si>
    <t>P92 In theory my head I’m looking to get better [health wise], and this is going down, and the only place you go when you go down is you get buried!  Now I see down down down, it’s not positive.  You don't want to end up in that bottom right hand corner.
Too small and it’s going the wrong way.</t>
  </si>
  <si>
    <t>nyl</t>
  </si>
  <si>
    <t>xptd</t>
  </si>
  <si>
    <t>426-429</t>
  </si>
  <si>
    <t>N - timeline going the wrong way</t>
  </si>
  <si>
    <t>557 - 582</t>
  </si>
  <si>
    <t>560 - 582</t>
  </si>
  <si>
    <t>712 &amp; 749</t>
  </si>
  <si>
    <t>822 - 826</t>
  </si>
  <si>
    <t>Any other comments?</t>
  </si>
  <si>
    <t>Secondary</t>
  </si>
  <si>
    <t>Ba</t>
  </si>
  <si>
    <t>KEY - P=POSITIVE    N=NEGATIVE    S=SUGGESTION
nyl = not yet listed    l = listed    xpt = transplanted</t>
  </si>
  <si>
    <t>So this piece of paper will be very important.  Your mind isn’t always there when you’re with the doctor.  You can’t always concentrate or remember everything he says. - you have something tangible to go away with And then when you have your own space to take it in, and you can’t understand the percentages, then you could put it there so you can understand what it means to you [frequency and actual numbers, 38 out of 100 people, and there were 34 people like you) (P92  435)</t>
  </si>
  <si>
    <t>53-55</t>
  </si>
  <si>
    <t>371 - 375</t>
  </si>
  <si>
    <t>423-426</t>
  </si>
  <si>
    <t>3 - U
5 - L</t>
  </si>
  <si>
    <t xml:space="preserve"> U = usefulness          L = Liking</t>
  </si>
  <si>
    <t>5 - U
5 - L</t>
  </si>
  <si>
    <t>5 - U
2 - L</t>
  </si>
  <si>
    <t>CSE (GCSE)</t>
  </si>
  <si>
    <t>TRANSPLANTED STATUS</t>
  </si>
  <si>
    <t>xpt</t>
  </si>
  <si>
    <t>5 - U
3 - L</t>
  </si>
  <si>
    <t>P - Printout or visual on screen - Really valuable to have something to look at that you don't have to keep in your head.  You're a bit all over the place in the consult, so to see it on a screen, be able to take it in a bit more, see it in front of you, very valuable.  (P88 27)</t>
  </si>
  <si>
    <t>GCSE</t>
  </si>
  <si>
    <t xml:space="preserve">White British </t>
  </si>
  <si>
    <t>l</t>
  </si>
  <si>
    <t>A Levels</t>
  </si>
  <si>
    <t>N - you would have to count the blocks</t>
  </si>
  <si>
    <t>A levels</t>
  </si>
  <si>
    <t>During initial conversation, P91 shared a concern that including which hospital as input option may lead to “league table” kind of thinking. It will certainly make it easy to compare hospital outcomes like for like. P91 18</t>
  </si>
  <si>
    <t>7 years ago I started going for transplant assessment. I wasn’t ill enough for a while. I’ve been more seriously ill for the last two years. The figures haven’t made any difference to me.  Live my life as I live it.  The percentage dying and living rtc. doesn’t make a difference to me. I’d prefer not to see them to be honest! Seeing the numbers puts you under a lot of pressure. P85
I was told by a consultant that they don’t consider giving you a transplant unless they think you’ve only got between 2 and 5 years left to live. That figure is all you need to know really. The other figures make no odds. P94 28</t>
  </si>
  <si>
    <t>N - yes usual is 1, 5 and 10 years, if I were going to have my lungs removed I'd want to know I'd go longer than 3 years !
N -  Data time frame - Yes, I think I’d be put off if I only saw 3 years on the graph.  I’d be wondering if there was longer for me.
But then is 3 years right because of the new drugs and treatment available, older data isn't relevant?
P88 &amp; P89</t>
  </si>
  <si>
    <t>you don't need it to be all singing and dancing, you just want to read what's important.   
P88</t>
  </si>
  <si>
    <t>imagine?  What am I supposed to imagine?
P88</t>
  </si>
  <si>
    <t xml:space="preserve">  so first of all I didn’t even read the line “imagine 100 people”.  I didn’t even see it.  so these are actual numbers to me.  Because they didn’t say percentages P89</t>
  </si>
  <si>
    <t>,  if you’re saying 100 people like me, imagine 100 people like me, and if they were people like us, well we would know that there just haven’t been 100 people like me, I have a rare condition, I know that there haven’t been that many people.  Not everyone would do the research of course, but we did, we would have known, and if I was shown this and it asked me to imagine 100 people like me, I would know it was rubbish because there haven’t been that many!  P89</t>
  </si>
  <si>
    <t xml:space="preserve"> you just want to know generally what is likely and the numbers make it a bit more definitive when it isn’t
P92</t>
  </si>
  <si>
    <t>I think you should  start with the table, I don't think you should start with the curves, even though I liked them better they’re easier to understand.  I think the curves reinforces the table
this is much better than the table.  With the table there’s much more to take in.  you have to read it correctly and it’s clear we didn’t do that!  Whereas with the curves, if you’re struggling at the end of the first one, and this one comes down, then you go, oh yes I get it now.  P89</t>
  </si>
  <si>
    <t>well if you’re waiting 5 years for a kidney transplant, the likelihood isn’t that you wouldn’t be removed, it means you would have died.
P92</t>
  </si>
  <si>
    <t>Thinks… my thing is, my timeline is 5 years, and going on now for 9 years. 
So the thing that’s missing from being clear here is that this starting point is the point at which you join the list. 
For you, you’re not on this graph yet.  You haven’t joined the list yet.  Your timeline isn’t even on here.  Your 4 years since getting ill, your 4 years since being diagnosed
Yes, I know.  Yes.
So this is from the point at which you join the waiting list.  What happens to people.  So this wasn’t particularly clear to you was it?
No, I just went straight away to quick look, 67, and that’s that.
And for me, it was 3 years since I was diagnosed.  Which isn’t right is it?  P95</t>
  </si>
  <si>
    <t>It would be really useful to have. We’ve gone through the process of trying to explain to our kids. And try to be open about it. We’ve sent them the info pack, but it’s quite a long read, and it’s full of the procedures and protocols. This would be useful to help people to look at. 
I think it’s fairly straightforward, but I have a 13 yr old boy who might not understand it all that well, but it would be a good thing to start a conversation.  P91</t>
  </si>
  <si>
    <t>Does it matter we didn’t put how many have died or removed at 1 year?
Not really.  You can work it out.  But that’s if you’re thinking and can think!  The big thing is if you’re in a consult, you’ve got other people jumping in all the time, and you can’t always think, and it’s a long day with things happening all the time, you don't know what’s going on, how long you will be waiting, what’s coming next, so it’s all a bit of a whirlwind.
P95</t>
  </si>
  <si>
    <t>it’s just too busy  the information is lost, you’re like, right, where am I, what am I looking for, let’s see, 
P92</t>
  </si>
  <si>
    <t>Yes that’s it exactly, when you’re not feeling well, and you’re not breathing well, you don't have concentration  to read this, I can see the first curves making more sense to me than any of them.  I would be happy to receive the information from graph 1 and graph 3, and I’d flick past the others.
P93</t>
  </si>
  <si>
    <t>Same info, more laborious to actually get something from it. Looks more like something from a party political brochure. Not terribly attractive.
P91</t>
  </si>
  <si>
    <t>is it clear to you those numbers are all percentages? 
Yes because it says 100 people. but there will be people who don't relate that to percentages. if you want people to understand its percentages then just use percentages and don't use numbers. 
P91</t>
  </si>
  <si>
    <t>?  I would take it to at least 7 to 10 years.  If I were to look at that now, I would look and think, oh, is that all I’ve got, 5 years??
I always thought the average was 10.  And I am looking at this and if this were really me, I’d be, I’d get a bit downheartened.
P92
P93 This information is for you to make the decision though isn’t it?  it’s about going on the transplant list.  It’s about deciding to go on the list, and I know you have all the medical stuff as well, but would you want to know it just based on 5 years?  No! you’d want to know more.
P92  yes yes I would.  Yes I would want to know more.</t>
  </si>
  <si>
    <t>I mean, the fact they put you on a transplant list is because you’re unwell and they think it might help you live a bit longer. If you didn’t need it you wouldn’t go for it. Certainly not on the percentages – they’re quite stark really. P94</t>
  </si>
  <si>
    <t>trick of the eye, more optomistic the other way around.  P90</t>
  </si>
  <si>
    <t>Not very.  Not at all.  It’s misleading.  As soon as you look at it 76% that’s good  but 6% might have had the operation.  And so you might as well not know this graph. You might as well not show it to me.  It doesn't help because you don't know how many people have had the transplant
P95</t>
  </si>
  <si>
    <t>What do you think it’s telling you? 
They’re the people who have not had a transplant, from the date they are offered a transplants, and it shows you they’re survival rate after 5 years. P94</t>
  </si>
  <si>
    <t>Oh, so the patient cohort is 2025?  There might only be 5 "people like me"?  If you knew that it could be horrendous!
P88</t>
  </si>
  <si>
    <t>Um… there are 2025 patients who joined the waiting list between 2004 and 2014 and the results you put there, are what happened after the first year of 100 of them joining. So the first 100 out of those 2025  - what happened to them  -those are the figures you got. And then the second hundred – it would all have been added up and then these are percentages you got I would presume?   P94</t>
  </si>
  <si>
    <t>Yes – it’s the number of people who have been through this process. But it doesn’t tell me how many of them were actually similar to me…that’s my main query. My first glance says that’s from 2000 odd patients, but I donlt know how many of them are similar to me. 12? 20? I might be in the category that with the worst outcoes, or the smallest number of people… 
P91</t>
  </si>
  <si>
    <t>If you’ve been sitting concentrating, worrying, tired, listening to a lot.  if you’re sat in the office with the doctor, and I was presented with a printout or he turns the screen round to show me,  to show you what your graph is, you need it to be captivating.  P92</t>
  </si>
  <si>
    <t>Yeah.  It’s all so much on the day.
At the end of the day, anything will help.  You’re not going to take it all in when you’re there on the day.  So having something to look back on will help  anything like that will help.
P95</t>
  </si>
  <si>
    <t>It might be good to see where you fit.  In the wait,  mine might be really long.  Or it might be really short. P95</t>
  </si>
  <si>
    <t>I would say that, now I’m on the list, there’s a 1 in 3 chance of me having a transplant in the first year, 50% chance of me having one in the next year and then almost two thirds chance in year 3 and then nearly 80% chance in 4 years and then a slight increase in 5 years
What I won’t tell them is, number of people who have died waiting.
Actually I think that you’re using kidney data is very good.  Because of the drugs that I’m on, and people who have had lung cancer are on , is that some people have to have kidney transplants afterwards too, so this is actually very relevant for lung people.
P86</t>
  </si>
  <si>
    <t xml:space="preserve"> It tells me that it’s pretty good research that you’ve gone back to demonstrate this and you’ve got over 2000 people which is very good.  P86</t>
  </si>
  <si>
    <t>What I liked with the first one, it was an overview, I could visualise it, I could see the curve going, I could see the colours, I could see those that had had a transplant and those that hadn’t.  but this one I have to read across and I have to hold in my head, 31, 57, 61, I’m having to hold in my head figures, instead of seeing the overview.
I personally prefer seeing an overview of data rather than figures, although I can imagine this [table] is easier to update?  P86</t>
  </si>
  <si>
    <t>This I would put the second out of the three.  Curves, then this bar chart vertical then the table.   Because I can focus on the bars coming down, but the table one doesn't give me the significance of the difference with just the number.  While the curve and the bar chart definitely uses the volume, of what I can see, to reinforce the figures.
P127</t>
  </si>
  <si>
    <t>The issue is that then that sounds like a sample size of 100?  But it’s based on over 2000 people but this is a way of presenting the averages and percentages.  It doesn't mean the sample size is 100 people.
Ok so why do you feel obliged to tell me that? 
tell me the fact that there are 100 people? 
If I’m reading this, compared, similar characteristics, joined the waiting list, after 1 year, I don't need to know this 100 people
I tell you why, even though statistically you want to project to people that, it’s a well founded study, I don't need to know.
I might not even pick up the nuance of that.  I don't need that, if someone challenged you, and academically, but I don't need to know that.
Also, thinking about it, when I was looking that graph, the curves, I don't know if that was 100 people, see it says 100%.  So I know it’s percentage.  I don't need to know the ‘number of individuals which is what the icons look like.  P86</t>
  </si>
  <si>
    <t xml:space="preserve">So for example one of the consultants is looking at characteristics that make you more or less risky.  Now if you were someone who had a cardiac condition and they were not sure whether to operate or not, and they go ahead, then obviously that person wouldn’t fit the general pattern.  The risk of them dying would be much higher.
I think those extremes, those negative extremes would be excluded from here I guess, they wouldn’t be an ‘average person’   P 87 </t>
  </si>
  <si>
    <t>This is made up data.
I’d be careful showing a graph like this to transplant patients because for even for single lung patients it’s 50% only at 4 or 5 years so this is a very scary graph.
P87</t>
  </si>
  <si>
    <t>98-99</t>
  </si>
  <si>
    <t>Formatting</t>
  </si>
  <si>
    <t>Data Content</t>
  </si>
  <si>
    <t>emotion</t>
  </si>
  <si>
    <t>34 &amp; 50</t>
  </si>
  <si>
    <r>
      <rPr>
        <b/>
        <sz val="12"/>
        <color theme="1"/>
        <rFont val="Calibri"/>
        <family val="2"/>
        <scheme val="minor"/>
      </rPr>
      <t>logical flow left to right</t>
    </r>
    <r>
      <rPr>
        <sz val="12"/>
        <color theme="1"/>
        <rFont val="Calibri"/>
        <family val="2"/>
        <scheme val="minor"/>
      </rPr>
      <t xml:space="preserve">
P86 - logically flows from left to right</t>
    </r>
  </si>
  <si>
    <r>
      <rPr>
        <b/>
        <sz val="12"/>
        <color theme="1"/>
        <rFont val="Calibri"/>
        <family val="2"/>
        <scheme val="minor"/>
      </rPr>
      <t>labels good</t>
    </r>
    <r>
      <rPr>
        <sz val="12"/>
        <color theme="1"/>
        <rFont val="Calibri"/>
        <family val="2"/>
        <scheme val="minor"/>
      </rPr>
      <t xml:space="preserve">
P92 &amp; P93 - labels on the right make sense (at 5 years)
P102 - labels fine</t>
    </r>
  </si>
  <si>
    <t>48 &amp; 141</t>
  </si>
  <si>
    <t>50 &amp; 141</t>
  </si>
  <si>
    <r>
      <rPr>
        <b/>
        <sz val="12"/>
        <color theme="1"/>
        <rFont val="Calibri"/>
        <family val="2"/>
        <scheme val="minor"/>
      </rPr>
      <t>overview, overall trend, pattern easy to see</t>
    </r>
    <r>
      <rPr>
        <sz val="12"/>
        <color theme="1"/>
        <rFont val="Calibri"/>
        <family val="2"/>
        <scheme val="minor"/>
      </rPr>
      <t xml:space="preserve">
P86 - I can see the trend, a patern. 
P89  - I don't have to interpret anything, it's right there in front of me</t>
    </r>
  </si>
  <si>
    <r>
      <rPr>
        <b/>
        <sz val="12"/>
        <color theme="1"/>
        <rFont val="Calibri"/>
        <family val="2"/>
        <scheme val="minor"/>
      </rPr>
      <t xml:space="preserve">colours - good
</t>
    </r>
    <r>
      <rPr>
        <sz val="12"/>
        <color theme="1"/>
        <rFont val="Calibri"/>
        <family val="2"/>
        <scheme val="minor"/>
      </rPr>
      <t>P - Like the colours (I like the fact that still waiting is in blue)</t>
    </r>
  </si>
  <si>
    <r>
      <t xml:space="preserve">negative - less easy than (curves, table)
</t>
    </r>
    <r>
      <rPr>
        <sz val="12"/>
        <color theme="1"/>
        <rFont val="Calibri"/>
        <family val="2"/>
        <scheme val="minor"/>
      </rPr>
      <t>P92 &amp; P93  - "OH NO" (first reaction)
P94 - less easy than curves</t>
    </r>
  </si>
  <si>
    <t>101 &amp; 105</t>
  </si>
  <si>
    <r>
      <rPr>
        <b/>
        <sz val="12"/>
        <color theme="1"/>
        <rFont val="Calibri"/>
        <family val="2"/>
        <scheme val="minor"/>
      </rPr>
      <t>Flip the Order</t>
    </r>
    <r>
      <rPr>
        <sz val="12"/>
        <color theme="1"/>
        <rFont val="Calibri"/>
        <family val="2"/>
        <scheme val="minor"/>
      </rPr>
      <t xml:space="preserve">
P87 Change the order, green getting bigger from top to bottom
P92 - going down is not positive.  Should be going up
P86 - It highlights the number of people who have died or been removed (eye drawn from the bottom up)</t>
    </r>
  </si>
  <si>
    <r>
      <rPr>
        <b/>
        <sz val="12"/>
        <color theme="1"/>
        <rFont val="Calibri"/>
        <family val="2"/>
        <scheme val="minor"/>
      </rPr>
      <t>add headings to avoid repeating words / characters (eg%)</t>
    </r>
    <r>
      <rPr>
        <sz val="12"/>
        <color theme="1"/>
        <rFont val="Calibri"/>
        <family val="2"/>
        <scheme val="minor"/>
      </rPr>
      <t xml:space="preserve">
P87 - The '%' is unnecesarely repeated all the time (P87: put the heading percent of people)</t>
    </r>
  </si>
  <si>
    <r>
      <t xml:space="preserve">numbers / font / graph   too small </t>
    </r>
    <r>
      <rPr>
        <sz val="12"/>
        <color theme="1"/>
        <rFont val="Calibri"/>
        <family val="2"/>
        <scheme val="minor"/>
      </rPr>
      <t xml:space="preserve">
P92 too small, fill the page more, can't see properly on full powerpoint presentation
P87 numbers too small </t>
    </r>
  </si>
  <si>
    <r>
      <rPr>
        <b/>
        <sz val="12"/>
        <color theme="1"/>
        <rFont val="Calibri"/>
        <family val="2"/>
        <scheme val="minor"/>
      </rPr>
      <t>put numbers in ALL the bars</t>
    </r>
    <r>
      <rPr>
        <sz val="12"/>
        <color theme="1"/>
        <rFont val="Calibri"/>
        <family val="2"/>
        <scheme val="minor"/>
      </rPr>
      <t xml:space="preserve">
P92 - numbers missing in some bars "if you're going to put them in some, put them in all of them" 
P85 - put numbers in the bars that don't have them (the small ones)</t>
    </r>
  </si>
  <si>
    <r>
      <rPr>
        <b/>
        <sz val="12"/>
        <color theme="1"/>
        <rFont val="Calibri"/>
        <family val="2"/>
        <scheme val="minor"/>
      </rPr>
      <t>don't need numbers in the bars at all</t>
    </r>
    <r>
      <rPr>
        <sz val="12"/>
        <color theme="1"/>
        <rFont val="Calibri"/>
        <family val="2"/>
        <scheme val="minor"/>
      </rPr>
      <t xml:space="preserve">
P90 - you don't need the numbers, the blocks of colour tell you what's happening</t>
    </r>
  </si>
  <si>
    <r>
      <rPr>
        <b/>
        <sz val="12"/>
        <color theme="1"/>
        <rFont val="Calibri"/>
        <family val="2"/>
        <scheme val="minor"/>
      </rPr>
      <t>time direction counterintuitive</t>
    </r>
    <r>
      <rPr>
        <sz val="12"/>
        <color theme="1"/>
        <rFont val="Calibri"/>
        <family val="2"/>
        <scheme val="minor"/>
      </rPr>
      <t xml:space="preserve">
P93 - time on the x axis is standard, this is counterintuitive</t>
    </r>
  </si>
  <si>
    <r>
      <rPr>
        <b/>
        <sz val="12"/>
        <color theme="1"/>
        <rFont val="Calibri"/>
        <family val="2"/>
        <scheme val="minor"/>
      </rPr>
      <t>timeline is clear</t>
    </r>
    <r>
      <rPr>
        <sz val="12"/>
        <color theme="1"/>
        <rFont val="Calibri"/>
        <family val="2"/>
        <scheme val="minor"/>
      </rPr>
      <t xml:space="preserve">
P90 - The time line is clear</t>
    </r>
  </si>
  <si>
    <r>
      <rPr>
        <b/>
        <sz val="12"/>
        <color theme="1"/>
        <rFont val="Calibri"/>
        <family val="2"/>
        <scheme val="minor"/>
      </rPr>
      <t>put labels IN bars</t>
    </r>
    <r>
      <rPr>
        <sz val="12"/>
        <color theme="1"/>
        <rFont val="Calibri"/>
        <family val="2"/>
        <scheme val="minor"/>
      </rPr>
      <t xml:space="preserve">
P93 - put the labels in the bars</t>
    </r>
  </si>
  <si>
    <t>29 &amp; 71</t>
  </si>
  <si>
    <r>
      <rPr>
        <b/>
        <sz val="12"/>
        <color theme="1"/>
        <rFont val="Calibri"/>
        <family val="2"/>
        <scheme val="minor"/>
      </rPr>
      <t xml:space="preserve">clear, easy to read
</t>
    </r>
    <r>
      <rPr>
        <sz val="12"/>
        <color theme="1"/>
        <rFont val="Calibri"/>
        <family val="2"/>
        <scheme val="minor"/>
      </rPr>
      <t>P 91 - really good, straightforward, P91 - would be really useful to have to explain to kids
P94 - comfortable clearer (than table) format
P87 - It is clear, easy to read</t>
    </r>
  </si>
  <si>
    <r>
      <rPr>
        <b/>
        <sz val="12"/>
        <color theme="1"/>
        <rFont val="Calibri"/>
        <family val="2"/>
        <scheme val="minor"/>
      </rPr>
      <t xml:space="preserve">good overview
</t>
    </r>
    <r>
      <rPr>
        <sz val="12"/>
        <color theme="1"/>
        <rFont val="Calibri"/>
        <family val="2"/>
        <scheme val="minor"/>
      </rPr>
      <t xml:space="preserve">P278 - I get a complete overview, a trend. 
P89 - curves good give an overall picture - this is giving you more of a clearer steer of how things do look, how they actually look, rather than a consultant just sat there throwing stats at you.
P93 - I'm not very good at percentages so on this chart I can just see what it is in an instant, it's about half </t>
    </r>
  </si>
  <si>
    <r>
      <rPr>
        <b/>
        <sz val="12"/>
        <color theme="1"/>
        <rFont val="Calibri"/>
        <family val="2"/>
        <scheme val="minor"/>
      </rPr>
      <t>label axis differently - "timeline" + "100% waiting" where "you join the list" is currently</t>
    </r>
    <r>
      <rPr>
        <sz val="12"/>
        <color theme="1"/>
        <rFont val="Calibri"/>
        <family val="2"/>
        <scheme val="minor"/>
      </rPr>
      <t xml:space="preserve">
P 92- put blue arrow on left under the 100% waiting point "in" the graph.  Change "you join the list" to "timeline"
P92 Get rid of the "53% still waiting" and the other labels</t>
    </r>
  </si>
  <si>
    <t>23 &amp; 263</t>
  </si>
  <si>
    <r>
      <rPr>
        <b/>
        <sz val="12"/>
        <color theme="1"/>
        <rFont val="Calibri"/>
        <family val="2"/>
        <scheme val="minor"/>
      </rPr>
      <t>use frequency not % 
P92</t>
    </r>
    <r>
      <rPr>
        <sz val="12"/>
        <color theme="1"/>
        <rFont val="Calibri"/>
        <family val="2"/>
        <scheme val="minor"/>
      </rPr>
      <t xml:space="preserve"> - get rid of the percentages and put "imagine 100 people".  </t>
    </r>
  </si>
  <si>
    <r>
      <rPr>
        <b/>
        <sz val="12"/>
        <color theme="1"/>
        <rFont val="Calibri"/>
        <family val="2"/>
        <scheme val="minor"/>
      </rPr>
      <t>not straightforward to understand 
P92</t>
    </r>
    <r>
      <rPr>
        <sz val="12"/>
        <color theme="1"/>
        <rFont val="Calibri"/>
        <family val="2"/>
        <scheme val="minor"/>
      </rPr>
      <t xml:space="preserve"> - not easy to explain, need to work out what the colours relate to, work your way through it. </t>
    </r>
  </si>
  <si>
    <r>
      <rPr>
        <b/>
        <sz val="12"/>
        <color theme="1"/>
        <rFont val="Calibri"/>
        <family val="2"/>
        <scheme val="minor"/>
      </rPr>
      <t xml:space="preserve">easy / easier than (curves, table) </t>
    </r>
    <r>
      <rPr>
        <sz val="12"/>
        <color theme="1"/>
        <rFont val="Calibri"/>
        <family val="2"/>
        <scheme val="minor"/>
      </rPr>
      <t xml:space="preserve">
P89 - easier to read than the curves - tidier, clearer, more precise
P95 - I like it.  It's easy. Better than curves and table.
P91 - tiny chances of still waiting at 5 years clearer on this one
P85 -  blocks are easier to read , like it better than the curves
P86 - easy to absorb information	</t>
    </r>
  </si>
  <si>
    <r>
      <rPr>
        <b/>
        <sz val="12"/>
        <color theme="1"/>
        <rFont val="Calibri"/>
        <family val="2"/>
        <scheme val="minor"/>
      </rPr>
      <t>NO Logical flow</t>
    </r>
    <r>
      <rPr>
        <sz val="12"/>
        <color theme="1"/>
        <rFont val="Calibri"/>
        <family val="2"/>
        <scheme val="minor"/>
      </rPr>
      <t xml:space="preserve">
P86 - It doesn't have a logic flow (some people like to start at the top working down and others work up from the bottom)</t>
    </r>
  </si>
  <si>
    <r>
      <rPr>
        <b/>
        <sz val="12"/>
        <color theme="1"/>
        <rFont val="Calibri"/>
        <family val="2"/>
        <scheme val="minor"/>
      </rPr>
      <t>good colours</t>
    </r>
    <r>
      <rPr>
        <sz val="12"/>
        <color theme="1"/>
        <rFont val="Calibri"/>
        <family val="2"/>
        <scheme val="minor"/>
      </rPr>
      <t xml:space="preserve">
P86 - Good colours.</t>
    </r>
  </si>
  <si>
    <t>125 &amp; 130</t>
  </si>
  <si>
    <r>
      <rPr>
        <b/>
        <sz val="12"/>
        <color theme="1"/>
        <rFont val="Calibri"/>
        <family val="2"/>
        <scheme val="minor"/>
      </rPr>
      <t>don't like the green</t>
    </r>
    <r>
      <rPr>
        <sz val="12"/>
        <color theme="1"/>
        <rFont val="Calibri"/>
        <family val="2"/>
        <scheme val="minor"/>
      </rPr>
      <t xml:space="preserve">
P90 - I don't like the green colour (it would be better in a lighter color, I think it is quite dark to look at it on the screen)</t>
    </r>
  </si>
  <si>
    <r>
      <rPr>
        <b/>
        <sz val="12"/>
        <color theme="1"/>
        <rFont val="Calibri"/>
        <family val="2"/>
        <scheme val="minor"/>
      </rPr>
      <t xml:space="preserve">swop over blue and green </t>
    </r>
    <r>
      <rPr>
        <sz val="12"/>
        <color theme="1"/>
        <rFont val="Calibri"/>
        <family val="2"/>
        <scheme val="minor"/>
      </rPr>
      <t xml:space="preserve">
P89 - like it less than vertical because you're drawn to the blue.  On the previous one you're drawn to the green. 
P92 - I would have 'waiting' (blue) at the top, swop the blue and green people 
P93 - swop the transplanted and waiting and then you see an upward trend </t>
    </r>
  </si>
  <si>
    <r>
      <rPr>
        <b/>
        <sz val="12"/>
        <color theme="1"/>
        <rFont val="Calibri"/>
        <family val="2"/>
        <scheme val="minor"/>
      </rPr>
      <t>numbers / font too small</t>
    </r>
    <r>
      <rPr>
        <sz val="12"/>
        <color theme="1"/>
        <rFont val="Calibri"/>
        <family val="2"/>
        <scheme val="minor"/>
      </rPr>
      <t xml:space="preserve">
P87  - Numbers are too small (P:87 put big numbers in the middle)</t>
    </r>
  </si>
  <si>
    <r>
      <rPr>
        <b/>
        <sz val="12"/>
        <color theme="1"/>
        <rFont val="Calibri"/>
        <family val="2"/>
        <scheme val="minor"/>
      </rPr>
      <t>remove "%" from each number</t>
    </r>
    <r>
      <rPr>
        <sz val="12"/>
        <color theme="1"/>
        <rFont val="Calibri"/>
        <family val="2"/>
        <scheme val="minor"/>
      </rPr>
      <t xml:space="preserve">
P87 - The '%' is unnecesarely repeated all the time (P87: get rid of percentages points)</t>
    </r>
  </si>
  <si>
    <r>
      <rPr>
        <b/>
        <sz val="12"/>
        <color theme="1"/>
        <rFont val="Calibri"/>
        <family val="2"/>
        <scheme val="minor"/>
      </rPr>
      <t>key should be closer together</t>
    </r>
    <r>
      <rPr>
        <sz val="12"/>
        <color theme="1"/>
        <rFont val="Calibri"/>
        <family val="2"/>
        <scheme val="minor"/>
      </rPr>
      <t xml:space="preserve">
P92 - KEY should be closer together. </t>
    </r>
  </si>
  <si>
    <r>
      <rPr>
        <b/>
        <sz val="12"/>
        <color theme="1"/>
        <rFont val="Calibri"/>
        <family val="2"/>
        <scheme val="minor"/>
      </rPr>
      <t xml:space="preserve">put numbers in the boxes that are missing them </t>
    </r>
    <r>
      <rPr>
        <sz val="12"/>
        <color theme="1"/>
        <rFont val="Calibri"/>
        <family val="2"/>
        <scheme val="minor"/>
      </rPr>
      <t xml:space="preserve">
P95 - put the numbers in the small boxes (that are missing figures because they're small).  "You can work it out but that's if you're </t>
    </r>
    <r>
      <rPr>
        <i/>
        <sz val="12"/>
        <color theme="1"/>
        <rFont val="Calibri"/>
        <family val="2"/>
        <scheme val="minor"/>
      </rPr>
      <t xml:space="preserve">able </t>
    </r>
    <r>
      <rPr>
        <sz val="12"/>
        <color theme="1"/>
        <rFont val="Calibri"/>
        <family val="2"/>
        <scheme val="minor"/>
      </rPr>
      <t>to think!"</t>
    </r>
  </si>
  <si>
    <r>
      <rPr>
        <b/>
        <sz val="12"/>
        <color theme="1"/>
        <rFont val="Calibri"/>
        <family val="2"/>
        <scheme val="minor"/>
      </rPr>
      <t>takes more "work"</t>
    </r>
    <r>
      <rPr>
        <sz val="12"/>
        <color theme="1"/>
        <rFont val="Calibri"/>
        <family val="2"/>
        <scheme val="minor"/>
      </rPr>
      <t xml:space="preserve">
P86 - I have to work a bit
P90 - takes more work,  more thinking to work out what's going on
P91 - difficult to interpret with different shading in bars</t>
    </r>
  </si>
  <si>
    <r>
      <rPr>
        <b/>
        <sz val="12"/>
        <color theme="1"/>
        <rFont val="Calibri"/>
        <family val="2"/>
        <scheme val="minor"/>
      </rPr>
      <t xml:space="preserve">good logical flow / easier than vertical </t>
    </r>
    <r>
      <rPr>
        <sz val="12"/>
        <color theme="1"/>
        <rFont val="Calibri"/>
        <family val="2"/>
        <scheme val="minor"/>
      </rPr>
      <t xml:space="preserve">
P93 - better than vertical because timeline is going the right way 
P94 - easier than vertical bars 
P85 - good / easier because a lot of NHS stuff like this
P87: because your eye naturally follows down and you can see with this one, it starts on the left from the transplanted, you can see transplanted growing.
 P94 - seeing 100% and moving left to right instinctive</t>
    </r>
  </si>
  <si>
    <r>
      <rPr>
        <b/>
        <sz val="12"/>
        <color rgb="FF000000"/>
        <rFont val="Calibri"/>
        <family val="2"/>
        <scheme val="minor"/>
      </rPr>
      <t>misunderstand sample size because of the 100 stripes</t>
    </r>
    <r>
      <rPr>
        <sz val="12"/>
        <color rgb="FF000000"/>
        <rFont val="Calibri"/>
        <family val="2"/>
        <scheme val="minor"/>
      </rPr>
      <t xml:space="preserve">
P86 - 100 stripes are mistaken as a sample size, it is misleading. (I thought, that top bar should be 2025 people)</t>
    </r>
  </si>
  <si>
    <r>
      <rPr>
        <b/>
        <sz val="12"/>
        <color rgb="FF000000"/>
        <rFont val="Calibri"/>
        <family val="2"/>
        <scheme val="minor"/>
      </rPr>
      <t>good colours</t>
    </r>
    <r>
      <rPr>
        <sz val="12"/>
        <color rgb="FF000000"/>
        <rFont val="Calibri"/>
        <family val="2"/>
        <scheme val="minor"/>
      </rPr>
      <t xml:space="preserve">
P86 - Liked the colours </t>
    </r>
  </si>
  <si>
    <r>
      <rPr>
        <b/>
        <sz val="12"/>
        <color rgb="FF000000"/>
        <rFont val="Calibri"/>
        <family val="2"/>
        <scheme val="minor"/>
      </rPr>
      <t>change shade of colours</t>
    </r>
    <r>
      <rPr>
        <sz val="12"/>
        <color rgb="FF000000"/>
        <rFont val="Calibri"/>
        <family val="2"/>
        <scheme val="minor"/>
      </rPr>
      <t xml:space="preserve">
P87 - Change colours (P87: I think a darker blue and green would stand out better) </t>
    </r>
  </si>
  <si>
    <r>
      <rPr>
        <b/>
        <sz val="12"/>
        <color rgb="FF000000"/>
        <rFont val="Calibri"/>
        <family val="2"/>
        <scheme val="minor"/>
      </rPr>
      <t>use bigger font</t>
    </r>
    <r>
      <rPr>
        <sz val="12"/>
        <color rgb="FF000000"/>
        <rFont val="Calibri"/>
        <family val="2"/>
        <scheme val="minor"/>
      </rPr>
      <t xml:space="preserve">
P87 - Use bigger font 
P92 - font is too small
P89 - font small </t>
    </r>
  </si>
  <si>
    <r>
      <rPr>
        <b/>
        <sz val="12"/>
        <color rgb="FF000000"/>
        <rFont val="Calibri"/>
        <family val="2"/>
        <scheme val="minor"/>
      </rPr>
      <t>make the whole thing bigger</t>
    </r>
    <r>
      <rPr>
        <sz val="12"/>
        <color rgb="FF000000"/>
        <rFont val="Calibri"/>
        <family val="2"/>
        <scheme val="minor"/>
      </rPr>
      <t xml:space="preserve">
P90 - whole thing small (had to pull it closer to look)</t>
    </r>
  </si>
  <si>
    <r>
      <rPr>
        <b/>
        <sz val="12"/>
        <color rgb="FF000000"/>
        <rFont val="Calibri"/>
        <family val="2"/>
        <scheme val="minor"/>
      </rPr>
      <t>put blue (waiting) first then moving into green (xtpd)</t>
    </r>
    <r>
      <rPr>
        <sz val="12"/>
        <color rgb="FF000000"/>
        <rFont val="Calibri"/>
        <family val="2"/>
        <scheme val="minor"/>
      </rPr>
      <t xml:space="preserve">
P93  - you should have blue first then green </t>
    </r>
  </si>
  <si>
    <t>376 - 378</t>
  </si>
  <si>
    <r>
      <rPr>
        <b/>
        <sz val="12"/>
        <color theme="1"/>
        <rFont val="Calibri"/>
        <family val="2"/>
        <scheme val="minor"/>
      </rPr>
      <t xml:space="preserve">start with green (alive) put green at the top </t>
    </r>
    <r>
      <rPr>
        <sz val="12"/>
        <color theme="1"/>
        <rFont val="Calibri"/>
        <family val="2"/>
        <scheme val="minor"/>
      </rPr>
      <t xml:space="preserve">
P86 -  It would be nice if you had started with the greens - show alive people first 
P90 - I would flip the green and grey (grey at bottom)</t>
    </r>
  </si>
  <si>
    <r>
      <rPr>
        <b/>
        <sz val="12"/>
        <color theme="1"/>
        <rFont val="Calibri"/>
        <family val="2"/>
        <scheme val="minor"/>
      </rPr>
      <t>font too small</t>
    </r>
    <r>
      <rPr>
        <sz val="12"/>
        <color theme="1"/>
        <rFont val="Calibri"/>
        <family val="2"/>
        <scheme val="minor"/>
      </rPr>
      <t xml:space="preserve">
P87 - Font at the top is too small</t>
    </r>
  </si>
  <si>
    <r>
      <rPr>
        <b/>
        <sz val="12"/>
        <color theme="1"/>
        <rFont val="Calibri"/>
        <family val="2"/>
        <scheme val="minor"/>
      </rPr>
      <t>label grey dots</t>
    </r>
    <r>
      <rPr>
        <sz val="12"/>
        <color theme="1"/>
        <rFont val="Calibri"/>
        <family val="2"/>
        <scheme val="minor"/>
      </rPr>
      <t xml:space="preserve">
P89- need to label the grey dots
P92 - say what they grey dots are </t>
    </r>
  </si>
  <si>
    <r>
      <rPr>
        <b/>
        <sz val="12"/>
        <color theme="1"/>
        <rFont val="Calibri"/>
        <family val="2"/>
        <scheme val="minor"/>
      </rPr>
      <t>unclear</t>
    </r>
    <r>
      <rPr>
        <sz val="12"/>
        <color theme="1"/>
        <rFont val="Calibri"/>
        <family val="2"/>
        <scheme val="minor"/>
      </rPr>
      <t xml:space="preserve">
P87 - It is very unclear (87: is it adjusted to the left or to the right?)</t>
    </r>
  </si>
  <si>
    <r>
      <rPr>
        <b/>
        <sz val="12"/>
        <color theme="1"/>
        <rFont val="Calibri"/>
        <family val="2"/>
        <scheme val="minor"/>
      </rPr>
      <t xml:space="preserve">clear
</t>
    </r>
    <r>
      <rPr>
        <sz val="12"/>
        <color theme="1"/>
        <rFont val="Calibri"/>
        <family val="2"/>
        <scheme val="minor"/>
      </rPr>
      <t>P86 - It is clear ( P86 clear to make comparisons) (P90 clear and not difficult to read)</t>
    </r>
  </si>
  <si>
    <r>
      <rPr>
        <b/>
        <sz val="12"/>
        <color theme="1"/>
        <rFont val="Calibri"/>
        <family val="2"/>
        <scheme val="minor"/>
      </rPr>
      <t>don't need to label grey dots</t>
    </r>
    <r>
      <rPr>
        <sz val="12"/>
        <color theme="1"/>
        <rFont val="Calibri"/>
        <family val="2"/>
        <scheme val="minor"/>
      </rPr>
      <t xml:space="preserve">
P95 - don't need to label the grey dots.</t>
    </r>
  </si>
  <si>
    <t>508 &amp; 529</t>
  </si>
  <si>
    <t>508 &amp; 530</t>
  </si>
  <si>
    <r>
      <rPr>
        <b/>
        <sz val="12"/>
        <color theme="1"/>
        <rFont val="Calibri"/>
        <family val="2"/>
        <scheme val="minor"/>
      </rPr>
      <t>don't like it</t>
    </r>
    <r>
      <rPr>
        <sz val="12"/>
        <color theme="1"/>
        <rFont val="Calibri"/>
        <family val="2"/>
        <scheme val="minor"/>
      </rPr>
      <t xml:space="preserve">
P89 - is it clear?  Yes but I don't like it.  first impression - screwed up faces saying ooooooewww type noise 
P90 Yes but I'm not keen on it.  first impression - screwed up faces saying ooooooewww type noise 
P92 - I don't like it, hard to say why, the font for sure
P94- 1st impression "don't like the format very much"
P91 - don't like it, it's "gimmicky" </t>
    </r>
  </si>
  <si>
    <r>
      <rPr>
        <b/>
        <sz val="12"/>
        <color theme="1"/>
        <rFont val="Calibri"/>
        <family val="2"/>
        <scheme val="minor"/>
      </rPr>
      <t>use little people not blobs</t>
    </r>
    <r>
      <rPr>
        <sz val="12"/>
        <color theme="1"/>
        <rFont val="Calibri"/>
        <family val="2"/>
        <scheme val="minor"/>
      </rPr>
      <t xml:space="preserve">
P92[first impression]  - "oooh these are people dots" (immediately obvious each blob rep a person) but I don't like the blobs, people would be ok
P86 - Use a nutral human shape instead of ovals </t>
    </r>
  </si>
  <si>
    <t>719 &amp; 751</t>
  </si>
  <si>
    <r>
      <rPr>
        <b/>
        <sz val="12"/>
        <color theme="1"/>
        <rFont val="Calibri"/>
        <family val="2"/>
        <scheme val="minor"/>
      </rPr>
      <t>wording good</t>
    </r>
    <r>
      <rPr>
        <sz val="12"/>
        <color theme="1"/>
        <rFont val="Calibri"/>
        <family val="2"/>
        <scheme val="minor"/>
      </rPr>
      <t xml:space="preserve">
P91 - this wording is good and not in other places "we would expect 60 out of 100 people like you"
P85 - like it, it's humanised "like you"</t>
    </r>
  </si>
  <si>
    <r>
      <rPr>
        <b/>
        <sz val="12"/>
        <color theme="1"/>
        <rFont val="Calibri"/>
        <family val="2"/>
        <scheme val="minor"/>
      </rPr>
      <t xml:space="preserve">don't like wording </t>
    </r>
    <r>
      <rPr>
        <sz val="12"/>
        <color theme="1"/>
        <rFont val="Calibri"/>
        <family val="2"/>
        <scheme val="minor"/>
      </rPr>
      <t xml:space="preserve">
P92 - writing is bad "we would expect, who is we, what do you mean expect if you're basing on past data?" 
S - say, "after 1 year, 68 were still alive "
P95 - "we would expect" - change to wording to match previous "sounds like you're going from the past into the future now, you might as well say we would hope 100 to survive"</t>
    </r>
  </si>
  <si>
    <r>
      <rPr>
        <b/>
        <sz val="12"/>
        <color theme="1"/>
        <rFont val="Calibri"/>
        <family val="2"/>
        <scheme val="minor"/>
      </rPr>
      <t>too much going on</t>
    </r>
    <r>
      <rPr>
        <sz val="12"/>
        <color theme="1"/>
        <rFont val="Calibri"/>
        <family val="2"/>
        <scheme val="minor"/>
      </rPr>
      <t xml:space="preserve">
P93 - too much going on, not easy on the eye
P94 - "have to count the dots to work out a percentage.  It’s like a computer game"</t>
    </r>
  </si>
  <si>
    <r>
      <rPr>
        <b/>
        <sz val="12"/>
        <color theme="1"/>
        <rFont val="Calibri"/>
        <family val="2"/>
        <scheme val="minor"/>
      </rPr>
      <t>make font / all of it bigger</t>
    </r>
    <r>
      <rPr>
        <sz val="12"/>
        <color theme="1"/>
        <rFont val="Calibri"/>
        <family val="2"/>
        <scheme val="minor"/>
      </rPr>
      <t xml:space="preserve">
P86 - P87 - P93 Make the font size bigger 
P92 - it's all very small "I had to move closer to the screen to see it"</t>
    </r>
  </si>
  <si>
    <r>
      <rPr>
        <b/>
        <sz val="12"/>
        <color theme="1"/>
        <rFont val="Calibri"/>
        <family val="2"/>
        <scheme val="minor"/>
      </rPr>
      <t>don't need to label grey area</t>
    </r>
    <r>
      <rPr>
        <sz val="12"/>
        <color theme="1"/>
        <rFont val="Calibri"/>
        <family val="2"/>
        <scheme val="minor"/>
      </rPr>
      <t xml:space="preserve">
P90 - do we need to label to grey area?  No. 
P89- do we need to label to grey area?  No. it's inferred.
P95 - don't need to label the grey.  People would know.
P93 - it's fine that the grey area isn't labelled, it's inferred  don't label it "deceased" </t>
    </r>
  </si>
  <si>
    <r>
      <rPr>
        <b/>
        <sz val="12"/>
        <color theme="1"/>
        <rFont val="Calibri"/>
        <family val="2"/>
        <scheme val="minor"/>
      </rPr>
      <t>label grey area</t>
    </r>
    <r>
      <rPr>
        <sz val="12"/>
        <color theme="1"/>
        <rFont val="Calibri"/>
        <family val="2"/>
        <scheme val="minor"/>
      </rPr>
      <t xml:space="preserve">
P92- "you don't know what the grey area is do you ?"  Label the grey area "deceased" you've labelled it everywhere else.
P85  - label the grey  (you have elsewhere) - either label it or remove it (leave the area white)</t>
    </r>
  </si>
  <si>
    <r>
      <rPr>
        <b/>
        <sz val="12"/>
        <color theme="1"/>
        <rFont val="Calibri"/>
        <family val="2"/>
        <scheme val="minor"/>
      </rPr>
      <t>good we're using %</t>
    </r>
    <r>
      <rPr>
        <sz val="12"/>
        <color theme="1"/>
        <rFont val="Calibri"/>
        <family val="2"/>
        <scheme val="minor"/>
      </rPr>
      <t xml:space="preserve">
P93 - 100% again (percentage better than frequency)</t>
    </r>
  </si>
  <si>
    <r>
      <rPr>
        <b/>
        <sz val="12"/>
        <color theme="1"/>
        <rFont val="Calibri"/>
        <family val="2"/>
        <scheme val="minor"/>
      </rPr>
      <t>NOT good we're using % (should be freq)  OR   should be a key to explain freq/%</t>
    </r>
    <r>
      <rPr>
        <sz val="12"/>
        <color theme="1"/>
        <rFont val="Calibri"/>
        <family val="2"/>
        <scheme val="minor"/>
      </rPr>
      <t xml:space="preserve">
P85 - don't use %, use Freq because not everyone understands %
P92 - should be a key explaining what a percentage is (frequency)</t>
    </r>
  </si>
  <si>
    <r>
      <rPr>
        <b/>
        <sz val="12"/>
        <color theme="1"/>
        <rFont val="Calibri"/>
        <family val="2"/>
        <scheme val="minor"/>
      </rPr>
      <t>specify in the title which organ it is "Lungs"</t>
    </r>
    <r>
      <rPr>
        <sz val="12"/>
        <color theme="1"/>
        <rFont val="Calibri"/>
        <family val="2"/>
        <scheme val="minor"/>
      </rPr>
      <t xml:space="preserve">
P90 - Specify in the title it's talking about "lungs" (currently just says "transplant")</t>
    </r>
  </si>
  <si>
    <r>
      <rPr>
        <b/>
        <sz val="12"/>
        <color theme="1"/>
        <rFont val="Calibri"/>
        <family val="2"/>
        <scheme val="minor"/>
      </rPr>
      <t xml:space="preserve">change wording </t>
    </r>
    <r>
      <rPr>
        <sz val="12"/>
        <color theme="1"/>
        <rFont val="Calibri"/>
        <family val="2"/>
        <scheme val="minor"/>
      </rPr>
      <t xml:space="preserve">
P86 - add the word 'people' (e.g. ‘people are still alive’)</t>
    </r>
  </si>
  <si>
    <r>
      <rPr>
        <b/>
        <sz val="12"/>
        <color theme="1"/>
        <rFont val="Calibri"/>
        <family val="2"/>
        <scheme val="minor"/>
      </rPr>
      <t>change wording</t>
    </r>
    <r>
      <rPr>
        <sz val="12"/>
        <color theme="1"/>
        <rFont val="Calibri"/>
        <family val="2"/>
        <scheme val="minor"/>
      </rPr>
      <t xml:space="preserve">
P85 - would say "survival rate" rather than our wording</t>
    </r>
  </si>
  <si>
    <r>
      <rPr>
        <b/>
        <sz val="12"/>
        <color theme="1"/>
        <rFont val="Calibri"/>
        <family val="2"/>
        <scheme val="minor"/>
      </rPr>
      <t>not enough data (years)</t>
    </r>
    <r>
      <rPr>
        <sz val="12"/>
        <color theme="1"/>
        <rFont val="Calibri"/>
        <family val="2"/>
        <scheme val="minor"/>
      </rPr>
      <t xml:space="preserve">
P92 - you need more years.  You need to go up to 10 years at least </t>
    </r>
  </si>
  <si>
    <r>
      <rPr>
        <b/>
        <sz val="12"/>
        <color theme="1"/>
        <rFont val="Calibri"/>
        <family val="2"/>
        <scheme val="minor"/>
      </rPr>
      <t>good fonts &amp; colours</t>
    </r>
    <r>
      <rPr>
        <sz val="12"/>
        <color theme="1"/>
        <rFont val="Calibri"/>
        <family val="2"/>
        <scheme val="minor"/>
      </rPr>
      <t xml:space="preserve">
P95 - colours and fonts all good</t>
    </r>
  </si>
  <si>
    <r>
      <rPr>
        <b/>
        <sz val="12"/>
        <color theme="1"/>
        <rFont val="Calibri"/>
        <family val="2"/>
        <scheme val="minor"/>
      </rPr>
      <t>good - timeline direction</t>
    </r>
    <r>
      <rPr>
        <sz val="12"/>
        <color theme="1"/>
        <rFont val="Calibri"/>
        <family val="2"/>
        <scheme val="minor"/>
      </rPr>
      <t xml:space="preserve">
P93 - timeline going the right way</t>
    </r>
  </si>
  <si>
    <r>
      <rPr>
        <b/>
        <sz val="12"/>
        <color theme="1"/>
        <rFont val="Calibri"/>
        <family val="2"/>
        <scheme val="minor"/>
      </rPr>
      <t>change wording</t>
    </r>
    <r>
      <rPr>
        <sz val="12"/>
        <color theme="1"/>
        <rFont val="Calibri"/>
        <family val="2"/>
        <scheme val="minor"/>
      </rPr>
      <t xml:space="preserve">
P85 - don't like phrase "are alive" - too blunt / explicit</t>
    </r>
  </si>
  <si>
    <r>
      <rPr>
        <b/>
        <sz val="12"/>
        <color theme="1"/>
        <rFont val="Calibri"/>
        <family val="2"/>
        <scheme val="minor"/>
      </rPr>
      <t>change wording</t>
    </r>
    <r>
      <rPr>
        <sz val="12"/>
        <color theme="1"/>
        <rFont val="Calibri"/>
        <family val="2"/>
        <scheme val="minor"/>
      </rPr>
      <t xml:space="preserve">
P90 - don't like the "transplant surgery" label</t>
    </r>
  </si>
  <si>
    <t>Survival from the point of listing</t>
  </si>
  <si>
    <r>
      <rPr>
        <b/>
        <sz val="12"/>
        <color theme="1"/>
        <rFont val="Calibri"/>
        <family val="2"/>
        <scheme val="minor"/>
      </rPr>
      <t>good evidence</t>
    </r>
    <r>
      <rPr>
        <sz val="12"/>
        <color theme="1"/>
        <rFont val="Calibri"/>
        <family val="2"/>
        <scheme val="minor"/>
      </rPr>
      <t xml:space="preserve">
P86  Sample size (It tells me that it’s pretty good research that you’ve gone back to demonstrate this and you’ve got over 2000 people which is very good)
P85 sounds like good evidence that it's over 10 years</t>
    </r>
  </si>
  <si>
    <r>
      <rPr>
        <b/>
        <sz val="12"/>
        <color theme="1"/>
        <rFont val="Calibri"/>
        <family val="2"/>
        <scheme val="minor"/>
      </rPr>
      <t xml:space="preserve"> It follows a logical order 
</t>
    </r>
    <r>
      <rPr>
        <sz val="12"/>
        <color theme="1"/>
        <rFont val="Calibri"/>
        <family val="2"/>
        <scheme val="minor"/>
      </rPr>
      <t>P94 laid out well, easy to understand</t>
    </r>
  </si>
  <si>
    <r>
      <rPr>
        <b/>
        <sz val="12"/>
        <color theme="1"/>
        <rFont val="Calibri"/>
        <family val="2"/>
        <scheme val="minor"/>
      </rPr>
      <t xml:space="preserve">Make the text larger </t>
    </r>
    <r>
      <rPr>
        <sz val="12"/>
        <color theme="1"/>
        <rFont val="Calibri"/>
        <family val="2"/>
        <scheme val="minor"/>
      </rPr>
      <t>– the whole font could be larger.
P88 &amp; P89 struggling to read the font it's tiny.
P92 font too narrow and bold.   Noisy to my eyes</t>
    </r>
  </si>
  <si>
    <r>
      <rPr>
        <b/>
        <sz val="12"/>
        <color theme="1"/>
        <rFont val="Calibri"/>
        <family val="2"/>
        <scheme val="minor"/>
      </rPr>
      <t>"%"     better than      "out of 100"</t>
    </r>
    <r>
      <rPr>
        <sz val="12"/>
        <color theme="1"/>
        <rFont val="Calibri"/>
        <family val="2"/>
        <scheme val="minor"/>
      </rPr>
      <t xml:space="preserve">
S - change frequency to percentage</t>
    </r>
  </si>
  <si>
    <r>
      <rPr>
        <b/>
        <sz val="12"/>
        <color theme="1"/>
        <rFont val="Calibri"/>
        <family val="2"/>
        <scheme val="minor"/>
      </rPr>
      <t xml:space="preserve">add "people like you" to the wording </t>
    </r>
    <r>
      <rPr>
        <sz val="12"/>
        <color theme="1"/>
        <rFont val="Calibri"/>
        <family val="2"/>
        <scheme val="minor"/>
      </rPr>
      <t xml:space="preserve">
P91 - change the "imagine" sentence to "imagine 100 people </t>
    </r>
    <r>
      <rPr>
        <i/>
        <sz val="12"/>
        <color theme="1"/>
        <rFont val="Calibri"/>
        <family val="2"/>
        <scheme val="minor"/>
      </rPr>
      <t>like you</t>
    </r>
    <r>
      <rPr>
        <sz val="12"/>
        <color theme="1"/>
        <rFont val="Calibri"/>
        <family val="2"/>
        <scheme val="minor"/>
      </rPr>
      <t xml:space="preserve"> join the waiting list"</t>
    </r>
  </si>
  <si>
    <r>
      <rPr>
        <b/>
        <sz val="12"/>
        <color theme="1"/>
        <rFont val="Calibri"/>
        <family val="2"/>
        <scheme val="minor"/>
      </rPr>
      <t>the discrete numbers make it more definitive when you know it isn't</t>
    </r>
    <r>
      <rPr>
        <sz val="12"/>
        <color theme="1"/>
        <rFont val="Calibri"/>
        <family val="2"/>
        <scheme val="minor"/>
      </rPr>
      <t xml:space="preserve">
P95 - numbers make it a bit more definitive when you know it isn't</t>
    </r>
  </si>
  <si>
    <t>P85 - don't ask me to work out percentages, they phaze me</t>
  </si>
  <si>
    <r>
      <rPr>
        <b/>
        <sz val="12"/>
        <color theme="1"/>
        <rFont val="Calibri"/>
        <family val="2"/>
        <scheme val="minor"/>
      </rPr>
      <t xml:space="preserve">don't </t>
    </r>
    <r>
      <rPr>
        <b/>
        <i/>
        <sz val="12"/>
        <color theme="1"/>
        <rFont val="Calibri"/>
        <family val="2"/>
        <scheme val="minor"/>
      </rPr>
      <t>like</t>
    </r>
    <r>
      <rPr>
        <b/>
        <sz val="12"/>
        <color theme="1"/>
        <rFont val="Calibri"/>
        <family val="2"/>
        <scheme val="minor"/>
      </rPr>
      <t xml:space="preserve"> the table</t>
    </r>
    <r>
      <rPr>
        <sz val="12"/>
        <color theme="1"/>
        <rFont val="Calibri"/>
        <family val="2"/>
        <scheme val="minor"/>
      </rPr>
      <t xml:space="preserve">
P92 &amp; P93 - don't want to look at the table at all (after seeing the curves)
P88 &amp; P89 - people won't understand the table</t>
    </r>
  </si>
  <si>
    <r>
      <rPr>
        <b/>
        <sz val="12"/>
        <color theme="1"/>
        <rFont val="Calibri"/>
        <family val="2"/>
        <scheme val="minor"/>
      </rPr>
      <t xml:space="preserve">Difficult to see overview </t>
    </r>
    <r>
      <rPr>
        <sz val="12"/>
        <color theme="1"/>
        <rFont val="Calibri"/>
        <family val="2"/>
        <scheme val="minor"/>
      </rPr>
      <t xml:space="preserve">
P86: I have to read across and I have to hold in my head, 31, 57, 61, I’m having to hold in my head figures, instead of seeing the overview. 
P87:You have to read 3 times instead of one You lose the value of the graphic [overview]  
P92 doesn't flow, you have to look for the information 
P93 you have to look and read and think about the number compared to that number and that number.</t>
    </r>
  </si>
  <si>
    <r>
      <rPr>
        <b/>
        <sz val="12"/>
        <color theme="1"/>
        <rFont val="Calibri"/>
        <family val="2"/>
        <scheme val="minor"/>
      </rPr>
      <t xml:space="preserve">Good overview
</t>
    </r>
    <r>
      <rPr>
        <sz val="12"/>
        <color theme="1"/>
        <rFont val="Calibri"/>
        <family val="2"/>
        <scheme val="minor"/>
      </rPr>
      <t>P95</t>
    </r>
    <r>
      <rPr>
        <b/>
        <sz val="12"/>
        <color theme="1"/>
        <rFont val="Calibri"/>
        <family val="2"/>
        <scheme val="minor"/>
      </rPr>
      <t xml:space="preserve"> - </t>
    </r>
    <r>
      <rPr>
        <sz val="12"/>
        <color theme="1"/>
        <rFont val="Calibri"/>
        <family val="2"/>
        <scheme val="minor"/>
      </rPr>
      <t>clearer and easier to understand quickly than curve "it hits you in the face more, in a good way"</t>
    </r>
  </si>
  <si>
    <r>
      <t>M</t>
    </r>
    <r>
      <rPr>
        <b/>
        <sz val="12"/>
        <color theme="1"/>
        <rFont val="Calibri"/>
        <family val="2"/>
        <scheme val="minor"/>
      </rPr>
      <t>ake number who have died diff colour to the text</t>
    </r>
    <r>
      <rPr>
        <sz val="12"/>
        <color theme="1"/>
        <rFont val="Calibri"/>
        <family val="2"/>
        <scheme val="minor"/>
      </rPr>
      <t xml:space="preserve">
P92 &amp; P95</t>
    </r>
  </si>
  <si>
    <r>
      <rPr>
        <b/>
        <sz val="12"/>
        <color theme="1"/>
        <rFont val="Calibri"/>
        <family val="2"/>
        <scheme val="minor"/>
      </rPr>
      <t xml:space="preserve">Use headers instead of repeating the words in the table.  </t>
    </r>
    <r>
      <rPr>
        <sz val="12"/>
        <color theme="1"/>
        <rFont val="Calibri"/>
        <family val="2"/>
        <scheme val="minor"/>
      </rPr>
      <t xml:space="preserve">
Headers + numbers in cells 
Words are repeted every time. You want</t>
    </r>
    <r>
      <rPr>
        <b/>
        <sz val="12"/>
        <color theme="1"/>
        <rFont val="Calibri"/>
        <family val="2"/>
        <scheme val="minor"/>
      </rPr>
      <t xml:space="preserve"> fewer words.</t>
    </r>
    <r>
      <rPr>
        <sz val="12"/>
        <color theme="1"/>
        <rFont val="Calibri"/>
        <family val="2"/>
        <scheme val="minor"/>
      </rPr>
      <t xml:space="preserve"> 
P92 &amp; P93  too wordy, too noisy, too much writing
P91  have a title at the top of the table</t>
    </r>
  </si>
  <si>
    <r>
      <rPr>
        <b/>
        <sz val="12"/>
        <color theme="1"/>
        <rFont val="Calibri"/>
        <family val="2"/>
        <scheme val="minor"/>
      </rPr>
      <t xml:space="preserve">Data time frame is too short
P88 </t>
    </r>
    <r>
      <rPr>
        <sz val="12"/>
        <color theme="1"/>
        <rFont val="Calibri"/>
        <family val="2"/>
        <scheme val="minor"/>
      </rPr>
      <t>Might want to know 5 year data, or even longer, this is just 3 years</t>
    </r>
  </si>
  <si>
    <r>
      <rPr>
        <b/>
        <sz val="12"/>
        <color theme="1"/>
        <rFont val="Calibri"/>
        <family val="2"/>
        <scheme val="minor"/>
      </rPr>
      <t>bland</t>
    </r>
    <r>
      <rPr>
        <sz val="12"/>
        <color theme="1"/>
        <rFont val="Calibri"/>
        <family val="2"/>
        <scheme val="minor"/>
      </rPr>
      <t>.  No shading, no nothing.  It's all a bit All bland</t>
    </r>
  </si>
  <si>
    <r>
      <rPr>
        <b/>
        <sz val="12"/>
        <color theme="1"/>
        <rFont val="Calibri"/>
        <family val="2"/>
        <scheme val="minor"/>
      </rPr>
      <t xml:space="preserve">Confused about population group / numbers . 2025
P88 </t>
    </r>
    <r>
      <rPr>
        <sz val="12"/>
        <color theme="1"/>
        <rFont val="Calibri"/>
        <family val="2"/>
        <scheme val="minor"/>
      </rPr>
      <t>when asked out of how many, they added up the columns in the table instead of noting the 'imagine 100 people' - The numbers add up to 101 "are they supposed to add up to 100?"
P89 thought numbers were actual numbers out of 2025 (eg 31 received a transplant out of 2025)</t>
    </r>
  </si>
  <si>
    <r>
      <rPr>
        <b/>
        <sz val="12"/>
        <color theme="1"/>
        <rFont val="Calibri"/>
        <family val="2"/>
        <scheme val="minor"/>
      </rPr>
      <t xml:space="preserve">like "imagine" 100 people </t>
    </r>
    <r>
      <rPr>
        <sz val="12"/>
        <color theme="1"/>
        <rFont val="Calibri"/>
        <family val="2"/>
        <scheme val="minor"/>
      </rPr>
      <t xml:space="preserve">
P92 clearer wording, makes it clear the numbers relate to real people
[explained that it's freq and essentially the same as %] P93 I like it less now I know you're essentially talking about percentages.  P92 Yes I like it less</t>
    </r>
  </si>
  <si>
    <t>take out the word 'imagine'</t>
  </si>
  <si>
    <r>
      <rPr>
        <b/>
        <sz val="12"/>
        <color theme="1"/>
        <rFont val="Calibri"/>
        <family val="2"/>
        <scheme val="minor"/>
      </rPr>
      <t xml:space="preserve"> "out of 100"      better than       "%"</t>
    </r>
    <r>
      <rPr>
        <sz val="12"/>
        <color theme="1"/>
        <rFont val="Calibri"/>
        <family val="2"/>
        <scheme val="minor"/>
      </rPr>
      <t xml:space="preserve">
P95 - [using freq] clearer it's not out of 2025
P94 - not clear that the numbers are the 'same' as %</t>
    </r>
  </si>
  <si>
    <r>
      <rPr>
        <b/>
        <sz val="12"/>
        <color theme="1"/>
        <rFont val="Calibri"/>
        <family val="2"/>
        <scheme val="minor"/>
      </rPr>
      <t>colours are good</t>
    </r>
    <r>
      <rPr>
        <sz val="12"/>
        <color theme="1"/>
        <rFont val="Calibri"/>
        <family val="2"/>
        <scheme val="minor"/>
      </rPr>
      <t xml:space="preserve">
P86 -  I like that I’ve got white text on a blue background and on a green background
P86 P87 - like the colours
P92-  colours are good - start off all blue
P95- colours fine
P89 - colours ?  "lovely"  "I like them"
P90 - dead people in black ?  "it would be wrong to put them in bright pink wouldn't it!"
P91 - good colour</t>
    </r>
  </si>
  <si>
    <t>formatting</t>
  </si>
  <si>
    <r>
      <rPr>
        <b/>
        <sz val="12"/>
        <color theme="1"/>
        <rFont val="Calibri"/>
        <family val="2"/>
        <scheme val="minor"/>
      </rPr>
      <t>Change colours 
P90</t>
    </r>
    <r>
      <rPr>
        <sz val="12"/>
        <color theme="1"/>
        <rFont val="Calibri"/>
        <family val="2"/>
        <scheme val="minor"/>
      </rPr>
      <t xml:space="preserve"> change the green colour
P87 Dark grey instead of black might be better for deads.
P85 - black morbid for "dead", purple maybe?</t>
    </r>
  </si>
  <si>
    <r>
      <rPr>
        <b/>
        <sz val="12"/>
        <color theme="1"/>
        <rFont val="Calibri"/>
        <family val="2"/>
        <scheme val="minor"/>
      </rPr>
      <t>Not clear it was from point of listing</t>
    </r>
    <r>
      <rPr>
        <sz val="12"/>
        <color theme="1"/>
        <rFont val="Calibri"/>
        <family val="2"/>
        <scheme val="minor"/>
      </rPr>
      <t xml:space="preserve"> 
P95 - looks at 3 year mark and sees 11% died or removed (P95 is 3 years in to diagnosis, not yet listed, this is where they think they "are", but it isn't)</t>
    </r>
  </si>
  <si>
    <r>
      <rPr>
        <b/>
        <sz val="12"/>
        <color theme="1"/>
        <rFont val="Calibri"/>
        <family val="2"/>
        <scheme val="minor"/>
      </rPr>
      <t>font fine</t>
    </r>
    <r>
      <rPr>
        <sz val="12"/>
        <color theme="1"/>
        <rFont val="Calibri"/>
        <family val="2"/>
        <scheme val="minor"/>
      </rPr>
      <t xml:space="preserve">
P 93 - font size fine
P95 - font fine
P91 - font fine
P86 - like font size</t>
    </r>
  </si>
  <si>
    <r>
      <t xml:space="preserve">don't understand who or what the 2025 refers to
</t>
    </r>
    <r>
      <rPr>
        <sz val="12"/>
        <color theme="1"/>
        <rFont val="Calibri"/>
        <family val="2"/>
        <scheme val="minor"/>
      </rPr>
      <t xml:space="preserve">P88 - is it saying that it’s based on similar people to me, or is it on all those 2025 patients.  I find that a bit confusing.
P90 - 2025 reads like a year
P87 I don't know what it means. It’s extra information, it doesn't matter at all. 
P94 - Didn't understand the 2025
P86 (stripes) On the previous ones, I was just looking at it as 100 %, whereas this one is telling me you’ve selected 100 people but you’ve also said 2025, you now look like you’ve dipped into the 2025 and taken 100 out and followed that 100, and taken that as your sample.
So this is misleading for me, I thought, that top bar should be 2025 people….
P95 It's not very clear what the 2025 means. Is it 75% of 2025?
P92 &amp; P93 - not clear what 2025 is, or what "people like me" is - when asked what 53% meant, both participant 93 &amp; 93 started to do maths based on 2025 (53% of 2025)-  "the 2025 is a red herring, you should get rid of it"
</t>
    </r>
  </si>
  <si>
    <t>P92  - CURVES - after looking at them all, I do understand the curves really well, I would be able to explain it easily.</t>
  </si>
  <si>
    <t>P95 - it's a lot to take in on the day, a lot going on, people talking over each other, so take this away is good.</t>
  </si>
  <si>
    <t>P95 - might be nice to see where you fit (put averages or other outcomes on the same graph, eg other blood groups to see where you 'fit')</t>
  </si>
  <si>
    <r>
      <t xml:space="preserve">P95 First impressions -(survival post transplant) looked at </t>
    </r>
    <r>
      <rPr>
        <i/>
        <sz val="12"/>
        <color theme="1"/>
        <rFont val="Calibri"/>
        <family val="2"/>
        <scheme val="minor"/>
      </rPr>
      <t>outcomes</t>
    </r>
    <r>
      <rPr>
        <sz val="12"/>
        <color theme="1"/>
        <rFont val="Calibri"/>
        <family val="2"/>
        <scheme val="minor"/>
      </rPr>
      <t xml:space="preserve"> not format - "looks good!   After 1 year 68%, that's good" </t>
    </r>
  </si>
  <si>
    <r>
      <rPr>
        <b/>
        <sz val="12"/>
        <color theme="1"/>
        <rFont val="Calibri"/>
        <family val="2"/>
        <scheme val="minor"/>
      </rPr>
      <t>not interested in the numbers anyway</t>
    </r>
    <r>
      <rPr>
        <sz val="12"/>
        <color theme="1"/>
        <rFont val="Calibri"/>
        <family val="2"/>
        <scheme val="minor"/>
      </rPr>
      <t xml:space="preserve">
P94 - not interested in knowing these statistics (survival post transplant ) (but understands the graph)  "I mean I do understand, but it’s quite shattering. When you look at it in the cold light of day… "
P95 - can't rely on the numbers anyway though "you could go on the list, 50 people in a bus crash, and not one of them suitable.  You just don't know"</t>
    </r>
  </si>
  <si>
    <r>
      <rPr>
        <b/>
        <sz val="12"/>
        <color theme="1"/>
        <rFont val="Calibri"/>
        <family val="2"/>
        <scheme val="minor"/>
      </rPr>
      <t>%  or  freq?</t>
    </r>
    <r>
      <rPr>
        <sz val="12"/>
        <color theme="1"/>
        <rFont val="Calibri"/>
        <family val="2"/>
        <scheme val="minor"/>
      </rPr>
      <t xml:space="preserve">
P93 - stick with percentages throughout.  Be consistent.  Put a box in the corner with frequ explaining what % means.
P91 - could you have an option to choose either percentages or frequencies?</t>
    </r>
  </si>
  <si>
    <r>
      <rPr>
        <b/>
        <sz val="12"/>
        <color theme="1"/>
        <rFont val="Calibri"/>
        <family val="2"/>
        <scheme val="minor"/>
      </rPr>
      <t>how many people are "like me"</t>
    </r>
    <r>
      <rPr>
        <sz val="12"/>
        <color theme="1"/>
        <rFont val="Calibri"/>
        <family val="2"/>
        <scheme val="minor"/>
      </rPr>
      <t xml:space="preserve">
P91- doesn't tell me how many people are like me
P93- if we have 2025 as total popn, we need to say of those how many "people are like me"</t>
    </r>
  </si>
  <si>
    <t>P91 - icon arrays seem to trivialise the information.</t>
  </si>
  <si>
    <t>P94  - don't like the format (same as icons for survival post xpt)</t>
  </si>
  <si>
    <t>P92- don't like it, graph over dots</t>
  </si>
  <si>
    <t>P87  Font is too small</t>
  </si>
  <si>
    <t>P87 No need to say 'are alive' just say 'alive'</t>
  </si>
  <si>
    <t>P85 - do away with the grey area</t>
  </si>
  <si>
    <t xml:space="preserve">P86 - Heading should change </t>
  </si>
  <si>
    <t xml:space="preserve">P86 - Change the order of colours (alive people first) </t>
  </si>
  <si>
    <t xml:space="preserve">P94  doesn't make sense and isn't useful
P95 Same comments as previous graph for usefulness - not useful information 
P92 &amp; 93 - don't like it, nonsensical </t>
  </si>
  <si>
    <r>
      <rPr>
        <b/>
        <sz val="12"/>
        <color theme="1"/>
        <rFont val="Calibri"/>
        <family val="2"/>
        <scheme val="minor"/>
      </rPr>
      <t xml:space="preserve">Participant did not understand who is included in this graph </t>
    </r>
    <r>
      <rPr>
        <sz val="12"/>
        <color theme="1"/>
        <rFont val="Calibri"/>
        <family val="2"/>
        <scheme val="minor"/>
      </rPr>
      <t xml:space="preserve">
P85 - people like me would probably think it's the same information as survival post transplant.  Wouldn't understand the explanatory sentence
P88 &amp; P89  I understand what it's showing because am involved in CTAG, but it's not useful to patients and would be confusing to others 
P90 includes older people
P91 - didn't understand what it was saying "I assumed that it included – if I’ve had a transplant I’ve survived or died."
P92 - participant did not understand what this graph was representing
P93 - participant did not understand what this graph was representing
P94 - confusingly worded - didn't understand it
P95 - doesn't understand the population behind the numbers or the outcomes</t>
    </r>
  </si>
  <si>
    <r>
      <t xml:space="preserve">these outcomes are not useful to patients at all
</t>
    </r>
    <r>
      <rPr>
        <sz val="12"/>
        <color theme="1"/>
        <rFont val="Calibri"/>
        <family val="2"/>
        <scheme val="minor"/>
      </rPr>
      <t>P88 &amp; P89 - score 0 for usefulness ! (x2)
P92 &amp; P93  It's not useful and it doesn't make sense.
P95  not useful (once understood the population and outcome)
P93 "whether I get a transplant or not.. hmm.  Well they are two completely different kettles of fish aren’t they?  Why lump them all together??..you can’t make an informed decision based on this at all can you?"
P92 why is this included?  This isn’t useful?</t>
    </r>
  </si>
  <si>
    <t>P86  Didn't like the title 'point of listing ( that it’s just jargon within the transplant group. “survival from joining the waiting list” would be better)</t>
  </si>
  <si>
    <t>193 &amp; 256</t>
  </si>
  <si>
    <r>
      <rPr>
        <b/>
        <sz val="12"/>
        <color rgb="FF000000"/>
        <rFont val="Calibri"/>
        <family val="2"/>
        <scheme val="minor"/>
      </rPr>
      <t>make font bigger</t>
    </r>
    <r>
      <rPr>
        <sz val="12"/>
        <color rgb="FF000000"/>
        <rFont val="Calibri"/>
        <family val="2"/>
        <scheme val="minor"/>
      </rPr>
      <t xml:space="preserve">
P86 - Make the font larger  / make it so that the whole sentence fits in only one row. </t>
    </r>
  </si>
  <si>
    <r>
      <rPr>
        <b/>
        <sz val="12"/>
        <color rgb="FF000000"/>
        <rFont val="Calibri"/>
        <family val="2"/>
        <scheme val="minor"/>
      </rPr>
      <t>font better than the other graphs</t>
    </r>
    <r>
      <rPr>
        <sz val="12"/>
        <color rgb="FF000000"/>
        <rFont val="Calibri"/>
        <family val="2"/>
        <scheme val="minor"/>
      </rPr>
      <t xml:space="preserve">
P92 - font better than the others, less blurry, clearer</t>
    </r>
  </si>
  <si>
    <t>167 &amp; 171</t>
  </si>
  <si>
    <r>
      <rPr>
        <b/>
        <sz val="12"/>
        <color rgb="FF000000"/>
        <rFont val="Calibri"/>
        <family val="2"/>
        <scheme val="minor"/>
      </rPr>
      <t xml:space="preserve">more or different years of data </t>
    </r>
    <r>
      <rPr>
        <sz val="12"/>
        <color rgb="FF000000"/>
        <rFont val="Calibri"/>
        <family val="2"/>
        <scheme val="minor"/>
      </rPr>
      <t xml:space="preserve">
P91-  "why have you only got 3 years of results", if you are going to only put 3  years data, rather put 1, 3 and 5
P92  you've only got up to 3 years.  If you're going to only put 3 paragrphs, better used 1, 3 and 5 years.</t>
    </r>
  </si>
  <si>
    <t>434 - 438</t>
  </si>
  <si>
    <r>
      <rPr>
        <b/>
        <sz val="12"/>
        <color rgb="FF000000"/>
        <rFont val="Calibri"/>
        <family val="2"/>
        <scheme val="minor"/>
      </rPr>
      <t>NOT easy</t>
    </r>
    <r>
      <rPr>
        <sz val="12"/>
        <color rgb="FF000000"/>
        <rFont val="Calibri"/>
        <family val="2"/>
        <scheme val="minor"/>
      </rPr>
      <t xml:space="preserve">
P87 - unreadable and too many words. 
P85 - don't like it, dyslexics will find it hard
P93 - it's not instant.  Have to read and digest.
P91 - laborious to get something from it</t>
    </r>
  </si>
  <si>
    <t>P93 I can still see the curves in my mind, I can visualise that graph, remember it, remember the trend</t>
  </si>
  <si>
    <r>
      <rPr>
        <b/>
        <sz val="12"/>
        <color rgb="FF000000"/>
        <rFont val="Calibri"/>
        <family val="2"/>
        <scheme val="minor"/>
      </rPr>
      <t>like "imagine"</t>
    </r>
    <r>
      <rPr>
        <sz val="12"/>
        <color rgb="FF000000"/>
        <rFont val="Calibri"/>
        <family val="2"/>
        <scheme val="minor"/>
      </rPr>
      <t xml:space="preserve">
P86 - liked the "imagine 100 people" (It is refreshing, good way of opening)
P94 - starts at the beginning of the 'story', imagine 100 people 
P91 - introductory line is good "100 people with similar characterisitcs to you" makes it more impactful</t>
    </r>
  </si>
  <si>
    <r>
      <rPr>
        <b/>
        <sz val="12"/>
        <color rgb="FF000000"/>
        <rFont val="Calibri"/>
        <family val="2"/>
        <scheme val="minor"/>
      </rPr>
      <t>clear</t>
    </r>
    <r>
      <rPr>
        <sz val="12"/>
        <color rgb="FF000000"/>
        <rFont val="Calibri"/>
        <family val="2"/>
        <scheme val="minor"/>
      </rPr>
      <t xml:space="preserve">
P90 - This is quite clear and easy to understand. 
P94 - if I'd had this one first would have been easiest</t>
    </r>
  </si>
  <si>
    <r>
      <rPr>
        <b/>
        <sz val="12"/>
        <color rgb="FF000000"/>
        <rFont val="Calibri"/>
        <family val="2"/>
        <scheme val="minor"/>
      </rPr>
      <t>%  or  freq</t>
    </r>
    <r>
      <rPr>
        <sz val="12"/>
        <color rgb="FF000000"/>
        <rFont val="Calibri"/>
        <family val="2"/>
        <scheme val="minor"/>
      </rPr>
      <t xml:space="preserve">
P90  - rather everything was in percentages, I find moving back and forth between % and frequencies confusing
P91 - just use percentages if that's what you're talking about
P92 - you've gone back to 100 people.  [should have percentages throughout]</t>
    </r>
  </si>
  <si>
    <r>
      <rPr>
        <b/>
        <sz val="12"/>
        <color theme="1"/>
        <rFont val="Calibri"/>
        <family val="2"/>
        <scheme val="minor"/>
      </rPr>
      <t xml:space="preserve">font colour </t>
    </r>
    <r>
      <rPr>
        <sz val="12"/>
        <color theme="1"/>
        <rFont val="Calibri"/>
        <family val="2"/>
        <scheme val="minor"/>
      </rPr>
      <t xml:space="preserve">
P89 - why is it now all in black? Make the numbers a colour to stand out 
P93 - put the numbers in a colour like the graphs, blue and green etc.</t>
    </r>
  </si>
  <si>
    <t>order of vis</t>
  </si>
  <si>
    <t>P90 - think this could come after the text and before the graphs</t>
  </si>
  <si>
    <r>
      <rPr>
        <b/>
        <sz val="12"/>
        <color rgb="FF000000"/>
        <rFont val="Calibri"/>
        <family val="2"/>
        <scheme val="minor"/>
      </rPr>
      <t xml:space="preserve">take out "imagine" </t>
    </r>
    <r>
      <rPr>
        <sz val="12"/>
        <color rgb="FF000000"/>
        <rFont val="Calibri"/>
        <family val="2"/>
        <scheme val="minor"/>
      </rPr>
      <t xml:space="preserve">
P93 - "imagine" - noone wants to "imagine" poorly people do they?
P92 - get rid of the word imagine
P86 - "imagine100 people" gets into an emotional domain as opposed to statistical based research.</t>
    </r>
  </si>
  <si>
    <t>P86 - confused over sample size, 'people like me' and 100</t>
  </si>
  <si>
    <r>
      <rPr>
        <b/>
        <sz val="12"/>
        <color rgb="FF000000"/>
        <rFont val="Calibri"/>
        <family val="2"/>
        <scheme val="minor"/>
      </rPr>
      <t xml:space="preserve">don't like it but understand it
</t>
    </r>
    <r>
      <rPr>
        <sz val="12"/>
        <color rgb="FF000000"/>
        <rFont val="Calibri"/>
        <family val="2"/>
        <scheme val="minor"/>
      </rPr>
      <t xml:space="preserve">P89 - "I don't </t>
    </r>
    <r>
      <rPr>
        <i/>
        <sz val="12"/>
        <color rgb="FF000000"/>
        <rFont val="Calibri"/>
        <family val="2"/>
        <scheme val="minor"/>
      </rPr>
      <t>like</t>
    </r>
    <r>
      <rPr>
        <sz val="12"/>
        <color rgb="FF000000"/>
        <rFont val="Calibri"/>
        <family val="2"/>
        <scheme val="minor"/>
      </rPr>
      <t xml:space="preserve"> it but I think it's clear"
P91 - least favourite " I can see all the information is there but it's my least favourite"</t>
    </r>
  </si>
  <si>
    <r>
      <rPr>
        <b/>
        <sz val="12"/>
        <color rgb="FF000000"/>
        <rFont val="Calibri"/>
        <family val="2"/>
        <scheme val="minor"/>
      </rPr>
      <t>not clear</t>
    </r>
    <r>
      <rPr>
        <sz val="12"/>
        <color rgb="FF000000"/>
        <rFont val="Calibri"/>
        <family val="2"/>
        <scheme val="minor"/>
      </rPr>
      <t xml:space="preserve">
P92 - information is lost because it's too busy</t>
    </r>
  </si>
  <si>
    <r>
      <rPr>
        <b/>
        <sz val="12"/>
        <color rgb="FF000000"/>
        <rFont val="Calibri"/>
        <family val="2"/>
        <scheme val="minor"/>
      </rPr>
      <t>use people instead of lines/icons</t>
    </r>
    <r>
      <rPr>
        <sz val="12"/>
        <color rgb="FF000000"/>
        <rFont val="Calibri"/>
        <family val="2"/>
        <scheme val="minor"/>
      </rPr>
      <t xml:space="preserve">
P92  - might make a difference if you used little people instead of lines</t>
    </r>
  </si>
  <si>
    <r>
      <rPr>
        <b/>
        <sz val="12"/>
        <color rgb="FF000000"/>
        <rFont val="Calibri"/>
        <family val="2"/>
        <scheme val="minor"/>
      </rPr>
      <t xml:space="preserve">bad first impression 
</t>
    </r>
    <r>
      <rPr>
        <sz val="12"/>
        <color rgb="FF000000"/>
        <rFont val="Calibri"/>
        <family val="2"/>
        <scheme val="minor"/>
      </rPr>
      <t>P90 - "oh no!"  and "it's horrible"  "It looks like a bar code!" 
P89 - "it hurts your eyes!"  
P92 - [first impression] - oh no that’s awful 
P93  - [first impression]  "Ug!!  Oh!  No no no no no!!  oh that’s horrid" 
P85 First impression "oooh that will give you a migrane"
P95 - first impression (recoils, back in chair, screws face up and blinks) "hurts your eyes!".  you might as well take this out and just use the others</t>
    </r>
  </si>
  <si>
    <t>246-248</t>
  </si>
  <si>
    <r>
      <rPr>
        <b/>
        <sz val="12"/>
        <color rgb="FF000000"/>
        <rFont val="Calibri"/>
        <family val="2"/>
        <scheme val="minor"/>
      </rPr>
      <t xml:space="preserve">no reason to use separate stripes / icons
</t>
    </r>
    <r>
      <rPr>
        <sz val="12"/>
        <color rgb="FF000000"/>
        <rFont val="Calibri"/>
        <family val="2"/>
        <scheme val="minor"/>
      </rPr>
      <t>P86 - Don't see the point on using separate stripes (unnecesary distraction)
P89 - I don't want to start counting the stripes, the numbers are there anyway
P90  It is quite hard to count the stripes 
P93 - not useful that each line is a person, you've put numbers you could make them a block and that's the same thing
P95 - why not just use solid blocks representing 10 people?</t>
    </r>
  </si>
  <si>
    <r>
      <rPr>
        <b/>
        <sz val="12"/>
        <color theme="1"/>
        <rFont val="Calibri"/>
        <family val="2"/>
        <scheme val="minor"/>
      </rPr>
      <t>clear</t>
    </r>
    <r>
      <rPr>
        <sz val="12"/>
        <color theme="1"/>
        <rFont val="Calibri"/>
        <family val="2"/>
        <scheme val="minor"/>
      </rPr>
      <t xml:space="preserve">
P92 - this is my </t>
    </r>
    <r>
      <rPr>
        <i/>
        <sz val="12"/>
        <color theme="1"/>
        <rFont val="Calibri"/>
        <family val="2"/>
        <scheme val="minor"/>
      </rPr>
      <t xml:space="preserve">second </t>
    </r>
    <r>
      <rPr>
        <sz val="12"/>
        <color theme="1"/>
        <rFont val="Calibri"/>
        <family val="2"/>
        <scheme val="minor"/>
      </rPr>
      <t>favourite so far. You can look and see 2 years is half and half.</t>
    </r>
  </si>
  <si>
    <r>
      <rPr>
        <b/>
        <sz val="12"/>
        <color theme="1"/>
        <rFont val="Calibri"/>
        <family val="2"/>
        <scheme val="minor"/>
      </rPr>
      <t>don't like it</t>
    </r>
    <r>
      <rPr>
        <sz val="12"/>
        <color theme="1"/>
        <rFont val="Calibri"/>
        <family val="2"/>
        <scheme val="minor"/>
      </rPr>
      <t xml:space="preserve">
P85 - Don't like it, harder to read than the table</t>
    </r>
  </si>
  <si>
    <r>
      <rPr>
        <b/>
        <sz val="12"/>
        <color theme="1"/>
        <rFont val="Calibri"/>
        <family val="2"/>
        <scheme val="minor"/>
      </rPr>
      <t xml:space="preserve">like it / clear / understandable </t>
    </r>
    <r>
      <rPr>
        <sz val="12"/>
        <color theme="1"/>
        <rFont val="Calibri"/>
        <family val="2"/>
        <scheme val="minor"/>
      </rPr>
      <t xml:space="preserve">
P86 - I like the top part that makes sense that people who are waiting but aren’t any longer because they have died or being removed.
P89 - didn't notice the vertical dotted line until it was pointed out, but "to be honest I could read it without it"  
P87 - Liked the time line - anually 
p90 - I didn't need the vertical dotted line</t>
    </r>
  </si>
  <si>
    <r>
      <rPr>
        <b/>
        <sz val="12"/>
        <color theme="1"/>
        <rFont val="Calibri"/>
        <family val="2"/>
        <scheme val="minor"/>
      </rPr>
      <t>table first then curves - good</t>
    </r>
    <r>
      <rPr>
        <sz val="12"/>
        <color theme="1"/>
        <rFont val="Calibri"/>
        <family val="2"/>
        <scheme val="minor"/>
      </rPr>
      <t xml:space="preserve">
P89  - shown table first, thought that was the right way round</t>
    </r>
  </si>
  <si>
    <r>
      <rPr>
        <b/>
        <sz val="12"/>
        <color theme="1"/>
        <rFont val="Calibri"/>
        <family val="2"/>
        <scheme val="minor"/>
      </rPr>
      <t>curves first then table good</t>
    </r>
    <r>
      <rPr>
        <sz val="12"/>
        <color theme="1"/>
        <rFont val="Calibri"/>
        <family val="2"/>
        <scheme val="minor"/>
      </rPr>
      <t xml:space="preserve">
P76 - can understand it's % and would have understood table if shown this first</t>
    </r>
  </si>
  <si>
    <r>
      <rPr>
        <b/>
        <sz val="12"/>
        <color theme="1"/>
        <rFont val="Calibri"/>
        <family val="2"/>
        <scheme val="minor"/>
      </rPr>
      <t>data</t>
    </r>
    <r>
      <rPr>
        <sz val="12"/>
        <color theme="1"/>
        <rFont val="Calibri"/>
        <family val="2"/>
        <scheme val="minor"/>
      </rPr>
      <t xml:space="preserve">
P89 - goes up to 5 years so better than the table</t>
    </r>
  </si>
  <si>
    <t>/</t>
  </si>
  <si>
    <t>make all text larger</t>
  </si>
  <si>
    <t>make numbers larger / stand out</t>
  </si>
  <si>
    <t>make numbers diff colour to text</t>
  </si>
  <si>
    <t>highlight "out of 100 / imagine 100 people"</t>
  </si>
  <si>
    <r>
      <t>Didn't see "imgine 100 people".</t>
    </r>
    <r>
      <rPr>
        <sz val="12"/>
        <color theme="1"/>
        <rFont val="Calibri"/>
        <family val="2"/>
        <scheme val="minor"/>
      </rPr>
      <t xml:space="preserve">
P89 [because I didn't see the "imagine 100 people" these are actual numbers to me.</t>
    </r>
    <r>
      <rPr>
        <b/>
        <sz val="12"/>
        <color theme="1"/>
        <rFont val="Calibri"/>
        <family val="2"/>
        <scheme val="minor"/>
      </rPr>
      <t xml:space="preserve">
</t>
    </r>
    <r>
      <rPr>
        <sz val="12"/>
        <color theme="1"/>
        <rFont val="Calibri"/>
        <family val="2"/>
        <scheme val="minor"/>
      </rPr>
      <t>P85  didn't see the line on the top left</t>
    </r>
    <r>
      <rPr>
        <b/>
        <sz val="12"/>
        <color theme="1"/>
        <rFont val="Calibri"/>
        <family val="2"/>
        <scheme val="minor"/>
      </rPr>
      <t xml:space="preserve">
</t>
    </r>
    <r>
      <rPr>
        <sz val="12"/>
        <color theme="1"/>
        <rFont val="Calibri"/>
        <family val="2"/>
        <scheme val="minor"/>
      </rPr>
      <t>P85 "out of 100" should be highlighted red maybe?</t>
    </r>
  </si>
  <si>
    <t>45 &amp; 29</t>
  </si>
  <si>
    <t xml:space="preserve">use headers instead of repeating text </t>
  </si>
  <si>
    <t>increase time to 5 years (1,3,5 years)</t>
  </si>
  <si>
    <t xml:space="preserve">? Shading ?  Colours </t>
  </si>
  <si>
    <t>remove 2025</t>
  </si>
  <si>
    <t>USE FREQ</t>
  </si>
  <si>
    <t xml:space="preserve">USE % </t>
  </si>
  <si>
    <t>? Dark grey or purple for died ?</t>
  </si>
  <si>
    <t>label axis 
move blue 100% arrow label</t>
  </si>
  <si>
    <t>highlight / reword "from point of listing"</t>
  </si>
  <si>
    <t>flip the green / blue order</t>
  </si>
  <si>
    <t>add headings to avoid repeating words</t>
  </si>
  <si>
    <t>put labels IN the bars</t>
  </si>
  <si>
    <t>put numbers in the bars that are missing them</t>
  </si>
  <si>
    <t>make font bigger</t>
  </si>
  <si>
    <t>make font bigger
make whole image bigger</t>
  </si>
  <si>
    <t>prefer to vertical x4</t>
  </si>
  <si>
    <t>make font / numbers bigger</t>
  </si>
  <si>
    <t>remove the % character (unecessary)</t>
  </si>
  <si>
    <t xml:space="preserve">flip the blue / green </t>
  </si>
  <si>
    <t>move key closer together</t>
  </si>
  <si>
    <t>put numbers in the boxes missing them</t>
  </si>
  <si>
    <t>OVERALL
NOT GOOD</t>
  </si>
  <si>
    <t>OVERALL 
GOOD</t>
  </si>
  <si>
    <t>OVERALL 
OK</t>
  </si>
  <si>
    <t>OVERALL 
VERY GOOD</t>
  </si>
  <si>
    <t>make blue and green darker shades</t>
  </si>
  <si>
    <t>use bigger font</t>
  </si>
  <si>
    <t>make whole thing bigger</t>
  </si>
  <si>
    <t>swop blue and green</t>
  </si>
  <si>
    <t>use people instead of lines</t>
  </si>
  <si>
    <t>revisit word "imagine"</t>
  </si>
  <si>
    <t>too many words - simplify?</t>
  </si>
  <si>
    <t xml:space="preserve">colour the numbers in the text </t>
  </si>
  <si>
    <t>USE %</t>
  </si>
  <si>
    <t>use % throughout?  + key  
or be able to see ether with a toggle button?</t>
  </si>
  <si>
    <t>change data - use 1,3,5</t>
  </si>
  <si>
    <t>make font / whole thing bigger</t>
  </si>
  <si>
    <t>label the axis</t>
  </si>
  <si>
    <t>? Don't label grey area?</t>
  </si>
  <si>
    <t>? Label grey area?</t>
  </si>
  <si>
    <t>USE freq</t>
  </si>
  <si>
    <r>
      <rPr>
        <b/>
        <sz val="12"/>
        <color theme="1"/>
        <rFont val="Calibri"/>
        <family val="2"/>
        <scheme val="minor"/>
      </rPr>
      <t>label the axis</t>
    </r>
    <r>
      <rPr>
        <sz val="12"/>
        <color theme="1"/>
        <rFont val="Calibri"/>
        <family val="2"/>
        <scheme val="minor"/>
      </rPr>
      <t xml:space="preserve">
P89 - label the axis
P93 - label the axis</t>
    </r>
  </si>
  <si>
    <t>specify organ in title</t>
  </si>
  <si>
    <t>need to go up to 10 years (poss with average not personalised data)</t>
  </si>
  <si>
    <t>add word "people"</t>
  </si>
  <si>
    <t>say "survival rate"</t>
  </si>
  <si>
    <t>OVERALL
OK</t>
  </si>
  <si>
    <t>label grey dots ?</t>
  </si>
  <si>
    <t>? Don't label grey dots</t>
  </si>
  <si>
    <t>use little people blobs</t>
  </si>
  <si>
    <t>simplify overall "too much going on"</t>
  </si>
  <si>
    <t>"like you" is good.  going from past data to the future is not</t>
  </si>
  <si>
    <t xml:space="preserve">OVERALL 
NOT GOOD.  NOT USEFUL.  NOT UNDERSTOOD WHAT WE'RE SHOWING.  </t>
  </si>
  <si>
    <t>OVERALL 
NOT GREAT</t>
  </si>
  <si>
    <t>simplify wording / sentence structure</t>
  </si>
  <si>
    <r>
      <rPr>
        <b/>
        <sz val="12"/>
        <color theme="1"/>
        <rFont val="Calibri"/>
        <family val="2"/>
        <scheme val="minor"/>
      </rPr>
      <t xml:space="preserve">simplify wording / sentences 
</t>
    </r>
    <r>
      <rPr>
        <sz val="12"/>
        <color theme="1"/>
        <rFont val="Calibri"/>
        <family val="2"/>
        <scheme val="minor"/>
      </rPr>
      <t xml:space="preserve">P88 maybe I'd split it up.  "these are similar to you"  "these are the dates"  "there were 2025 people total"  might read easier?
P87 Don't need month </t>
    </r>
    <r>
      <rPr>
        <i/>
        <sz val="12"/>
        <color theme="1"/>
        <rFont val="Calibri"/>
        <family val="2"/>
        <scheme val="minor"/>
      </rPr>
      <t xml:space="preserve">and </t>
    </r>
    <r>
      <rPr>
        <sz val="12"/>
        <color theme="1"/>
        <rFont val="Calibri"/>
        <family val="2"/>
        <scheme val="minor"/>
      </rPr>
      <t>year</t>
    </r>
  </si>
  <si>
    <t>make font clearer (not narrow, bigger, highlighted)</t>
  </si>
  <si>
    <r>
      <rPr>
        <b/>
        <sz val="12"/>
        <color theme="1"/>
        <rFont val="Calibri"/>
        <family val="2"/>
        <scheme val="minor"/>
      </rPr>
      <t>Make font bigger, less narrow, easier to read / highlighted so people see it</t>
    </r>
    <r>
      <rPr>
        <sz val="12"/>
        <color theme="1"/>
        <rFont val="Calibri"/>
        <family val="2"/>
        <scheme val="minor"/>
      </rPr>
      <t xml:space="preserve">
P89 if you put something in narrow </t>
    </r>
    <r>
      <rPr>
        <b/>
        <sz val="12"/>
        <color theme="1"/>
        <rFont val="Calibri"/>
        <family val="2"/>
        <scheme val="minor"/>
      </rPr>
      <t>font</t>
    </r>
    <r>
      <rPr>
        <sz val="12"/>
        <color theme="1"/>
        <rFont val="Calibri"/>
        <family val="2"/>
        <scheme val="minor"/>
      </rPr>
      <t xml:space="preserve"> or small font it's almost like you don't want people to read it.  If it's there you should make it easily readable
P87 Why not put in bigger letters 2004 – 2014.
didn't see the sentence  P85, P95 I just saw the timeframe 2004-2014 
P92 - put an asterix next to the bottom line and you would see it better</t>
    </r>
  </si>
  <si>
    <t>remember to keep things uncluttered and clear</t>
  </si>
  <si>
    <t>? Use % or Freq and be consistent ?</t>
  </si>
  <si>
    <t>careful aboout people who don't want to see the numbers</t>
  </si>
  <si>
    <t>careful about people who DO look at the numbers</t>
  </si>
  <si>
    <t xml:space="preserve">? Do people want to see where they lie in the 'average'? </t>
  </si>
  <si>
    <t>curves seem to be favourite?</t>
  </si>
  <si>
    <t>P92 should be engaging and clear (because when you're in a consult it's hard to concentrate)
P93 don't have NHS logo AND another logo.  Keep it as simple as possible.  Don't clutter it up</t>
  </si>
  <si>
    <t xml:space="preserve">visualisation </t>
  </si>
  <si>
    <t xml:space="preserve">change from </t>
  </si>
  <si>
    <t xml:space="preserve">change to </t>
  </si>
  <si>
    <t>table</t>
  </si>
  <si>
    <t>curve</t>
  </si>
  <si>
    <t xml:space="preserve">vertical </t>
  </si>
  <si>
    <t>horizontal</t>
  </si>
  <si>
    <t>stripes</t>
  </si>
  <si>
    <t>text</t>
  </si>
  <si>
    <t>survival curve</t>
  </si>
  <si>
    <t>survival icons</t>
  </si>
  <si>
    <t>Gender</t>
  </si>
  <si>
    <t xml:space="preserve">Preferred Visualisation </t>
  </si>
  <si>
    <t>curves</t>
  </si>
  <si>
    <t>vertical bars</t>
  </si>
  <si>
    <t>horizontal bars</t>
  </si>
  <si>
    <t>icons / stripes</t>
  </si>
  <si>
    <t>3 or 5</t>
  </si>
  <si>
    <t xml:space="preserve">5 or 5 </t>
  </si>
  <si>
    <t>Possible outcomes from point of listing  - what might happen to me from the time I join the transplant waiting list?</t>
  </si>
  <si>
    <t>Centre</t>
  </si>
  <si>
    <t>Our Tool</t>
  </si>
  <si>
    <t>NTxD database entry label</t>
  </si>
  <si>
    <t>change?</t>
  </si>
  <si>
    <t>Transplant Centre</t>
  </si>
  <si>
    <t>FVC at registration (spline with knots at 0.94, 1.63, 2.22, 3.55)</t>
  </si>
  <si>
    <t>FVC (litres) (not measured = 9.99)</t>
  </si>
  <si>
    <t>notes</t>
  </si>
  <si>
    <t>2 decimal places</t>
  </si>
  <si>
    <t>Sex</t>
  </si>
  <si>
    <t xml:space="preserve">Sex </t>
  </si>
  <si>
    <t>drop down</t>
  </si>
  <si>
    <t>DOB</t>
  </si>
  <si>
    <t>date field</t>
  </si>
  <si>
    <t>Bilirubin at registration</t>
  </si>
  <si>
    <t>Bilirubin (umol/l)</t>
  </si>
  <si>
    <t>BMI</t>
  </si>
  <si>
    <t>Height (cm) + Weight (Kg)</t>
  </si>
  <si>
    <t>BMI is usually in their notes</t>
  </si>
  <si>
    <t>Previous thoracotomy</t>
  </si>
  <si>
    <t>dropo down</t>
  </si>
  <si>
    <t>Kg with decimal places</t>
  </si>
  <si>
    <t xml:space="preserve">Daily dose of prednisolone at registration </t>
  </si>
  <si>
    <t xml:space="preserve">Daily dose of prednisolone (mg) (not given = 0) </t>
  </si>
  <si>
    <t>note that this tool is based on 'at registration'.  But this dose can change over time.  So if a patient is coming in after 6 months for a return visit on the list, what does that mean?0</t>
  </si>
  <si>
    <t>Blood group</t>
  </si>
  <si>
    <t>Blood group (ABO)</t>
  </si>
  <si>
    <t>NHYA class at registration</t>
  </si>
  <si>
    <t xml:space="preserve">NHYA class </t>
  </si>
  <si>
    <t>In hospital at registration</t>
  </si>
  <si>
    <t xml:space="preserve">In hospital </t>
  </si>
  <si>
    <t>Ethnic group</t>
  </si>
  <si>
    <t>Ethnic origin</t>
  </si>
  <si>
    <t xml:space="preserve">drop down </t>
  </si>
  <si>
    <t>NTxD includes "other or mixed" free text to specify)</t>
  </si>
  <si>
    <t>Disease group</t>
  </si>
  <si>
    <t xml:space="preserve">Primary disease </t>
  </si>
  <si>
    <t>Survival Post Transplant</t>
  </si>
  <si>
    <t>Donor : Recipient calculated TLC mismatch</t>
  </si>
  <si>
    <t>Recipient cholesterol at registration</t>
  </si>
  <si>
    <t>Cholesterol (mmol/l) (not measured = 99.9)</t>
  </si>
  <si>
    <t>one decimal point</t>
  </si>
  <si>
    <t>Donor CMV</t>
  </si>
  <si>
    <t xml:space="preserve">Recipient Daily dose of prednisolone at registration </t>
  </si>
  <si>
    <t>Transplant type</t>
  </si>
  <si>
    <t>Donor history of smoking</t>
  </si>
  <si>
    <t>re-order to put donor characteristics together and patient characterisitics together.</t>
  </si>
  <si>
    <t>add (litres)</t>
  </si>
  <si>
    <t>add (mmol/l)</t>
  </si>
  <si>
    <t>add (umol/l)</t>
  </si>
  <si>
    <t>add (mg)</t>
  </si>
  <si>
    <t>RCS cardiothroacic audit registration</t>
  </si>
  <si>
    <t>Age (spline with knots at 21, 44, 56, 63)</t>
  </si>
  <si>
    <t>Age (spline with knots at 22, 46, 56, 63)</t>
  </si>
  <si>
    <t>2 Databases (Rcs Cardiothoracic audit registration + UKT online NTxD registration heart/lung)</t>
  </si>
  <si>
    <t>(Reordered to correspond to database entries)</t>
  </si>
  <si>
    <t xml:space="preserve">Primary disease / ?Group status </t>
  </si>
  <si>
    <t>(i)</t>
  </si>
  <si>
    <t>Data Set</t>
  </si>
  <si>
    <t>We can only predict up to 3 years with the data we currently have.</t>
  </si>
  <si>
    <t xml:space="preserve">This is because not many people have lung transplants and when we reduce this number to those with your characteristics, it becomes less reliable to predict.  </t>
  </si>
  <si>
    <t>So we can only comfortably predict up to 3 years.</t>
  </si>
  <si>
    <t>Can you tell me how many people were "like me"?</t>
  </si>
  <si>
    <t xml:space="preserve">We can't tell you exactly how many people were like you because </t>
  </si>
  <si>
    <t>Can you explain what the percentage means?</t>
  </si>
  <si>
    <t>Can the graph tell me when I might receive a transplnt?</t>
  </si>
  <si>
    <t xml:space="preserve">count </t>
  </si>
  <si>
    <r>
      <rPr>
        <b/>
        <sz val="12"/>
        <color theme="1"/>
        <rFont val="Calibri"/>
        <family val="2"/>
        <scheme val="minor"/>
      </rPr>
      <t xml:space="preserve">Make the numbers bigger / stand out
</t>
    </r>
    <r>
      <rPr>
        <sz val="12"/>
        <color theme="1"/>
        <rFont val="Calibri"/>
        <family val="2"/>
        <scheme val="minor"/>
      </rPr>
      <t xml:space="preserve">(P87: it should just be big numbers)
P88 The figures (numbers) are important.  They should be clearer, highlighted somehow.
P85 - the coloured numbers sick out </t>
    </r>
  </si>
  <si>
    <t>Formatting - Comprehension</t>
  </si>
  <si>
    <t xml:space="preserve">What happens to people who are "removed" in terms of kidney transplant? </t>
  </si>
  <si>
    <t>ORDER OF VISUALISATIONS</t>
  </si>
  <si>
    <t>% or FREQ</t>
  </si>
  <si>
    <t>count of "5" score</t>
  </si>
  <si>
    <t>xpt = transplanted
spouse
l = listed
nyl = not yet listed</t>
  </si>
  <si>
    <r>
      <rPr>
        <b/>
        <sz val="12"/>
        <color theme="1"/>
        <rFont val="Calibri"/>
        <family val="2"/>
        <scheme val="minor"/>
      </rPr>
      <t>where did we get these numbers from?</t>
    </r>
    <r>
      <rPr>
        <sz val="12"/>
        <color theme="1"/>
        <rFont val="Calibri"/>
        <family val="2"/>
        <scheme val="minor"/>
      </rPr>
      <t xml:space="preserve">
The results in this graph are based on people with your characteristics.  
We took data about people who joined the lung transplant waiting list between 2004 and 2014 and created an algorithm / equation / formula that can predict what might happen to someone with these characteristics in the future.</t>
    </r>
  </si>
  <si>
    <t>50% still waiting means that 50 out of 100 are still waiting.  
That's half.  
25% would mean 25 out of 100, a quarter.   
A percentage is just a way of explaining a proportion, how many people in that population.  
41% is 41 out of 100, so more than a quarter but not as many as a half.</t>
  </si>
  <si>
    <r>
      <rPr>
        <b/>
        <sz val="12"/>
        <color theme="1"/>
        <rFont val="Calibri"/>
        <family val="2"/>
        <scheme val="minor"/>
      </rPr>
      <t xml:space="preserve">not exactly.
the graph can tell you a guess of how many people, at any given time, might receive a transplant.
</t>
    </r>
    <r>
      <rPr>
        <sz val="12"/>
        <color theme="1"/>
        <rFont val="Calibri"/>
        <family val="2"/>
        <scheme val="minor"/>
      </rPr>
      <t>So it can tell you that at 3 years, 45%, or 45 people out of every 100, or just under half, have received a transplant up to that point.
It can tell you that at 3 years, your likelihood of getting a transplant is 20%, so 20 people out of every 100 would receive a transplant at 3 years, or that's the same as saying 1 in every 5 people.  
A number of factors affect the likelihood of getting a transplant.
This graph is based on what happened to people like you in the past, and based on that, suggesting what might happen to people like you in the future.
.  
And as you know, we can't predict the future.
The graph can show whenpeople like you received a transplant based on data from the past.  
It can say that at a time point, for example 2 years, that 30% of people, so about one third, or 30 out of every 100, would have received a transplnat.
I can also tell you how likely you are at that time point to get a transplant.  Unfortunately, or perhaps understandably, this likelihood goes down as time goes on.
You're more likely to get a transplant in the first 2 years.  If you've been waiting longer than 3 years the chance goes down but it's not zero.</t>
    </r>
  </si>
  <si>
    <t>make numbers bigger</t>
  </si>
  <si>
    <t>make numbers diff colour</t>
  </si>
  <si>
    <t>fewer word / headers</t>
  </si>
  <si>
    <t>use 1,3,5</t>
  </si>
  <si>
    <t>use %</t>
  </si>
  <si>
    <t xml:space="preserve">use % </t>
  </si>
  <si>
    <t xml:space="preserve">no change </t>
  </si>
  <si>
    <t xml:space="preserve">do this for horizontal </t>
  </si>
  <si>
    <t xml:space="preserve">swop the transplanted / still waiting </t>
  </si>
  <si>
    <t>put numbers in the boxes that are missing</t>
  </si>
  <si>
    <t>bigger font</t>
  </si>
  <si>
    <t>no change ?</t>
  </si>
  <si>
    <t xml:space="preserve">percentages use these </t>
  </si>
  <si>
    <t xml:space="preserve">change </t>
  </si>
  <si>
    <t xml:space="preserve">not label - leave it grey </t>
  </si>
  <si>
    <t>specify organ</t>
  </si>
  <si>
    <t>swop grey and blue</t>
  </si>
  <si>
    <t>change font</t>
  </si>
  <si>
    <t>no change</t>
  </si>
  <si>
    <t>take out 2025</t>
  </si>
  <si>
    <t xml:space="preserve">bigger clearer </t>
  </si>
  <si>
    <t>Discussion Points</t>
  </si>
  <si>
    <t>Actions</t>
  </si>
  <si>
    <t>OVERALL thoughts - 
GOOD</t>
  </si>
  <si>
    <t>make font helvetica neue or aerial - because this is what will likely be used in final working tool</t>
  </si>
  <si>
    <r>
      <t xml:space="preserve">add people </t>
    </r>
    <r>
      <rPr>
        <i/>
        <sz val="12"/>
        <color theme="9" tint="-0.499984740745262"/>
        <rFont val="Calibri"/>
        <family val="2"/>
        <scheme val="minor"/>
      </rPr>
      <t xml:space="preserve">like you </t>
    </r>
  </si>
  <si>
    <r>
      <t xml:space="preserve">explain if / how / why we can't actually say how </t>
    </r>
    <r>
      <rPr>
        <i/>
        <sz val="12"/>
        <color theme="9" tint="-0.499984740745262"/>
        <rFont val="Calibri"/>
        <family val="2"/>
        <scheme val="minor"/>
      </rPr>
      <t>many people were like me</t>
    </r>
  </si>
  <si>
    <t>make font larger</t>
  </si>
  <si>
    <t>?  %  or frequency</t>
  </si>
  <si>
    <t>removed 2025</t>
  </si>
  <si>
    <t xml:space="preserve">change wording </t>
  </si>
  <si>
    <t>"if we had 100 people who entered the same data as you we would expect" (from Mike 30/03/20)</t>
  </si>
  <si>
    <t>change wording</t>
  </si>
  <si>
    <t>?  To decide frequ or %</t>
  </si>
  <si>
    <t>use horizontal bar chart
do not use this vertical bar chart in next testing</t>
  </si>
  <si>
    <t>move key boxes closer together</t>
  </si>
  <si>
    <t>Leila - create blob not stripes version</t>
  </si>
  <si>
    <t>VISUALISATION ORDER</t>
  </si>
  <si>
    <t>key to explain % ?</t>
  </si>
  <si>
    <t>? Discuss up to 10 years</t>
  </si>
  <si>
    <t>19/03/2020
meeting - IL, LF, MC then Mike &amp; Jin</t>
  </si>
  <si>
    <t>DATABASE ENTRY LABELS</t>
  </si>
  <si>
    <t xml:space="preserve">comment, query, change, decision
</t>
  </si>
  <si>
    <t>try to illustrate these numbers on the competing risks graph?</t>
  </si>
  <si>
    <t xml:space="preserve">date created </t>
  </si>
  <si>
    <t>final decision</t>
  </si>
  <si>
    <t>the sentence</t>
  </si>
  <si>
    <t xml:space="preserve">font </t>
  </si>
  <si>
    <t xml:space="preserve">number of people each year who get a transplant </t>
  </si>
  <si>
    <r>
      <t xml:space="preserve">31/03/20
</t>
    </r>
    <r>
      <rPr>
        <sz val="12"/>
        <color theme="9" tint="-0.499984740745262"/>
        <rFont val="Calibri"/>
        <family val="2"/>
        <scheme val="minor"/>
      </rPr>
      <t xml:space="preserve">MP  -   try with "if we had 100 people who entered the same data as you, we would expect…."
MC -   I think it would look better in a bit smaller font. Not to hide it but just to make it look like extra information and not part of the main results displayed.
LF -   I like the sentence up top because it can work both for the frequency (in the “if we had 100 people with your characteristics this is what we would expect based on people who joined the waiting list between 2004 and 2014"  and we can have the other version for the % visualisations? </t>
    </r>
  </si>
  <si>
    <t>Comments / Actions</t>
  </si>
  <si>
    <t>LF -  should label the y axis and lose the "%" characters by each number - we label on Predict and Predict Prostate 
MC &amp; IG  - I personally dislike labelling the axis on the "survival post transplant curve" - I'd prefer to to go back to % next to each number”</t>
  </si>
  <si>
    <t>frequency or percentage?</t>
  </si>
  <si>
    <r>
      <rPr>
        <b/>
        <sz val="12"/>
        <color theme="9" tint="-0.499984740745262"/>
        <rFont val="Calibri"/>
        <family val="2"/>
        <scheme val="minor"/>
      </rPr>
      <t xml:space="preserve"> 
31/03/20</t>
    </r>
    <r>
      <rPr>
        <sz val="12"/>
        <color theme="9" tint="-0.499984740745262"/>
        <rFont val="Calibri"/>
        <family val="2"/>
        <scheme val="minor"/>
      </rPr>
      <t xml:space="preserve">
LF / MP -   stick with Helvetica or Aerial becuas that's what we will have in the final tool</t>
    </r>
  </si>
  <si>
    <r>
      <rPr>
        <b/>
        <sz val="12"/>
        <color theme="1"/>
        <rFont val="Calibri"/>
        <family val="2"/>
        <scheme val="minor"/>
      </rPr>
      <t xml:space="preserve">31-03-20 
</t>
    </r>
    <r>
      <rPr>
        <sz val="12"/>
        <color theme="1"/>
        <rFont val="Calibri"/>
        <family val="2"/>
        <scheme val="minor"/>
      </rPr>
      <t>Should we use the same throughout?  Some participants expressed a preference to rather keep consistent.  (3 / 11).
Discussion LF/MC/IG &amp; decided that perhaps if the confusion of the 2025 number was removed from the footer, this issue might not be so problemmatic.  
Decided to keep % for curves and bars and table, and freq for icons and text.</t>
    </r>
  </si>
  <si>
    <t xml:space="preserve"> competing risks icon array  </t>
  </si>
  <si>
    <r>
      <rPr>
        <b/>
        <sz val="12"/>
        <color theme="1"/>
        <rFont val="Calibri"/>
        <family val="2"/>
        <scheme val="minor"/>
      </rPr>
      <t xml:space="preserve">01/04/20 </t>
    </r>
    <r>
      <rPr>
        <sz val="12"/>
        <color theme="1"/>
        <rFont val="Calibri"/>
        <family val="2"/>
        <scheme val="minor"/>
      </rPr>
      <t xml:space="preserve">
LF/MC/IL - do patients WANT this info?   What is that number eg at 4 years, is it the diff btw 4 years and 3 years, or is the population different (smaller popn because people have been removed / xptd etc).  
ACTION - LF to ask Jenny / MIke
</t>
    </r>
    <r>
      <rPr>
        <b/>
        <sz val="12"/>
        <color theme="1"/>
        <rFont val="Calibri"/>
        <family val="2"/>
        <scheme val="minor"/>
      </rPr>
      <t>20/03/20</t>
    </r>
    <r>
      <rPr>
        <sz val="12"/>
        <color theme="1"/>
        <rFont val="Calibri"/>
        <family val="2"/>
        <scheme val="minor"/>
      </rPr>
      <t xml:space="preserve">
unclear whether people appreciated the number of people who would get a transplant in each year diminished as time goes on.   very few people (eg) get a transplant in year 4
write a question that gets at whether patients understand their likelihood of getting a transplant over time (do they realise that at 4 years it's very unlikely?, that most people who would be transplanted, have been, and that that number is only about 50%?)  Maybe ask this of post transplant patients or 'normal's only?  </t>
    </r>
  </si>
  <si>
    <r>
      <t>01/04/20
IG to create better looking, in keeping with the other vis, icon array with blobs
20/03/20
LF to t</t>
    </r>
    <r>
      <rPr>
        <b/>
        <sz val="12"/>
        <color theme="1"/>
        <rFont val="Calibri"/>
        <family val="2"/>
        <scheme val="minor"/>
      </rPr>
      <t xml:space="preserve">ry icon array again </t>
    </r>
    <r>
      <rPr>
        <sz val="12"/>
        <color theme="1"/>
        <rFont val="Calibri"/>
        <family val="2"/>
        <scheme val="minor"/>
      </rPr>
      <t>but with a different icon (not a stripe)</t>
    </r>
  </si>
  <si>
    <r>
      <t xml:space="preserve">SKYPE - MI / JENNY / MIKE / LF / AF - 01/04/20
</t>
    </r>
    <r>
      <rPr>
        <sz val="12"/>
        <color theme="9" tint="-0.499984740745262"/>
        <rFont val="Calibri"/>
        <family val="2"/>
        <scheme val="minor"/>
      </rPr>
      <t>- Mike - can NHSBT create a something to test the kidney and lung too against</t>
    </r>
  </si>
  <si>
    <t>suggestion / outcome / action</t>
  </si>
  <si>
    <t xml:space="preserve">JM - to create seomthing / test cases </t>
  </si>
  <si>
    <t>test cases for the tool</t>
  </si>
  <si>
    <t>provenance of the model</t>
  </si>
  <si>
    <r>
      <t xml:space="preserve">SKYPE - MI / JENNY / MIKE / LF / AF - 01/04/20
</t>
    </r>
    <r>
      <rPr>
        <sz val="12"/>
        <color theme="9" tint="-0.499984740745262"/>
        <rFont val="Calibri"/>
        <family val="2"/>
        <scheme val="minor"/>
      </rPr>
      <t>- to write where the model came from, why, how data collected etc</t>
    </r>
  </si>
  <si>
    <t>JM &amp; MI - to write these</t>
  </si>
  <si>
    <t xml:space="preserve">overall competing risks </t>
  </si>
  <si>
    <r>
      <t xml:space="preserve">SKYPE - MI / JENNY / MIKE / LF / AF - 01/04/20
</t>
    </r>
    <r>
      <rPr>
        <sz val="12"/>
        <color theme="9" tint="-0.499984740745262"/>
        <rFont val="Calibri"/>
        <family val="2"/>
        <scheme val="minor"/>
      </rPr>
      <t>- not using overall competing risks - only using personalised competing risks</t>
    </r>
  </si>
  <si>
    <t xml:space="preserve">combine dead + removed </t>
  </si>
  <si>
    <r>
      <t xml:space="preserve">SKYPE - MI / JENNY / MIKE / LF / AF - 01/04/20
</t>
    </r>
    <r>
      <rPr>
        <sz val="12"/>
        <color theme="9" tint="-0.499984740745262"/>
        <rFont val="Calibri"/>
        <family val="2"/>
        <scheme val="minor"/>
      </rPr>
      <t xml:space="preserve">- we can do it, might need some re-modelling </t>
    </r>
  </si>
  <si>
    <t>JM - to look into what needs to be done</t>
  </si>
  <si>
    <t xml:space="preserve">user facing labels </t>
  </si>
  <si>
    <r>
      <t xml:space="preserve">SKYPE - MI / JENNY / MIKE / LF / AF - 01/04/20
</t>
    </r>
    <r>
      <rPr>
        <sz val="12"/>
        <color theme="9" tint="-0.499984740745262"/>
        <rFont val="Calibri"/>
        <family val="2"/>
        <scheme val="minor"/>
      </rPr>
      <t xml:space="preserve">- keep consistent labels in spreadsheets / models / the tool </t>
    </r>
  </si>
  <si>
    <t xml:space="preserve">JM &amp; MIKE to liaise </t>
  </si>
  <si>
    <t>unknowns</t>
  </si>
  <si>
    <t xml:space="preserve">likelihood of getting a xpt AT 4 years </t>
  </si>
  <si>
    <t xml:space="preserve">unsure about outcome here but sounded like they were all happy (LF)
</t>
  </si>
  <si>
    <r>
      <t xml:space="preserve">SKYPE - MI / JENNY / MIKE / LF / AF - 01/04/20
</t>
    </r>
    <r>
      <rPr>
        <sz val="12"/>
        <color theme="9" tint="-0.499984740745262"/>
        <rFont val="Calibri"/>
        <family val="2"/>
        <scheme val="minor"/>
      </rPr>
      <t xml:space="preserve">- Jenny thinking about it… LF and JM to revisit the possiblity </t>
    </r>
  </si>
  <si>
    <t>time scale</t>
  </si>
  <si>
    <r>
      <t xml:space="preserve">SKYPE - MI / JENNY / MIKE / LF / AF - 01/04/20
</t>
    </r>
    <r>
      <rPr>
        <sz val="12"/>
        <color theme="9" tint="-0.499984740745262"/>
        <rFont val="Calibri"/>
        <family val="2"/>
        <scheme val="minor"/>
      </rPr>
      <t>- will only ever have 5 year survival.
- it will alwways be a rolling 5 years
- they only record 90 day, 1 year and 5 years so we'll never get 10 years</t>
    </r>
  </si>
  <si>
    <t xml:space="preserve">LF / JM to decide on some explanation for the tool to explain </t>
  </si>
  <si>
    <r>
      <t xml:space="preserve">?  Whether to use new participants or old participants or a mix for next round(s) of testing
- AF says to aim for new participants because that's who we would be showing it to and it's easier to analyse the data, hard to know who to give more or less weight to if we use new /  previous people
</t>
    </r>
    <r>
      <rPr>
        <sz val="12"/>
        <color theme="9" tint="-0.499984740745262"/>
        <rFont val="Calibri"/>
        <family val="2"/>
        <scheme val="minor"/>
      </rPr>
      <t>- Gabe suggests to do one or the the other, not both, might be more tricky to publish if we use both</t>
    </r>
  </si>
  <si>
    <t>use new participants - unless becomes too tricky - then revisit with Alex</t>
  </si>
  <si>
    <t>new or old participants for testing rounds</t>
  </si>
  <si>
    <t>competing risks - curves</t>
  </si>
  <si>
    <t>How likely am I to get a transplant over time?  (goes to likely waiting time)</t>
  </si>
  <si>
    <t>Question around understanding likelihood of getting a transplant on the competing risks curve.  Less likely as the curve flattens out.  Very unlikely by the time it flattens and yet still at that point only 50% have had one.</t>
  </si>
  <si>
    <t>split questions about comprehension score AND "like" score</t>
  </si>
  <si>
    <t>will only ever have 5 year survival (rolling 5 years)</t>
  </si>
  <si>
    <t>question about feelings about this?</t>
  </si>
  <si>
    <t>test comprhension of the sentence (2 versions:  frequency and percentage)</t>
  </si>
  <si>
    <r>
      <t xml:space="preserve">can you tell me how many people </t>
    </r>
    <r>
      <rPr>
        <b/>
        <i/>
        <sz val="12"/>
        <color theme="1"/>
        <rFont val="Calibri"/>
        <family val="2"/>
        <scheme val="minor"/>
      </rPr>
      <t>were</t>
    </r>
    <r>
      <rPr>
        <b/>
        <sz val="12"/>
        <color theme="1"/>
        <rFont val="Calibri"/>
        <family val="2"/>
        <scheme val="minor"/>
      </rPr>
      <t xml:space="preserve"> like me?</t>
    </r>
  </si>
  <si>
    <t>do we need a question around this - how important is it to patients that we can't tell them this?</t>
  </si>
  <si>
    <t>order of visualisations</t>
  </si>
  <si>
    <t xml:space="preserve">should we have a question to ask their preference re order they see the graphs / tables etc </t>
  </si>
  <si>
    <t xml:space="preserve">were they xpt / listed / pre- listing </t>
  </si>
  <si>
    <t>order of preference?   Or rank favourites ?</t>
  </si>
  <si>
    <t>survival  - can and only ever will, go up to 5 years only.</t>
  </si>
  <si>
    <t>"outlook" instead of survival ?</t>
  </si>
  <si>
    <r>
      <t xml:space="preserve">but eg Newcastle suggest 10 years for over half their double lung patients and the NHS website says https://www.nhs.uk/conditions/lung-transplant 
</t>
    </r>
    <r>
      <rPr>
        <i/>
        <sz val="12"/>
        <color theme="1"/>
        <rFont val="Calibri"/>
        <family val="2"/>
        <scheme val="minor"/>
      </rPr>
      <t>"About 5 out of 10 people will survive for at least 5 years after having a lung transplant, with many people living for at least 10 years.  There have also been reports of some people living for 20 years or more after a lung transplant."</t>
    </r>
  </si>
  <si>
    <t>change the comprehension questions for each visualisation</t>
  </si>
  <si>
    <t xml:space="preserve">don't have the same answer in each - </t>
  </si>
  <si>
    <t>When and how might the tool be used in consultations?</t>
  </si>
  <si>
    <t xml:space="preserve">Consultant Physician Consultation </t>
  </si>
  <si>
    <t>Transplant Coordinator Talk</t>
  </si>
  <si>
    <t>Surgeon Consent Consultation</t>
  </si>
  <si>
    <t xml:space="preserve">Anaesthetist Consultation </t>
  </si>
  <si>
    <t>Patient history taking</t>
  </si>
  <si>
    <t>Window - are you sick enough / well enough</t>
  </si>
  <si>
    <r>
      <t xml:space="preserve">If you're in the window, </t>
    </r>
    <r>
      <rPr>
        <i/>
        <sz val="12"/>
        <color theme="1"/>
        <rFont val="Calibri"/>
        <family val="2"/>
        <scheme val="minor"/>
      </rPr>
      <t>can</t>
    </r>
    <r>
      <rPr>
        <sz val="12"/>
        <color theme="1"/>
        <rFont val="Calibri"/>
        <family val="2"/>
        <scheme val="minor"/>
      </rPr>
      <t xml:space="preserve"> we physically do it</t>
    </r>
  </si>
  <si>
    <t>Are they a risky case on top of the risk of the procedure?</t>
  </si>
  <si>
    <t xml:space="preserve">Weigh up risk of procedure with improving life expectancy AND quality </t>
  </si>
  <si>
    <t>How long can you wait for a xpt - how sick are you</t>
  </si>
  <si>
    <t>Weigh up your likelihood of surviving the procedure (even if you're happy to take the risk, lungs don't grow on trees)</t>
  </si>
  <si>
    <t>Option of becoming "urgent"</t>
  </si>
  <si>
    <t xml:space="preserve">Patient history </t>
  </si>
  <si>
    <t>Patient current status (how do they feel, how much can they do)</t>
  </si>
  <si>
    <t>What support is there at home / background / job etc</t>
  </si>
  <si>
    <t>Process (meet consultant, tests, MDT, decision, then what happens)</t>
  </si>
  <si>
    <t>Outcomes from MDT - too sick, too well, more tests, list</t>
  </si>
  <si>
    <t>What bloods you're had and what they mean (virus)</t>
  </si>
  <si>
    <t>Very detailed description of "What happens if you have a xpt" (how they call you, what to bring, what tubes will be in, which ward you'll be on, what meds you'll have to take etc ect)</t>
  </si>
  <si>
    <t>Getting organs can be tricky - what characteristics they use : height, weight, blood group, tissue type, one lung or two)</t>
  </si>
  <si>
    <t xml:space="preserve">Risk of drugs, risk of kidney issues, </t>
  </si>
  <si>
    <t>What can I do to make my recovery / chance of survival better?</t>
  </si>
  <si>
    <t xml:space="preserve">leg exercises </t>
  </si>
  <si>
    <t>keep fit</t>
  </si>
  <si>
    <t xml:space="preserve">muscle tone / lose weight </t>
  </si>
  <si>
    <t>mental attitude</t>
  </si>
  <si>
    <t>Practical advice (eg flu jab, diet restrictions, live your life as normally as possible but with restrictions)</t>
  </si>
  <si>
    <t xml:space="preserve">Risk of cancer : skin cancer 30% more likely than general popn,  PTLD 5% more likely, </t>
  </si>
  <si>
    <t>Rejection - what it is, how to recognise it, how to deal with it</t>
  </si>
  <si>
    <t xml:space="preserve">Patient Q - How will you feel afterwards ?  </t>
  </si>
  <si>
    <t>It's about quality, not always quantitiy of life</t>
  </si>
  <si>
    <t>Explanation of antibodies eg A1 + B2 might exclude 20% of the population</t>
  </si>
  <si>
    <t>Risk of death on the waiting list.</t>
  </si>
  <si>
    <t>Patient Q - What happens if you're too sick to have it?</t>
  </si>
  <si>
    <t>Patient current status (how do they feel, how much can they do, O2 etc)</t>
  </si>
  <si>
    <t>COPD we can work out a score based on lung fn and other tests - we have time</t>
  </si>
  <si>
    <t>length of time you might live with a xpt 7 or 8 years so may not make you live LONGER but should be better</t>
  </si>
  <si>
    <t xml:space="preserve">COPD </t>
  </si>
  <si>
    <t>some people live longer than that but for you this isn't the case (age, comorbities)</t>
  </si>
  <si>
    <t>higher risk of cancer (due to age)</t>
  </si>
  <si>
    <t>higher risk during procedure (heart)</t>
  </si>
  <si>
    <t>no rush</t>
  </si>
  <si>
    <t>will present at MDT</t>
  </si>
  <si>
    <t xml:space="preserve">wait time might be quite short because of your size (tall) and blood group (A) </t>
  </si>
  <si>
    <t>average wait time is about 290 days or so</t>
  </si>
  <si>
    <t>PF</t>
  </si>
  <si>
    <t>EMPHYSEMA + PH</t>
  </si>
  <si>
    <t>??</t>
  </si>
  <si>
    <t>first 1 day assessment - intro / history taking / possible outcomes from the assessment</t>
  </si>
  <si>
    <t xml:space="preserve">tests and MDT etc but choice is YOURS - re QoL and risks </t>
  </si>
  <si>
    <t>touch on meds and side effects</t>
  </si>
  <si>
    <t>may not be suitable after today</t>
  </si>
  <si>
    <t>mismatch btw no of people on list and no of organs available</t>
  </si>
  <si>
    <t>might have a very long wait</t>
  </si>
  <si>
    <t>might never get an organ - people die on the list</t>
  </si>
  <si>
    <t>no guarantees</t>
  </si>
  <si>
    <t>explanation of antibodies - what you're born with and aquired through life, if we put 100 people in the room next door, xx% would not be able to use for you</t>
  </si>
  <si>
    <t>how do we match you - blood group, immune system (antibodies), height size of lungs)</t>
  </si>
  <si>
    <r>
      <t xml:space="preserve">"you're a common blood group, you have built up some antibodies, you need smaller lungs *condition means your lungs are getting smaller), so IF we bring you in for assessment you need to think about these things because it will make it harder for you to get a set of lungs.    So you will need to bear this in mind about whether it's the right </t>
    </r>
    <r>
      <rPr>
        <i/>
        <sz val="12"/>
        <color theme="1"/>
        <rFont val="Calibri"/>
        <family val="2"/>
        <scheme val="minor"/>
      </rPr>
      <t>time</t>
    </r>
    <r>
      <rPr>
        <sz val="12"/>
        <color theme="1"/>
        <rFont val="Calibri"/>
        <family val="2"/>
        <scheme val="minor"/>
      </rPr>
      <t xml:space="preserve"> to go on the list, because you may have a longer wait</t>
    </r>
  </si>
  <si>
    <t>transplant is not a cure</t>
  </si>
  <si>
    <t>mismatch btw no of donors and no who need a xpt</t>
  </si>
  <si>
    <t>look to match on : blood group, height, antibody status, "so you may have a long wait"</t>
  </si>
  <si>
    <t xml:space="preserve">PF </t>
  </si>
  <si>
    <t xml:space="preserve">registrar :  history taking </t>
  </si>
  <si>
    <t>IPF</t>
  </si>
  <si>
    <t>explanation of disesae and current treament (why and how to use O2, pulmonary rehab etc)</t>
  </si>
  <si>
    <t>explanation that trajectory might be sudden falls</t>
  </si>
  <si>
    <t>(patient, looked online and at youtube - dyslexic, hard to read information)</t>
  </si>
  <si>
    <t>explanation of rejection in first year</t>
  </si>
  <si>
    <t>P1</t>
  </si>
  <si>
    <t>P6</t>
  </si>
  <si>
    <t>P3</t>
  </si>
  <si>
    <t>P2</t>
  </si>
  <si>
    <t>P5</t>
  </si>
  <si>
    <t>waiting ist in long - not everyone guaranteed a transplant</t>
  </si>
  <si>
    <t>might be on the list a long time</t>
  </si>
  <si>
    <t>might become too unwell and be removed before you can get one</t>
  </si>
  <si>
    <t>better to come off the list than be on it til you die - because you might need to deal with the fact that you'll die, and prepare for it, it's fairer to do that than give you an unrealistic outlook</t>
  </si>
  <si>
    <t>positive but realistic</t>
  </si>
  <si>
    <r>
      <rPr>
        <i/>
        <sz val="12"/>
        <color theme="1"/>
        <rFont val="Calibri"/>
        <family val="2"/>
        <scheme val="minor"/>
      </rPr>
      <t>your</t>
    </r>
    <r>
      <rPr>
        <sz val="12"/>
        <color theme="1"/>
        <rFont val="Calibri"/>
        <family val="2"/>
        <scheme val="minor"/>
      </rPr>
      <t xml:space="preserve"> donor pool is smaller because - blood group, height, small lungs, immunity / antibodies - will impact how long you wait, so when you might decide to go on the list</t>
    </r>
  </si>
  <si>
    <t>your lung disease is soetimes unpredicatable and might deteriorate suddenly</t>
  </si>
  <si>
    <t>outcomes from today</t>
  </si>
  <si>
    <t>some of your survival is down to how well you look after yourself and your lungs</t>
  </si>
  <si>
    <r>
      <t xml:space="preserve">we can't give you a life expectancy with new lungs but we can say, 85% at 1 year are still alive.  At 5 years 65% are still with us.    </t>
    </r>
    <r>
      <rPr>
        <sz val="12"/>
        <color rgb="FFFF0000"/>
        <rFont val="Calibri (Body)"/>
      </rPr>
      <t>At 10 years we expect 50% of people to still be with us.</t>
    </r>
  </si>
  <si>
    <t>so we can't say for sure you'll have a long life, but we can try to give you a good chunk of QoL</t>
  </si>
  <si>
    <t>registrar : history taking</t>
  </si>
  <si>
    <t>registrar : to list you for xpt there are a no. of limiting factors ;
- weight (need to lose weight)
- O2 assessment, diet, specialist's report</t>
  </si>
  <si>
    <t>P7</t>
  </si>
  <si>
    <t>COPD</t>
  </si>
  <si>
    <t>follow up consult, been on the books for 2 years</t>
  </si>
  <si>
    <t>question for you is WHEN we take you on not if</t>
  </si>
  <si>
    <t>with a younger person like you, we can only get a limited number of years so we want to delay that for as long as its safe and sensible to do that</t>
  </si>
  <si>
    <t>balancing btw QoL now and QoL after surgery and length of life after surgery, if we do it too early we may shorten your life,  and making sure you're fit enough</t>
  </si>
  <si>
    <t>P8</t>
  </si>
  <si>
    <t xml:space="preserve">not yet listed not yet suitable </t>
  </si>
  <si>
    <t xml:space="preserve">not yet listed, suitable when they're ready </t>
  </si>
  <si>
    <r>
      <rPr>
        <b/>
        <sz val="12"/>
        <color theme="1"/>
        <rFont val="Calibri"/>
        <family val="2"/>
        <scheme val="minor"/>
      </rPr>
      <t>P8 - post obervation chat in the waiting room</t>
    </r>
    <r>
      <rPr>
        <sz val="12"/>
        <color theme="1"/>
        <rFont val="Calibri"/>
        <family val="2"/>
        <scheme val="minor"/>
      </rPr>
      <t xml:space="preserve">
Post consult waiting room informal chat:
-	I think that the numbers are really confusing
-	By the time I had got home I had forgotten what the doctor had said
-	It’s a lot to take in
-	The first time you don’t remember much, by the time they’ve finished talking to you, you just want to go home.  I’d been here all day.
-	It’s not so bad when you’ve been a few times, the second or third time was easier, you know what to expect,  you take more in.  But the first time you’re just frightened.
-	A lot of the time you talk to the nurse on the phone if you want, they’re always there to explain.  But the more you come, the more you understand.
-	The tool will give you more of an idea, and instead of asking these all the time (meaning the nurses and doctors)
-	If you have more of an idea of waiting time, it would be helpful.
-	I’ve been coming for about 18 months here.</t>
    </r>
  </si>
  <si>
    <t>not emotionally suitable (smoking, diet, drinking)</t>
  </si>
  <si>
    <t>not physically stable (put on weight, eat better)</t>
  </si>
  <si>
    <t>targets set - teeth, weight, diet, rehab, psychology</t>
  </si>
  <si>
    <t xml:space="preserve">P9 </t>
  </si>
  <si>
    <r>
      <rPr>
        <b/>
        <sz val="12"/>
        <color theme="1"/>
        <rFont val="Calibri"/>
        <family val="2"/>
        <scheme val="minor"/>
      </rPr>
      <t>P9 Pre observation consult chat</t>
    </r>
    <r>
      <rPr>
        <sz val="12"/>
        <color theme="1"/>
        <rFont val="Calibri"/>
        <family val="2"/>
        <scheme val="minor"/>
      </rPr>
      <t xml:space="preserve">
-	Elected to wait 2 years before she went on the list because of the age of her children (wanted to be around to look after them)
-	Didn’t want to go on the list until my daughter was 14 years old
-	The tool would be good for the family – the more they know about your condition and what’s involved the better it is, the better they are able to support you.
-	It’s got to be your decision, but I’ve got kids so I’m also thinking about them.  I’m a full time mum
-	You go on the list and it could be up to 3  years, but I think the in btween, am I going to get on the list or not, then that’s it done then.  It takes some of the uncertainty away.  Now I am on the list I know at least that that’s decision taken from me.
-	I know that it’s not literally a list, it depends on my match of my blood. </t>
    </r>
  </si>
  <si>
    <t>history / current situation  / what can you do / O2 etc</t>
  </si>
  <si>
    <t>listed - been on the list for 14 months now</t>
  </si>
  <si>
    <t>average wait across all the centres is 9 months.
Half would have been transplanted within 9 months
half are beyond 9 months, which could be 9 months, 10 months, 12 months, 2 years or even 4 years</t>
  </si>
  <si>
    <r>
      <t xml:space="preserve">we don't have control over the WAIT which is undoubtedly long for you because of your ANTIBODIES.  You are heavily sensitised.  You can only accept a very very small </t>
    </r>
    <r>
      <rPr>
        <b/>
        <sz val="12"/>
        <color theme="1"/>
        <rFont val="Calibri"/>
        <family val="2"/>
        <scheme val="minor"/>
      </rPr>
      <t xml:space="preserve">percentage of donors : </t>
    </r>
    <r>
      <rPr>
        <sz val="12"/>
        <color theme="1"/>
        <rFont val="Calibri"/>
        <family val="2"/>
        <scheme val="minor"/>
      </rPr>
      <t xml:space="preserve">we take the last 5000 donors.  We assume each and every one is your donor.  and we ask a hypothetical scenario, if Mr Bloggs is your donor, would you have been compatible with them.   and the answer is, for you, in 100 people, you would have only been compatible with </t>
    </r>
    <r>
      <rPr>
        <b/>
        <sz val="12"/>
        <color rgb="FFFF0000"/>
        <rFont val="Calibri (Body)"/>
      </rPr>
      <t xml:space="preserve">1.3%
</t>
    </r>
    <r>
      <rPr>
        <sz val="12"/>
        <color theme="1"/>
        <rFont val="Calibri (Body)"/>
      </rPr>
      <t>so it's not zero.</t>
    </r>
    <r>
      <rPr>
        <sz val="12"/>
        <color theme="1"/>
        <rFont val="Calibri"/>
        <family val="2"/>
        <scheme val="minor"/>
      </rPr>
      <t xml:space="preserve">
and we know that every year we transplant people who have a 1 or 2% chance of getting a transplant.</t>
    </r>
  </si>
  <si>
    <t>talk about steroids</t>
  </si>
  <si>
    <t>P14</t>
  </si>
  <si>
    <t>listed - waiting for just over a year</t>
  </si>
  <si>
    <t xml:space="preserve">history - enough reserve to see you through any crisis before xpt </t>
  </si>
  <si>
    <r>
      <t xml:space="preserve">antibodies - most recent update tells us you have a 27.9% chance of a suitable donor match
having a donor match is like the lottery.  We don't know when the exact match will turn up
we take the last 5000 donors in our zone.   Based on that 5000, 28 out of 100 will be suitable.  so 72 our of 100 will not be suitable.
</t>
    </r>
    <r>
      <rPr>
        <sz val="12"/>
        <color rgb="FFFF0000"/>
        <rFont val="Calibri (Body)"/>
      </rPr>
      <t>we make the assumption that the past will reflect the future</t>
    </r>
    <r>
      <rPr>
        <sz val="12"/>
        <color theme="1"/>
        <rFont val="Calibri"/>
        <family val="2"/>
        <scheme val="minor"/>
      </rPr>
      <t xml:space="preserve">  
so you have very roughly a 1 in 3 chance</t>
    </r>
  </si>
  <si>
    <t>talk about dry runs, false alarms</t>
  </si>
  <si>
    <t>talk about local urgent list</t>
  </si>
  <si>
    <t>when you leave here I want you to be able to understand and remember
- how ill you are
- an understanding of where you are on your disease journey
- an understanding of how long you might have left
- an understanding what your odds are if you take the offer of surgery
- what you're letting yourself in for in terms of risks and benefits</t>
  </si>
  <si>
    <t>P4</t>
  </si>
  <si>
    <t>history, how have things been since last visit</t>
  </si>
  <si>
    <t xml:space="preserve">not yet listed </t>
  </si>
  <si>
    <t>Patient Q - rejection and lifelong meds something to consider - lots of doom and gloom</t>
  </si>
  <si>
    <t>wouldn't do the surgery unless there was a benefit</t>
  </si>
  <si>
    <t>FIBROSIS</t>
  </si>
  <si>
    <t xml:space="preserve">we have to explain the risks and benefits.  
We do the procedure to improve LENGTH of life and QoL
</t>
  </si>
  <si>
    <r>
      <t>lung capacity</t>
    </r>
    <r>
      <rPr>
        <sz val="12"/>
        <color theme="1"/>
        <rFont val="Calibri"/>
        <family val="2"/>
        <scheme val="minor"/>
      </rPr>
      <t xml:space="preserve"> you're currently at about 20%</t>
    </r>
  </si>
  <si>
    <t>mental strength - one of the reasons you can still do what you can do is youre very strong state of mind.  Keep that, it's important.</t>
  </si>
  <si>
    <r>
      <rPr>
        <b/>
        <sz val="12"/>
        <color theme="1"/>
        <rFont val="Calibri"/>
        <family val="2"/>
        <scheme val="minor"/>
      </rPr>
      <t xml:space="preserve">non- transplant route </t>
    </r>
    <r>
      <rPr>
        <sz val="12"/>
        <color theme="1"/>
        <rFont val="Calibri"/>
        <family val="2"/>
        <scheme val="minor"/>
      </rPr>
      <t xml:space="preserve">- median survival, how long do 50% of people survive after diagnosis, is about 3 and a half years
so you've already done better than this but it looks like the next episode you have may leave you in a very bad state.  We don't know when that would be.  
</t>
    </r>
    <r>
      <rPr>
        <b/>
        <sz val="12"/>
        <color theme="1"/>
        <rFont val="Calibri"/>
        <family val="2"/>
        <scheme val="minor"/>
      </rPr>
      <t>there's a strong possibility that in the next 2 years you would die of this disease.  I would put that above 50%, so fairly significant.</t>
    </r>
  </si>
  <si>
    <r>
      <t xml:space="preserve">survival - </t>
    </r>
    <r>
      <rPr>
        <sz val="12"/>
        <color theme="1"/>
        <rFont val="Calibri"/>
        <family val="2"/>
        <scheme val="minor"/>
      </rPr>
      <t>if you were to come in for a xpt tomorrow.  What would be the chances that you would be alive after 1 month
- about 90-95%
- there's a 5-10% chance you might die in that period.  But equally there's a 90-95% chance you will live.</t>
    </r>
  </si>
  <si>
    <r>
      <t xml:space="preserve">survival </t>
    </r>
    <r>
      <rPr>
        <sz val="12"/>
        <color theme="1"/>
        <rFont val="Calibri"/>
        <family val="2"/>
        <scheme val="minor"/>
      </rPr>
      <t xml:space="preserve"> - if you were to come in for a xpt tomorrow, what would be the chances you would be alive after 1 year.  
- at the end of 1 year it's about 80-85% chance of beling alive
- that's 15-20% you won't make it.  But you've got 80% chance of making it to the end of the year</t>
    </r>
  </si>
  <si>
    <r>
      <t xml:space="preserve">survival </t>
    </r>
    <r>
      <rPr>
        <sz val="12"/>
        <color theme="1"/>
        <rFont val="Calibri"/>
        <family val="2"/>
        <scheme val="minor"/>
      </rPr>
      <t xml:space="preserve"> - and at 5 years
- for someone of your age and disease and condition, it should be around 55-60%
- you do have roughly a 40% chance of not being alive.
- but you've got a 55-60% chance of being alive.</t>
    </r>
  </si>
  <si>
    <t>LENGTH of life survival you've got a pretty good chance of lengthening your life.</t>
  </si>
  <si>
    <t xml:space="preserve">but I don't know if you will be one of those who don't make it past the first month, or who survive 10 years.  </t>
  </si>
  <si>
    <t>Patient - but the odds are that in 2 years I wont be alive anyway, so it outweighs it already.
But on the other hand, I'm siting here, alive, and about to elect to a procedure that might kill me.</t>
  </si>
  <si>
    <t>explanation of hospital stay, drugs, post op recovery, life after transplant (difficult at first)</t>
  </si>
  <si>
    <t>Patient Q - how many people did you 'do' last year?</t>
  </si>
  <si>
    <t>Patient Q - how many people survived?</t>
  </si>
  <si>
    <t>P12</t>
  </si>
  <si>
    <t>listed (1 year on the list)</t>
  </si>
  <si>
    <t>patient history since last meeting</t>
  </si>
  <si>
    <t xml:space="preserve">what are you hoping to get out of xpt?  - Patient answer - QoL </t>
  </si>
  <si>
    <t>length of life ?  - Patient answer:  it's been a year on the list and that's gone fast.  You said maybe 5 years with a xpt.  I don't know, it's not very long, it goes very fast</t>
  </si>
  <si>
    <r>
      <t xml:space="preserve">survival without xpt - with YOUR condition etc, roughly average 5 years
survival with xpt - 5 - 6 years
</t>
    </r>
    <r>
      <rPr>
        <b/>
        <i/>
        <sz val="12"/>
        <color theme="1"/>
        <rFont val="Calibri"/>
        <family val="2"/>
        <scheme val="minor"/>
      </rPr>
      <t>so we're not going to give you longer, we're trying to make the breathlessness better
so for you it's a question of the risk for better QoL</t>
    </r>
  </si>
  <si>
    <t>blood group /  no antibodies / height - all quite good in your favour for being matched.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</si>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</sst>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i/>
      <sz val="12"/>
      <color theme="1"/>
      <name val="Calibri"/>
      <family val="2"/>
      <scheme val="minor"/>
    </font>
    <font>
      <i/>
      <sz val="12"/>
      <color rgb="FF000000"/>
      <name val="Calibri"/>
      <family val="2"/>
      <scheme val="minor"/>
    </font>
    <font>
      <sz val="8"/>
      <name val="Calibri"/>
      <family val="2"/>
      <scheme val="minor"/>
    </font>
    <font>
      <b/>
      <sz val="12"/>
      <color rgb="FF000000"/>
      <name val="Calibri"/>
      <family val="2"/>
      <scheme val="minor"/>
    </font>
    <font>
      <sz val="12"/>
      <color rgb="FFFF0000"/>
      <name val="Calibri"/>
      <family val="2"/>
      <scheme val="minor"/>
    </font>
    <font>
      <b/>
      <i/>
      <sz val="12"/>
      <color theme="1"/>
      <name val="Calibri"/>
      <family val="2"/>
      <scheme val="minor"/>
    </font>
    <font>
      <sz val="12"/>
      <color theme="3"/>
      <name val="Calibri"/>
      <family val="2"/>
      <scheme val="minor"/>
    </font>
    <font>
      <sz val="18"/>
      <color theme="0"/>
      <name val="Calibri"/>
      <family val="2"/>
      <scheme val="minor"/>
    </font>
    <font>
      <sz val="12"/>
      <color theme="9" tint="-0.499984740745262"/>
      <name val="Calibri"/>
      <family val="2"/>
      <scheme val="minor"/>
    </font>
    <font>
      <i/>
      <sz val="12"/>
      <color theme="9" tint="-0.499984740745262"/>
      <name val="Calibri"/>
      <family val="2"/>
      <scheme val="minor"/>
    </font>
    <font>
      <b/>
      <sz val="12"/>
      <color theme="9" tint="-0.499984740745262"/>
      <name val="Calibri"/>
      <family val="2"/>
      <scheme val="minor"/>
    </font>
    <font>
      <b/>
      <i/>
      <sz val="12"/>
      <color theme="9" tint="-0.499984740745262"/>
      <name val="Calibri"/>
      <family val="2"/>
      <scheme val="minor"/>
    </font>
    <font>
      <sz val="26"/>
      <color theme="1"/>
      <name val="Calibri"/>
      <family val="2"/>
      <scheme val="minor"/>
    </font>
    <font>
      <sz val="12"/>
      <color rgb="FFFF0000"/>
      <name val="Calibri (Body)"/>
    </font>
    <font>
      <b/>
      <sz val="12"/>
      <color rgb="FFFF0000"/>
      <name val="Calibri (Body)"/>
    </font>
    <font>
      <sz val="12"/>
      <color theme="1"/>
      <name val="Calibri (Body)"/>
    </font>
  </fonts>
  <fills count="34">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4"/>
        <bgColor indexed="64"/>
      </patternFill>
    </fill>
    <fill>
      <patternFill patternType="solid">
        <fgColor theme="9"/>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bgColor indexed="64"/>
      </patternFill>
    </fill>
    <fill>
      <patternFill patternType="solid">
        <fgColor rgb="FFD883FF"/>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9ECF2"/>
        <bgColor indexed="64"/>
      </patternFill>
    </fill>
    <fill>
      <patternFill patternType="solid">
        <fgColor theme="3" tint="0.79998168889431442"/>
        <bgColor indexed="64"/>
      </patternFill>
    </fill>
    <fill>
      <patternFill patternType="solid">
        <fgColor theme="3" tint="0.79998168889431442"/>
        <bgColor rgb="FF000000"/>
      </patternFill>
    </fill>
    <fill>
      <patternFill patternType="solid">
        <fgColor theme="9" tint="0.39997558519241921"/>
        <bgColor indexed="64"/>
      </patternFill>
    </fill>
    <fill>
      <patternFill patternType="solid">
        <fgColor theme="8"/>
        <bgColor indexed="64"/>
      </patternFill>
    </fill>
    <fill>
      <patternFill patternType="solid">
        <fgColor theme="4" tint="0.39997558519241921"/>
        <bgColor indexed="64"/>
      </patternFill>
    </fill>
    <fill>
      <patternFill patternType="solid">
        <fgColor theme="4" tint="0.39997558519241921"/>
        <bgColor rgb="FF000000"/>
      </patternFill>
    </fill>
    <fill>
      <patternFill patternType="solid">
        <fgColor rgb="FFFF000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0BCAE8"/>
        <bgColor indexed="64"/>
      </patternFill>
    </fill>
    <fill>
      <patternFill patternType="solid">
        <fgColor rgb="FFF4D3F4"/>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2">
    <xf numFmtId="0" fontId="0" fillId="0" borderId="0" xfId="0"/>
    <xf numFmtId="0" fontId="2" fillId="5" borderId="0" xfId="0" applyFont="1" applyFill="1"/>
    <xf numFmtId="0" fontId="2" fillId="7" borderId="0" xfId="0" applyFont="1" applyFill="1"/>
    <xf numFmtId="0" fontId="0" fillId="8" borderId="1" xfId="0" applyFill="1" applyBorder="1"/>
    <xf numFmtId="0" fontId="0" fillId="0" borderId="0" xfId="0" applyBorder="1"/>
    <xf numFmtId="0" fontId="1" fillId="0" borderId="0" xfId="0" applyFont="1"/>
    <xf numFmtId="0" fontId="0" fillId="2" borderId="2" xfId="0" applyFill="1" applyBorder="1"/>
    <xf numFmtId="0" fontId="3" fillId="3" borderId="2" xfId="0" applyFont="1" applyFill="1" applyBorder="1"/>
    <xf numFmtId="0" fontId="0" fillId="6" borderId="2" xfId="0" applyFill="1" applyBorder="1"/>
    <xf numFmtId="0" fontId="0" fillId="8" borderId="2" xfId="0" applyFill="1" applyBorder="1"/>
    <xf numFmtId="0" fontId="0" fillId="10" borderId="0" xfId="0" applyFill="1"/>
    <xf numFmtId="0" fontId="0" fillId="9" borderId="1" xfId="0" applyFill="1" applyBorder="1"/>
    <xf numFmtId="0" fontId="1" fillId="11" borderId="0" xfId="0" applyFont="1" applyFill="1"/>
    <xf numFmtId="0" fontId="2" fillId="4" borderId="0" xfId="0" applyFont="1" applyFill="1" applyAlignment="1">
      <alignment wrapText="1"/>
    </xf>
    <xf numFmtId="0" fontId="2" fillId="4" borderId="0" xfId="0" applyFont="1" applyFill="1" applyAlignment="1">
      <alignment horizontal="left" wrapText="1"/>
    </xf>
    <xf numFmtId="0" fontId="0" fillId="0" borderId="0" xfId="0" applyAlignment="1">
      <alignment horizontal="center"/>
    </xf>
    <xf numFmtId="0" fontId="0" fillId="4" borderId="0" xfId="0"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0" borderId="0" xfId="0" applyAlignment="1">
      <alignment wrapText="1"/>
    </xf>
    <xf numFmtId="0" fontId="0" fillId="12" borderId="1" xfId="0" applyFill="1" applyBorder="1"/>
    <xf numFmtId="0" fontId="0" fillId="0" borderId="1" xfId="0" applyFill="1" applyBorder="1"/>
    <xf numFmtId="0" fontId="0" fillId="12" borderId="1" xfId="0" applyFill="1" applyBorder="1" applyAlignment="1">
      <alignment horizontal="center" wrapText="1"/>
    </xf>
    <xf numFmtId="0" fontId="0" fillId="0" borderId="1" xfId="0" applyBorder="1"/>
    <xf numFmtId="0" fontId="0" fillId="12" borderId="1" xfId="0" applyFill="1" applyBorder="1" applyAlignment="1"/>
    <xf numFmtId="0" fontId="0" fillId="12" borderId="1" xfId="0" applyFill="1" applyBorder="1" applyAlignment="1">
      <alignment wrapText="1"/>
    </xf>
    <xf numFmtId="0" fontId="2" fillId="4" borderId="1" xfId="0" applyFont="1" applyFill="1" applyBorder="1" applyAlignment="1">
      <alignment wrapText="1"/>
    </xf>
    <xf numFmtId="0" fontId="2" fillId="4" borderId="1" xfId="0" applyFont="1" applyFill="1" applyBorder="1"/>
    <xf numFmtId="0" fontId="1" fillId="0" borderId="1" xfId="0" applyFont="1" applyBorder="1"/>
    <xf numFmtId="0" fontId="0" fillId="0" borderId="1" xfId="0" applyFill="1" applyBorder="1" applyAlignment="1">
      <alignment wrapText="1"/>
    </xf>
    <xf numFmtId="0" fontId="0" fillId="0" borderId="1" xfId="0" applyBorder="1" applyAlignment="1">
      <alignment wrapText="1"/>
    </xf>
    <xf numFmtId="0" fontId="0" fillId="0" borderId="1" xfId="0" applyFont="1" applyBorder="1" applyAlignment="1">
      <alignment wrapText="1"/>
    </xf>
    <xf numFmtId="0" fontId="1" fillId="0" borderId="1" xfId="0" applyFont="1" applyBorder="1" applyAlignment="1">
      <alignment wrapText="1"/>
    </xf>
    <xf numFmtId="0" fontId="0" fillId="0" borderId="1" xfId="0" applyBorder="1" applyAlignment="1"/>
    <xf numFmtId="0" fontId="3" fillId="0" borderId="1" xfId="0" applyFont="1" applyBorder="1" applyAlignment="1">
      <alignment wrapText="1"/>
    </xf>
    <xf numFmtId="0" fontId="3" fillId="0" borderId="1" xfId="0" applyFont="1" applyBorder="1"/>
    <xf numFmtId="0" fontId="3" fillId="0" borderId="1" xfId="0" applyFont="1" applyFill="1" applyBorder="1"/>
    <xf numFmtId="0" fontId="2" fillId="5" borderId="1" xfId="0" applyFont="1" applyFill="1" applyBorder="1" applyAlignment="1">
      <alignment wrapText="1"/>
    </xf>
    <xf numFmtId="0" fontId="2" fillId="5" borderId="1" xfId="0" applyFont="1" applyFill="1" applyBorder="1"/>
    <xf numFmtId="0" fontId="2" fillId="7" borderId="1" xfId="0" applyFont="1" applyFill="1" applyBorder="1" applyAlignment="1">
      <alignment wrapText="1"/>
    </xf>
    <xf numFmtId="0" fontId="2" fillId="7" borderId="1" xfId="0" applyFont="1" applyFill="1" applyBorder="1"/>
    <xf numFmtId="0" fontId="0" fillId="8" borderId="1" xfId="0" applyFill="1" applyBorder="1" applyAlignment="1">
      <alignment wrapText="1"/>
    </xf>
    <xf numFmtId="0" fontId="1" fillId="14" borderId="1" xfId="0" applyFont="1" applyFill="1" applyBorder="1"/>
    <xf numFmtId="0" fontId="1" fillId="14" borderId="1" xfId="0" applyFont="1" applyFill="1" applyBorder="1" applyAlignment="1">
      <alignment wrapText="1"/>
    </xf>
    <xf numFmtId="0" fontId="0" fillId="16" borderId="1" xfId="0" applyFill="1" applyBorder="1"/>
    <xf numFmtId="0" fontId="0" fillId="16" borderId="1" xfId="0" applyFill="1" applyBorder="1" applyAlignment="1">
      <alignment wrapText="1"/>
    </xf>
    <xf numFmtId="0" fontId="0" fillId="16" borderId="1" xfId="0" applyFont="1" applyFill="1" applyBorder="1" applyAlignment="1">
      <alignment wrapText="1"/>
    </xf>
    <xf numFmtId="0" fontId="0" fillId="0" borderId="1" xfId="0" applyBorder="1" applyAlignment="1">
      <alignment horizontal="left" vertical="center" wrapText="1"/>
    </xf>
    <xf numFmtId="0" fontId="3" fillId="17" borderId="1" xfId="0" applyFont="1" applyFill="1" applyBorder="1" applyAlignment="1">
      <alignment wrapText="1"/>
    </xf>
    <xf numFmtId="0" fontId="3" fillId="17" borderId="1" xfId="0" applyFont="1" applyFill="1" applyBorder="1"/>
    <xf numFmtId="0" fontId="0" fillId="5" borderId="1" xfId="0" applyFill="1" applyBorder="1"/>
    <xf numFmtId="0" fontId="0" fillId="5" borderId="1" xfId="0" applyFill="1" applyBorder="1" applyAlignment="1">
      <alignment wrapText="1"/>
    </xf>
    <xf numFmtId="0" fontId="0" fillId="18" borderId="1" xfId="0" applyFill="1" applyBorder="1" applyAlignment="1">
      <alignment wrapText="1"/>
    </xf>
    <xf numFmtId="0" fontId="0" fillId="18" borderId="1" xfId="0" applyFill="1" applyBorder="1"/>
    <xf numFmtId="0" fontId="0" fillId="7" borderId="1" xfId="0" applyFill="1" applyBorder="1"/>
    <xf numFmtId="0" fontId="0" fillId="7" borderId="1" xfId="0" applyFill="1" applyBorder="1" applyAlignment="1">
      <alignment wrapText="1"/>
    </xf>
    <xf numFmtId="0" fontId="0" fillId="13" borderId="1" xfId="0" applyFill="1" applyBorder="1" applyAlignment="1">
      <alignment wrapText="1"/>
    </xf>
    <xf numFmtId="0" fontId="0" fillId="13" borderId="1" xfId="0" applyFill="1" applyBorder="1"/>
    <xf numFmtId="0" fontId="0" fillId="19" borderId="1" xfId="0" applyFill="1" applyBorder="1" applyAlignment="1">
      <alignment wrapText="1"/>
    </xf>
    <xf numFmtId="0" fontId="0" fillId="19" borderId="1" xfId="0" applyFill="1" applyBorder="1"/>
    <xf numFmtId="0" fontId="0" fillId="4" borderId="0" xfId="0" applyFill="1"/>
    <xf numFmtId="0" fontId="0" fillId="5" borderId="0" xfId="0" applyFill="1"/>
    <xf numFmtId="0" fontId="0" fillId="7" borderId="0" xfId="0" applyFill="1"/>
    <xf numFmtId="0" fontId="0" fillId="10" borderId="0" xfId="0" applyFill="1" applyAlignment="1">
      <alignment horizontal="center"/>
    </xf>
    <xf numFmtId="0" fontId="0" fillId="11" borderId="0" xfId="0" applyFill="1" applyAlignment="1">
      <alignment horizontal="center"/>
    </xf>
    <xf numFmtId="0" fontId="0" fillId="0" borderId="1" xfId="0" applyFont="1" applyBorder="1"/>
    <xf numFmtId="0" fontId="0" fillId="0" borderId="1" xfId="0" applyFont="1" applyFill="1" applyBorder="1" applyAlignment="1">
      <alignment wrapText="1"/>
    </xf>
    <xf numFmtId="0" fontId="0" fillId="0" borderId="1" xfId="0" applyFont="1" applyFill="1" applyBorder="1"/>
    <xf numFmtId="0" fontId="0" fillId="6" borderId="1" xfId="0" applyFill="1" applyBorder="1"/>
    <xf numFmtId="0" fontId="0" fillId="16" borderId="1" xfId="0"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wrapText="1"/>
    </xf>
    <xf numFmtId="0" fontId="0" fillId="0" borderId="1" xfId="0" applyBorder="1" applyAlignment="1">
      <alignment horizontal="center"/>
    </xf>
    <xf numFmtId="0" fontId="0" fillId="9" borderId="1" xfId="0" applyFill="1" applyBorder="1" applyAlignment="1">
      <alignment wrapText="1"/>
    </xf>
    <xf numFmtId="0" fontId="0" fillId="0" borderId="0" xfId="0" applyAlignment="1">
      <alignment horizontal="center" wrapText="1"/>
    </xf>
    <xf numFmtId="0" fontId="3" fillId="0" borderId="0" xfId="0" applyFont="1" applyAlignment="1">
      <alignment horizontal="center"/>
    </xf>
    <xf numFmtId="0" fontId="0" fillId="0" borderId="0" xfId="0" applyAlignment="1">
      <alignment vertical="center" wrapText="1"/>
    </xf>
    <xf numFmtId="0" fontId="0" fillId="20" borderId="1" xfId="0" applyFill="1" applyBorder="1"/>
    <xf numFmtId="0" fontId="0" fillId="20" borderId="1" xfId="0" applyFill="1" applyBorder="1" applyAlignment="1">
      <alignment wrapText="1"/>
    </xf>
    <xf numFmtId="0" fontId="3" fillId="21" borderId="1" xfId="0" applyFont="1" applyFill="1" applyBorder="1" applyAlignment="1">
      <alignment wrapText="1"/>
    </xf>
    <xf numFmtId="0" fontId="3" fillId="21" borderId="1" xfId="0" applyFont="1" applyFill="1" applyBorder="1"/>
    <xf numFmtId="0" fontId="0" fillId="12" borderId="1" xfId="0" applyFill="1" applyBorder="1" applyAlignment="1">
      <alignment horizontal="center"/>
    </xf>
    <xf numFmtId="0" fontId="2" fillId="22" borderId="1" xfId="0" applyFont="1" applyFill="1" applyBorder="1"/>
    <xf numFmtId="0" fontId="8" fillId="1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2" fillId="22" borderId="1" xfId="0" applyFont="1" applyFill="1" applyBorder="1" applyAlignment="1">
      <alignment horizontal="center" vertical="center" wrapText="1"/>
    </xf>
    <xf numFmtId="0" fontId="8" fillId="16"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20" borderId="1" xfId="0" applyFont="1" applyFill="1" applyBorder="1" applyAlignment="1">
      <alignment horizontal="center" vertical="center" wrapText="1"/>
    </xf>
    <xf numFmtId="0" fontId="8" fillId="17"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8" fillId="18"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19" borderId="1" xfId="0" applyFont="1" applyFill="1" applyBorder="1" applyAlignment="1">
      <alignment horizontal="center" vertical="center" wrapText="1"/>
    </xf>
    <xf numFmtId="14" fontId="8" fillId="0" borderId="1" xfId="0" applyNumberFormat="1" applyFont="1" applyBorder="1" applyAlignment="1">
      <alignment horizontal="center" vertical="center" wrapText="1"/>
    </xf>
    <xf numFmtId="0" fontId="0" fillId="27" borderId="0" xfId="0" applyFill="1"/>
    <xf numFmtId="0" fontId="0" fillId="27" borderId="0" xfId="0" applyFill="1" applyAlignment="1">
      <alignment horizontal="center"/>
    </xf>
    <xf numFmtId="0" fontId="0" fillId="11" borderId="0" xfId="0" applyFill="1" applyBorder="1"/>
    <xf numFmtId="0" fontId="0" fillId="11" borderId="0" xfId="0" applyFill="1"/>
    <xf numFmtId="0" fontId="0" fillId="28" borderId="1" xfId="0" applyFill="1" applyBorder="1"/>
    <xf numFmtId="0" fontId="0" fillId="28" borderId="1" xfId="0" applyFill="1" applyBorder="1" applyAlignment="1">
      <alignment horizontal="center"/>
    </xf>
    <xf numFmtId="0" fontId="1" fillId="0" borderId="0" xfId="0" applyFont="1" applyAlignment="1">
      <alignment horizontal="center"/>
    </xf>
    <xf numFmtId="0" fontId="2" fillId="4" borderId="0" xfId="0" applyFont="1" applyFill="1" applyAlignment="1">
      <alignment horizontal="center" wrapText="1"/>
    </xf>
    <xf numFmtId="0" fontId="0" fillId="2" borderId="0" xfId="0" applyFill="1" applyBorder="1" applyAlignment="1">
      <alignment horizontal="center"/>
    </xf>
    <xf numFmtId="0" fontId="3" fillId="3" borderId="0" xfId="0" applyFont="1" applyFill="1" applyBorder="1" applyAlignment="1">
      <alignment horizontal="center"/>
    </xf>
    <xf numFmtId="0" fontId="2" fillId="5" borderId="0" xfId="0" applyFont="1" applyFill="1" applyAlignment="1">
      <alignment horizontal="center"/>
    </xf>
    <xf numFmtId="0" fontId="0" fillId="6" borderId="0" xfId="0" applyFill="1" applyBorder="1" applyAlignment="1">
      <alignment horizontal="center"/>
    </xf>
    <xf numFmtId="0" fontId="2" fillId="7" borderId="0" xfId="0" applyFont="1" applyFill="1" applyAlignment="1">
      <alignment horizontal="center"/>
    </xf>
    <xf numFmtId="0" fontId="0" fillId="8" borderId="0" xfId="0" applyFill="1" applyBorder="1" applyAlignment="1">
      <alignment horizontal="center"/>
    </xf>
    <xf numFmtId="0" fontId="0" fillId="11" borderId="0" xfId="0" applyFill="1" applyBorder="1" applyAlignment="1">
      <alignment horizontal="center"/>
    </xf>
    <xf numFmtId="0" fontId="0" fillId="0" borderId="0" xfId="0" applyBorder="1" applyAlignment="1">
      <alignment horizontal="center"/>
    </xf>
    <xf numFmtId="0" fontId="1" fillId="11" borderId="0" xfId="0" applyFont="1" applyFill="1" applyAlignment="1">
      <alignment horizontal="center"/>
    </xf>
    <xf numFmtId="0" fontId="0" fillId="9" borderId="0" xfId="0" applyFill="1" applyBorder="1" applyAlignment="1">
      <alignment horizontal="center"/>
    </xf>
    <xf numFmtId="0" fontId="0" fillId="9" borderId="0" xfId="0" applyFill="1" applyBorder="1" applyAlignment="1">
      <alignment horizontal="center" wrapText="1"/>
    </xf>
    <xf numFmtId="0" fontId="0" fillId="15" borderId="0" xfId="0" applyFill="1" applyBorder="1" applyAlignment="1">
      <alignment horizontal="center"/>
    </xf>
    <xf numFmtId="0" fontId="0" fillId="29" borderId="1" xfId="0" applyFill="1" applyBorder="1"/>
    <xf numFmtId="0" fontId="0" fillId="30" borderId="1" xfId="0" applyFill="1" applyBorder="1"/>
    <xf numFmtId="0" fontId="0" fillId="31" borderId="1" xfId="0" applyFill="1" applyBorder="1"/>
    <xf numFmtId="0" fontId="2" fillId="19" borderId="1" xfId="0" applyFont="1" applyFill="1" applyBorder="1"/>
    <xf numFmtId="0" fontId="11" fillId="19" borderId="1" xfId="0" applyFont="1" applyFill="1" applyBorder="1"/>
    <xf numFmtId="0" fontId="11" fillId="7" borderId="1" xfId="0" applyFont="1" applyFill="1" applyBorder="1"/>
    <xf numFmtId="0" fontId="2" fillId="19" borderId="0" xfId="0" applyFont="1" applyFill="1"/>
    <xf numFmtId="0" fontId="1" fillId="16" borderId="1" xfId="0" applyFont="1" applyFill="1" applyBorder="1" applyAlignment="1">
      <alignment horizontal="center" wrapText="1"/>
    </xf>
    <xf numFmtId="0" fontId="0" fillId="28" borderId="1" xfId="0" applyFill="1" applyBorder="1" applyAlignment="1">
      <alignment wrapText="1"/>
    </xf>
    <xf numFmtId="0" fontId="8" fillId="28" borderId="1" xfId="0" applyFont="1" applyFill="1" applyBorder="1" applyAlignment="1">
      <alignment horizontal="center" vertical="center" wrapText="1"/>
    </xf>
    <xf numFmtId="0" fontId="0" fillId="32" borderId="1" xfId="0" applyFill="1" applyBorder="1" applyAlignment="1">
      <alignment wrapText="1"/>
    </xf>
    <xf numFmtId="0" fontId="0" fillId="32" borderId="1" xfId="0" applyFill="1" applyBorder="1"/>
    <xf numFmtId="0" fontId="8" fillId="32" borderId="1" xfId="0" applyFont="1" applyFill="1" applyBorder="1" applyAlignment="1">
      <alignment horizontal="center" vertical="center" wrapText="1"/>
    </xf>
    <xf numFmtId="0" fontId="0" fillId="32" borderId="1" xfId="0" applyFill="1" applyBorder="1" applyAlignment="1">
      <alignment horizontal="center"/>
    </xf>
    <xf numFmtId="0" fontId="1" fillId="28" borderId="1" xfId="0" applyFont="1" applyFill="1" applyBorder="1" applyAlignment="1">
      <alignment wrapText="1"/>
    </xf>
    <xf numFmtId="0" fontId="0" fillId="15" borderId="0" xfId="0" applyFill="1" applyBorder="1" applyAlignment="1">
      <alignment wrapText="1"/>
    </xf>
    <xf numFmtId="0" fontId="0" fillId="0" borderId="0" xfId="0" applyFill="1" applyBorder="1"/>
    <xf numFmtId="0" fontId="0" fillId="0" borderId="0" xfId="0" applyFill="1" applyBorder="1" applyAlignment="1">
      <alignment horizontal="center"/>
    </xf>
    <xf numFmtId="0" fontId="0" fillId="15" borderId="0" xfId="0" applyFill="1" applyAlignment="1">
      <alignment horizontal="center" vertical="center"/>
    </xf>
    <xf numFmtId="0" fontId="0" fillId="15" borderId="0" xfId="0" applyFill="1" applyAlignment="1">
      <alignment vertical="center"/>
    </xf>
    <xf numFmtId="0" fontId="2" fillId="23" borderId="1" xfId="0" applyFont="1" applyFill="1" applyBorder="1" applyAlignment="1">
      <alignment horizontal="left" vertical="center" wrapText="1"/>
    </xf>
    <xf numFmtId="0" fontId="0" fillId="23" borderId="1" xfId="0" applyFill="1" applyBorder="1" applyAlignment="1">
      <alignment horizontal="left" vertical="center"/>
    </xf>
    <xf numFmtId="0" fontId="0" fillId="0" borderId="1" xfId="0" applyBorder="1" applyAlignment="1">
      <alignment horizontal="left" vertical="center"/>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10" fillId="24" borderId="1" xfId="0" applyFont="1" applyFill="1" applyBorder="1" applyAlignment="1">
      <alignment horizontal="left" vertical="center"/>
    </xf>
    <xf numFmtId="0" fontId="10" fillId="0" borderId="1" xfId="0" applyFont="1" applyFill="1" applyBorder="1" applyAlignment="1">
      <alignment horizontal="left" vertical="center"/>
    </xf>
    <xf numFmtId="0" fontId="0" fillId="26" borderId="1" xfId="0" applyFill="1" applyBorder="1" applyAlignment="1">
      <alignment horizontal="left" vertical="center"/>
    </xf>
    <xf numFmtId="0" fontId="0" fillId="25" borderId="1" xfId="0" applyFill="1" applyBorder="1" applyAlignment="1">
      <alignment horizontal="left" vertical="center"/>
    </xf>
    <xf numFmtId="0" fontId="8" fillId="0" borderId="1" xfId="0" quotePrefix="1" applyFont="1" applyFill="1" applyBorder="1" applyAlignment="1">
      <alignment horizontal="center" vertical="center" wrapText="1"/>
    </xf>
    <xf numFmtId="0" fontId="12" fillId="12" borderId="1" xfId="0" applyFont="1" applyFill="1" applyBorder="1" applyAlignment="1">
      <alignment horizontal="center" vertical="center" wrapText="1"/>
    </xf>
    <xf numFmtId="14" fontId="12" fillId="0" borderId="1" xfId="0" applyNumberFormat="1" applyFont="1" applyBorder="1" applyAlignment="1">
      <alignment horizontal="center" vertical="center" wrapText="1"/>
    </xf>
    <xf numFmtId="0" fontId="12" fillId="22" borderId="1" xfId="0" applyFont="1" applyFill="1" applyBorder="1" applyAlignment="1">
      <alignment horizontal="center" vertical="center" wrapText="1"/>
    </xf>
    <xf numFmtId="0" fontId="12" fillId="16" borderId="1" xfId="0" applyFont="1" applyFill="1" applyBorder="1" applyAlignment="1">
      <alignment wrapText="1"/>
    </xf>
    <xf numFmtId="0" fontId="12" fillId="32" borderId="1" xfId="0" applyFont="1" applyFill="1" applyBorder="1" applyAlignment="1">
      <alignment horizontal="center" vertical="center" wrapText="1"/>
    </xf>
    <xf numFmtId="0" fontId="12" fillId="28"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20" borderId="1" xfId="0" applyFont="1" applyFill="1" applyBorder="1" applyAlignment="1">
      <alignment wrapText="1"/>
    </xf>
    <xf numFmtId="0" fontId="12" fillId="17" borderId="1" xfId="0" applyFont="1" applyFill="1" applyBorder="1" applyAlignment="1">
      <alignment wrapText="1"/>
    </xf>
    <xf numFmtId="0" fontId="12" fillId="21" borderId="1" xfId="0" applyFont="1" applyFill="1" applyBorder="1" applyAlignment="1">
      <alignment wrapText="1"/>
    </xf>
    <xf numFmtId="0" fontId="12" fillId="5" borderId="1" xfId="0" applyFont="1" applyFill="1" applyBorder="1" applyAlignment="1">
      <alignment horizontal="center" vertical="center" wrapText="1"/>
    </xf>
    <xf numFmtId="0" fontId="12" fillId="18" borderId="1" xfId="0" applyFont="1" applyFill="1" applyBorder="1" applyAlignment="1">
      <alignment wrapText="1"/>
    </xf>
    <xf numFmtId="0" fontId="12"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9" borderId="1" xfId="0" applyFont="1" applyFill="1" applyBorder="1" applyAlignment="1">
      <alignment horizontal="center" vertical="center" wrapText="1"/>
    </xf>
    <xf numFmtId="0" fontId="0" fillId="2" borderId="1" xfId="0" applyFill="1" applyBorder="1"/>
    <xf numFmtId="0" fontId="0" fillId="2" borderId="1" xfId="0" applyFill="1" applyBorder="1" applyAlignment="1">
      <alignment wrapText="1"/>
    </xf>
    <xf numFmtId="0" fontId="0" fillId="0" borderId="1" xfId="0" applyBorder="1" applyAlignment="1">
      <alignment horizontal="center" vertical="center"/>
    </xf>
    <xf numFmtId="0" fontId="2" fillId="23"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0" fontId="0" fillId="10" borderId="1" xfId="0" applyFill="1" applyBorder="1" applyAlignment="1">
      <alignment horizontal="center" vertical="center"/>
    </xf>
    <xf numFmtId="0" fontId="10" fillId="24" borderId="1" xfId="0" applyFont="1" applyFill="1" applyBorder="1" applyAlignment="1">
      <alignment horizontal="center" vertical="center"/>
    </xf>
    <xf numFmtId="14" fontId="0" fillId="0" borderId="1" xfId="0" applyNumberFormat="1" applyBorder="1" applyAlignment="1">
      <alignment horizontal="center" vertical="center"/>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0" fillId="0" borderId="1" xfId="0" applyBorder="1" applyAlignment="1">
      <alignment horizontal="center" vertical="center" wrapText="1"/>
    </xf>
    <xf numFmtId="0" fontId="0" fillId="33" borderId="1" xfId="0" applyFill="1" applyBorder="1" applyAlignment="1">
      <alignment horizontal="left" vertical="center"/>
    </xf>
    <xf numFmtId="0" fontId="15" fillId="0" borderId="1" xfId="0" applyFont="1" applyFill="1" applyBorder="1" applyAlignment="1">
      <alignment horizontal="left" vertical="center" wrapText="1"/>
    </xf>
    <xf numFmtId="0" fontId="8" fillId="0" borderId="0" xfId="0" applyFont="1"/>
    <xf numFmtId="0" fontId="8" fillId="0" borderId="0" xfId="0" applyFont="1" applyAlignment="1">
      <alignment wrapText="1"/>
    </xf>
    <xf numFmtId="14" fontId="0" fillId="0" borderId="0" xfId="0" applyNumberFormat="1"/>
    <xf numFmtId="0" fontId="16" fillId="0" borderId="0" xfId="0" applyFont="1" applyAlignment="1"/>
    <xf numFmtId="0" fontId="0" fillId="0" borderId="0" xfId="0" applyAlignment="1"/>
    <xf numFmtId="0" fontId="0" fillId="6" borderId="0" xfId="0" applyFill="1" applyAlignment="1"/>
    <xf numFmtId="0" fontId="0" fillId="14" borderId="0" xfId="0" applyFill="1" applyAlignment="1"/>
    <xf numFmtId="0" fontId="0" fillId="24" borderId="0" xfId="0" applyFill="1" applyAlignment="1"/>
    <xf numFmtId="0" fontId="0" fillId="31" borderId="0" xfId="0" applyFill="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colors>
    <mruColors>
      <color rgb="FFC9ECF2"/>
      <color rgb="FFF4D3F4"/>
      <color rgb="FFF8ECE1"/>
      <color rgb="FFEAF8F9"/>
      <color rgb="FFD883FF"/>
      <color rgb="FF0BCA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lf426" id="{28B0F48D-9A4F-BD42-A0EE-9ECE142052F1}" userId="S::lf426@cam.ac.uk::b41b2351-56e1-409c-bad1-5b6d7d852df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 dT="2020-03-20T11:48:36.57" personId="{28B0F48D-9A4F-BD42-A0EE-9ECE142052F1}" id="{7AE2C559-BD04-124A-9860-B8EA97DF378E}">
    <text>understanding = 5
liking = 5</text>
  </threadedComment>
  <threadedComment ref="M5" dT="2020-03-20T11:48:57.61" personId="{28B0F48D-9A4F-BD42-A0EE-9ECE142052F1}" id="{B3DA5F0B-CD27-CF49-8C45-11C2FC84C4BA}">
    <text xml:space="preserve">understanding = 3
liking = 5 </text>
  </threadedComment>
  <threadedComment ref="F14" dT="2020-03-12T15:48:32.74" personId="{28B0F48D-9A4F-BD42-A0EE-9ECE142052F1}" id="{509BE112-294B-6C42-9B34-D08127F44DE4}">
    <text xml:space="preserve">5 - understanding.  0 - usefulness
</text>
  </threadedComment>
  <threadedComment ref="G14" dT="2020-03-12T15:48:42.09" personId="{28B0F48D-9A4F-BD42-A0EE-9ECE142052F1}" id="{8A5A333C-2FBC-8446-AE40-30C3A007ADC7}">
    <text>5 - understanding.  0 - usefulness</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49D7-7F11-BE47-8734-99410195B0B7}">
  <dimension ref="A1:Q77"/>
  <sheetViews>
    <sheetView tabSelected="1" topLeftCell="D74" workbookViewId="0">
      <selection activeCell="C80" sqref="C80"/>
    </sheetView>
  </sheetViews>
  <sheetFormatPr baseColWidth="10" defaultRowHeight="16"/>
  <cols>
    <col min="1" max="1" width="10.83203125" style="185"/>
    <col min="2" max="2" width="12.1640625" style="185" customWidth="1"/>
    <col min="3" max="3" width="10.83203125" style="185"/>
    <col min="4" max="4" width="79.5" style="185" customWidth="1"/>
    <col min="5" max="5" width="11" style="185" customWidth="1"/>
    <col min="6" max="6" width="6.5" style="185" customWidth="1"/>
    <col min="7" max="9" width="10.83203125" style="185"/>
    <col min="10" max="10" width="5.33203125" style="185" customWidth="1"/>
    <col min="11" max="13" width="10.83203125" style="185"/>
    <col min="14" max="14" width="6.6640625" style="185" customWidth="1"/>
    <col min="15" max="16384" width="10.83203125" style="185"/>
  </cols>
  <sheetData>
    <row r="1" spans="1:17" ht="34">
      <c r="B1" s="184" t="s">
        <v>582</v>
      </c>
    </row>
    <row r="3" spans="1:17">
      <c r="B3" s="186" t="s">
        <v>583</v>
      </c>
      <c r="C3" s="186"/>
      <c r="D3" s="186"/>
      <c r="E3" s="187"/>
      <c r="F3" s="187"/>
      <c r="G3" s="187" t="s">
        <v>584</v>
      </c>
      <c r="H3" s="187"/>
      <c r="I3" s="187"/>
      <c r="K3" s="188" t="s">
        <v>585</v>
      </c>
      <c r="L3" s="188"/>
      <c r="M3" s="188"/>
      <c r="O3" s="189" t="s">
        <v>586</v>
      </c>
      <c r="P3" s="189"/>
      <c r="Q3" s="189"/>
    </row>
    <row r="4" spans="1:17">
      <c r="A4" s="185" t="s">
        <v>652</v>
      </c>
      <c r="B4" s="185" t="s">
        <v>629</v>
      </c>
      <c r="C4" s="185" t="s">
        <v>587</v>
      </c>
      <c r="E4" s="185" t="s">
        <v>654</v>
      </c>
      <c r="F4" s="185" t="s">
        <v>630</v>
      </c>
      <c r="G4" s="185" t="s">
        <v>595</v>
      </c>
    </row>
    <row r="5" spans="1:17">
      <c r="C5" s="185" t="s">
        <v>617</v>
      </c>
      <c r="G5" s="185" t="s">
        <v>596</v>
      </c>
    </row>
    <row r="6" spans="1:17">
      <c r="C6" s="185" t="s">
        <v>588</v>
      </c>
      <c r="G6" s="185" t="s">
        <v>597</v>
      </c>
    </row>
    <row r="7" spans="1:17">
      <c r="C7" s="185" t="s">
        <v>589</v>
      </c>
      <c r="G7" s="185" t="s">
        <v>598</v>
      </c>
    </row>
    <row r="8" spans="1:17">
      <c r="C8" s="185" t="s">
        <v>590</v>
      </c>
      <c r="G8" s="185" t="s">
        <v>599</v>
      </c>
    </row>
    <row r="9" spans="1:17">
      <c r="C9" s="185" t="s">
        <v>591</v>
      </c>
      <c r="G9" s="185" t="s">
        <v>600</v>
      </c>
    </row>
    <row r="10" spans="1:17">
      <c r="C10" s="185" t="s">
        <v>592</v>
      </c>
      <c r="G10" s="185" t="s">
        <v>601</v>
      </c>
    </row>
    <row r="11" spans="1:17">
      <c r="C11" s="185" t="s">
        <v>593</v>
      </c>
      <c r="G11" s="185" t="s">
        <v>602</v>
      </c>
    </row>
    <row r="12" spans="1:17">
      <c r="C12" s="185" t="s">
        <v>594</v>
      </c>
      <c r="G12" s="185" t="s">
        <v>603</v>
      </c>
    </row>
    <row r="13" spans="1:17">
      <c r="G13" s="185" t="s">
        <v>609</v>
      </c>
    </row>
    <row r="14" spans="1:17">
      <c r="A14" s="185" t="s">
        <v>655</v>
      </c>
      <c r="B14" s="185" t="s">
        <v>620</v>
      </c>
      <c r="C14" s="185" t="s">
        <v>618</v>
      </c>
      <c r="G14" s="185" t="s">
        <v>610</v>
      </c>
    </row>
    <row r="15" spans="1:17">
      <c r="C15" s="185" t="s">
        <v>619</v>
      </c>
      <c r="G15" s="185" t="s">
        <v>611</v>
      </c>
    </row>
    <row r="16" spans="1:17">
      <c r="C16" s="185" t="s">
        <v>621</v>
      </c>
      <c r="G16" s="185" t="s">
        <v>612</v>
      </c>
    </row>
    <row r="17" spans="1:7">
      <c r="C17" s="185" t="s">
        <v>622</v>
      </c>
      <c r="G17" s="185" t="s">
        <v>613</v>
      </c>
    </row>
    <row r="18" spans="1:7">
      <c r="C18" s="185" t="s">
        <v>623</v>
      </c>
      <c r="G18" s="185" t="s">
        <v>614</v>
      </c>
    </row>
    <row r="19" spans="1:7">
      <c r="C19" s="185" t="s">
        <v>624</v>
      </c>
      <c r="G19" s="185" t="s">
        <v>615</v>
      </c>
    </row>
    <row r="20" spans="1:7">
      <c r="C20" s="185" t="s">
        <v>625</v>
      </c>
      <c r="G20" s="185" t="s">
        <v>616</v>
      </c>
    </row>
    <row r="21" spans="1:7">
      <c r="C21" s="185" t="s">
        <v>626</v>
      </c>
    </row>
    <row r="22" spans="1:7">
      <c r="C22" s="185" t="s">
        <v>627</v>
      </c>
    </row>
    <row r="24" spans="1:7">
      <c r="B24" s="185" t="s">
        <v>645</v>
      </c>
      <c r="C24" s="185" t="s">
        <v>646</v>
      </c>
      <c r="E24" s="185" t="s">
        <v>656</v>
      </c>
      <c r="F24" s="185" t="s">
        <v>628</v>
      </c>
      <c r="G24" s="185" t="s">
        <v>631</v>
      </c>
    </row>
    <row r="25" spans="1:7">
      <c r="G25" s="185" t="s">
        <v>632</v>
      </c>
    </row>
    <row r="26" spans="1:7">
      <c r="A26" s="185" t="s">
        <v>653</v>
      </c>
      <c r="B26" s="185" t="s">
        <v>647</v>
      </c>
      <c r="C26" s="185" t="s">
        <v>668</v>
      </c>
      <c r="G26" s="185" t="s">
        <v>633</v>
      </c>
    </row>
    <row r="27" spans="1:7">
      <c r="C27" s="185" t="s">
        <v>669</v>
      </c>
      <c r="G27" s="185" t="s">
        <v>634</v>
      </c>
    </row>
    <row r="28" spans="1:7">
      <c r="G28" s="185" t="s">
        <v>635</v>
      </c>
    </row>
    <row r="29" spans="1:7">
      <c r="A29" s="185" t="s">
        <v>670</v>
      </c>
      <c r="B29" s="185" t="s">
        <v>671</v>
      </c>
      <c r="C29" s="185" t="s">
        <v>678</v>
      </c>
      <c r="G29" s="185" t="s">
        <v>636</v>
      </c>
    </row>
    <row r="30" spans="1:7">
      <c r="C30" s="185" t="s">
        <v>672</v>
      </c>
      <c r="G30" s="185" t="s">
        <v>637</v>
      </c>
    </row>
    <row r="31" spans="1:7">
      <c r="C31" s="185" t="s">
        <v>673</v>
      </c>
      <c r="G31" s="185" t="s">
        <v>638</v>
      </c>
    </row>
    <row r="32" spans="1:7">
      <c r="C32" s="185" t="s">
        <v>674</v>
      </c>
      <c r="G32" s="185" t="s">
        <v>640</v>
      </c>
    </row>
    <row r="33" spans="1:7">
      <c r="C33" s="185" t="s">
        <v>675</v>
      </c>
      <c r="G33" s="185" t="s">
        <v>639</v>
      </c>
    </row>
    <row r="34" spans="1:7">
      <c r="G34" s="185" t="s">
        <v>641</v>
      </c>
    </row>
    <row r="35" spans="1:7">
      <c r="A35" s="185" t="s">
        <v>676</v>
      </c>
      <c r="B35" s="185" t="s">
        <v>671</v>
      </c>
      <c r="C35" s="185" t="s">
        <v>677</v>
      </c>
      <c r="G35" s="185" t="s">
        <v>642</v>
      </c>
    </row>
    <row r="36" spans="1:7">
      <c r="C36" s="185" t="s">
        <v>680</v>
      </c>
      <c r="G36" s="185" t="s">
        <v>643</v>
      </c>
    </row>
    <row r="37" spans="1:7">
      <c r="C37" s="185" t="s">
        <v>681</v>
      </c>
      <c r="G37" s="185" t="s">
        <v>644</v>
      </c>
    </row>
    <row r="38" spans="1:7">
      <c r="C38" s="185" t="s">
        <v>682</v>
      </c>
    </row>
    <row r="40" spans="1:7">
      <c r="A40" s="185" t="s">
        <v>683</v>
      </c>
      <c r="B40" s="185" t="s">
        <v>671</v>
      </c>
      <c r="C40" s="185" t="s">
        <v>686</v>
      </c>
      <c r="E40" s="185" t="s">
        <v>653</v>
      </c>
      <c r="F40" s="185" t="s">
        <v>647</v>
      </c>
      <c r="G40" s="185" t="s">
        <v>648</v>
      </c>
    </row>
    <row r="41" spans="1:7">
      <c r="C41" s="185" t="s">
        <v>685</v>
      </c>
      <c r="G41" s="185" t="s">
        <v>649</v>
      </c>
    </row>
    <row r="42" spans="1:7">
      <c r="C42" s="185" t="s">
        <v>688</v>
      </c>
      <c r="G42" s="185" t="s">
        <v>650</v>
      </c>
    </row>
    <row r="43" spans="1:7">
      <c r="C43" s="185" t="s">
        <v>687</v>
      </c>
      <c r="G43" s="185" t="s">
        <v>651</v>
      </c>
    </row>
    <row r="44" spans="1:7">
      <c r="C44" s="185" t="s">
        <v>689</v>
      </c>
      <c r="G44" s="185" t="s">
        <v>657</v>
      </c>
    </row>
    <row r="45" spans="1:7">
      <c r="G45" s="185" t="s">
        <v>658</v>
      </c>
    </row>
    <row r="46" spans="1:7">
      <c r="A46" s="185" t="s">
        <v>690</v>
      </c>
      <c r="B46" s="185" t="s">
        <v>671</v>
      </c>
      <c r="C46" s="185" t="s">
        <v>691</v>
      </c>
      <c r="G46" s="185" t="s">
        <v>659</v>
      </c>
    </row>
    <row r="47" spans="1:7">
      <c r="C47" s="185" t="s">
        <v>692</v>
      </c>
      <c r="G47" s="185" t="s">
        <v>660</v>
      </c>
    </row>
    <row r="48" spans="1:7">
      <c r="C48" s="185" t="s">
        <v>693</v>
      </c>
      <c r="G48" s="185" t="s">
        <v>661</v>
      </c>
    </row>
    <row r="49" spans="1:7">
      <c r="C49" s="185" t="s">
        <v>694</v>
      </c>
      <c r="G49" s="185" t="s">
        <v>662</v>
      </c>
    </row>
    <row r="50" spans="1:7">
      <c r="C50" s="185" t="s">
        <v>695</v>
      </c>
      <c r="G50" s="185" t="s">
        <v>663</v>
      </c>
    </row>
    <row r="51" spans="1:7">
      <c r="C51" s="185" t="s">
        <v>696</v>
      </c>
      <c r="G51" s="185" t="s">
        <v>664</v>
      </c>
    </row>
    <row r="52" spans="1:7">
      <c r="G52" s="185" t="s">
        <v>666</v>
      </c>
    </row>
    <row r="53" spans="1:7">
      <c r="A53" s="185" t="s">
        <v>697</v>
      </c>
      <c r="B53" s="185" t="s">
        <v>702</v>
      </c>
      <c r="C53" s="185" t="s">
        <v>699</v>
      </c>
      <c r="G53" s="185" t="s">
        <v>665</v>
      </c>
    </row>
    <row r="54" spans="1:7">
      <c r="C54" s="185" t="s">
        <v>698</v>
      </c>
      <c r="G54" s="185" t="s">
        <v>667</v>
      </c>
    </row>
    <row r="55" spans="1:7">
      <c r="C55" s="185" t="s">
        <v>700</v>
      </c>
    </row>
    <row r="56" spans="1:7">
      <c r="C56" s="185" t="s">
        <v>701</v>
      </c>
    </row>
    <row r="57" spans="1:7">
      <c r="C57" s="185" t="s">
        <v>703</v>
      </c>
    </row>
    <row r="58" spans="1:7">
      <c r="C58" s="185" t="s">
        <v>706</v>
      </c>
    </row>
    <row r="59" spans="1:7">
      <c r="C59" s="190" t="s">
        <v>704</v>
      </c>
    </row>
    <row r="60" spans="1:7">
      <c r="C60" s="185" t="s">
        <v>705</v>
      </c>
    </row>
    <row r="61" spans="1:7">
      <c r="C61" s="190" t="s">
        <v>707</v>
      </c>
    </row>
    <row r="62" spans="1:7">
      <c r="C62" s="190" t="s">
        <v>708</v>
      </c>
    </row>
    <row r="63" spans="1:7">
      <c r="C63" s="190" t="s">
        <v>709</v>
      </c>
    </row>
    <row r="64" spans="1:7">
      <c r="C64" s="190" t="s">
        <v>712</v>
      </c>
    </row>
    <row r="65" spans="1:3">
      <c r="C65" s="190" t="s">
        <v>710</v>
      </c>
    </row>
    <row r="66" spans="1:3">
      <c r="C66" s="190" t="s">
        <v>711</v>
      </c>
    </row>
    <row r="67" spans="1:3">
      <c r="C67" s="191" t="s">
        <v>713</v>
      </c>
    </row>
    <row r="68" spans="1:3">
      <c r="C68" s="190" t="s">
        <v>714</v>
      </c>
    </row>
    <row r="69" spans="1:3">
      <c r="C69" s="190" t="s">
        <v>715</v>
      </c>
    </row>
    <row r="71" spans="1:3">
      <c r="A71" s="185" t="s">
        <v>716</v>
      </c>
      <c r="B71" s="185" t="s">
        <v>671</v>
      </c>
      <c r="C71" s="190" t="s">
        <v>717</v>
      </c>
    </row>
    <row r="72" spans="1:3">
      <c r="C72" s="191" t="s">
        <v>718</v>
      </c>
    </row>
    <row r="73" spans="1:3">
      <c r="C73" s="190" t="s">
        <v>719</v>
      </c>
    </row>
    <row r="74" spans="1:3">
      <c r="C74" s="191" t="s">
        <v>720</v>
      </c>
    </row>
    <row r="75" spans="1:3">
      <c r="C75" s="190" t="s">
        <v>721</v>
      </c>
    </row>
    <row r="76" spans="1:3">
      <c r="C76" s="190" t="s">
        <v>722</v>
      </c>
    </row>
    <row r="77" spans="1:3">
      <c r="C77" s="190" t="s">
        <v>723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271-EFB4-824E-881F-EC48FEAE5489}">
  <dimension ref="A1:T165"/>
  <sheetViews>
    <sheetView zoomScale="93" zoomScaleNormal="93" workbookViewId="0">
      <pane ySplit="2" topLeftCell="A99" activePane="bottomLeft" state="frozen"/>
      <selection pane="bottomLeft" activeCell="F105" sqref="F105"/>
    </sheetView>
  </sheetViews>
  <sheetFormatPr baseColWidth="10" defaultRowHeight="16"/>
  <cols>
    <col min="1" max="1" width="89.83203125" style="30" customWidth="1"/>
    <col min="2" max="3" width="14.33203125" style="23" customWidth="1"/>
    <col min="4" max="4" width="24.83203125" style="154" customWidth="1"/>
    <col min="5" max="6" width="24.83203125" style="84" customWidth="1"/>
    <col min="7" max="7" width="6.6640625" style="72" customWidth="1"/>
    <col min="8" max="8" width="4.83203125" style="23" customWidth="1"/>
    <col min="9" max="9" width="5.1640625" style="23" customWidth="1"/>
    <col min="10" max="10" width="5.1640625" style="30" customWidth="1"/>
    <col min="11" max="11" width="5.1640625" style="23" customWidth="1"/>
    <col min="12" max="12" width="6.1640625" style="23" customWidth="1"/>
    <col min="13" max="14" width="4.5" style="23" customWidth="1"/>
    <col min="15" max="15" width="5" style="29" customWidth="1"/>
    <col min="16" max="16" width="5.1640625" style="21" customWidth="1"/>
    <col min="17" max="17" width="4.5" style="21" customWidth="1"/>
    <col min="18" max="18" width="5.33203125" style="21" customWidth="1"/>
    <col min="19" max="16384" width="10.83203125" style="23"/>
  </cols>
  <sheetData>
    <row r="1" spans="1:20" ht="35" customHeight="1">
      <c r="A1" s="22" t="s">
        <v>111</v>
      </c>
      <c r="B1" s="20"/>
      <c r="C1" s="20"/>
      <c r="D1" s="148"/>
      <c r="E1" s="83"/>
      <c r="F1" s="83"/>
      <c r="G1" s="81"/>
      <c r="H1" s="24" t="s">
        <v>67</v>
      </c>
      <c r="I1" s="24"/>
      <c r="J1" s="25"/>
      <c r="K1" s="24"/>
      <c r="L1" s="24"/>
      <c r="M1" s="24"/>
      <c r="N1" s="24"/>
      <c r="O1" s="25"/>
      <c r="P1" s="20"/>
      <c r="Q1" s="20"/>
      <c r="R1" s="20"/>
      <c r="S1" s="20"/>
      <c r="T1" s="20"/>
    </row>
    <row r="2" spans="1:20" ht="51">
      <c r="D2" s="149" t="s">
        <v>521</v>
      </c>
      <c r="E2" s="97">
        <v>43910</v>
      </c>
      <c r="F2" s="97">
        <v>43920</v>
      </c>
      <c r="G2" s="125" t="s">
        <v>470</v>
      </c>
      <c r="H2" s="42" t="s">
        <v>13</v>
      </c>
      <c r="I2" s="42" t="s">
        <v>14</v>
      </c>
      <c r="J2" s="43" t="s">
        <v>15</v>
      </c>
      <c r="K2" s="42" t="s">
        <v>19</v>
      </c>
      <c r="L2" s="42" t="s">
        <v>26</v>
      </c>
      <c r="M2" s="42" t="s">
        <v>27</v>
      </c>
      <c r="N2" s="42" t="s">
        <v>41</v>
      </c>
      <c r="O2" s="43" t="s">
        <v>85</v>
      </c>
      <c r="P2" s="42" t="s">
        <v>86</v>
      </c>
      <c r="Q2" s="42" t="s">
        <v>87</v>
      </c>
      <c r="R2" s="42" t="s">
        <v>88</v>
      </c>
    </row>
    <row r="3" spans="1:20" s="72" customFormat="1" ht="17">
      <c r="A3" s="26" t="s">
        <v>0</v>
      </c>
      <c r="B3" s="27" t="s">
        <v>16</v>
      </c>
      <c r="C3" s="82"/>
      <c r="D3" s="150" t="s">
        <v>502</v>
      </c>
      <c r="E3" s="85" t="s">
        <v>503</v>
      </c>
      <c r="F3" s="85" t="s">
        <v>531</v>
      </c>
      <c r="G3" s="69">
        <f t="shared" ref="G3" si="0">COUNTA(H3:R3)</f>
        <v>11</v>
      </c>
      <c r="H3" s="70" t="s">
        <v>122</v>
      </c>
      <c r="I3" s="70" t="s">
        <v>122</v>
      </c>
      <c r="J3" s="71" t="s">
        <v>122</v>
      </c>
      <c r="K3" s="70" t="s">
        <v>101</v>
      </c>
      <c r="L3" s="70" t="s">
        <v>89</v>
      </c>
      <c r="M3" s="70" t="s">
        <v>100</v>
      </c>
      <c r="N3" s="70" t="s">
        <v>127</v>
      </c>
      <c r="O3" s="71" t="s">
        <v>100</v>
      </c>
      <c r="P3" s="70" t="s">
        <v>89</v>
      </c>
      <c r="Q3" s="70" t="s">
        <v>127</v>
      </c>
      <c r="R3" s="70" t="s">
        <v>100</v>
      </c>
    </row>
    <row r="4" spans="1:20" ht="32" customHeight="1">
      <c r="A4" s="45" t="s">
        <v>2</v>
      </c>
      <c r="B4" s="44"/>
      <c r="C4" s="45"/>
      <c r="D4" s="151" t="s">
        <v>504</v>
      </c>
      <c r="E4" s="86"/>
      <c r="F4" s="86"/>
      <c r="G4" s="69"/>
      <c r="H4" s="44"/>
      <c r="I4" s="44"/>
      <c r="J4" s="45"/>
      <c r="K4" s="44"/>
      <c r="L4" s="44"/>
      <c r="M4" s="44"/>
      <c r="N4" s="44"/>
      <c r="O4" s="45"/>
      <c r="P4" s="44"/>
      <c r="Q4" s="44"/>
      <c r="R4" s="44"/>
      <c r="S4" s="44"/>
      <c r="T4" s="44"/>
    </row>
    <row r="5" spans="1:20" ht="32" customHeight="1">
      <c r="A5" s="128" t="s">
        <v>242</v>
      </c>
      <c r="B5" s="129" t="s">
        <v>21</v>
      </c>
      <c r="C5" s="129"/>
      <c r="D5" s="152" t="s">
        <v>312</v>
      </c>
      <c r="E5" s="130" t="s">
        <v>312</v>
      </c>
      <c r="F5" s="130"/>
      <c r="G5" s="131">
        <f>COUNTA(H5:R5)</f>
        <v>3</v>
      </c>
      <c r="H5" s="129"/>
      <c r="I5" s="129">
        <v>73</v>
      </c>
      <c r="J5" s="128">
        <v>19</v>
      </c>
      <c r="K5" s="129"/>
      <c r="L5" s="129"/>
      <c r="M5" s="129"/>
      <c r="N5" s="129"/>
      <c r="O5" s="128"/>
      <c r="P5" s="129"/>
      <c r="Q5" s="129">
        <v>50</v>
      </c>
      <c r="R5" s="129"/>
    </row>
    <row r="6" spans="1:20" ht="102">
      <c r="A6" s="126" t="s">
        <v>249</v>
      </c>
      <c r="B6" s="102" t="s">
        <v>21</v>
      </c>
      <c r="C6" s="102"/>
      <c r="D6" s="153" t="s">
        <v>312</v>
      </c>
      <c r="E6" s="127" t="s">
        <v>312</v>
      </c>
      <c r="F6" s="127"/>
      <c r="G6" s="103">
        <f>COUNTA(H6:R6)</f>
        <v>4</v>
      </c>
      <c r="H6" s="102"/>
      <c r="I6" s="102">
        <v>80</v>
      </c>
      <c r="J6" s="126" t="s">
        <v>166</v>
      </c>
      <c r="K6" s="102"/>
      <c r="L6" s="102"/>
      <c r="M6" s="102"/>
      <c r="N6" s="102"/>
      <c r="O6" s="126">
        <v>280</v>
      </c>
      <c r="P6" s="126" t="s">
        <v>98</v>
      </c>
      <c r="Q6" s="102"/>
      <c r="R6" s="102"/>
    </row>
    <row r="7" spans="1:20" ht="34">
      <c r="A7" s="128" t="s">
        <v>250</v>
      </c>
      <c r="B7" s="129" t="s">
        <v>21</v>
      </c>
      <c r="C7" s="129"/>
      <c r="D7" s="152" t="s">
        <v>312</v>
      </c>
      <c r="E7" s="130"/>
      <c r="F7" s="130"/>
      <c r="G7" s="131">
        <f t="shared" ref="G7:G12" si="1">COUNTA(H7:R7)</f>
        <v>1</v>
      </c>
      <c r="H7" s="129"/>
      <c r="I7" s="129"/>
      <c r="J7" s="128"/>
      <c r="K7" s="129"/>
      <c r="L7" s="129"/>
      <c r="M7" s="129"/>
      <c r="N7" s="129"/>
      <c r="O7" s="128"/>
      <c r="P7" s="129"/>
      <c r="Q7" s="129"/>
      <c r="R7" s="129">
        <v>168</v>
      </c>
    </row>
    <row r="8" spans="1:20" ht="68">
      <c r="A8" s="30" t="s">
        <v>243</v>
      </c>
      <c r="B8" s="23" t="s">
        <v>167</v>
      </c>
      <c r="D8" s="154" t="s">
        <v>313</v>
      </c>
      <c r="E8" s="84" t="s">
        <v>508</v>
      </c>
      <c r="F8" s="84" t="s">
        <v>505</v>
      </c>
      <c r="G8" s="69">
        <f t="shared" si="1"/>
        <v>3</v>
      </c>
      <c r="I8" s="23">
        <v>86</v>
      </c>
      <c r="K8" s="30" t="s">
        <v>72</v>
      </c>
      <c r="O8" s="29">
        <v>307</v>
      </c>
    </row>
    <row r="9" spans="1:20" ht="68">
      <c r="A9" s="30" t="s">
        <v>471</v>
      </c>
      <c r="B9" s="21" t="s">
        <v>167</v>
      </c>
      <c r="C9" s="21"/>
      <c r="D9" s="155" t="s">
        <v>314</v>
      </c>
      <c r="E9" s="87" t="s">
        <v>481</v>
      </c>
      <c r="F9" s="87"/>
      <c r="G9" s="69">
        <f t="shared" si="1"/>
        <v>3</v>
      </c>
      <c r="H9" s="23">
        <v>28</v>
      </c>
      <c r="J9" s="30" t="s">
        <v>45</v>
      </c>
      <c r="K9" s="30" t="s">
        <v>70</v>
      </c>
    </row>
    <row r="10" spans="1:20" ht="34">
      <c r="A10" s="30" t="s">
        <v>251</v>
      </c>
      <c r="B10" s="21" t="s">
        <v>167</v>
      </c>
      <c r="C10" s="21"/>
      <c r="D10" s="155" t="s">
        <v>315</v>
      </c>
      <c r="E10" s="87" t="s">
        <v>482</v>
      </c>
      <c r="F10" s="87"/>
      <c r="G10" s="69">
        <f t="shared" si="1"/>
        <v>2</v>
      </c>
      <c r="O10" s="29">
        <v>303</v>
      </c>
      <c r="R10" s="21">
        <v>181</v>
      </c>
    </row>
    <row r="11" spans="1:20" ht="68">
      <c r="A11" s="32" t="s">
        <v>317</v>
      </c>
      <c r="B11" s="29" t="s">
        <v>472</v>
      </c>
      <c r="C11" s="21"/>
      <c r="D11" s="155" t="s">
        <v>316</v>
      </c>
      <c r="E11" s="147" t="s">
        <v>509</v>
      </c>
      <c r="F11" s="147"/>
      <c r="G11" s="69">
        <f t="shared" si="1"/>
        <v>2</v>
      </c>
      <c r="H11" s="30" t="s">
        <v>318</v>
      </c>
      <c r="L11" s="30" t="s">
        <v>75</v>
      </c>
    </row>
    <row r="12" spans="1:20" ht="85">
      <c r="A12" s="30" t="s">
        <v>252</v>
      </c>
      <c r="B12" s="21" t="s">
        <v>17</v>
      </c>
      <c r="C12" s="21"/>
      <c r="D12" s="155" t="s">
        <v>319</v>
      </c>
      <c r="E12" s="87" t="s">
        <v>483</v>
      </c>
      <c r="F12" s="87"/>
      <c r="G12" s="69">
        <f t="shared" si="1"/>
        <v>4</v>
      </c>
      <c r="J12" s="30" t="s">
        <v>46</v>
      </c>
      <c r="N12" s="23">
        <v>83</v>
      </c>
      <c r="O12" s="29" t="s">
        <v>94</v>
      </c>
      <c r="P12" s="29" t="s">
        <v>94</v>
      </c>
    </row>
    <row r="13" spans="1:20" ht="39" customHeight="1">
      <c r="A13" s="30" t="s">
        <v>253</v>
      </c>
      <c r="B13" s="21" t="s">
        <v>168</v>
      </c>
      <c r="C13" s="21"/>
      <c r="D13" s="155" t="s">
        <v>320</v>
      </c>
      <c r="E13" s="87" t="s">
        <v>484</v>
      </c>
      <c r="F13" s="87"/>
      <c r="G13" s="69">
        <f>COUNTA(H13:R13)</f>
        <v>1</v>
      </c>
      <c r="K13" s="23" t="s">
        <v>68</v>
      </c>
    </row>
    <row r="14" spans="1:20" ht="23" customHeight="1">
      <c r="A14" s="30" t="s">
        <v>254</v>
      </c>
      <c r="B14" s="21" t="s">
        <v>167</v>
      </c>
      <c r="C14" s="21"/>
      <c r="D14" s="155" t="s">
        <v>321</v>
      </c>
      <c r="E14" s="87" t="s">
        <v>312</v>
      </c>
      <c r="F14" s="87"/>
      <c r="G14" s="69">
        <f>COUNTA(H14:R14)</f>
        <v>1</v>
      </c>
      <c r="L14" s="23">
        <v>96</v>
      </c>
    </row>
    <row r="15" spans="1:20" ht="68">
      <c r="A15" s="31" t="s">
        <v>255</v>
      </c>
      <c r="B15" s="21" t="s">
        <v>21</v>
      </c>
      <c r="C15" s="21"/>
      <c r="D15" s="155" t="s">
        <v>322</v>
      </c>
      <c r="E15" s="87" t="s">
        <v>510</v>
      </c>
      <c r="F15" s="87"/>
      <c r="G15" s="69">
        <f t="shared" ref="G15:G16" si="2">COUNTA(H15:R15)</f>
        <v>2</v>
      </c>
      <c r="K15" s="23">
        <v>120</v>
      </c>
      <c r="L15" s="30" t="s">
        <v>74</v>
      </c>
    </row>
    <row r="16" spans="1:20" ht="68">
      <c r="A16" s="128" t="s">
        <v>256</v>
      </c>
      <c r="B16" s="129" t="s">
        <v>93</v>
      </c>
      <c r="C16" s="128"/>
      <c r="D16" s="152" t="s">
        <v>312</v>
      </c>
      <c r="E16" s="130" t="s">
        <v>511</v>
      </c>
      <c r="F16" s="130" t="s">
        <v>512</v>
      </c>
      <c r="G16" s="131">
        <f t="shared" si="2"/>
        <v>2</v>
      </c>
      <c r="H16" s="129"/>
      <c r="I16" s="129"/>
      <c r="J16" s="128"/>
      <c r="K16" s="129"/>
      <c r="L16" s="129"/>
      <c r="M16" s="129"/>
      <c r="N16" s="129"/>
      <c r="O16" s="128">
        <v>228</v>
      </c>
      <c r="P16" s="128" t="s">
        <v>95</v>
      </c>
      <c r="Q16" s="129"/>
      <c r="R16" s="129"/>
    </row>
    <row r="17" spans="1:18" ht="34">
      <c r="A17" s="132" t="s">
        <v>257</v>
      </c>
      <c r="B17" s="102" t="s">
        <v>93</v>
      </c>
      <c r="C17" s="102"/>
      <c r="D17" s="153"/>
      <c r="E17" s="127" t="s">
        <v>513</v>
      </c>
      <c r="F17" s="127"/>
      <c r="G17" s="103">
        <f>COUNTA(H17:R17)</f>
        <v>1</v>
      </c>
      <c r="H17" s="102"/>
      <c r="I17" s="102"/>
      <c r="J17" s="126"/>
      <c r="K17" s="102"/>
      <c r="L17" s="126" t="s">
        <v>79</v>
      </c>
      <c r="M17" s="102"/>
      <c r="N17" s="102"/>
      <c r="O17" s="126"/>
      <c r="P17" s="102"/>
      <c r="Q17" s="102"/>
      <c r="R17" s="102"/>
    </row>
    <row r="18" spans="1:18" ht="51">
      <c r="A18" s="30" t="s">
        <v>258</v>
      </c>
      <c r="B18" s="21" t="s">
        <v>323</v>
      </c>
      <c r="C18" s="21"/>
      <c r="D18" s="155" t="s">
        <v>475</v>
      </c>
      <c r="E18" s="87" t="s">
        <v>485</v>
      </c>
      <c r="F18" s="87" t="s">
        <v>514</v>
      </c>
      <c r="G18" s="69">
        <f>COUNTA(H18:R18)</f>
        <v>2</v>
      </c>
      <c r="Q18" s="21">
        <v>82</v>
      </c>
      <c r="R18" s="21">
        <v>173</v>
      </c>
    </row>
    <row r="19" spans="1:18" ht="34">
      <c r="A19" s="30" t="s">
        <v>244</v>
      </c>
      <c r="B19" s="21" t="s">
        <v>324</v>
      </c>
      <c r="C19" s="21"/>
      <c r="D19" s="155" t="s">
        <v>475</v>
      </c>
      <c r="E19" s="87" t="s">
        <v>486</v>
      </c>
      <c r="F19" s="87"/>
      <c r="G19" s="69">
        <f t="shared" ref="G19:G21" si="3">COUNTA(H19:R19)</f>
        <v>1</v>
      </c>
      <c r="L19" s="30" t="s">
        <v>79</v>
      </c>
    </row>
    <row r="20" spans="1:18" ht="34">
      <c r="A20" s="30" t="s">
        <v>245</v>
      </c>
      <c r="B20" s="21" t="s">
        <v>93</v>
      </c>
      <c r="C20" s="21"/>
      <c r="D20" s="155" t="s">
        <v>506</v>
      </c>
      <c r="E20" s="87" t="s">
        <v>513</v>
      </c>
      <c r="F20" s="87"/>
      <c r="G20" s="69">
        <f t="shared" si="3"/>
        <v>1</v>
      </c>
      <c r="N20" s="23">
        <v>93</v>
      </c>
    </row>
    <row r="21" spans="1:18" ht="51">
      <c r="A21" s="126" t="s">
        <v>248</v>
      </c>
      <c r="B21" s="102" t="s">
        <v>169</v>
      </c>
      <c r="C21" s="102"/>
      <c r="D21" s="153" t="s">
        <v>312</v>
      </c>
      <c r="E21" s="127" t="s">
        <v>312</v>
      </c>
      <c r="F21" s="127"/>
      <c r="G21" s="103">
        <f t="shared" si="3"/>
        <v>4</v>
      </c>
      <c r="H21" s="102"/>
      <c r="I21" s="102"/>
      <c r="J21" s="126"/>
      <c r="K21" s="102">
        <v>152</v>
      </c>
      <c r="L21" s="102">
        <v>151</v>
      </c>
      <c r="M21" s="102"/>
      <c r="N21" s="102"/>
      <c r="O21" s="126">
        <v>270</v>
      </c>
      <c r="P21" s="102">
        <v>270</v>
      </c>
      <c r="Q21" s="102"/>
      <c r="R21" s="102"/>
    </row>
    <row r="22" spans="1:18" ht="34">
      <c r="A22" s="126" t="s">
        <v>246</v>
      </c>
      <c r="B22" s="102" t="s">
        <v>169</v>
      </c>
      <c r="C22" s="102"/>
      <c r="D22" s="153" t="s">
        <v>312</v>
      </c>
      <c r="E22" s="127"/>
      <c r="F22" s="127"/>
      <c r="G22" s="103">
        <f>COUNTA(H22:R22)</f>
        <v>1</v>
      </c>
      <c r="H22" s="102"/>
      <c r="I22" s="102"/>
      <c r="J22" s="126"/>
      <c r="K22" s="102"/>
      <c r="L22" s="102"/>
      <c r="M22" s="102"/>
      <c r="N22" s="102"/>
      <c r="O22" s="126">
        <v>297</v>
      </c>
      <c r="P22" s="102"/>
      <c r="Q22" s="102"/>
      <c r="R22" s="102"/>
    </row>
    <row r="23" spans="1:18">
      <c r="G23" s="69"/>
    </row>
    <row r="24" spans="1:18">
      <c r="G24" s="69"/>
    </row>
    <row r="25" spans="1:18" ht="34">
      <c r="A25" s="45" t="s">
        <v>1</v>
      </c>
      <c r="B25" s="44"/>
      <c r="C25" s="45"/>
      <c r="D25" s="151" t="s">
        <v>343</v>
      </c>
      <c r="E25" s="86"/>
      <c r="F25" s="86"/>
      <c r="G25" s="69"/>
      <c r="H25" s="44"/>
      <c r="I25" s="44"/>
      <c r="J25" s="45"/>
      <c r="K25" s="44"/>
      <c r="L25" s="44"/>
      <c r="M25" s="44"/>
      <c r="N25" s="44"/>
      <c r="O25" s="45"/>
      <c r="P25" s="44"/>
      <c r="Q25" s="44"/>
      <c r="R25" s="44"/>
    </row>
    <row r="26" spans="1:18" ht="136">
      <c r="A26" s="128" t="s">
        <v>259</v>
      </c>
      <c r="B26" s="129" t="s">
        <v>260</v>
      </c>
      <c r="C26" s="129"/>
      <c r="D26" s="152"/>
      <c r="E26" s="130"/>
      <c r="F26" s="130"/>
      <c r="G26" s="131">
        <f t="shared" ref="G26:G86" si="4">COUNTA(H26:R26)</f>
        <v>7</v>
      </c>
      <c r="H26" s="129"/>
      <c r="I26" s="128" t="s">
        <v>170</v>
      </c>
      <c r="J26" s="128">
        <v>36</v>
      </c>
      <c r="K26" s="129"/>
      <c r="L26" s="129">
        <v>250</v>
      </c>
      <c r="M26" s="129">
        <v>251</v>
      </c>
      <c r="N26" s="129">
        <v>29</v>
      </c>
      <c r="O26" s="128">
        <v>152</v>
      </c>
      <c r="P26" s="129"/>
      <c r="Q26" s="129"/>
      <c r="R26" s="129">
        <v>114</v>
      </c>
    </row>
    <row r="27" spans="1:18" ht="68">
      <c r="A27" s="30" t="s">
        <v>261</v>
      </c>
      <c r="B27" s="21" t="s">
        <v>260</v>
      </c>
      <c r="C27" s="21"/>
      <c r="D27" s="155" t="s">
        <v>325</v>
      </c>
      <c r="E27" s="87" t="s">
        <v>487</v>
      </c>
      <c r="F27" s="87"/>
      <c r="G27" s="69">
        <f>COUNTA(H27:R27)</f>
        <v>3</v>
      </c>
      <c r="H27" s="23">
        <v>92</v>
      </c>
      <c r="J27" s="30">
        <v>58</v>
      </c>
      <c r="M27" s="23">
        <v>41</v>
      </c>
    </row>
    <row r="28" spans="1:18" ht="85">
      <c r="A28" s="128" t="s">
        <v>263</v>
      </c>
      <c r="B28" s="129" t="s">
        <v>260</v>
      </c>
      <c r="C28" s="129"/>
      <c r="D28" s="152"/>
      <c r="E28" s="130"/>
      <c r="F28" s="130"/>
      <c r="G28" s="131">
        <f t="shared" si="4"/>
        <v>4</v>
      </c>
      <c r="H28" s="129"/>
      <c r="I28" s="129">
        <v>50</v>
      </c>
      <c r="J28" s="128"/>
      <c r="K28" s="129"/>
      <c r="L28" s="129"/>
      <c r="M28" s="129"/>
      <c r="N28" s="129">
        <v>29</v>
      </c>
      <c r="O28" s="128"/>
      <c r="P28" s="129">
        <v>187</v>
      </c>
      <c r="Q28" s="129"/>
      <c r="R28" s="129">
        <v>111</v>
      </c>
    </row>
    <row r="29" spans="1:18" ht="51">
      <c r="A29" s="128" t="s">
        <v>172</v>
      </c>
      <c r="B29" s="129" t="s">
        <v>80</v>
      </c>
      <c r="C29" s="129"/>
      <c r="D29" s="152"/>
      <c r="E29" s="130"/>
      <c r="F29" s="130"/>
      <c r="G29" s="131">
        <f t="shared" si="4"/>
        <v>3</v>
      </c>
      <c r="H29" s="129"/>
      <c r="I29" s="129"/>
      <c r="J29" s="128"/>
      <c r="K29" s="129"/>
      <c r="L29" s="129"/>
      <c r="M29" s="129"/>
      <c r="N29" s="129"/>
      <c r="O29" s="128">
        <v>30</v>
      </c>
      <c r="P29" s="129">
        <v>33</v>
      </c>
      <c r="Q29" s="129"/>
      <c r="R29" s="129">
        <v>102</v>
      </c>
    </row>
    <row r="30" spans="1:18" ht="68">
      <c r="A30" s="30" t="s">
        <v>190</v>
      </c>
      <c r="B30" s="21" t="s">
        <v>80</v>
      </c>
      <c r="C30" s="21"/>
      <c r="D30" s="155" t="s">
        <v>326</v>
      </c>
      <c r="E30" s="87" t="s">
        <v>487</v>
      </c>
      <c r="F30" s="87"/>
      <c r="G30" s="69">
        <f>COUNTA(H30:R30)</f>
        <v>1</v>
      </c>
      <c r="O30" s="29" t="s">
        <v>191</v>
      </c>
    </row>
    <row r="31" spans="1:18" ht="34">
      <c r="A31" s="128" t="s">
        <v>171</v>
      </c>
      <c r="B31" s="129" t="s">
        <v>73</v>
      </c>
      <c r="C31" s="129"/>
      <c r="D31" s="152"/>
      <c r="E31" s="130"/>
      <c r="F31" s="130"/>
      <c r="G31" s="131">
        <f t="shared" si="4"/>
        <v>1</v>
      </c>
      <c r="H31" s="129"/>
      <c r="I31" s="129">
        <v>34</v>
      </c>
      <c r="J31" s="128"/>
      <c r="K31" s="129"/>
      <c r="L31" s="129"/>
      <c r="M31" s="129"/>
      <c r="N31" s="129"/>
      <c r="O31" s="128"/>
      <c r="P31" s="129"/>
      <c r="Q31" s="129"/>
      <c r="R31" s="129"/>
    </row>
    <row r="32" spans="1:18" ht="87" customHeight="1">
      <c r="A32" s="128" t="s">
        <v>189</v>
      </c>
      <c r="B32" s="129" t="s">
        <v>21</v>
      </c>
      <c r="C32" s="129"/>
      <c r="D32" s="152"/>
      <c r="E32" s="130"/>
      <c r="F32" s="130"/>
      <c r="G32" s="131">
        <f t="shared" si="4"/>
        <v>3</v>
      </c>
      <c r="H32" s="129"/>
      <c r="I32" s="129">
        <v>91</v>
      </c>
      <c r="J32" s="128"/>
      <c r="K32" s="129"/>
      <c r="L32" s="129">
        <v>278</v>
      </c>
      <c r="M32" s="129"/>
      <c r="N32" s="129"/>
      <c r="O32" s="128"/>
      <c r="P32" s="129">
        <v>246</v>
      </c>
      <c r="Q32" s="129"/>
      <c r="R32" s="129"/>
    </row>
    <row r="33" spans="1:20" ht="68">
      <c r="A33" s="128" t="s">
        <v>188</v>
      </c>
      <c r="B33" s="129" t="s">
        <v>73</v>
      </c>
      <c r="C33" s="129"/>
      <c r="D33" s="152"/>
      <c r="E33" s="130"/>
      <c r="F33" s="130"/>
      <c r="G33" s="131">
        <f t="shared" si="4"/>
        <v>3</v>
      </c>
      <c r="H33" s="129"/>
      <c r="I33" s="129"/>
      <c r="J33" s="128">
        <v>28</v>
      </c>
      <c r="K33" s="129"/>
      <c r="L33" s="129"/>
      <c r="M33" s="129"/>
      <c r="N33" s="128" t="s">
        <v>187</v>
      </c>
      <c r="O33" s="128"/>
      <c r="P33" s="129"/>
      <c r="Q33" s="129">
        <v>100</v>
      </c>
      <c r="R33" s="129"/>
    </row>
    <row r="34" spans="1:20" ht="34">
      <c r="A34" s="30" t="s">
        <v>192</v>
      </c>
      <c r="B34" s="21" t="s">
        <v>323</v>
      </c>
      <c r="C34" s="21"/>
      <c r="D34" s="155" t="s">
        <v>475</v>
      </c>
      <c r="E34" s="87" t="s">
        <v>487</v>
      </c>
      <c r="F34" s="87"/>
      <c r="G34" s="69">
        <f t="shared" si="4"/>
        <v>1</v>
      </c>
      <c r="O34" s="29">
        <v>263</v>
      </c>
    </row>
    <row r="35" spans="1:20" ht="32" customHeight="1">
      <c r="A35" s="33" t="s">
        <v>473</v>
      </c>
      <c r="B35" s="21" t="s">
        <v>73</v>
      </c>
      <c r="C35" s="21"/>
      <c r="D35" s="155"/>
      <c r="E35" s="87"/>
      <c r="F35" s="87"/>
      <c r="G35" s="69">
        <f t="shared" si="4"/>
        <v>1</v>
      </c>
      <c r="O35" s="29">
        <v>159</v>
      </c>
    </row>
    <row r="36" spans="1:20" ht="30" customHeight="1">
      <c r="A36" s="47" t="s">
        <v>262</v>
      </c>
      <c r="B36" s="21" t="s">
        <v>73</v>
      </c>
      <c r="C36" s="21"/>
      <c r="D36" s="155" t="s">
        <v>327</v>
      </c>
      <c r="E36" s="87" t="s">
        <v>487</v>
      </c>
      <c r="F36" s="87"/>
      <c r="G36" s="69">
        <f t="shared" si="4"/>
        <v>1</v>
      </c>
      <c r="R36" s="21" t="s">
        <v>113</v>
      </c>
    </row>
    <row r="37" spans="1:20" ht="34">
      <c r="A37" s="126" t="s">
        <v>307</v>
      </c>
      <c r="B37" s="102" t="s">
        <v>169</v>
      </c>
      <c r="C37" s="102"/>
      <c r="D37" s="153"/>
      <c r="E37" s="127"/>
      <c r="F37" s="127"/>
      <c r="G37" s="103">
        <f t="shared" si="4"/>
        <v>1</v>
      </c>
      <c r="H37" s="102">
        <v>76</v>
      </c>
      <c r="I37" s="102"/>
      <c r="J37" s="126"/>
      <c r="K37" s="102"/>
      <c r="L37" s="102"/>
      <c r="M37" s="102"/>
      <c r="N37" s="102"/>
      <c r="O37" s="126"/>
      <c r="P37" s="102"/>
      <c r="Q37" s="102"/>
      <c r="R37" s="102"/>
    </row>
    <row r="38" spans="1:20" ht="119">
      <c r="A38" s="128" t="s">
        <v>308</v>
      </c>
      <c r="B38" s="129" t="s">
        <v>21</v>
      </c>
      <c r="C38" s="129"/>
      <c r="D38" s="152"/>
      <c r="E38" s="130"/>
      <c r="F38" s="130"/>
      <c r="G38" s="131">
        <f t="shared" si="4"/>
        <v>4</v>
      </c>
      <c r="H38" s="129"/>
      <c r="I38" s="129">
        <v>36</v>
      </c>
      <c r="J38" s="128">
        <v>57</v>
      </c>
      <c r="K38" s="129"/>
      <c r="L38" s="129">
        <v>243</v>
      </c>
      <c r="M38" s="129">
        <v>244</v>
      </c>
      <c r="N38" s="129"/>
      <c r="O38" s="128"/>
      <c r="P38" s="129"/>
      <c r="Q38" s="129"/>
      <c r="R38" s="129"/>
    </row>
    <row r="39" spans="1:20" ht="34">
      <c r="A39" s="128" t="s">
        <v>311</v>
      </c>
      <c r="B39" s="129" t="s">
        <v>91</v>
      </c>
      <c r="C39" s="129"/>
      <c r="D39" s="152"/>
      <c r="E39" s="130"/>
      <c r="F39" s="130"/>
      <c r="G39" s="131">
        <f t="shared" si="4"/>
        <v>1</v>
      </c>
      <c r="H39" s="129"/>
      <c r="I39" s="129"/>
      <c r="J39" s="128"/>
      <c r="K39" s="129"/>
      <c r="L39" s="129">
        <v>222</v>
      </c>
      <c r="M39" s="129"/>
      <c r="N39" s="129"/>
      <c r="O39" s="128"/>
      <c r="P39" s="129"/>
      <c r="Q39" s="129"/>
      <c r="R39" s="129"/>
    </row>
    <row r="40" spans="1:20" ht="34">
      <c r="A40" s="30" t="s">
        <v>310</v>
      </c>
      <c r="B40" s="21" t="s">
        <v>73</v>
      </c>
      <c r="C40" s="21"/>
      <c r="D40" s="155" t="s">
        <v>474</v>
      </c>
      <c r="E40" s="87"/>
      <c r="F40" s="87"/>
      <c r="G40" s="69">
        <f t="shared" si="4"/>
        <v>1</v>
      </c>
      <c r="Q40" s="21">
        <v>96</v>
      </c>
    </row>
    <row r="41" spans="1:20" ht="34">
      <c r="A41" s="30" t="s">
        <v>309</v>
      </c>
      <c r="B41" s="21"/>
      <c r="C41" s="21"/>
      <c r="D41" s="155" t="s">
        <v>474</v>
      </c>
      <c r="E41" s="87"/>
      <c r="F41" s="87"/>
      <c r="G41" s="69">
        <f t="shared" si="4"/>
        <v>1</v>
      </c>
      <c r="L41" s="23">
        <v>261</v>
      </c>
    </row>
    <row r="42" spans="1:20" ht="17" customHeight="1">
      <c r="A42" s="33"/>
      <c r="B42" s="21"/>
      <c r="C42" s="21"/>
      <c r="D42" s="155"/>
      <c r="E42" s="87"/>
      <c r="F42" s="87"/>
      <c r="G42" s="69"/>
    </row>
    <row r="43" spans="1:20">
      <c r="B43" s="21"/>
      <c r="C43" s="21"/>
      <c r="D43" s="155"/>
      <c r="E43" s="87"/>
      <c r="F43" s="87"/>
      <c r="G43" s="69"/>
    </row>
    <row r="44" spans="1:20" ht="51">
      <c r="A44" s="45" t="s">
        <v>3</v>
      </c>
      <c r="B44" s="44"/>
      <c r="C44" s="45" t="s">
        <v>342</v>
      </c>
      <c r="D44" s="151" t="s">
        <v>342</v>
      </c>
      <c r="E44" s="86" t="s">
        <v>515</v>
      </c>
      <c r="F44" s="86"/>
      <c r="G44" s="44"/>
      <c r="H44" s="44"/>
      <c r="I44" s="44"/>
      <c r="J44" s="45"/>
      <c r="K44" s="44"/>
      <c r="L44" s="44"/>
      <c r="M44" s="44"/>
      <c r="N44" s="44"/>
      <c r="O44" s="45"/>
      <c r="P44" s="44"/>
      <c r="Q44" s="44"/>
      <c r="R44" s="44"/>
      <c r="S44" s="44"/>
      <c r="T44" s="44"/>
    </row>
    <row r="45" spans="1:20" ht="51">
      <c r="A45" s="30" t="s">
        <v>175</v>
      </c>
      <c r="B45" s="23" t="s">
        <v>21</v>
      </c>
      <c r="G45" s="69">
        <f t="shared" si="4"/>
        <v>2</v>
      </c>
      <c r="I45" s="23">
        <v>104</v>
      </c>
      <c r="L45" s="23">
        <v>296</v>
      </c>
    </row>
    <row r="46" spans="1:20" ht="102">
      <c r="A46" s="30" t="s">
        <v>194</v>
      </c>
      <c r="G46" s="69">
        <f t="shared" si="4"/>
        <v>5</v>
      </c>
      <c r="H46" s="30" t="s">
        <v>178</v>
      </c>
      <c r="I46" s="23">
        <v>102</v>
      </c>
      <c r="L46" s="23">
        <v>289</v>
      </c>
      <c r="N46" s="65">
        <v>107</v>
      </c>
      <c r="R46" s="21">
        <v>207</v>
      </c>
    </row>
    <row r="47" spans="1:20" ht="51">
      <c r="A47" s="32" t="s">
        <v>177</v>
      </c>
      <c r="G47" s="69">
        <f t="shared" si="4"/>
        <v>3</v>
      </c>
      <c r="O47" s="29">
        <v>324</v>
      </c>
      <c r="P47" s="21">
        <v>324</v>
      </c>
      <c r="Q47" s="67">
        <v>112</v>
      </c>
    </row>
    <row r="48" spans="1:20" ht="34">
      <c r="A48" s="30" t="s">
        <v>176</v>
      </c>
      <c r="B48" s="23" t="s">
        <v>24</v>
      </c>
      <c r="G48" s="69">
        <f t="shared" si="4"/>
        <v>1</v>
      </c>
      <c r="I48" s="30" t="s">
        <v>25</v>
      </c>
    </row>
    <row r="49" spans="1:18" ht="68">
      <c r="A49" s="30" t="s">
        <v>179</v>
      </c>
      <c r="B49" s="21"/>
      <c r="C49" s="21"/>
      <c r="D49" s="155" t="s">
        <v>328</v>
      </c>
      <c r="E49" s="87"/>
      <c r="F49" s="87"/>
      <c r="G49" s="69">
        <f t="shared" si="4"/>
        <v>3</v>
      </c>
      <c r="I49" s="23">
        <v>106</v>
      </c>
      <c r="J49" s="30">
        <v>155</v>
      </c>
      <c r="O49" s="29">
        <v>342</v>
      </c>
    </row>
    <row r="50" spans="1:18" ht="34">
      <c r="A50" s="30" t="s">
        <v>180</v>
      </c>
      <c r="B50" s="21" t="s">
        <v>17</v>
      </c>
      <c r="C50" s="21"/>
      <c r="D50" s="155" t="s">
        <v>329</v>
      </c>
      <c r="E50" s="87"/>
      <c r="F50" s="87"/>
      <c r="G50" s="69">
        <f t="shared" si="4"/>
        <v>1</v>
      </c>
      <c r="J50" s="30">
        <v>131</v>
      </c>
    </row>
    <row r="51" spans="1:18" ht="34">
      <c r="A51" s="30" t="s">
        <v>186</v>
      </c>
      <c r="D51" s="154" t="s">
        <v>330</v>
      </c>
      <c r="G51" s="69">
        <f t="shared" si="4"/>
        <v>1</v>
      </c>
      <c r="P51" s="21">
        <v>373</v>
      </c>
    </row>
    <row r="52" spans="1:18" ht="51">
      <c r="A52" s="30" t="s">
        <v>182</v>
      </c>
      <c r="D52" s="154" t="s">
        <v>331</v>
      </c>
      <c r="E52" s="84" t="s">
        <v>488</v>
      </c>
      <c r="G52" s="69">
        <f t="shared" si="4"/>
        <v>2</v>
      </c>
      <c r="H52" s="65">
        <v>103</v>
      </c>
      <c r="O52" s="29">
        <v>358</v>
      </c>
    </row>
    <row r="53" spans="1:18" ht="34">
      <c r="A53" s="30" t="s">
        <v>183</v>
      </c>
      <c r="G53" s="69">
        <f t="shared" si="4"/>
        <v>1</v>
      </c>
      <c r="M53" s="23">
        <v>298</v>
      </c>
    </row>
    <row r="54" spans="1:18" ht="51">
      <c r="A54" s="32" t="s">
        <v>181</v>
      </c>
      <c r="B54" s="28"/>
      <c r="C54" s="28"/>
      <c r="D54" s="154" t="s">
        <v>333</v>
      </c>
      <c r="G54" s="69">
        <f t="shared" si="4"/>
        <v>2</v>
      </c>
      <c r="J54" s="30">
        <v>131</v>
      </c>
      <c r="O54" s="29">
        <v>327</v>
      </c>
    </row>
    <row r="55" spans="1:18" ht="34">
      <c r="A55" s="30" t="s">
        <v>184</v>
      </c>
      <c r="G55" s="69">
        <f t="shared" si="4"/>
        <v>1</v>
      </c>
      <c r="P55" s="21">
        <v>328</v>
      </c>
    </row>
    <row r="56" spans="1:18" ht="34">
      <c r="A56" s="30" t="s">
        <v>185</v>
      </c>
      <c r="B56" s="21" t="s">
        <v>21</v>
      </c>
      <c r="C56" s="21"/>
      <c r="D56" s="155"/>
      <c r="E56" s="87"/>
      <c r="F56" s="87"/>
      <c r="G56" s="69">
        <f t="shared" si="4"/>
        <v>1</v>
      </c>
      <c r="M56" s="23">
        <v>72</v>
      </c>
    </row>
    <row r="57" spans="1:18" ht="34">
      <c r="A57" s="30" t="s">
        <v>193</v>
      </c>
      <c r="G57" s="69">
        <f t="shared" si="4"/>
        <v>1</v>
      </c>
      <c r="O57" s="29">
        <v>371</v>
      </c>
    </row>
    <row r="58" spans="1:18" s="65" customFormat="1">
      <c r="A58" s="31"/>
      <c r="D58" s="154"/>
      <c r="E58" s="84"/>
      <c r="F58" s="84"/>
      <c r="G58" s="69"/>
      <c r="J58" s="31"/>
      <c r="O58" s="66"/>
      <c r="P58" s="67"/>
      <c r="Q58" s="67"/>
      <c r="R58" s="67"/>
    </row>
    <row r="59" spans="1:18">
      <c r="G59" s="69"/>
    </row>
    <row r="60" spans="1:18" ht="34">
      <c r="A60" s="78" t="s">
        <v>4</v>
      </c>
      <c r="B60" s="77"/>
      <c r="C60" s="78" t="s">
        <v>341</v>
      </c>
      <c r="D60" s="156" t="s">
        <v>341</v>
      </c>
      <c r="E60" s="88"/>
      <c r="F60" s="88"/>
      <c r="G60" s="77"/>
      <c r="H60" s="77"/>
      <c r="I60" s="77"/>
      <c r="J60" s="78"/>
      <c r="K60" s="77"/>
      <c r="L60" s="77"/>
      <c r="M60" s="77"/>
      <c r="N60" s="77"/>
      <c r="O60" s="78"/>
      <c r="P60" s="77"/>
      <c r="Q60" s="77"/>
      <c r="R60" s="77"/>
    </row>
    <row r="61" spans="1:18" ht="51">
      <c r="A61" s="30" t="s">
        <v>195</v>
      </c>
      <c r="B61" s="23" t="s">
        <v>21</v>
      </c>
      <c r="G61" s="69">
        <f t="shared" si="4"/>
        <v>1</v>
      </c>
      <c r="I61" s="23">
        <v>135</v>
      </c>
    </row>
    <row r="62" spans="1:18" ht="119">
      <c r="A62" s="30" t="s">
        <v>205</v>
      </c>
      <c r="B62" s="21" t="s">
        <v>80</v>
      </c>
      <c r="C62" s="21"/>
      <c r="D62" s="155" t="s">
        <v>334</v>
      </c>
      <c r="E62" s="87"/>
      <c r="F62" s="87"/>
      <c r="G62" s="69">
        <f t="shared" si="4"/>
        <v>4</v>
      </c>
      <c r="H62" s="23">
        <v>117</v>
      </c>
      <c r="J62" s="30">
        <v>167</v>
      </c>
      <c r="P62" s="21">
        <v>384</v>
      </c>
      <c r="Q62" s="29" t="s">
        <v>197</v>
      </c>
    </row>
    <row r="63" spans="1:18" ht="34">
      <c r="A63" s="30" t="s">
        <v>306</v>
      </c>
      <c r="B63" s="21" t="s">
        <v>80</v>
      </c>
      <c r="C63" s="21"/>
      <c r="D63" s="155"/>
      <c r="E63" s="87"/>
      <c r="F63" s="87"/>
      <c r="G63" s="69">
        <f t="shared" si="4"/>
        <v>1</v>
      </c>
      <c r="O63" s="29">
        <v>390</v>
      </c>
    </row>
    <row r="64" spans="1:18" ht="68">
      <c r="A64" s="30" t="s">
        <v>204</v>
      </c>
      <c r="B64" s="23" t="s">
        <v>21</v>
      </c>
      <c r="G64" s="69">
        <f t="shared" si="4"/>
        <v>3</v>
      </c>
      <c r="I64" s="23">
        <v>137</v>
      </c>
      <c r="M64" s="23">
        <v>349</v>
      </c>
      <c r="N64" s="23">
        <v>115</v>
      </c>
    </row>
    <row r="65" spans="1:20" ht="34">
      <c r="A65" s="30" t="s">
        <v>196</v>
      </c>
      <c r="B65" s="23" t="s">
        <v>24</v>
      </c>
      <c r="G65" s="69">
        <f t="shared" si="4"/>
        <v>1</v>
      </c>
      <c r="I65" s="23">
        <v>140</v>
      </c>
    </row>
    <row r="66" spans="1:20" ht="51">
      <c r="A66" s="30" t="s">
        <v>198</v>
      </c>
      <c r="B66" s="21" t="s">
        <v>24</v>
      </c>
      <c r="C66" s="21"/>
      <c r="D66" s="155"/>
      <c r="E66" s="87"/>
      <c r="F66" s="87"/>
      <c r="G66" s="69">
        <f t="shared" si="4"/>
        <v>1</v>
      </c>
      <c r="M66" s="23">
        <v>59</v>
      </c>
    </row>
    <row r="67" spans="1:20" ht="34">
      <c r="A67" s="30" t="s">
        <v>200</v>
      </c>
      <c r="B67" s="23" t="s">
        <v>24</v>
      </c>
      <c r="D67" s="154" t="s">
        <v>335</v>
      </c>
      <c r="E67" s="84" t="s">
        <v>332</v>
      </c>
      <c r="G67" s="69">
        <f t="shared" si="4"/>
        <v>1</v>
      </c>
      <c r="J67" s="30">
        <v>171</v>
      </c>
    </row>
    <row r="68" spans="1:20" ht="34">
      <c r="A68" s="30" t="s">
        <v>201</v>
      </c>
      <c r="B68" s="23" t="s">
        <v>24</v>
      </c>
      <c r="D68" s="154" t="s">
        <v>336</v>
      </c>
      <c r="E68" s="84" t="s">
        <v>487</v>
      </c>
      <c r="G68" s="69">
        <f t="shared" si="4"/>
        <v>1</v>
      </c>
      <c r="J68" s="30">
        <v>171</v>
      </c>
    </row>
    <row r="69" spans="1:20" ht="85">
      <c r="A69" s="30" t="s">
        <v>199</v>
      </c>
      <c r="B69" s="21" t="s">
        <v>80</v>
      </c>
      <c r="C69" s="21"/>
      <c r="D69" s="155" t="s">
        <v>337</v>
      </c>
      <c r="E69" s="87" t="s">
        <v>489</v>
      </c>
      <c r="F69" s="87"/>
      <c r="G69" s="69">
        <f t="shared" si="4"/>
        <v>3</v>
      </c>
      <c r="L69" s="23">
        <v>357</v>
      </c>
      <c r="O69" s="21">
        <v>393</v>
      </c>
      <c r="P69" s="21">
        <v>400</v>
      </c>
    </row>
    <row r="70" spans="1:20" ht="34">
      <c r="A70" s="30" t="s">
        <v>202</v>
      </c>
      <c r="B70" s="21" t="s">
        <v>80</v>
      </c>
      <c r="C70" s="21"/>
      <c r="D70" s="155" t="s">
        <v>338</v>
      </c>
      <c r="E70" s="87" t="s">
        <v>516</v>
      </c>
      <c r="F70" s="87"/>
      <c r="G70" s="69">
        <f t="shared" si="4"/>
        <v>1</v>
      </c>
      <c r="O70" s="29">
        <v>388</v>
      </c>
    </row>
    <row r="71" spans="1:20" ht="50" customHeight="1">
      <c r="A71" s="30" t="s">
        <v>203</v>
      </c>
      <c r="B71" s="21"/>
      <c r="C71" s="21"/>
      <c r="D71" s="155" t="s">
        <v>339</v>
      </c>
      <c r="E71" s="87" t="s">
        <v>490</v>
      </c>
      <c r="F71" s="87"/>
      <c r="G71" s="69">
        <f t="shared" si="4"/>
        <v>1</v>
      </c>
      <c r="R71" s="21">
        <v>220</v>
      </c>
    </row>
    <row r="72" spans="1:20">
      <c r="G72" s="69"/>
    </row>
    <row r="73" spans="1:20" ht="34">
      <c r="A73" s="48" t="s">
        <v>5</v>
      </c>
      <c r="B73" s="49"/>
      <c r="C73" s="48" t="s">
        <v>340</v>
      </c>
      <c r="D73" s="157" t="s">
        <v>340</v>
      </c>
      <c r="E73" s="89" t="s">
        <v>517</v>
      </c>
      <c r="F73" s="89"/>
      <c r="G73" s="44"/>
      <c r="H73" s="44"/>
      <c r="I73" s="44"/>
      <c r="J73" s="45"/>
      <c r="K73" s="44"/>
      <c r="L73" s="44"/>
      <c r="M73" s="44"/>
      <c r="N73" s="44"/>
      <c r="O73" s="45"/>
      <c r="P73" s="44"/>
      <c r="Q73" s="44"/>
      <c r="R73" s="44"/>
      <c r="S73" s="44"/>
      <c r="T73" s="44"/>
    </row>
    <row r="74" spans="1:20" ht="119">
      <c r="A74" s="34" t="s">
        <v>305</v>
      </c>
      <c r="B74" s="35" t="s">
        <v>21</v>
      </c>
      <c r="C74" s="35"/>
      <c r="G74" s="69">
        <f t="shared" si="4"/>
        <v>5</v>
      </c>
      <c r="I74" s="30" t="s">
        <v>28</v>
      </c>
      <c r="L74" s="23">
        <v>391</v>
      </c>
      <c r="M74" s="23">
        <v>81</v>
      </c>
      <c r="P74" s="21">
        <v>470</v>
      </c>
      <c r="R74" s="21">
        <v>258</v>
      </c>
    </row>
    <row r="75" spans="1:20" ht="51">
      <c r="A75" s="34" t="s">
        <v>206</v>
      </c>
      <c r="B75" s="35" t="s">
        <v>21</v>
      </c>
      <c r="C75" s="35"/>
      <c r="G75" s="69">
        <f t="shared" si="4"/>
        <v>1</v>
      </c>
      <c r="I75" s="23">
        <v>167</v>
      </c>
    </row>
    <row r="76" spans="1:20" ht="34">
      <c r="A76" s="34" t="s">
        <v>207</v>
      </c>
      <c r="B76" s="35" t="s">
        <v>17</v>
      </c>
      <c r="C76" s="35"/>
      <c r="G76" s="69">
        <f t="shared" si="4"/>
        <v>1</v>
      </c>
      <c r="I76" s="23">
        <v>179</v>
      </c>
    </row>
    <row r="77" spans="1:20" ht="34">
      <c r="A77" s="34" t="s">
        <v>208</v>
      </c>
      <c r="B77" s="35" t="s">
        <v>17</v>
      </c>
      <c r="C77" s="35"/>
      <c r="D77" s="154" t="s">
        <v>344</v>
      </c>
      <c r="G77" s="69">
        <f t="shared" si="4"/>
        <v>1</v>
      </c>
      <c r="J77" s="30">
        <v>197</v>
      </c>
    </row>
    <row r="78" spans="1:20" ht="68">
      <c r="A78" s="34" t="s">
        <v>209</v>
      </c>
      <c r="B78" s="35" t="s">
        <v>17</v>
      </c>
      <c r="C78" s="35"/>
      <c r="D78" s="154" t="s">
        <v>345</v>
      </c>
      <c r="G78" s="69">
        <f t="shared" si="4"/>
        <v>4</v>
      </c>
      <c r="J78" s="30">
        <v>212</v>
      </c>
      <c r="L78" s="23">
        <v>371</v>
      </c>
      <c r="M78" s="23">
        <v>376</v>
      </c>
      <c r="O78" s="29">
        <v>461</v>
      </c>
    </row>
    <row r="79" spans="1:20" ht="34">
      <c r="A79" s="34" t="s">
        <v>210</v>
      </c>
      <c r="B79" s="35"/>
      <c r="C79" s="35"/>
      <c r="D79" s="154" t="s">
        <v>346</v>
      </c>
      <c r="G79" s="69">
        <f t="shared" si="4"/>
        <v>1</v>
      </c>
      <c r="L79" s="23">
        <v>378</v>
      </c>
    </row>
    <row r="80" spans="1:20" ht="34">
      <c r="A80" s="34" t="s">
        <v>211</v>
      </c>
      <c r="B80" s="35" t="s">
        <v>80</v>
      </c>
      <c r="C80" s="35"/>
      <c r="D80" s="154" t="s">
        <v>347</v>
      </c>
      <c r="G80" s="69">
        <f t="shared" si="4"/>
        <v>1</v>
      </c>
      <c r="P80" s="21">
        <v>464</v>
      </c>
    </row>
    <row r="81" spans="1:18" ht="136">
      <c r="A81" s="34" t="s">
        <v>303</v>
      </c>
      <c r="B81" s="35"/>
      <c r="C81" s="35"/>
      <c r="G81" s="69">
        <f t="shared" si="4"/>
        <v>6</v>
      </c>
      <c r="H81" s="23">
        <v>124</v>
      </c>
      <c r="L81" s="23">
        <v>377</v>
      </c>
      <c r="M81" s="30" t="s">
        <v>212</v>
      </c>
      <c r="O81" s="29">
        <v>455</v>
      </c>
      <c r="P81" s="21">
        <v>454</v>
      </c>
      <c r="R81" s="29" t="s">
        <v>304</v>
      </c>
    </row>
    <row r="82" spans="1:18" ht="34">
      <c r="A82" s="34" t="s">
        <v>301</v>
      </c>
      <c r="B82" s="35" t="s">
        <v>80</v>
      </c>
      <c r="C82" s="35"/>
      <c r="G82" s="69">
        <f t="shared" si="4"/>
        <v>1</v>
      </c>
      <c r="O82" s="29">
        <v>476</v>
      </c>
    </row>
    <row r="83" spans="1:18" ht="51">
      <c r="A83" s="34" t="s">
        <v>300</v>
      </c>
      <c r="B83" s="35" t="s">
        <v>21</v>
      </c>
      <c r="C83" s="35"/>
      <c r="G83" s="69">
        <f t="shared" si="4"/>
        <v>2</v>
      </c>
      <c r="L83" s="23">
        <v>402</v>
      </c>
      <c r="N83" s="23">
        <v>115</v>
      </c>
    </row>
    <row r="84" spans="1:18" ht="34">
      <c r="A84" s="34" t="s">
        <v>302</v>
      </c>
      <c r="B84" s="35" t="s">
        <v>80</v>
      </c>
      <c r="C84" s="35"/>
      <c r="D84" s="154" t="s">
        <v>348</v>
      </c>
      <c r="G84" s="69">
        <f t="shared" si="4"/>
        <v>1</v>
      </c>
      <c r="O84" s="29">
        <v>489</v>
      </c>
    </row>
    <row r="85" spans="1:18" ht="17">
      <c r="A85" s="34" t="s">
        <v>103</v>
      </c>
      <c r="B85" s="35" t="s">
        <v>80</v>
      </c>
      <c r="C85" s="35"/>
      <c r="G85" s="69">
        <f t="shared" si="4"/>
        <v>1</v>
      </c>
      <c r="P85" s="21">
        <v>463</v>
      </c>
    </row>
    <row r="86" spans="1:18" ht="17">
      <c r="A86" s="34" t="s">
        <v>129</v>
      </c>
      <c r="B86" s="35" t="s">
        <v>80</v>
      </c>
      <c r="C86" s="35"/>
      <c r="G86" s="69">
        <f t="shared" si="4"/>
        <v>1</v>
      </c>
      <c r="R86" s="21">
        <v>162</v>
      </c>
    </row>
    <row r="87" spans="1:18">
      <c r="A87" s="34"/>
      <c r="B87" s="35"/>
      <c r="C87" s="35"/>
      <c r="G87" s="69"/>
    </row>
    <row r="88" spans="1:18" ht="34">
      <c r="A88" s="79" t="s">
        <v>6</v>
      </c>
      <c r="B88" s="80"/>
      <c r="C88" s="79" t="s">
        <v>342</v>
      </c>
      <c r="D88" s="158" t="s">
        <v>342</v>
      </c>
      <c r="E88" s="90"/>
      <c r="F88" s="90"/>
      <c r="G88" s="77"/>
      <c r="H88" s="77"/>
      <c r="I88" s="77"/>
      <c r="J88" s="78"/>
      <c r="K88" s="77"/>
      <c r="L88" s="77"/>
      <c r="M88" s="77"/>
      <c r="N88" s="77"/>
      <c r="O88" s="78"/>
      <c r="P88" s="77"/>
      <c r="Q88" s="77"/>
      <c r="R88" s="77"/>
    </row>
    <row r="89" spans="1:18" ht="34">
      <c r="A89" s="34" t="s">
        <v>285</v>
      </c>
      <c r="B89" s="35" t="s">
        <v>17</v>
      </c>
      <c r="C89" s="35"/>
      <c r="D89" s="154" t="s">
        <v>332</v>
      </c>
      <c r="E89" s="84" t="s">
        <v>491</v>
      </c>
      <c r="G89" s="69">
        <f t="shared" ref="G89:G148" si="5">COUNTA(H89:R89)</f>
        <v>1</v>
      </c>
      <c r="I89" s="23" t="s">
        <v>284</v>
      </c>
    </row>
    <row r="90" spans="1:18" ht="34">
      <c r="A90" s="34" t="s">
        <v>286</v>
      </c>
      <c r="B90" s="36" t="s">
        <v>80</v>
      </c>
      <c r="C90" s="36"/>
      <c r="D90" s="155"/>
      <c r="E90" s="87"/>
      <c r="F90" s="87"/>
      <c r="G90" s="69">
        <f t="shared" si="5"/>
        <v>2</v>
      </c>
      <c r="O90" s="29">
        <v>527</v>
      </c>
      <c r="R90" s="21">
        <v>280</v>
      </c>
    </row>
    <row r="91" spans="1:18" ht="68">
      <c r="A91" s="34" t="s">
        <v>292</v>
      </c>
      <c r="B91" s="35" t="s">
        <v>21</v>
      </c>
      <c r="C91" s="35"/>
      <c r="D91" s="154" t="s">
        <v>349</v>
      </c>
      <c r="E91" s="84" t="s">
        <v>492</v>
      </c>
      <c r="G91" s="69">
        <f t="shared" si="5"/>
        <v>3</v>
      </c>
      <c r="I91" s="23">
        <v>199</v>
      </c>
      <c r="N91" s="23">
        <v>149</v>
      </c>
      <c r="Q91" s="21">
        <v>169</v>
      </c>
    </row>
    <row r="92" spans="1:18" ht="68">
      <c r="A92" s="34" t="s">
        <v>298</v>
      </c>
      <c r="B92" s="36" t="s">
        <v>93</v>
      </c>
      <c r="C92" s="36"/>
      <c r="D92" s="155"/>
      <c r="E92" s="87" t="s">
        <v>513</v>
      </c>
      <c r="F92" s="87"/>
      <c r="G92" s="69">
        <f t="shared" si="5"/>
        <v>3</v>
      </c>
      <c r="I92" s="23">
        <v>214</v>
      </c>
      <c r="O92" s="29">
        <v>541</v>
      </c>
      <c r="P92" s="21">
        <v>538</v>
      </c>
    </row>
    <row r="93" spans="1:18" ht="17">
      <c r="A93" s="34" t="s">
        <v>299</v>
      </c>
      <c r="B93" s="35" t="s">
        <v>73</v>
      </c>
      <c r="C93" s="35"/>
      <c r="G93" s="69">
        <f t="shared" si="5"/>
        <v>1</v>
      </c>
      <c r="I93" s="23">
        <v>223</v>
      </c>
    </row>
    <row r="94" spans="1:18" ht="51">
      <c r="A94" s="34" t="s">
        <v>293</v>
      </c>
      <c r="B94" s="35" t="s">
        <v>21</v>
      </c>
      <c r="C94" s="35"/>
      <c r="G94" s="69">
        <f t="shared" si="5"/>
        <v>3</v>
      </c>
      <c r="M94" s="23">
        <v>95</v>
      </c>
      <c r="Q94" s="21">
        <v>177</v>
      </c>
      <c r="R94" s="21">
        <v>280</v>
      </c>
    </row>
    <row r="95" spans="1:18" ht="85">
      <c r="A95" s="34" t="s">
        <v>290</v>
      </c>
      <c r="B95" s="35" t="s">
        <v>21</v>
      </c>
      <c r="C95" s="35"/>
      <c r="D95" s="154" t="s">
        <v>350</v>
      </c>
      <c r="E95" s="84" t="s">
        <v>487</v>
      </c>
      <c r="G95" s="69">
        <f t="shared" si="5"/>
        <v>4</v>
      </c>
      <c r="H95" s="23">
        <v>140</v>
      </c>
      <c r="J95" s="30">
        <v>227</v>
      </c>
      <c r="N95" s="23">
        <v>146</v>
      </c>
      <c r="P95" s="21">
        <v>521</v>
      </c>
    </row>
    <row r="96" spans="1:18" ht="51">
      <c r="A96" s="30" t="s">
        <v>295</v>
      </c>
      <c r="B96" s="36" t="s">
        <v>17</v>
      </c>
      <c r="C96" s="36"/>
      <c r="D96" s="155" t="s">
        <v>351</v>
      </c>
      <c r="E96" s="87" t="s">
        <v>494</v>
      </c>
      <c r="F96" s="87"/>
      <c r="G96" s="69">
        <f t="shared" si="5"/>
        <v>2</v>
      </c>
      <c r="L96" s="23">
        <v>419</v>
      </c>
      <c r="P96" s="21">
        <v>529</v>
      </c>
    </row>
    <row r="97" spans="1:20" ht="37" customHeight="1">
      <c r="A97" s="34" t="s">
        <v>297</v>
      </c>
      <c r="B97" s="35" t="s">
        <v>296</v>
      </c>
      <c r="C97" s="35"/>
      <c r="D97" s="154" t="s">
        <v>518</v>
      </c>
      <c r="G97" s="69">
        <f t="shared" si="5"/>
        <v>1</v>
      </c>
      <c r="M97" s="23">
        <v>425</v>
      </c>
    </row>
    <row r="98" spans="1:20" ht="84" customHeight="1">
      <c r="A98" s="34" t="s">
        <v>294</v>
      </c>
      <c r="B98" s="36" t="s">
        <v>352</v>
      </c>
      <c r="C98" s="36"/>
      <c r="D98" s="155" t="s">
        <v>353</v>
      </c>
      <c r="E98" s="87" t="s">
        <v>493</v>
      </c>
      <c r="F98" s="87"/>
      <c r="G98" s="69">
        <f t="shared" si="5"/>
        <v>3</v>
      </c>
      <c r="M98" s="23" t="s">
        <v>289</v>
      </c>
      <c r="N98" s="23">
        <v>155</v>
      </c>
      <c r="O98" s="29">
        <v>505</v>
      </c>
    </row>
    <row r="99" spans="1:20" ht="47" customHeight="1">
      <c r="A99" s="34" t="s">
        <v>288</v>
      </c>
      <c r="B99" s="36" t="s">
        <v>91</v>
      </c>
      <c r="C99" s="36"/>
      <c r="D99" s="155" t="s">
        <v>354</v>
      </c>
      <c r="E99" s="87" t="s">
        <v>494</v>
      </c>
      <c r="F99" s="87"/>
      <c r="G99" s="69">
        <f t="shared" si="5"/>
        <v>2</v>
      </c>
      <c r="N99" s="23" t="s">
        <v>287</v>
      </c>
      <c r="O99" s="29">
        <v>507</v>
      </c>
    </row>
    <row r="100" spans="1:20">
      <c r="G100" s="69"/>
    </row>
    <row r="101" spans="1:20" ht="17">
      <c r="A101" s="37" t="s">
        <v>7</v>
      </c>
      <c r="B101" s="38"/>
      <c r="C101" s="38"/>
      <c r="D101" s="159"/>
      <c r="E101" s="91"/>
      <c r="F101" s="91"/>
      <c r="G101" s="50"/>
      <c r="H101" s="50"/>
      <c r="I101" s="50"/>
      <c r="J101" s="51"/>
      <c r="K101" s="50"/>
      <c r="L101" s="50"/>
      <c r="M101" s="50"/>
      <c r="N101" s="50"/>
      <c r="O101" s="51"/>
      <c r="P101" s="50"/>
      <c r="Q101" s="50"/>
      <c r="R101" s="50"/>
      <c r="S101" s="50"/>
      <c r="T101" s="50"/>
    </row>
    <row r="102" spans="1:20" ht="34">
      <c r="A102" s="52" t="s">
        <v>8</v>
      </c>
      <c r="B102" s="53"/>
      <c r="C102" s="52" t="s">
        <v>341</v>
      </c>
      <c r="D102" s="160" t="s">
        <v>341</v>
      </c>
      <c r="E102" s="92"/>
      <c r="F102" s="92"/>
      <c r="G102" s="53"/>
      <c r="H102" s="53"/>
      <c r="I102" s="53"/>
      <c r="J102" s="52"/>
      <c r="K102" s="53"/>
      <c r="L102" s="53"/>
      <c r="M102" s="53"/>
      <c r="N102" s="53"/>
      <c r="O102" s="52"/>
      <c r="P102" s="53"/>
      <c r="Q102" s="53"/>
      <c r="R102" s="53"/>
      <c r="S102" s="53"/>
      <c r="T102" s="53"/>
    </row>
    <row r="103" spans="1:20" ht="56" customHeight="1">
      <c r="A103" s="30" t="s">
        <v>227</v>
      </c>
      <c r="B103" s="23" t="s">
        <v>260</v>
      </c>
      <c r="D103" s="154" t="s">
        <v>355</v>
      </c>
      <c r="E103" s="84" t="s">
        <v>494</v>
      </c>
      <c r="G103" s="69">
        <f t="shared" si="5"/>
        <v>4</v>
      </c>
      <c r="I103" s="23">
        <v>286</v>
      </c>
      <c r="J103" s="30">
        <v>243</v>
      </c>
      <c r="O103" s="21">
        <v>556</v>
      </c>
      <c r="P103" s="21">
        <v>644</v>
      </c>
    </row>
    <row r="104" spans="1:20" ht="187">
      <c r="A104" s="30" t="s">
        <v>360</v>
      </c>
      <c r="B104" s="23" t="s">
        <v>260</v>
      </c>
      <c r="D104" s="154" t="s">
        <v>356</v>
      </c>
      <c r="E104" s="84" t="s">
        <v>487</v>
      </c>
      <c r="F104" s="84" t="s">
        <v>532</v>
      </c>
      <c r="G104" s="69">
        <f t="shared" si="5"/>
        <v>2</v>
      </c>
      <c r="L104" s="23">
        <v>456</v>
      </c>
      <c r="P104" s="21">
        <v>644</v>
      </c>
    </row>
    <row r="105" spans="1:20" ht="85">
      <c r="A105" s="30" t="s">
        <v>228</v>
      </c>
      <c r="B105" s="23" t="s">
        <v>260</v>
      </c>
      <c r="D105" s="154" t="s">
        <v>357</v>
      </c>
      <c r="G105" s="69">
        <f t="shared" si="5"/>
        <v>4</v>
      </c>
      <c r="L105" s="23">
        <v>491</v>
      </c>
      <c r="M105" s="23">
        <v>490</v>
      </c>
      <c r="P105" s="29" t="s">
        <v>105</v>
      </c>
      <c r="R105" s="21">
        <v>339</v>
      </c>
    </row>
    <row r="106" spans="1:20" ht="68">
      <c r="A106" s="30" t="s">
        <v>229</v>
      </c>
      <c r="B106" s="23" t="s">
        <v>260</v>
      </c>
      <c r="D106" s="154" t="s">
        <v>358</v>
      </c>
      <c r="E106" s="84" t="s">
        <v>495</v>
      </c>
      <c r="G106" s="69">
        <f t="shared" si="5"/>
        <v>2</v>
      </c>
      <c r="H106" s="23">
        <v>150</v>
      </c>
      <c r="O106" s="29" t="s">
        <v>104</v>
      </c>
    </row>
    <row r="107" spans="1:20" ht="34">
      <c r="A107" s="30" t="s">
        <v>230</v>
      </c>
      <c r="B107" s="23" t="s">
        <v>352</v>
      </c>
      <c r="E107" s="84" t="s">
        <v>499</v>
      </c>
      <c r="G107" s="69">
        <f t="shared" si="5"/>
        <v>1</v>
      </c>
      <c r="P107" s="21">
        <v>554</v>
      </c>
    </row>
    <row r="108" spans="1:20" ht="51">
      <c r="A108" s="30" t="s">
        <v>231</v>
      </c>
      <c r="B108" s="23" t="s">
        <v>359</v>
      </c>
      <c r="F108" s="84" t="s">
        <v>519</v>
      </c>
      <c r="G108" s="69">
        <f t="shared" si="5"/>
        <v>2</v>
      </c>
      <c r="H108" s="23">
        <v>183</v>
      </c>
      <c r="O108" s="29">
        <v>659</v>
      </c>
    </row>
    <row r="109" spans="1:20" ht="34">
      <c r="A109" s="30" t="s">
        <v>232</v>
      </c>
      <c r="B109" s="23" t="s">
        <v>73</v>
      </c>
      <c r="D109" s="154" t="s">
        <v>361</v>
      </c>
      <c r="E109" s="84" t="s">
        <v>496</v>
      </c>
      <c r="G109" s="69">
        <f t="shared" si="5"/>
        <v>1</v>
      </c>
      <c r="M109" s="23">
        <v>469</v>
      </c>
    </row>
    <row r="110" spans="1:20" ht="41" customHeight="1">
      <c r="A110" s="30" t="s">
        <v>235</v>
      </c>
      <c r="B110" s="23" t="s">
        <v>91</v>
      </c>
      <c r="D110" s="154" t="s">
        <v>362</v>
      </c>
      <c r="F110" s="84" t="s">
        <v>520</v>
      </c>
      <c r="G110" s="69">
        <f t="shared" si="5"/>
        <v>1</v>
      </c>
      <c r="O110" s="29">
        <v>619</v>
      </c>
    </row>
    <row r="111" spans="1:20" ht="34">
      <c r="A111" s="30" t="s">
        <v>233</v>
      </c>
      <c r="B111" s="23" t="s">
        <v>93</v>
      </c>
      <c r="D111" s="154" t="s">
        <v>363</v>
      </c>
      <c r="G111" s="69">
        <f t="shared" si="5"/>
        <v>1</v>
      </c>
      <c r="I111" s="23">
        <v>281</v>
      </c>
    </row>
    <row r="112" spans="1:20" ht="34">
      <c r="A112" s="30" t="s">
        <v>234</v>
      </c>
      <c r="B112" s="23" t="s">
        <v>93</v>
      </c>
      <c r="D112" s="154" t="s">
        <v>364</v>
      </c>
      <c r="G112" s="69">
        <f t="shared" si="5"/>
        <v>1</v>
      </c>
      <c r="H112" s="23">
        <v>168</v>
      </c>
    </row>
    <row r="113" spans="1:19" ht="34">
      <c r="A113" s="30" t="s">
        <v>238</v>
      </c>
      <c r="B113" s="23" t="s">
        <v>93</v>
      </c>
      <c r="G113" s="69">
        <f t="shared" si="5"/>
        <v>1</v>
      </c>
      <c r="H113" s="23">
        <v>155</v>
      </c>
    </row>
    <row r="114" spans="1:19" ht="34">
      <c r="A114" s="30" t="s">
        <v>239</v>
      </c>
      <c r="B114" s="23" t="s">
        <v>93</v>
      </c>
      <c r="G114" s="69">
        <f t="shared" si="5"/>
        <v>1</v>
      </c>
      <c r="M114" s="23">
        <v>460</v>
      </c>
    </row>
    <row r="115" spans="1:19" ht="34">
      <c r="A115" s="30" t="s">
        <v>236</v>
      </c>
      <c r="B115" s="23" t="s">
        <v>260</v>
      </c>
      <c r="G115" s="69">
        <f t="shared" si="5"/>
        <v>1</v>
      </c>
      <c r="R115" s="21">
        <v>346</v>
      </c>
    </row>
    <row r="116" spans="1:19" ht="34">
      <c r="A116" s="30" t="s">
        <v>237</v>
      </c>
      <c r="B116" s="23" t="s">
        <v>80</v>
      </c>
      <c r="G116" s="69">
        <f t="shared" si="5"/>
        <v>1</v>
      </c>
      <c r="P116" s="21">
        <v>553</v>
      </c>
    </row>
    <row r="117" spans="1:19">
      <c r="G117" s="69"/>
    </row>
    <row r="118" spans="1:19">
      <c r="G118" s="69"/>
    </row>
    <row r="119" spans="1:19" ht="34">
      <c r="A119" s="52" t="s">
        <v>9</v>
      </c>
      <c r="B119" s="53"/>
      <c r="C119" s="52" t="s">
        <v>365</v>
      </c>
      <c r="D119" s="160" t="s">
        <v>365</v>
      </c>
      <c r="E119" s="92"/>
      <c r="F119" s="92"/>
      <c r="G119" s="53"/>
      <c r="H119" s="53"/>
      <c r="I119" s="53"/>
      <c r="J119" s="52"/>
      <c r="K119" s="53"/>
      <c r="L119" s="53"/>
      <c r="M119" s="53"/>
      <c r="N119" s="53"/>
      <c r="O119" s="52"/>
      <c r="P119" s="53"/>
      <c r="Q119" s="53"/>
      <c r="R119" s="53"/>
      <c r="S119" s="53"/>
    </row>
    <row r="120" spans="1:19" ht="51">
      <c r="A120" s="30" t="s">
        <v>213</v>
      </c>
      <c r="B120" s="23" t="s">
        <v>17</v>
      </c>
      <c r="D120" s="154" t="s">
        <v>497</v>
      </c>
      <c r="G120" s="69">
        <f t="shared" si="5"/>
        <v>2</v>
      </c>
      <c r="I120" s="23">
        <v>321</v>
      </c>
      <c r="M120" s="23">
        <v>519</v>
      </c>
    </row>
    <row r="121" spans="1:19" ht="34">
      <c r="A121" s="30" t="s">
        <v>217</v>
      </c>
      <c r="B121" s="23" t="s">
        <v>17</v>
      </c>
      <c r="G121" s="69">
        <f t="shared" si="5"/>
        <v>2</v>
      </c>
      <c r="I121" s="23">
        <v>325</v>
      </c>
      <c r="M121" s="23">
        <v>116</v>
      </c>
    </row>
    <row r="122" spans="1:19" ht="34">
      <c r="A122" s="30" t="s">
        <v>216</v>
      </c>
      <c r="B122" s="23" t="s">
        <v>80</v>
      </c>
      <c r="G122" s="69">
        <f t="shared" si="5"/>
        <v>1</v>
      </c>
      <c r="J122" s="30">
        <v>265</v>
      </c>
    </row>
    <row r="123" spans="1:19" ht="34">
      <c r="A123" s="30" t="s">
        <v>214</v>
      </c>
      <c r="B123" s="21" t="s">
        <v>260</v>
      </c>
      <c r="C123" s="21"/>
      <c r="D123" s="155" t="s">
        <v>332</v>
      </c>
      <c r="E123" s="87" t="s">
        <v>498</v>
      </c>
      <c r="F123" s="87"/>
      <c r="G123" s="69">
        <f t="shared" si="5"/>
        <v>1</v>
      </c>
      <c r="J123" s="30">
        <v>266</v>
      </c>
    </row>
    <row r="124" spans="1:19" ht="51">
      <c r="A124" s="30" t="s">
        <v>215</v>
      </c>
      <c r="B124" s="21" t="s">
        <v>260</v>
      </c>
      <c r="C124" s="21"/>
      <c r="D124" s="155" t="s">
        <v>366</v>
      </c>
      <c r="E124" s="87" t="s">
        <v>487</v>
      </c>
      <c r="F124" s="87"/>
      <c r="G124" s="69">
        <f t="shared" si="5"/>
        <v>2</v>
      </c>
      <c r="L124" s="23">
        <v>517</v>
      </c>
      <c r="O124" s="29">
        <v>752</v>
      </c>
    </row>
    <row r="125" spans="1:19" ht="34">
      <c r="A125" s="30" t="s">
        <v>218</v>
      </c>
      <c r="B125" s="23" t="s">
        <v>260</v>
      </c>
      <c r="D125" s="154" t="s">
        <v>367</v>
      </c>
      <c r="G125" s="69">
        <f t="shared" si="5"/>
        <v>1</v>
      </c>
      <c r="R125" s="21">
        <v>380</v>
      </c>
    </row>
    <row r="126" spans="1:19" ht="104" customHeight="1">
      <c r="A126" s="30" t="s">
        <v>221</v>
      </c>
      <c r="B126" s="23" t="s">
        <v>169</v>
      </c>
      <c r="G126" s="69">
        <f t="shared" si="5"/>
        <v>5</v>
      </c>
      <c r="L126" s="23" t="s">
        <v>219</v>
      </c>
      <c r="M126" s="23" t="s">
        <v>220</v>
      </c>
      <c r="N126" s="23">
        <v>193</v>
      </c>
      <c r="O126" s="29">
        <v>717</v>
      </c>
      <c r="Q126" s="21">
        <v>202</v>
      </c>
    </row>
    <row r="127" spans="1:19" ht="68" customHeight="1">
      <c r="A127" s="30" t="s">
        <v>222</v>
      </c>
      <c r="B127" s="23" t="s">
        <v>260</v>
      </c>
      <c r="D127" s="154" t="s">
        <v>368</v>
      </c>
      <c r="E127" s="84" t="s">
        <v>499</v>
      </c>
      <c r="G127" s="69">
        <f t="shared" si="5"/>
        <v>2</v>
      </c>
      <c r="I127" s="23">
        <v>331</v>
      </c>
      <c r="O127" s="29" t="s">
        <v>106</v>
      </c>
    </row>
    <row r="128" spans="1:19" ht="51">
      <c r="A128" s="30" t="s">
        <v>226</v>
      </c>
      <c r="B128" s="23" t="s">
        <v>80</v>
      </c>
      <c r="D128" s="154" t="s">
        <v>369</v>
      </c>
      <c r="G128" s="69">
        <f t="shared" si="5"/>
        <v>2</v>
      </c>
      <c r="P128" s="29" t="s">
        <v>223</v>
      </c>
      <c r="Q128" s="21">
        <v>205</v>
      </c>
    </row>
    <row r="129" spans="1:20" ht="62" customHeight="1">
      <c r="A129" s="30" t="s">
        <v>225</v>
      </c>
      <c r="B129" s="23" t="s">
        <v>93</v>
      </c>
      <c r="G129" s="69">
        <f t="shared" si="5"/>
        <v>2</v>
      </c>
      <c r="O129" s="29">
        <v>731</v>
      </c>
      <c r="R129" s="29" t="s">
        <v>114</v>
      </c>
    </row>
    <row r="130" spans="1:20" ht="51">
      <c r="A130" s="30" t="s">
        <v>224</v>
      </c>
      <c r="B130" s="23" t="s">
        <v>93</v>
      </c>
      <c r="D130" s="154" t="s">
        <v>370</v>
      </c>
      <c r="G130" s="69">
        <f t="shared" si="5"/>
        <v>2</v>
      </c>
      <c r="H130" s="23">
        <v>199</v>
      </c>
      <c r="N130" s="23">
        <v>197</v>
      </c>
    </row>
    <row r="131" spans="1:20">
      <c r="G131" s="69"/>
    </row>
    <row r="132" spans="1:20" ht="17">
      <c r="A132" s="39" t="s">
        <v>240</v>
      </c>
      <c r="B132" s="40"/>
      <c r="C132" s="40"/>
      <c r="D132" s="161"/>
      <c r="E132" s="93"/>
      <c r="F132" s="93"/>
      <c r="G132" s="54"/>
      <c r="H132" s="54"/>
      <c r="I132" s="54"/>
      <c r="J132" s="55"/>
      <c r="K132" s="54"/>
      <c r="L132" s="54"/>
      <c r="M132" s="54"/>
      <c r="N132" s="54"/>
      <c r="O132" s="55"/>
      <c r="P132" s="54"/>
      <c r="Q132" s="54"/>
      <c r="R132" s="54"/>
      <c r="S132" s="54"/>
      <c r="T132" s="54"/>
    </row>
    <row r="133" spans="1:20" ht="119">
      <c r="A133" s="41" t="s">
        <v>11</v>
      </c>
      <c r="B133" s="3"/>
      <c r="C133" s="41" t="s">
        <v>371</v>
      </c>
      <c r="D133" s="162"/>
      <c r="E133" s="94"/>
      <c r="F133" s="94"/>
      <c r="G133" s="3"/>
      <c r="H133" s="3"/>
      <c r="I133" s="3"/>
      <c r="J133" s="41"/>
      <c r="K133" s="3"/>
      <c r="L133" s="3"/>
      <c r="M133" s="3"/>
      <c r="N133" s="3"/>
      <c r="O133" s="41"/>
      <c r="P133" s="3"/>
      <c r="Q133" s="3"/>
      <c r="R133" s="3"/>
      <c r="S133" s="3"/>
      <c r="T133" s="3"/>
    </row>
    <row r="134" spans="1:20" ht="204">
      <c r="A134" s="30" t="s">
        <v>281</v>
      </c>
      <c r="B134" s="23" t="s">
        <v>21</v>
      </c>
      <c r="G134" s="69">
        <f t="shared" si="5"/>
        <v>9</v>
      </c>
      <c r="H134" s="23">
        <v>236</v>
      </c>
      <c r="K134" s="23">
        <v>555</v>
      </c>
      <c r="L134" s="23">
        <v>555</v>
      </c>
      <c r="M134" s="23">
        <v>128</v>
      </c>
      <c r="N134" s="23">
        <v>222</v>
      </c>
      <c r="O134" s="29">
        <v>819</v>
      </c>
      <c r="P134" s="21">
        <v>818</v>
      </c>
      <c r="Q134" s="21">
        <v>218</v>
      </c>
      <c r="R134" s="29" t="s">
        <v>115</v>
      </c>
    </row>
    <row r="135" spans="1:20" ht="118" customHeight="1">
      <c r="A135" s="32" t="s">
        <v>282</v>
      </c>
      <c r="G135" s="69">
        <f t="shared" si="5"/>
        <v>5</v>
      </c>
      <c r="K135" s="23">
        <v>570</v>
      </c>
      <c r="L135" s="23">
        <v>571</v>
      </c>
      <c r="O135" s="21">
        <v>825</v>
      </c>
      <c r="P135" s="29" t="s">
        <v>107</v>
      </c>
      <c r="R135" s="29" t="s">
        <v>115</v>
      </c>
    </row>
    <row r="136" spans="1:20" ht="34">
      <c r="A136" s="30" t="s">
        <v>283</v>
      </c>
      <c r="B136" s="23" t="s">
        <v>29</v>
      </c>
      <c r="G136" s="69">
        <f t="shared" si="5"/>
        <v>1</v>
      </c>
      <c r="I136" s="30" t="s">
        <v>30</v>
      </c>
      <c r="R136" s="29"/>
    </row>
    <row r="137" spans="1:20" ht="17">
      <c r="A137" s="30" t="s">
        <v>275</v>
      </c>
      <c r="B137" s="23" t="s">
        <v>17</v>
      </c>
      <c r="G137" s="69">
        <f t="shared" si="5"/>
        <v>1</v>
      </c>
      <c r="J137" s="30">
        <v>280</v>
      </c>
      <c r="R137" s="29"/>
    </row>
    <row r="138" spans="1:20" ht="17">
      <c r="A138" s="30" t="s">
        <v>277</v>
      </c>
      <c r="B138" s="23" t="s">
        <v>80</v>
      </c>
      <c r="G138" s="69">
        <f t="shared" si="5"/>
        <v>1</v>
      </c>
      <c r="H138" s="23">
        <v>231</v>
      </c>
    </row>
    <row r="139" spans="1:20" ht="17">
      <c r="A139" s="30" t="s">
        <v>276</v>
      </c>
      <c r="B139" s="35" t="s">
        <v>29</v>
      </c>
      <c r="C139" s="35"/>
      <c r="G139" s="69">
        <f t="shared" si="5"/>
        <v>1</v>
      </c>
      <c r="J139" s="30">
        <v>282</v>
      </c>
      <c r="R139" s="29"/>
    </row>
    <row r="140" spans="1:20">
      <c r="G140" s="69"/>
    </row>
    <row r="141" spans="1:20">
      <c r="G141" s="69"/>
    </row>
    <row r="142" spans="1:20" ht="119">
      <c r="A142" s="41" t="s">
        <v>12</v>
      </c>
      <c r="B142" s="3"/>
      <c r="C142" s="41" t="s">
        <v>371</v>
      </c>
      <c r="D142" s="162"/>
      <c r="E142" s="94"/>
      <c r="F142" s="94"/>
      <c r="G142" s="3"/>
      <c r="H142" s="3"/>
      <c r="I142" s="3"/>
      <c r="J142" s="41"/>
      <c r="K142" s="3"/>
      <c r="L142" s="3"/>
      <c r="M142" s="3"/>
      <c r="N142" s="3"/>
      <c r="O142" s="41"/>
      <c r="P142" s="3"/>
      <c r="Q142" s="3"/>
      <c r="R142" s="3"/>
      <c r="S142" s="3"/>
      <c r="T142" s="3"/>
    </row>
    <row r="143" spans="1:20" ht="17">
      <c r="A143" s="30" t="s">
        <v>278</v>
      </c>
      <c r="B143" s="23" t="s">
        <v>29</v>
      </c>
      <c r="G143" s="69">
        <f t="shared" si="5"/>
        <v>1</v>
      </c>
      <c r="I143" s="23">
        <v>385</v>
      </c>
    </row>
    <row r="144" spans="1:20" ht="17">
      <c r="A144" s="30" t="s">
        <v>279</v>
      </c>
      <c r="B144" s="23" t="s">
        <v>17</v>
      </c>
      <c r="G144" s="69">
        <f t="shared" si="5"/>
        <v>1</v>
      </c>
      <c r="I144" s="23">
        <v>385</v>
      </c>
    </row>
    <row r="145" spans="1:20" ht="68">
      <c r="A145" s="30" t="s">
        <v>280</v>
      </c>
      <c r="B145" s="23" t="s">
        <v>73</v>
      </c>
      <c r="G145" s="69">
        <f t="shared" si="5"/>
        <v>4</v>
      </c>
      <c r="H145" s="23">
        <v>236</v>
      </c>
      <c r="O145" s="21">
        <v>844</v>
      </c>
      <c r="P145" s="21">
        <v>851</v>
      </c>
      <c r="R145" s="21">
        <v>440</v>
      </c>
    </row>
    <row r="146" spans="1:20" ht="17">
      <c r="A146" s="30" t="s">
        <v>273</v>
      </c>
      <c r="B146" s="23" t="s">
        <v>80</v>
      </c>
      <c r="G146" s="69">
        <f t="shared" si="5"/>
        <v>1</v>
      </c>
      <c r="Q146" s="21">
        <v>233</v>
      </c>
    </row>
    <row r="147" spans="1:20" ht="17">
      <c r="A147" s="30" t="s">
        <v>272</v>
      </c>
      <c r="B147" s="23" t="s">
        <v>80</v>
      </c>
      <c r="G147" s="69">
        <f t="shared" si="5"/>
        <v>1</v>
      </c>
      <c r="N147" s="23">
        <v>246</v>
      </c>
    </row>
    <row r="148" spans="1:20" ht="17">
      <c r="A148" s="30" t="s">
        <v>274</v>
      </c>
      <c r="B148" s="23" t="s">
        <v>80</v>
      </c>
      <c r="G148" s="69">
        <f t="shared" si="5"/>
        <v>1</v>
      </c>
      <c r="O148" s="29">
        <v>845</v>
      </c>
    </row>
    <row r="149" spans="1:20">
      <c r="G149" s="69"/>
    </row>
    <row r="150" spans="1:20" ht="34">
      <c r="A150" s="56" t="s">
        <v>23</v>
      </c>
      <c r="B150" s="57"/>
      <c r="C150" s="56" t="s">
        <v>372</v>
      </c>
      <c r="D150" s="163"/>
      <c r="E150" s="95"/>
      <c r="F150" s="95"/>
      <c r="G150" s="57"/>
      <c r="H150" s="57"/>
      <c r="I150" s="57"/>
      <c r="J150" s="56"/>
      <c r="K150" s="57"/>
      <c r="L150" s="57"/>
      <c r="M150" s="57"/>
      <c r="N150" s="57"/>
      <c r="O150" s="56"/>
      <c r="P150" s="57"/>
      <c r="Q150" s="57"/>
      <c r="R150" s="57"/>
    </row>
    <row r="151" spans="1:20" ht="68">
      <c r="A151" s="30" t="s">
        <v>241</v>
      </c>
      <c r="B151" s="23" t="s">
        <v>91</v>
      </c>
      <c r="G151" s="69">
        <f t="shared" ref="G151:G165" si="6">COUNTA(H151:R151)</f>
        <v>2</v>
      </c>
      <c r="H151" s="23">
        <v>56</v>
      </c>
      <c r="I151" s="23">
        <v>57</v>
      </c>
    </row>
    <row r="152" spans="1:20" ht="68">
      <c r="A152" s="30" t="s">
        <v>374</v>
      </c>
      <c r="B152" s="23" t="s">
        <v>93</v>
      </c>
      <c r="D152" s="154" t="s">
        <v>373</v>
      </c>
      <c r="G152" s="69">
        <f t="shared" si="6"/>
        <v>2</v>
      </c>
      <c r="J152" s="23">
        <v>92</v>
      </c>
      <c r="K152" s="30" t="s">
        <v>69</v>
      </c>
    </row>
    <row r="153" spans="1:20" ht="255">
      <c r="A153" s="32" t="s">
        <v>264</v>
      </c>
      <c r="B153" s="23" t="s">
        <v>73</v>
      </c>
      <c r="E153" s="84" t="s">
        <v>500</v>
      </c>
      <c r="G153" s="69">
        <f t="shared" si="6"/>
        <v>8</v>
      </c>
      <c r="I153" s="23">
        <v>167</v>
      </c>
      <c r="J153" s="30">
        <v>72</v>
      </c>
      <c r="K153" s="30" t="s">
        <v>69</v>
      </c>
      <c r="M153" s="23">
        <v>41</v>
      </c>
      <c r="O153" s="29" t="s">
        <v>173</v>
      </c>
      <c r="P153" s="29" t="s">
        <v>174</v>
      </c>
      <c r="Q153" s="21">
        <v>55</v>
      </c>
      <c r="R153" s="21">
        <v>122</v>
      </c>
    </row>
    <row r="154" spans="1:20" ht="102">
      <c r="A154" s="30" t="s">
        <v>376</v>
      </c>
      <c r="B154" s="21" t="s">
        <v>167</v>
      </c>
      <c r="C154" s="21"/>
      <c r="D154" s="155" t="s">
        <v>375</v>
      </c>
      <c r="E154" s="87" t="s">
        <v>501</v>
      </c>
      <c r="F154" s="87"/>
      <c r="G154" s="69">
        <f>COUNTA(H154:R154)</f>
        <v>5</v>
      </c>
      <c r="H154" s="23">
        <v>56</v>
      </c>
      <c r="J154" s="30">
        <v>90</v>
      </c>
      <c r="L154" s="30" t="s">
        <v>71</v>
      </c>
      <c r="O154" s="29">
        <v>185</v>
      </c>
      <c r="R154" s="21">
        <v>117</v>
      </c>
    </row>
    <row r="155" spans="1:20" ht="51">
      <c r="A155" s="30" t="s">
        <v>271</v>
      </c>
      <c r="B155" s="23" t="s">
        <v>91</v>
      </c>
      <c r="D155" s="154" t="s">
        <v>507</v>
      </c>
      <c r="G155" s="69">
        <f t="shared" si="6"/>
        <v>2</v>
      </c>
      <c r="J155" s="23"/>
      <c r="N155" s="23">
        <v>44</v>
      </c>
      <c r="O155" s="23"/>
      <c r="P155" s="21">
        <v>80</v>
      </c>
      <c r="Q155" s="23"/>
    </row>
    <row r="156" spans="1:20">
      <c r="B156" s="21"/>
      <c r="C156" s="21"/>
      <c r="D156" s="155"/>
      <c r="E156" s="87"/>
      <c r="F156" s="87"/>
      <c r="G156" s="69"/>
      <c r="P156" s="23"/>
    </row>
    <row r="157" spans="1:20">
      <c r="G157" s="69"/>
    </row>
    <row r="158" spans="1:20" ht="17">
      <c r="A158" s="58" t="s">
        <v>108</v>
      </c>
      <c r="B158" s="59"/>
      <c r="C158" s="59"/>
      <c r="D158" s="164"/>
      <c r="E158" s="96"/>
      <c r="F158" s="96"/>
      <c r="G158" s="59"/>
      <c r="H158" s="59"/>
      <c r="I158" s="59"/>
      <c r="J158" s="58"/>
      <c r="K158" s="59"/>
      <c r="L158" s="59"/>
      <c r="M158" s="59"/>
      <c r="N158" s="59"/>
      <c r="O158" s="58"/>
      <c r="P158" s="59"/>
      <c r="Q158" s="59"/>
      <c r="R158" s="59"/>
      <c r="S158" s="59"/>
      <c r="T158" s="59"/>
    </row>
    <row r="159" spans="1:20" ht="34">
      <c r="A159" s="30" t="s">
        <v>383</v>
      </c>
      <c r="D159" s="154" t="s">
        <v>377</v>
      </c>
      <c r="G159" s="69">
        <f t="shared" si="6"/>
        <v>2</v>
      </c>
      <c r="O159" s="29">
        <v>866</v>
      </c>
      <c r="P159" s="21">
        <v>879</v>
      </c>
    </row>
    <row r="160" spans="1:20" ht="34">
      <c r="A160" s="30" t="s">
        <v>265</v>
      </c>
      <c r="D160" s="154" t="s">
        <v>382</v>
      </c>
      <c r="G160" s="69">
        <f t="shared" si="6"/>
        <v>1</v>
      </c>
      <c r="O160" s="29">
        <v>880</v>
      </c>
    </row>
    <row r="161" spans="1:18" ht="41" customHeight="1">
      <c r="A161" s="30" t="s">
        <v>266</v>
      </c>
      <c r="G161" s="69">
        <f t="shared" si="6"/>
        <v>1</v>
      </c>
      <c r="R161" s="21">
        <v>455</v>
      </c>
    </row>
    <row r="162" spans="1:18" ht="51">
      <c r="A162" s="30" t="s">
        <v>267</v>
      </c>
      <c r="D162" s="154" t="s">
        <v>381</v>
      </c>
      <c r="G162" s="69">
        <f t="shared" si="6"/>
        <v>1</v>
      </c>
      <c r="R162" s="21">
        <v>475</v>
      </c>
    </row>
    <row r="163" spans="1:18" ht="68">
      <c r="A163" s="30" t="s">
        <v>270</v>
      </c>
      <c r="B163" s="36" t="s">
        <v>324</v>
      </c>
      <c r="C163" s="36"/>
      <c r="D163" s="155" t="s">
        <v>378</v>
      </c>
      <c r="E163" s="87"/>
      <c r="F163" s="87"/>
      <c r="G163" s="69">
        <f t="shared" si="6"/>
        <v>2</v>
      </c>
      <c r="N163" s="23">
        <v>159</v>
      </c>
      <c r="P163" s="21" t="s">
        <v>102</v>
      </c>
    </row>
    <row r="164" spans="1:18" ht="85">
      <c r="A164" s="30" t="s">
        <v>269</v>
      </c>
      <c r="D164" s="154" t="s">
        <v>379</v>
      </c>
      <c r="G164" s="69">
        <f t="shared" si="6"/>
        <v>2</v>
      </c>
      <c r="Q164" s="21">
        <v>190</v>
      </c>
      <c r="R164" s="21">
        <v>471</v>
      </c>
    </row>
    <row r="165" spans="1:18" ht="34">
      <c r="A165" s="30" t="s">
        <v>268</v>
      </c>
      <c r="D165" s="154" t="s">
        <v>380</v>
      </c>
      <c r="G165" s="69">
        <f t="shared" si="6"/>
        <v>1</v>
      </c>
      <c r="R165" s="21">
        <v>313</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6347-1380-AD48-ACF5-658247BBF57E}">
  <dimension ref="A1:O64"/>
  <sheetViews>
    <sheetView zoomScale="125" zoomScaleNormal="125" workbookViewId="0">
      <pane xSplit="1" ySplit="2" topLeftCell="B3" activePane="bottomRight" state="frozen"/>
      <selection pane="topRight" activeCell="B1" sqref="B1"/>
      <selection pane="bottomLeft" activeCell="A2" sqref="A2"/>
      <selection pane="bottomRight" activeCell="G64" sqref="G64"/>
    </sheetView>
  </sheetViews>
  <sheetFormatPr baseColWidth="10" defaultRowHeight="16"/>
  <cols>
    <col min="1" max="1" width="43.6640625" customWidth="1"/>
    <col min="2" max="2" width="10.1640625" style="15" customWidth="1"/>
    <col min="3" max="3" width="6.6640625" style="15" customWidth="1"/>
    <col min="4" max="4" width="6.33203125" style="15" customWidth="1"/>
    <col min="5" max="5" width="8" style="15" customWidth="1"/>
    <col min="6" max="7" width="6.5" style="15" customWidth="1"/>
    <col min="8" max="9" width="5.6640625" style="15" customWidth="1"/>
    <col min="10" max="10" width="6.5" customWidth="1"/>
    <col min="11" max="11" width="6.33203125" customWidth="1"/>
    <col min="12" max="12" width="8.33203125" style="15" customWidth="1"/>
    <col min="13" max="13" width="11.1640625" style="15" bestFit="1" customWidth="1"/>
  </cols>
  <sheetData>
    <row r="1" spans="1:15">
      <c r="A1" t="s">
        <v>117</v>
      </c>
    </row>
    <row r="2" spans="1:15">
      <c r="A2" s="5" t="s">
        <v>18</v>
      </c>
      <c r="B2" s="104"/>
      <c r="C2" s="15" t="s">
        <v>13</v>
      </c>
      <c r="D2" s="15" t="s">
        <v>14</v>
      </c>
      <c r="E2" s="15" t="s">
        <v>15</v>
      </c>
      <c r="F2" s="15" t="s">
        <v>19</v>
      </c>
      <c r="G2" s="15" t="s">
        <v>26</v>
      </c>
      <c r="H2" s="15" t="s">
        <v>27</v>
      </c>
      <c r="I2" s="15" t="s">
        <v>41</v>
      </c>
      <c r="J2" t="s">
        <v>85</v>
      </c>
      <c r="K2" t="s">
        <v>86</v>
      </c>
      <c r="L2" s="15" t="s">
        <v>87</v>
      </c>
      <c r="M2" s="15" t="s">
        <v>88</v>
      </c>
    </row>
    <row r="3" spans="1:15" ht="34">
      <c r="A3" s="13" t="s">
        <v>0</v>
      </c>
      <c r="B3" s="105" t="s">
        <v>476</v>
      </c>
      <c r="C3" s="16"/>
      <c r="D3" s="16"/>
      <c r="E3" s="16"/>
      <c r="F3" s="16"/>
      <c r="G3" s="16"/>
      <c r="H3" s="16"/>
      <c r="I3" s="16"/>
      <c r="J3" s="60"/>
      <c r="K3" s="60"/>
      <c r="L3" s="16"/>
      <c r="M3" s="16"/>
      <c r="N3" s="60"/>
      <c r="O3" s="60"/>
    </row>
    <row r="4" spans="1:15" ht="27" customHeight="1">
      <c r="A4" s="6" t="s">
        <v>2</v>
      </c>
      <c r="B4" s="106">
        <f>COUNTIF(C4:M4,"5")</f>
        <v>4</v>
      </c>
      <c r="C4" s="15">
        <v>4</v>
      </c>
      <c r="D4" s="15">
        <v>3</v>
      </c>
      <c r="E4" s="15">
        <v>4</v>
      </c>
      <c r="F4" s="15">
        <v>4</v>
      </c>
      <c r="G4" s="15">
        <v>4</v>
      </c>
      <c r="H4" s="15">
        <v>5</v>
      </c>
      <c r="I4" s="15">
        <v>4</v>
      </c>
      <c r="J4" s="15">
        <v>5</v>
      </c>
      <c r="K4" s="15">
        <v>5</v>
      </c>
      <c r="L4" s="15">
        <v>3</v>
      </c>
      <c r="M4" s="74">
        <v>5</v>
      </c>
    </row>
    <row r="5" spans="1:15" ht="34">
      <c r="A5" s="6" t="s">
        <v>1</v>
      </c>
      <c r="B5" s="106">
        <v>8</v>
      </c>
      <c r="C5" s="15">
        <v>4</v>
      </c>
      <c r="D5" s="15">
        <v>5</v>
      </c>
      <c r="E5" s="15">
        <v>5</v>
      </c>
      <c r="F5" s="15">
        <v>5</v>
      </c>
      <c r="G5" s="15">
        <v>5</v>
      </c>
      <c r="H5" s="15">
        <v>4</v>
      </c>
      <c r="I5" s="15">
        <v>4</v>
      </c>
      <c r="J5" s="19" t="s">
        <v>123</v>
      </c>
      <c r="K5" s="19" t="s">
        <v>123</v>
      </c>
      <c r="L5" s="15">
        <v>5</v>
      </c>
      <c r="M5" s="74" t="s">
        <v>116</v>
      </c>
    </row>
    <row r="6" spans="1:15" ht="34">
      <c r="A6" s="6" t="s">
        <v>3</v>
      </c>
      <c r="B6" s="106">
        <f t="shared" ref="B6" si="0">COUNTIF(C6:M6,"5")</f>
        <v>5</v>
      </c>
      <c r="C6" s="15">
        <v>5</v>
      </c>
      <c r="D6" s="15">
        <v>5</v>
      </c>
      <c r="E6" s="15">
        <v>3</v>
      </c>
      <c r="F6" s="15">
        <v>5</v>
      </c>
      <c r="G6" s="15">
        <v>5</v>
      </c>
      <c r="H6" s="15">
        <v>5</v>
      </c>
      <c r="I6" s="15">
        <v>4</v>
      </c>
      <c r="J6" s="15">
        <v>4</v>
      </c>
      <c r="K6" s="15">
        <v>4</v>
      </c>
      <c r="L6" s="15">
        <v>3</v>
      </c>
      <c r="M6" s="74" t="s">
        <v>118</v>
      </c>
    </row>
    <row r="7" spans="1:15" ht="34">
      <c r="A7" s="6" t="s">
        <v>4</v>
      </c>
      <c r="B7" s="106">
        <v>4</v>
      </c>
      <c r="C7" s="15">
        <v>5</v>
      </c>
      <c r="D7" s="15">
        <v>5</v>
      </c>
      <c r="E7" s="15">
        <v>3</v>
      </c>
      <c r="F7" s="15" t="s">
        <v>66</v>
      </c>
      <c r="G7" s="15" t="s">
        <v>66</v>
      </c>
      <c r="H7" s="15">
        <v>4</v>
      </c>
      <c r="I7" s="15">
        <v>4</v>
      </c>
      <c r="J7" s="15">
        <v>4</v>
      </c>
      <c r="K7" s="15">
        <v>4</v>
      </c>
      <c r="L7" s="15">
        <v>5</v>
      </c>
      <c r="M7" s="74" t="s">
        <v>118</v>
      </c>
    </row>
    <row r="8" spans="1:15" ht="34">
      <c r="A8" s="7" t="s">
        <v>5</v>
      </c>
      <c r="B8" s="106">
        <v>1</v>
      </c>
      <c r="C8" s="15">
        <v>3</v>
      </c>
      <c r="D8" s="15">
        <v>4</v>
      </c>
      <c r="E8" s="15">
        <v>3</v>
      </c>
      <c r="F8" s="15">
        <v>2</v>
      </c>
      <c r="G8" s="15">
        <v>0</v>
      </c>
      <c r="H8" s="15">
        <v>4</v>
      </c>
      <c r="I8" s="15">
        <v>3</v>
      </c>
      <c r="J8" s="15">
        <v>2</v>
      </c>
      <c r="K8" s="15">
        <v>3</v>
      </c>
      <c r="L8" s="15">
        <v>4</v>
      </c>
      <c r="M8" s="74" t="s">
        <v>119</v>
      </c>
    </row>
    <row r="9" spans="1:15" ht="34">
      <c r="A9" s="7" t="s">
        <v>6</v>
      </c>
      <c r="B9" s="106">
        <v>4</v>
      </c>
      <c r="C9" s="15">
        <v>2</v>
      </c>
      <c r="D9" s="15">
        <v>4</v>
      </c>
      <c r="E9" s="15">
        <v>1</v>
      </c>
      <c r="F9" s="15">
        <v>4</v>
      </c>
      <c r="G9" s="15">
        <v>5</v>
      </c>
      <c r="H9" s="15">
        <v>5</v>
      </c>
      <c r="I9" s="15">
        <v>4</v>
      </c>
      <c r="J9" s="15">
        <v>3</v>
      </c>
      <c r="K9" s="15">
        <v>3</v>
      </c>
      <c r="L9" s="15">
        <v>5</v>
      </c>
      <c r="M9" s="74" t="s">
        <v>118</v>
      </c>
    </row>
    <row r="10" spans="1:15">
      <c r="A10" s="1" t="s">
        <v>7</v>
      </c>
      <c r="B10" s="17"/>
      <c r="C10" s="17"/>
      <c r="D10" s="17"/>
      <c r="E10" s="17"/>
      <c r="F10" s="17"/>
      <c r="G10" s="17"/>
      <c r="H10" s="17"/>
      <c r="I10" s="17"/>
      <c r="J10" s="61"/>
      <c r="K10" s="61"/>
      <c r="L10" s="17"/>
      <c r="M10" s="17"/>
      <c r="N10" s="61"/>
      <c r="O10" s="61"/>
    </row>
    <row r="11" spans="1:15" ht="17">
      <c r="A11" s="8" t="s">
        <v>8</v>
      </c>
      <c r="B11" s="106">
        <v>4</v>
      </c>
      <c r="C11" s="15">
        <v>3</v>
      </c>
      <c r="D11" s="15">
        <v>5</v>
      </c>
      <c r="E11" s="15">
        <v>3</v>
      </c>
      <c r="F11" s="15">
        <v>4</v>
      </c>
      <c r="G11" s="15">
        <v>5</v>
      </c>
      <c r="H11" s="15">
        <v>5</v>
      </c>
      <c r="I11" s="15">
        <v>4</v>
      </c>
      <c r="J11" s="15">
        <v>4</v>
      </c>
      <c r="K11" s="15">
        <v>4</v>
      </c>
      <c r="L11" s="15">
        <v>4</v>
      </c>
      <c r="M11" s="74" t="s">
        <v>402</v>
      </c>
    </row>
    <row r="12" spans="1:15" ht="17">
      <c r="A12" s="8" t="s">
        <v>9</v>
      </c>
      <c r="B12" s="106">
        <v>2</v>
      </c>
      <c r="C12" s="15">
        <v>5</v>
      </c>
      <c r="D12" s="15">
        <v>4</v>
      </c>
      <c r="E12" s="15">
        <v>1</v>
      </c>
      <c r="F12" s="15">
        <v>4</v>
      </c>
      <c r="G12" s="15">
        <v>4</v>
      </c>
      <c r="H12" s="15">
        <v>5</v>
      </c>
      <c r="I12" s="15">
        <v>3</v>
      </c>
      <c r="J12" s="15">
        <v>4</v>
      </c>
      <c r="K12" s="15">
        <v>4</v>
      </c>
      <c r="L12" s="15">
        <v>3</v>
      </c>
      <c r="M12" s="74" t="s">
        <v>401</v>
      </c>
    </row>
    <row r="13" spans="1:15">
      <c r="A13" s="2" t="s">
        <v>10</v>
      </c>
      <c r="B13" s="18"/>
      <c r="C13" s="18"/>
      <c r="D13" s="18"/>
      <c r="E13" s="18"/>
      <c r="F13" s="18"/>
      <c r="G13" s="18"/>
      <c r="H13" s="18"/>
      <c r="I13" s="18"/>
      <c r="J13" s="62"/>
      <c r="K13" s="62"/>
      <c r="L13" s="18"/>
      <c r="M13" s="18"/>
      <c r="N13" s="62"/>
      <c r="O13" s="62"/>
    </row>
    <row r="14" spans="1:15">
      <c r="A14" s="3" t="s">
        <v>11</v>
      </c>
      <c r="B14" s="106"/>
      <c r="C14" s="15">
        <v>3</v>
      </c>
      <c r="D14" s="15">
        <v>4</v>
      </c>
      <c r="F14" s="15" t="s">
        <v>60</v>
      </c>
      <c r="G14" s="15" t="s">
        <v>60</v>
      </c>
      <c r="H14" s="15">
        <v>4</v>
      </c>
      <c r="I14" s="15">
        <v>5</v>
      </c>
      <c r="J14" s="15">
        <v>1</v>
      </c>
      <c r="K14" s="15">
        <v>1</v>
      </c>
      <c r="L14" s="15">
        <v>4</v>
      </c>
      <c r="M14" s="15">
        <v>2</v>
      </c>
    </row>
    <row r="15" spans="1:15">
      <c r="A15" s="3" t="s">
        <v>12</v>
      </c>
      <c r="B15" s="106"/>
      <c r="C15" s="15">
        <v>4</v>
      </c>
      <c r="F15" s="15">
        <v>1</v>
      </c>
      <c r="G15" s="15">
        <v>0</v>
      </c>
      <c r="J15" s="15">
        <v>1</v>
      </c>
      <c r="K15" s="15">
        <v>1</v>
      </c>
      <c r="L15" s="15">
        <v>3</v>
      </c>
      <c r="M15" s="15">
        <v>2</v>
      </c>
    </row>
    <row r="16" spans="1:15">
      <c r="A16" s="100" t="s">
        <v>396</v>
      </c>
      <c r="B16" s="112"/>
      <c r="C16" s="64"/>
      <c r="D16" s="64"/>
      <c r="E16" s="64"/>
      <c r="F16" s="64"/>
      <c r="G16" s="64"/>
      <c r="H16" s="64"/>
      <c r="I16" s="64"/>
      <c r="J16" s="101"/>
      <c r="K16" s="101"/>
      <c r="L16" s="64"/>
      <c r="M16" s="64"/>
      <c r="N16" s="101"/>
      <c r="O16" s="101"/>
    </row>
    <row r="17" spans="1:15">
      <c r="A17" s="102" t="s">
        <v>387</v>
      </c>
      <c r="B17" s="103"/>
      <c r="C17" s="103"/>
      <c r="D17" s="103"/>
      <c r="E17" s="103"/>
      <c r="F17" s="103"/>
      <c r="G17" s="103"/>
      <c r="H17" s="103"/>
      <c r="I17" s="103"/>
      <c r="J17" s="102"/>
      <c r="K17" s="102"/>
      <c r="L17" s="103"/>
      <c r="M17" s="103"/>
      <c r="N17" s="102"/>
      <c r="O17" s="102"/>
    </row>
    <row r="18" spans="1:15">
      <c r="A18" s="102" t="s">
        <v>397</v>
      </c>
      <c r="B18" s="103"/>
      <c r="C18" s="103"/>
      <c r="D18" s="103"/>
      <c r="E18" s="103"/>
      <c r="F18" s="103"/>
      <c r="G18" s="103"/>
      <c r="H18" s="103"/>
      <c r="I18" s="103"/>
      <c r="J18" s="102"/>
      <c r="K18" s="102"/>
      <c r="L18" s="103"/>
      <c r="M18" s="103"/>
      <c r="N18" s="102"/>
      <c r="O18" s="102"/>
    </row>
    <row r="19" spans="1:15">
      <c r="A19" s="102" t="s">
        <v>398</v>
      </c>
      <c r="B19" s="103"/>
      <c r="C19" s="103"/>
      <c r="D19" s="103"/>
      <c r="E19" s="103"/>
      <c r="F19" s="103"/>
      <c r="G19" s="103"/>
      <c r="H19" s="103"/>
      <c r="I19" s="103"/>
      <c r="J19" s="102"/>
      <c r="K19" s="102"/>
      <c r="L19" s="103"/>
      <c r="M19" s="103"/>
      <c r="N19" s="102"/>
      <c r="O19" s="102"/>
    </row>
    <row r="20" spans="1:15">
      <c r="A20" s="102" t="s">
        <v>399</v>
      </c>
      <c r="B20" s="103"/>
      <c r="C20" s="103"/>
      <c r="D20" s="103"/>
      <c r="E20" s="103"/>
      <c r="F20" s="103"/>
      <c r="G20" s="103"/>
      <c r="H20" s="103"/>
      <c r="I20" s="103"/>
      <c r="J20" s="102"/>
      <c r="K20" s="102"/>
      <c r="L20" s="103"/>
      <c r="M20" s="103"/>
      <c r="N20" s="102"/>
      <c r="O20" s="102"/>
    </row>
    <row r="21" spans="1:15">
      <c r="A21" s="102" t="s">
        <v>400</v>
      </c>
      <c r="B21" s="103"/>
      <c r="C21" s="103"/>
      <c r="D21" s="103"/>
      <c r="E21" s="103"/>
      <c r="F21" s="103"/>
      <c r="G21" s="103"/>
      <c r="H21" s="103"/>
      <c r="I21" s="103"/>
      <c r="J21" s="102"/>
      <c r="K21" s="102"/>
      <c r="L21" s="103"/>
      <c r="M21" s="103"/>
      <c r="N21" s="102"/>
      <c r="O21" s="102"/>
    </row>
    <row r="22" spans="1:15">
      <c r="A22" s="4"/>
      <c r="B22" s="113"/>
    </row>
    <row r="23" spans="1:15">
      <c r="A23" s="4"/>
      <c r="B23" s="113"/>
    </row>
    <row r="24" spans="1:15">
      <c r="A24" s="5" t="s">
        <v>49</v>
      </c>
      <c r="B24" s="104"/>
    </row>
    <row r="25" spans="1:15" ht="34">
      <c r="A25" s="14" t="s">
        <v>0</v>
      </c>
      <c r="B25" s="105"/>
      <c r="C25" s="16"/>
      <c r="D25" s="16"/>
      <c r="E25" s="16"/>
      <c r="F25" s="16"/>
      <c r="G25" s="16"/>
      <c r="H25" s="16"/>
      <c r="I25" s="16"/>
      <c r="J25" s="60"/>
      <c r="K25" s="60"/>
      <c r="L25" s="16"/>
      <c r="M25" s="16"/>
      <c r="N25" s="60"/>
      <c r="O25" s="60"/>
    </row>
    <row r="26" spans="1:15">
      <c r="A26" s="6" t="s">
        <v>22</v>
      </c>
      <c r="B26" s="106"/>
      <c r="C26" s="15">
        <v>0</v>
      </c>
      <c r="D26" s="15">
        <v>1</v>
      </c>
      <c r="E26" s="15">
        <v>0</v>
      </c>
      <c r="F26" s="15">
        <v>1</v>
      </c>
      <c r="G26" s="15">
        <v>1</v>
      </c>
      <c r="H26" s="15">
        <v>1</v>
      </c>
      <c r="I26" s="15">
        <v>1</v>
      </c>
      <c r="J26" s="15">
        <v>1</v>
      </c>
      <c r="K26" s="15">
        <v>1</v>
      </c>
      <c r="L26" s="15">
        <v>1</v>
      </c>
      <c r="M26" s="15">
        <v>1</v>
      </c>
    </row>
    <row r="27" spans="1:15">
      <c r="A27" s="6" t="s">
        <v>61</v>
      </c>
      <c r="B27" s="106"/>
      <c r="C27" s="15">
        <v>1</v>
      </c>
      <c r="D27" s="15">
        <v>1</v>
      </c>
      <c r="E27" s="15">
        <v>1</v>
      </c>
      <c r="F27" s="15">
        <v>1</v>
      </c>
      <c r="G27" s="15">
        <v>1</v>
      </c>
      <c r="H27" s="15">
        <v>1</v>
      </c>
      <c r="I27" s="15">
        <v>1</v>
      </c>
      <c r="J27" s="15">
        <v>1</v>
      </c>
      <c r="K27" s="15">
        <v>1</v>
      </c>
      <c r="L27" s="15">
        <v>1</v>
      </c>
      <c r="M27" s="15">
        <v>1</v>
      </c>
    </row>
    <row r="28" spans="1:15">
      <c r="A28" s="6" t="s">
        <v>62</v>
      </c>
      <c r="B28" s="106"/>
      <c r="C28" s="15">
        <v>1</v>
      </c>
      <c r="D28" s="15">
        <v>1</v>
      </c>
      <c r="E28" s="15">
        <v>1</v>
      </c>
      <c r="F28" s="15">
        <v>1</v>
      </c>
      <c r="G28" s="15">
        <v>1</v>
      </c>
      <c r="H28" s="15">
        <v>1</v>
      </c>
      <c r="I28" s="15">
        <v>1</v>
      </c>
      <c r="J28" s="15">
        <v>1</v>
      </c>
      <c r="K28" s="15">
        <v>1</v>
      </c>
      <c r="L28" s="15">
        <v>1</v>
      </c>
      <c r="M28" s="15">
        <v>1</v>
      </c>
    </row>
    <row r="29" spans="1:15">
      <c r="A29" s="6" t="s">
        <v>63</v>
      </c>
      <c r="B29" s="106"/>
      <c r="C29" s="15">
        <v>1</v>
      </c>
      <c r="D29" s="15">
        <v>1</v>
      </c>
      <c r="E29" s="15">
        <v>1</v>
      </c>
      <c r="F29" s="15">
        <v>1</v>
      </c>
      <c r="G29" s="15">
        <v>1</v>
      </c>
      <c r="H29" s="15">
        <v>1</v>
      </c>
      <c r="J29" s="15">
        <v>1</v>
      </c>
      <c r="K29" s="15">
        <v>1</v>
      </c>
      <c r="M29" s="15">
        <v>1</v>
      </c>
    </row>
    <row r="30" spans="1:15">
      <c r="A30" s="6" t="s">
        <v>64</v>
      </c>
      <c r="B30" s="106"/>
      <c r="C30" s="15">
        <v>1</v>
      </c>
      <c r="D30" s="15">
        <v>1</v>
      </c>
      <c r="E30" s="15">
        <v>1</v>
      </c>
      <c r="F30" s="15">
        <v>1</v>
      </c>
      <c r="G30" s="15">
        <v>1</v>
      </c>
      <c r="H30" s="15">
        <v>1</v>
      </c>
      <c r="J30" s="15">
        <v>1</v>
      </c>
      <c r="K30" s="15">
        <v>1</v>
      </c>
      <c r="M30" s="15">
        <v>1</v>
      </c>
    </row>
    <row r="31" spans="1:15">
      <c r="A31" s="6" t="s">
        <v>50</v>
      </c>
      <c r="B31" s="106"/>
      <c r="C31" s="15">
        <v>1</v>
      </c>
      <c r="D31" s="15">
        <v>1</v>
      </c>
      <c r="E31" s="15">
        <v>1</v>
      </c>
      <c r="F31" s="15">
        <v>1</v>
      </c>
      <c r="G31" s="15">
        <v>1</v>
      </c>
      <c r="H31" s="15">
        <v>1</v>
      </c>
      <c r="I31" s="15">
        <v>1</v>
      </c>
      <c r="J31" s="15">
        <v>1</v>
      </c>
      <c r="K31" s="15">
        <v>1</v>
      </c>
      <c r="M31" s="15">
        <v>1</v>
      </c>
    </row>
    <row r="32" spans="1:15">
      <c r="A32" s="7" t="s">
        <v>51</v>
      </c>
      <c r="B32" s="107"/>
      <c r="C32" s="15">
        <v>1</v>
      </c>
      <c r="D32" s="15">
        <v>1</v>
      </c>
      <c r="E32" s="15">
        <v>1</v>
      </c>
      <c r="F32" s="15">
        <v>1</v>
      </c>
      <c r="G32" s="15">
        <v>1</v>
      </c>
      <c r="H32" s="15">
        <v>1</v>
      </c>
      <c r="I32" s="15">
        <v>1</v>
      </c>
      <c r="J32" s="15">
        <v>1</v>
      </c>
      <c r="K32" s="15">
        <v>1</v>
      </c>
      <c r="M32" s="15">
        <v>1</v>
      </c>
    </row>
    <row r="33" spans="1:15">
      <c r="A33" s="1" t="s">
        <v>7</v>
      </c>
      <c r="B33" s="108"/>
      <c r="C33" s="17"/>
      <c r="D33" s="17"/>
      <c r="E33" s="17"/>
      <c r="F33" s="17"/>
      <c r="G33" s="17"/>
      <c r="H33" s="17"/>
      <c r="I33" s="17"/>
      <c r="J33" s="61"/>
      <c r="K33" s="61"/>
      <c r="L33" s="17"/>
      <c r="M33" s="17"/>
      <c r="N33" s="61"/>
      <c r="O33" s="61"/>
    </row>
    <row r="34" spans="1:15">
      <c r="A34" s="8" t="s">
        <v>52</v>
      </c>
      <c r="B34" s="109"/>
      <c r="C34" s="15">
        <v>1</v>
      </c>
      <c r="D34" s="15">
        <v>1</v>
      </c>
      <c r="E34" s="15">
        <v>1</v>
      </c>
      <c r="F34" s="15">
        <v>1</v>
      </c>
      <c r="G34" s="15">
        <v>1</v>
      </c>
      <c r="H34" s="15">
        <v>1</v>
      </c>
      <c r="I34" s="15">
        <v>1</v>
      </c>
      <c r="J34" s="15">
        <v>1</v>
      </c>
      <c r="K34" s="15">
        <v>1</v>
      </c>
      <c r="L34" s="15">
        <v>1</v>
      </c>
      <c r="M34" s="15">
        <v>1</v>
      </c>
    </row>
    <row r="35" spans="1:15">
      <c r="A35" s="8" t="s">
        <v>53</v>
      </c>
      <c r="B35" s="109"/>
      <c r="C35" s="15">
        <v>1</v>
      </c>
      <c r="D35" s="15">
        <v>1</v>
      </c>
      <c r="E35" s="15">
        <v>1</v>
      </c>
      <c r="F35" s="15">
        <v>1</v>
      </c>
      <c r="G35" s="15">
        <v>1</v>
      </c>
      <c r="H35" s="15">
        <v>1</v>
      </c>
      <c r="I35" s="15">
        <v>1</v>
      </c>
      <c r="J35" s="15">
        <v>1</v>
      </c>
      <c r="K35" s="15">
        <v>1</v>
      </c>
      <c r="L35" s="15">
        <v>1</v>
      </c>
      <c r="M35" s="15">
        <v>1</v>
      </c>
    </row>
    <row r="36" spans="1:15">
      <c r="A36" s="8" t="s">
        <v>65</v>
      </c>
      <c r="B36" s="109"/>
      <c r="C36" s="15">
        <v>1</v>
      </c>
      <c r="D36" s="15">
        <v>1</v>
      </c>
      <c r="E36" s="15">
        <v>1</v>
      </c>
      <c r="F36" s="15">
        <v>1</v>
      </c>
      <c r="G36" s="15">
        <v>1</v>
      </c>
      <c r="J36" s="15">
        <v>1</v>
      </c>
      <c r="K36" s="15">
        <v>1</v>
      </c>
      <c r="M36" s="15">
        <v>1</v>
      </c>
    </row>
    <row r="37" spans="1:15">
      <c r="A37" s="8" t="s">
        <v>54</v>
      </c>
      <c r="B37" s="109"/>
      <c r="C37" s="15">
        <v>1</v>
      </c>
      <c r="D37" s="15">
        <v>1</v>
      </c>
      <c r="E37" s="15">
        <v>1</v>
      </c>
      <c r="F37" s="15">
        <v>1</v>
      </c>
      <c r="G37" s="15">
        <v>1</v>
      </c>
      <c r="H37" s="15">
        <v>1</v>
      </c>
      <c r="I37" s="15">
        <v>1</v>
      </c>
      <c r="J37" s="15">
        <v>1</v>
      </c>
      <c r="K37" s="15">
        <v>1</v>
      </c>
      <c r="L37" s="15">
        <v>1</v>
      </c>
      <c r="M37" s="15">
        <v>1</v>
      </c>
    </row>
    <row r="38" spans="1:15">
      <c r="A38" s="8" t="s">
        <v>55</v>
      </c>
      <c r="B38" s="109"/>
      <c r="C38" s="15">
        <v>1</v>
      </c>
      <c r="D38" s="15">
        <v>1</v>
      </c>
      <c r="E38" s="15">
        <v>1</v>
      </c>
      <c r="F38" s="15">
        <v>1</v>
      </c>
      <c r="G38" s="15">
        <v>1</v>
      </c>
      <c r="H38" s="15">
        <v>1</v>
      </c>
      <c r="I38" s="15">
        <v>1</v>
      </c>
      <c r="J38" s="15">
        <v>1</v>
      </c>
      <c r="K38" s="15">
        <v>1</v>
      </c>
      <c r="L38" s="15">
        <v>1</v>
      </c>
      <c r="M38" s="15">
        <v>1</v>
      </c>
    </row>
    <row r="39" spans="1:15">
      <c r="A39" s="2" t="s">
        <v>10</v>
      </c>
      <c r="B39" s="110"/>
      <c r="C39" s="18"/>
      <c r="D39" s="18"/>
      <c r="E39" s="18"/>
      <c r="F39" s="18"/>
      <c r="G39" s="18"/>
      <c r="H39" s="18"/>
      <c r="I39" s="18"/>
      <c r="J39" s="62"/>
      <c r="K39" s="62"/>
      <c r="L39" s="18"/>
      <c r="M39" s="18"/>
      <c r="N39" s="62"/>
      <c r="O39" s="62"/>
    </row>
    <row r="40" spans="1:15">
      <c r="A40" s="9" t="s">
        <v>56</v>
      </c>
      <c r="B40" s="111"/>
      <c r="C40" s="15">
        <v>1</v>
      </c>
      <c r="D40" s="15">
        <v>1</v>
      </c>
      <c r="E40" s="15">
        <v>1</v>
      </c>
      <c r="F40" s="15">
        <v>1</v>
      </c>
      <c r="G40" s="15">
        <v>1</v>
      </c>
      <c r="H40" s="15">
        <v>1</v>
      </c>
      <c r="I40" s="15">
        <v>1</v>
      </c>
      <c r="J40" s="15">
        <v>1</v>
      </c>
      <c r="K40" s="15">
        <v>1</v>
      </c>
      <c r="L40" s="15">
        <v>1</v>
      </c>
      <c r="M40" s="15">
        <v>1</v>
      </c>
    </row>
    <row r="41" spans="1:15">
      <c r="A41" s="9" t="s">
        <v>57</v>
      </c>
      <c r="B41" s="111"/>
      <c r="C41" s="15">
        <v>1</v>
      </c>
      <c r="D41" s="15">
        <v>1</v>
      </c>
      <c r="E41" s="15">
        <v>1</v>
      </c>
      <c r="F41" s="15">
        <v>1</v>
      </c>
      <c r="G41" s="15">
        <v>1</v>
      </c>
      <c r="H41" s="15">
        <v>1</v>
      </c>
      <c r="I41" s="15">
        <v>1</v>
      </c>
      <c r="J41" s="15">
        <v>1</v>
      </c>
      <c r="K41" s="15">
        <v>1</v>
      </c>
      <c r="M41" s="15">
        <v>1</v>
      </c>
    </row>
    <row r="42" spans="1:15">
      <c r="A42" s="9" t="s">
        <v>58</v>
      </c>
      <c r="B42" s="111"/>
      <c r="C42" s="15">
        <v>1</v>
      </c>
      <c r="D42" s="15">
        <v>1</v>
      </c>
      <c r="E42" s="15">
        <v>1</v>
      </c>
      <c r="F42" s="15">
        <v>1</v>
      </c>
      <c r="G42" s="15">
        <v>1</v>
      </c>
      <c r="H42" s="15">
        <v>1</v>
      </c>
      <c r="I42" s="15">
        <v>1</v>
      </c>
      <c r="J42" s="15">
        <v>1</v>
      </c>
      <c r="K42" s="15">
        <v>1</v>
      </c>
      <c r="M42" s="15">
        <v>1</v>
      </c>
    </row>
    <row r="43" spans="1:15">
      <c r="A43" s="9" t="s">
        <v>55</v>
      </c>
      <c r="B43" s="111"/>
      <c r="C43" s="15">
        <v>1</v>
      </c>
      <c r="D43" s="15">
        <v>1</v>
      </c>
      <c r="E43" s="15">
        <v>1</v>
      </c>
      <c r="F43" s="15">
        <v>1</v>
      </c>
      <c r="G43" s="15">
        <v>1</v>
      </c>
      <c r="H43" s="15">
        <v>1</v>
      </c>
      <c r="I43" s="15">
        <v>1</v>
      </c>
      <c r="J43" s="15">
        <v>1</v>
      </c>
      <c r="K43" s="15">
        <v>1</v>
      </c>
      <c r="M43" s="15">
        <v>1</v>
      </c>
    </row>
    <row r="45" spans="1:15">
      <c r="A45" s="12" t="s">
        <v>20</v>
      </c>
      <c r="B45" s="114"/>
      <c r="C45" s="64" t="s">
        <v>47</v>
      </c>
      <c r="D45" s="64" t="s">
        <v>42</v>
      </c>
      <c r="E45" s="64" t="s">
        <v>47</v>
      </c>
      <c r="F45" s="64" t="s">
        <v>47</v>
      </c>
      <c r="G45" s="64" t="s">
        <v>47</v>
      </c>
      <c r="H45" s="64" t="s">
        <v>43</v>
      </c>
      <c r="I45" s="64" t="s">
        <v>47</v>
      </c>
      <c r="J45" s="64" t="s">
        <v>47</v>
      </c>
      <c r="K45" s="64" t="s">
        <v>47</v>
      </c>
      <c r="L45" s="64" t="s">
        <v>47</v>
      </c>
      <c r="M45" s="64" t="s">
        <v>47</v>
      </c>
    </row>
    <row r="47" spans="1:15">
      <c r="A47" s="10" t="s">
        <v>31</v>
      </c>
      <c r="B47" s="63"/>
      <c r="C47" s="63"/>
      <c r="D47" s="63"/>
      <c r="E47" s="63"/>
      <c r="F47" s="63"/>
      <c r="G47" s="63"/>
      <c r="H47" s="63"/>
      <c r="I47" s="63"/>
      <c r="J47" s="10"/>
      <c r="K47" s="10"/>
      <c r="L47" s="63"/>
      <c r="M47" s="63"/>
      <c r="N47" s="10"/>
    </row>
    <row r="48" spans="1:15">
      <c r="A48" s="11">
        <v>1</v>
      </c>
      <c r="B48" s="115"/>
      <c r="C48" s="15">
        <v>5</v>
      </c>
      <c r="D48" s="15">
        <v>3</v>
      </c>
      <c r="E48" s="15">
        <v>5</v>
      </c>
      <c r="F48" s="15">
        <v>5</v>
      </c>
      <c r="G48" s="15">
        <v>5</v>
      </c>
      <c r="H48" s="15">
        <v>4</v>
      </c>
      <c r="I48" s="15">
        <v>3</v>
      </c>
      <c r="J48" s="15">
        <v>5</v>
      </c>
      <c r="K48" s="15">
        <v>5</v>
      </c>
      <c r="L48" s="15">
        <v>4</v>
      </c>
      <c r="M48" s="15">
        <v>5</v>
      </c>
    </row>
    <row r="49" spans="1:14">
      <c r="A49" s="11">
        <v>2</v>
      </c>
      <c r="B49" s="115"/>
      <c r="C49" s="15">
        <v>5</v>
      </c>
      <c r="D49" s="15">
        <v>3</v>
      </c>
      <c r="E49" s="15">
        <v>5</v>
      </c>
      <c r="F49" s="15">
        <v>5</v>
      </c>
      <c r="G49" s="15">
        <v>5</v>
      </c>
      <c r="H49" s="15">
        <v>3</v>
      </c>
      <c r="I49" s="15">
        <v>3</v>
      </c>
      <c r="J49" s="15">
        <v>5</v>
      </c>
      <c r="K49" s="15">
        <v>5</v>
      </c>
      <c r="L49" s="15">
        <v>3</v>
      </c>
      <c r="M49" s="15">
        <v>5</v>
      </c>
    </row>
    <row r="50" spans="1:14">
      <c r="A50" s="11">
        <v>3</v>
      </c>
      <c r="B50" s="115"/>
      <c r="C50" s="15">
        <v>5</v>
      </c>
      <c r="D50" s="15">
        <v>5</v>
      </c>
      <c r="E50" s="15">
        <v>5</v>
      </c>
      <c r="F50" s="15">
        <v>4</v>
      </c>
      <c r="G50" s="15">
        <v>4</v>
      </c>
      <c r="H50" s="15">
        <v>3</v>
      </c>
      <c r="I50" s="15">
        <v>4</v>
      </c>
      <c r="J50" s="15">
        <v>5</v>
      </c>
      <c r="K50" s="15">
        <v>5</v>
      </c>
      <c r="L50" s="15">
        <v>4</v>
      </c>
      <c r="M50" s="15">
        <v>5</v>
      </c>
    </row>
    <row r="51" spans="1:14">
      <c r="A51" s="11">
        <v>4</v>
      </c>
      <c r="B51" s="115"/>
      <c r="C51" s="15">
        <v>5</v>
      </c>
      <c r="D51" s="15">
        <v>2</v>
      </c>
      <c r="E51" s="15">
        <v>5</v>
      </c>
      <c r="F51" s="15">
        <v>5</v>
      </c>
      <c r="G51" s="15">
        <v>5</v>
      </c>
      <c r="H51" s="15">
        <v>4</v>
      </c>
      <c r="I51" s="15">
        <v>5</v>
      </c>
      <c r="J51" s="15">
        <v>5</v>
      </c>
      <c r="K51" s="15">
        <v>5</v>
      </c>
      <c r="L51" s="15">
        <v>4</v>
      </c>
      <c r="M51" s="15">
        <v>5</v>
      </c>
    </row>
    <row r="53" spans="1:14">
      <c r="A53" s="10" t="s">
        <v>32</v>
      </c>
      <c r="B53" s="63"/>
      <c r="C53" s="63"/>
      <c r="D53" s="63"/>
      <c r="E53" s="63"/>
      <c r="F53" s="63"/>
      <c r="G53" s="63"/>
      <c r="H53" s="63"/>
      <c r="I53" s="63"/>
      <c r="J53" s="10"/>
      <c r="K53" s="10"/>
      <c r="L53" s="63"/>
      <c r="M53" s="63"/>
      <c r="N53" s="10"/>
    </row>
    <row r="54" spans="1:14">
      <c r="A54" s="11" t="s">
        <v>33</v>
      </c>
      <c r="B54" s="115"/>
      <c r="C54" s="15" t="s">
        <v>37</v>
      </c>
      <c r="D54" s="15" t="s">
        <v>37</v>
      </c>
      <c r="E54" s="15" t="s">
        <v>37</v>
      </c>
      <c r="F54" s="15" t="s">
        <v>37</v>
      </c>
      <c r="G54" s="15" t="s">
        <v>37</v>
      </c>
      <c r="H54" s="15" t="s">
        <v>37</v>
      </c>
      <c r="I54" s="15" t="s">
        <v>37</v>
      </c>
      <c r="J54" s="15" t="s">
        <v>37</v>
      </c>
      <c r="K54" s="15" t="s">
        <v>37</v>
      </c>
      <c r="L54" s="15" t="s">
        <v>37</v>
      </c>
      <c r="M54" s="15" t="s">
        <v>37</v>
      </c>
    </row>
    <row r="55" spans="1:14">
      <c r="A55" s="11" t="s">
        <v>34</v>
      </c>
      <c r="B55" s="115"/>
      <c r="C55" s="15">
        <v>44</v>
      </c>
      <c r="D55" s="15">
        <v>55</v>
      </c>
      <c r="E55" s="15">
        <v>71</v>
      </c>
      <c r="F55" s="15">
        <v>58</v>
      </c>
      <c r="G55" s="15">
        <v>58</v>
      </c>
      <c r="H55" s="15">
        <v>62</v>
      </c>
      <c r="I55" s="15">
        <v>54</v>
      </c>
      <c r="J55" s="15">
        <v>48</v>
      </c>
      <c r="K55" s="15">
        <v>43</v>
      </c>
      <c r="L55" s="15">
        <v>59</v>
      </c>
      <c r="M55" s="15">
        <v>61</v>
      </c>
    </row>
    <row r="56" spans="1:14" s="19" customFormat="1" ht="51">
      <c r="A56" s="73" t="s">
        <v>35</v>
      </c>
      <c r="B56" s="116"/>
      <c r="C56" s="74" t="s">
        <v>125</v>
      </c>
      <c r="D56" s="74" t="s">
        <v>38</v>
      </c>
      <c r="E56" s="74" t="s">
        <v>48</v>
      </c>
      <c r="F56" s="74" t="s">
        <v>59</v>
      </c>
      <c r="G56" s="74" t="s">
        <v>59</v>
      </c>
      <c r="H56" s="74" t="s">
        <v>109</v>
      </c>
      <c r="I56" s="74" t="s">
        <v>130</v>
      </c>
      <c r="J56" s="74" t="s">
        <v>110</v>
      </c>
      <c r="K56" s="74" t="s">
        <v>110</v>
      </c>
      <c r="L56" s="74" t="s">
        <v>128</v>
      </c>
      <c r="M56" s="74" t="s">
        <v>120</v>
      </c>
    </row>
    <row r="57" spans="1:14">
      <c r="A57" s="11" t="s">
        <v>395</v>
      </c>
      <c r="B57" s="115"/>
      <c r="C57" s="15" t="s">
        <v>44</v>
      </c>
      <c r="D57" s="15" t="s">
        <v>39</v>
      </c>
      <c r="E57" s="15" t="s">
        <v>39</v>
      </c>
      <c r="F57" s="15" t="s">
        <v>44</v>
      </c>
      <c r="G57" s="15" t="s">
        <v>39</v>
      </c>
      <c r="H57" s="15" t="s">
        <v>44</v>
      </c>
      <c r="I57" s="15" t="s">
        <v>39</v>
      </c>
      <c r="J57" s="15" t="s">
        <v>39</v>
      </c>
      <c r="K57" s="15" t="s">
        <v>44</v>
      </c>
      <c r="L57" s="15" t="s">
        <v>39</v>
      </c>
      <c r="M57" s="15" t="s">
        <v>39</v>
      </c>
    </row>
    <row r="58" spans="1:14" s="19" customFormat="1" ht="68">
      <c r="A58" s="73" t="s">
        <v>36</v>
      </c>
      <c r="B58" s="116"/>
      <c r="C58" s="74" t="s">
        <v>126</v>
      </c>
      <c r="D58" s="74" t="s">
        <v>40</v>
      </c>
      <c r="E58" s="74" t="s">
        <v>40</v>
      </c>
      <c r="F58" s="74" t="s">
        <v>40</v>
      </c>
      <c r="G58" s="74" t="s">
        <v>40</v>
      </c>
      <c r="H58" s="74" t="s">
        <v>40</v>
      </c>
      <c r="I58" s="75" t="s">
        <v>37</v>
      </c>
      <c r="J58" s="74" t="s">
        <v>40</v>
      </c>
      <c r="K58" s="74" t="s">
        <v>40</v>
      </c>
      <c r="L58" s="74" t="s">
        <v>40</v>
      </c>
      <c r="M58" s="74" t="s">
        <v>40</v>
      </c>
    </row>
    <row r="60" spans="1:14">
      <c r="A60" s="98" t="s">
        <v>121</v>
      </c>
      <c r="B60" s="99"/>
      <c r="C60" s="99"/>
      <c r="D60" s="99"/>
      <c r="E60" s="99"/>
      <c r="F60" s="99"/>
      <c r="G60" s="99"/>
      <c r="H60" s="99"/>
      <c r="I60" s="99"/>
      <c r="J60" s="99"/>
      <c r="K60" s="99"/>
      <c r="L60" s="99"/>
      <c r="M60" s="99"/>
      <c r="N60" s="99"/>
    </row>
    <row r="61" spans="1:14" ht="68">
      <c r="A61" s="133" t="s">
        <v>477</v>
      </c>
      <c r="B61" s="117"/>
      <c r="C61" s="136" t="s">
        <v>122</v>
      </c>
      <c r="D61" s="136" t="s">
        <v>122</v>
      </c>
      <c r="E61" s="136" t="s">
        <v>122</v>
      </c>
      <c r="F61" s="136" t="s">
        <v>122</v>
      </c>
      <c r="G61" s="136" t="s">
        <v>89</v>
      </c>
      <c r="H61" s="137" t="s">
        <v>100</v>
      </c>
      <c r="I61" s="136" t="s">
        <v>127</v>
      </c>
      <c r="J61" s="137" t="s">
        <v>100</v>
      </c>
      <c r="K61" s="136" t="s">
        <v>89</v>
      </c>
      <c r="L61" s="136" t="s">
        <v>127</v>
      </c>
      <c r="M61" s="136" t="s">
        <v>100</v>
      </c>
    </row>
    <row r="62" spans="1:14">
      <c r="A62" s="134"/>
      <c r="B62" s="135"/>
    </row>
    <row r="63" spans="1:14">
      <c r="A63" s="134"/>
      <c r="B63" s="135"/>
    </row>
    <row r="64" spans="1:14">
      <c r="A64" s="134"/>
      <c r="B64" s="13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877-1680-6944-B8E7-7CB4213873E0}">
  <dimension ref="A2:M106"/>
  <sheetViews>
    <sheetView topLeftCell="A103" zoomScale="116" zoomScaleNormal="116" workbookViewId="0">
      <selection activeCell="B106" sqref="B106"/>
    </sheetView>
  </sheetViews>
  <sheetFormatPr baseColWidth="10" defaultRowHeight="16"/>
  <cols>
    <col min="1" max="1" width="177.5" style="44" customWidth="1"/>
  </cols>
  <sheetData>
    <row r="2" spans="1:1">
      <c r="A2" s="27" t="s">
        <v>78</v>
      </c>
    </row>
    <row r="3" spans="1:1">
      <c r="A3" s="69" t="s">
        <v>131</v>
      </c>
    </row>
    <row r="4" spans="1:1" ht="34">
      <c r="A4" s="46" t="s">
        <v>124</v>
      </c>
    </row>
    <row r="5" spans="1:1" ht="51">
      <c r="A5" s="45" t="s">
        <v>112</v>
      </c>
    </row>
    <row r="6" spans="1:1" ht="68">
      <c r="A6" s="45" t="s">
        <v>132</v>
      </c>
    </row>
    <row r="7" spans="1:1" ht="136">
      <c r="A7" s="45" t="s">
        <v>159</v>
      </c>
    </row>
    <row r="8" spans="1:1" ht="51">
      <c r="A8" s="45" t="s">
        <v>161</v>
      </c>
    </row>
    <row r="10" spans="1:1" ht="68">
      <c r="A10" s="45" t="s">
        <v>133</v>
      </c>
    </row>
    <row r="12" spans="1:1" ht="34">
      <c r="A12" s="45" t="s">
        <v>134</v>
      </c>
    </row>
    <row r="14" spans="1:1" ht="34">
      <c r="A14" s="45" t="s">
        <v>135</v>
      </c>
    </row>
    <row r="15" spans="1:1">
      <c r="A15" s="44" t="s">
        <v>136</v>
      </c>
    </row>
    <row r="16" spans="1:1" ht="34">
      <c r="A16" s="45" t="s">
        <v>76</v>
      </c>
    </row>
    <row r="17" spans="1:1" ht="34">
      <c r="A17" s="45" t="s">
        <v>77</v>
      </c>
    </row>
    <row r="19" spans="1:1">
      <c r="A19" s="44" t="s">
        <v>137</v>
      </c>
    </row>
    <row r="21" spans="1:1" ht="102">
      <c r="A21" s="45" t="s">
        <v>96</v>
      </c>
    </row>
    <row r="23" spans="1:1" ht="34">
      <c r="A23" s="45" t="s">
        <v>138</v>
      </c>
    </row>
    <row r="25" spans="1:1" ht="51">
      <c r="A25" s="45" t="s">
        <v>139</v>
      </c>
    </row>
    <row r="26" spans="1:1" ht="136">
      <c r="A26" s="45" t="s">
        <v>81</v>
      </c>
    </row>
    <row r="28" spans="1:1" ht="68">
      <c r="A28" s="45" t="s">
        <v>90</v>
      </c>
    </row>
    <row r="29" spans="1:1" ht="102">
      <c r="A29" s="45" t="s">
        <v>92</v>
      </c>
    </row>
    <row r="32" spans="1:1" ht="34">
      <c r="A32" s="45" t="s">
        <v>140</v>
      </c>
    </row>
    <row r="34" spans="1:1" ht="51">
      <c r="A34" s="45" t="s">
        <v>97</v>
      </c>
    </row>
    <row r="36" spans="1:1" ht="119">
      <c r="A36" s="45" t="s">
        <v>141</v>
      </c>
    </row>
    <row r="38" spans="1:1" ht="51">
      <c r="A38" s="45" t="s">
        <v>142</v>
      </c>
    </row>
    <row r="40" spans="1:1" ht="51">
      <c r="A40" s="76" t="s">
        <v>162</v>
      </c>
    </row>
    <row r="42" spans="1:1" ht="51">
      <c r="A42" s="45" t="s">
        <v>99</v>
      </c>
    </row>
    <row r="44" spans="1:1" ht="68">
      <c r="A44" s="45" t="s">
        <v>143</v>
      </c>
    </row>
    <row r="45" spans="1:1" ht="34">
      <c r="A45" s="45" t="s">
        <v>144</v>
      </c>
    </row>
    <row r="47" spans="1:1" ht="153">
      <c r="A47" s="45" t="s">
        <v>163</v>
      </c>
    </row>
    <row r="49" spans="1:1" ht="51">
      <c r="A49" s="45" t="s">
        <v>82</v>
      </c>
    </row>
    <row r="50" spans="1:1" ht="51">
      <c r="A50" s="45" t="s">
        <v>145</v>
      </c>
    </row>
    <row r="52" spans="1:1" ht="34">
      <c r="A52" s="45" t="s">
        <v>146</v>
      </c>
    </row>
    <row r="54" spans="1:1" ht="51">
      <c r="A54" s="45" t="s">
        <v>147</v>
      </c>
    </row>
    <row r="56" spans="1:1">
      <c r="A56" s="50"/>
    </row>
    <row r="57" spans="1:1">
      <c r="A57" s="68"/>
    </row>
    <row r="59" spans="1:1" ht="51">
      <c r="A59" s="45" t="s">
        <v>165</v>
      </c>
    </row>
    <row r="61" spans="1:1" ht="102">
      <c r="A61" s="45" t="s">
        <v>148</v>
      </c>
    </row>
    <row r="63" spans="1:1">
      <c r="A63" s="44" t="s">
        <v>149</v>
      </c>
    </row>
    <row r="65" spans="1:1">
      <c r="A65" s="53"/>
    </row>
    <row r="68" spans="1:1">
      <c r="A68" s="44" t="s">
        <v>83</v>
      </c>
    </row>
    <row r="70" spans="1:1">
      <c r="A70" s="44" t="s">
        <v>150</v>
      </c>
    </row>
    <row r="72" spans="1:1">
      <c r="A72" s="54"/>
    </row>
    <row r="73" spans="1:1">
      <c r="A73" s="3"/>
    </row>
    <row r="75" spans="1:1" ht="102">
      <c r="A75" s="45" t="s">
        <v>84</v>
      </c>
    </row>
    <row r="77" spans="1:1" ht="51">
      <c r="A77" s="45" t="s">
        <v>151</v>
      </c>
    </row>
    <row r="79" spans="1:1" ht="34">
      <c r="A79" s="45" t="s">
        <v>152</v>
      </c>
    </row>
    <row r="81" spans="1:1">
      <c r="A81" s="3"/>
    </row>
    <row r="84" spans="1:1">
      <c r="A84" s="57"/>
    </row>
    <row r="85" spans="1:1">
      <c r="A85" s="44" t="s">
        <v>160</v>
      </c>
    </row>
    <row r="87" spans="1:1" ht="68">
      <c r="A87" s="45" t="s">
        <v>164</v>
      </c>
    </row>
    <row r="88" spans="1:1">
      <c r="A88" s="45"/>
    </row>
    <row r="89" spans="1:1" ht="34">
      <c r="A89" s="45" t="s">
        <v>153</v>
      </c>
    </row>
    <row r="91" spans="1:1">
      <c r="A91" s="44" t="s">
        <v>154</v>
      </c>
    </row>
    <row r="93" spans="1:1" ht="51">
      <c r="A93" s="45" t="s">
        <v>155</v>
      </c>
    </row>
    <row r="94" spans="1:1" ht="34">
      <c r="A94" s="45" t="s">
        <v>156</v>
      </c>
    </row>
    <row r="95" spans="1:1" ht="51">
      <c r="A95" s="45" t="s">
        <v>157</v>
      </c>
    </row>
    <row r="97" spans="1:13">
      <c r="A97" s="44" t="s">
        <v>158</v>
      </c>
    </row>
    <row r="99" spans="1:13" s="23" customFormat="1" ht="17">
      <c r="A99" s="30" t="s">
        <v>247</v>
      </c>
      <c r="B99" s="21" t="s">
        <v>169</v>
      </c>
      <c r="C99" s="23">
        <v>52</v>
      </c>
      <c r="E99" s="30"/>
      <c r="J99" s="29"/>
      <c r="K99" s="21"/>
      <c r="L99" s="21"/>
      <c r="M99" s="21"/>
    </row>
    <row r="101" spans="1:13">
      <c r="A101" s="44" t="s">
        <v>291</v>
      </c>
    </row>
    <row r="104" spans="1:13" ht="187">
      <c r="A104" s="45" t="s">
        <v>679</v>
      </c>
    </row>
    <row r="106" spans="1:13" ht="136">
      <c r="A106" s="45" t="s">
        <v>684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AA6F5-0F03-794C-9CD7-41DFF0E099AC}">
  <dimension ref="A2:G34"/>
  <sheetViews>
    <sheetView topLeftCell="A3" zoomScale="125" zoomScaleNormal="127" workbookViewId="0">
      <selection activeCell="C23" sqref="C23"/>
    </sheetView>
  </sheetViews>
  <sheetFormatPr baseColWidth="10" defaultRowHeight="16"/>
  <cols>
    <col min="1" max="1" width="33.83203125" style="23" customWidth="1"/>
    <col min="2" max="2" width="48.33203125" style="23" customWidth="1"/>
    <col min="3" max="3" width="20.1640625" style="23" bestFit="1" customWidth="1"/>
    <col min="4" max="4" width="53.1640625" style="23" bestFit="1" customWidth="1"/>
    <col min="5" max="5" width="24.1640625" style="23" bestFit="1" customWidth="1"/>
    <col min="6" max="6" width="152.1640625" style="23" bestFit="1" customWidth="1"/>
    <col min="7" max="16384" width="10.83203125" style="23"/>
  </cols>
  <sheetData>
    <row r="2" spans="1:7">
      <c r="B2" s="23" t="s">
        <v>459</v>
      </c>
    </row>
    <row r="3" spans="1:7" ht="24">
      <c r="A3" s="59"/>
      <c r="B3" s="122" t="s">
        <v>403</v>
      </c>
      <c r="C3" s="121"/>
      <c r="D3" s="121"/>
      <c r="E3" s="121"/>
      <c r="F3" s="121"/>
      <c r="G3" s="118"/>
    </row>
    <row r="4" spans="1:7" ht="26" customHeight="1">
      <c r="A4" s="121" t="s">
        <v>458</v>
      </c>
      <c r="B4" s="121" t="s">
        <v>522</v>
      </c>
      <c r="C4" s="119" t="s">
        <v>411</v>
      </c>
      <c r="D4" s="121" t="s">
        <v>405</v>
      </c>
      <c r="E4" s="119" t="s">
        <v>407</v>
      </c>
    </row>
    <row r="5" spans="1:7">
      <c r="A5" s="121" t="s">
        <v>455</v>
      </c>
      <c r="B5" s="23" t="s">
        <v>408</v>
      </c>
      <c r="D5" s="165" t="s">
        <v>404</v>
      </c>
    </row>
    <row r="6" spans="1:7" ht="17">
      <c r="A6" s="121" t="s">
        <v>455</v>
      </c>
      <c r="B6" s="23" t="s">
        <v>416</v>
      </c>
      <c r="C6" s="23" t="s">
        <v>417</v>
      </c>
      <c r="D6" s="166" t="s">
        <v>456</v>
      </c>
    </row>
    <row r="7" spans="1:7">
      <c r="A7" s="121" t="s">
        <v>455</v>
      </c>
      <c r="B7" s="23" t="s">
        <v>423</v>
      </c>
      <c r="C7" s="23" t="s">
        <v>424</v>
      </c>
      <c r="D7" s="165" t="s">
        <v>423</v>
      </c>
    </row>
    <row r="8" spans="1:7">
      <c r="A8" s="121" t="s">
        <v>455</v>
      </c>
      <c r="B8" s="23" t="s">
        <v>427</v>
      </c>
      <c r="D8" s="165" t="s">
        <v>426</v>
      </c>
      <c r="E8" s="23" t="s">
        <v>454</v>
      </c>
      <c r="F8" s="23" t="s">
        <v>428</v>
      </c>
    </row>
    <row r="9" spans="1:7">
      <c r="A9" s="121" t="s">
        <v>455</v>
      </c>
      <c r="B9" s="23" t="s">
        <v>419</v>
      </c>
      <c r="D9" s="165" t="s">
        <v>418</v>
      </c>
      <c r="E9" s="23" t="s">
        <v>453</v>
      </c>
    </row>
    <row r="10" spans="1:7">
      <c r="A10" s="121" t="s">
        <v>455</v>
      </c>
      <c r="B10" s="23" t="s">
        <v>432</v>
      </c>
      <c r="C10" s="23" t="s">
        <v>415</v>
      </c>
      <c r="D10" s="165" t="s">
        <v>431</v>
      </c>
    </row>
    <row r="11" spans="1:7">
      <c r="A11" s="121" t="s">
        <v>455</v>
      </c>
      <c r="B11" s="23" t="s">
        <v>410</v>
      </c>
      <c r="C11" s="23" t="s">
        <v>412</v>
      </c>
      <c r="D11" s="165" t="s">
        <v>409</v>
      </c>
      <c r="E11" s="23" t="s">
        <v>451</v>
      </c>
    </row>
    <row r="12" spans="1:7">
      <c r="A12" s="121" t="s">
        <v>455</v>
      </c>
      <c r="B12" s="23" t="s">
        <v>434</v>
      </c>
      <c r="C12" s="23" t="s">
        <v>415</v>
      </c>
      <c r="D12" s="165" t="s">
        <v>433</v>
      </c>
    </row>
    <row r="13" spans="1:7">
      <c r="A13" s="121" t="s">
        <v>406</v>
      </c>
      <c r="B13" s="23" t="s">
        <v>413</v>
      </c>
      <c r="C13" s="23" t="s">
        <v>415</v>
      </c>
      <c r="D13" s="165" t="s">
        <v>414</v>
      </c>
    </row>
    <row r="14" spans="1:7">
      <c r="A14" s="121" t="s">
        <v>406</v>
      </c>
      <c r="B14" s="23" t="s">
        <v>440</v>
      </c>
      <c r="C14" s="23" t="s">
        <v>415</v>
      </c>
      <c r="D14" s="165" t="s">
        <v>439</v>
      </c>
    </row>
    <row r="15" spans="1:7">
      <c r="A15" s="121" t="s">
        <v>406</v>
      </c>
      <c r="B15" s="23" t="s">
        <v>430</v>
      </c>
      <c r="C15" s="23" t="s">
        <v>415</v>
      </c>
      <c r="D15" s="165" t="s">
        <v>429</v>
      </c>
    </row>
    <row r="16" spans="1:7">
      <c r="A16" s="121" t="s">
        <v>406</v>
      </c>
      <c r="B16" s="23" t="s">
        <v>436</v>
      </c>
      <c r="C16" s="23" t="s">
        <v>437</v>
      </c>
      <c r="D16" s="165" t="s">
        <v>435</v>
      </c>
      <c r="F16" s="23" t="s">
        <v>438</v>
      </c>
    </row>
    <row r="17" spans="1:7">
      <c r="A17" s="121" t="s">
        <v>406</v>
      </c>
      <c r="B17" s="23" t="s">
        <v>421</v>
      </c>
      <c r="C17" s="23" t="s">
        <v>425</v>
      </c>
      <c r="D17" s="165" t="s">
        <v>420</v>
      </c>
      <c r="E17" s="23" t="s">
        <v>422</v>
      </c>
    </row>
    <row r="22" spans="1:7" ht="24">
      <c r="A22" s="54"/>
      <c r="B22" s="123" t="s">
        <v>441</v>
      </c>
      <c r="C22" s="40"/>
      <c r="D22" s="40"/>
      <c r="E22" s="40"/>
      <c r="F22" s="40"/>
      <c r="G22" s="40"/>
    </row>
    <row r="23" spans="1:7" ht="31" customHeight="1">
      <c r="B23" s="40" t="s">
        <v>522</v>
      </c>
      <c r="C23" s="120" t="s">
        <v>411</v>
      </c>
      <c r="D23" s="40" t="s">
        <v>405</v>
      </c>
      <c r="E23" s="120" t="s">
        <v>407</v>
      </c>
    </row>
    <row r="24" spans="1:7">
      <c r="A24" s="121" t="s">
        <v>455</v>
      </c>
      <c r="B24" s="23" t="s">
        <v>408</v>
      </c>
      <c r="D24" s="3" t="s">
        <v>404</v>
      </c>
    </row>
    <row r="25" spans="1:7">
      <c r="A25" s="121" t="s">
        <v>455</v>
      </c>
      <c r="B25" s="23" t="s">
        <v>419</v>
      </c>
      <c r="D25" s="3" t="s">
        <v>418</v>
      </c>
      <c r="E25" s="23" t="s">
        <v>453</v>
      </c>
    </row>
    <row r="26" spans="1:7" ht="17">
      <c r="A26" s="121" t="s">
        <v>455</v>
      </c>
      <c r="B26" s="23" t="s">
        <v>416</v>
      </c>
      <c r="D26" s="41" t="s">
        <v>457</v>
      </c>
    </row>
    <row r="27" spans="1:7">
      <c r="A27" s="121" t="s">
        <v>455</v>
      </c>
      <c r="B27" s="23" t="s">
        <v>444</v>
      </c>
      <c r="C27" s="23" t="s">
        <v>445</v>
      </c>
      <c r="D27" s="3" t="s">
        <v>443</v>
      </c>
      <c r="E27" s="23" t="s">
        <v>452</v>
      </c>
    </row>
    <row r="28" spans="1:7">
      <c r="A28" s="121" t="s">
        <v>455</v>
      </c>
      <c r="B28" s="23" t="s">
        <v>427</v>
      </c>
      <c r="D28" s="3" t="s">
        <v>447</v>
      </c>
      <c r="E28" s="23" t="s">
        <v>454</v>
      </c>
    </row>
    <row r="29" spans="1:7">
      <c r="A29" s="121" t="s">
        <v>455</v>
      </c>
      <c r="B29" s="23" t="s">
        <v>410</v>
      </c>
      <c r="D29" s="3" t="s">
        <v>409</v>
      </c>
      <c r="E29" s="23" t="s">
        <v>451</v>
      </c>
    </row>
    <row r="30" spans="1:7">
      <c r="A30" s="121" t="s">
        <v>406</v>
      </c>
      <c r="D30" s="3" t="s">
        <v>448</v>
      </c>
    </row>
    <row r="31" spans="1:7" ht="17">
      <c r="A31" s="121" t="s">
        <v>406</v>
      </c>
      <c r="B31" s="30" t="s">
        <v>460</v>
      </c>
      <c r="D31" s="3" t="s">
        <v>439</v>
      </c>
    </row>
    <row r="32" spans="1:7">
      <c r="D32" s="3" t="s">
        <v>449</v>
      </c>
      <c r="E32" s="120" t="s">
        <v>450</v>
      </c>
    </row>
    <row r="33" spans="4:4">
      <c r="D33" s="3" t="s">
        <v>442</v>
      </c>
    </row>
    <row r="34" spans="4:4">
      <c r="D34" s="3" t="s">
        <v>446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3A017-4166-F848-AD90-9F57E231824D}">
  <dimension ref="A3:C25"/>
  <sheetViews>
    <sheetView topLeftCell="B17" workbookViewId="0">
      <selection activeCell="C25" sqref="C25"/>
    </sheetView>
  </sheetViews>
  <sheetFormatPr baseColWidth="10" defaultRowHeight="16"/>
  <cols>
    <col min="2" max="2" width="93.1640625" customWidth="1"/>
    <col min="3" max="3" width="53" customWidth="1"/>
  </cols>
  <sheetData>
    <row r="3" spans="1:3">
      <c r="A3" s="124" t="s">
        <v>461</v>
      </c>
      <c r="B3" s="124" t="s">
        <v>462</v>
      </c>
      <c r="C3" s="124"/>
    </row>
    <row r="4" spans="1:3" ht="99" customHeight="1">
      <c r="B4" s="19" t="s">
        <v>478</v>
      </c>
    </row>
    <row r="5" spans="1:3">
      <c r="B5" t="s">
        <v>463</v>
      </c>
    </row>
    <row r="6" spans="1:3">
      <c r="B6" t="s">
        <v>464</v>
      </c>
    </row>
    <row r="7" spans="1:3">
      <c r="B7" t="s">
        <v>465</v>
      </c>
    </row>
    <row r="9" spans="1:3">
      <c r="A9" s="124"/>
      <c r="B9" s="124" t="s">
        <v>466</v>
      </c>
      <c r="C9" s="124"/>
    </row>
    <row r="10" spans="1:3">
      <c r="B10" s="181" t="s">
        <v>467</v>
      </c>
    </row>
    <row r="13" spans="1:3">
      <c r="A13" s="124"/>
      <c r="B13" s="124" t="s">
        <v>468</v>
      </c>
      <c r="C13" s="124"/>
    </row>
    <row r="14" spans="1:3" ht="85">
      <c r="B14" s="182" t="s">
        <v>479</v>
      </c>
    </row>
    <row r="16" spans="1:3">
      <c r="A16" s="124"/>
      <c r="B16" s="124" t="s">
        <v>469</v>
      </c>
      <c r="C16" s="124"/>
    </row>
    <row r="17" spans="2:2" ht="323">
      <c r="B17" s="19" t="s">
        <v>480</v>
      </c>
    </row>
    <row r="21" spans="2:2">
      <c r="B21" t="s">
        <v>604</v>
      </c>
    </row>
    <row r="22" spans="2:2">
      <c r="B22" t="s">
        <v>605</v>
      </c>
    </row>
    <row r="23" spans="2:2">
      <c r="B23" t="s">
        <v>606</v>
      </c>
    </row>
    <row r="24" spans="2:2">
      <c r="B24" t="s">
        <v>607</v>
      </c>
    </row>
    <row r="25" spans="2:2">
      <c r="B25" t="s">
        <v>608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52C07-3AAB-774A-B2ED-24925FEE8AE8}">
  <dimension ref="A1:G42"/>
  <sheetViews>
    <sheetView topLeftCell="A14" zoomScale="125" zoomScaleNormal="165" workbookViewId="0">
      <selection activeCell="C3" sqref="C3"/>
    </sheetView>
  </sheetViews>
  <sheetFormatPr baseColWidth="10" defaultRowHeight="16"/>
  <cols>
    <col min="1" max="1" width="10.83203125" style="167"/>
    <col min="2" max="2" width="13.6640625" style="167" bestFit="1" customWidth="1"/>
    <col min="3" max="3" width="96.6640625" style="140" customWidth="1"/>
    <col min="4" max="4" width="48.1640625" style="140" customWidth="1"/>
    <col min="5" max="5" width="20.5" style="140" bestFit="1" customWidth="1"/>
    <col min="6" max="6" width="12" style="140" bestFit="1" customWidth="1"/>
    <col min="7" max="16384" width="10.83203125" style="140"/>
  </cols>
  <sheetData>
    <row r="1" spans="1:5" ht="34">
      <c r="A1" s="168" t="s">
        <v>525</v>
      </c>
      <c r="B1" s="168"/>
      <c r="C1" s="138" t="s">
        <v>523</v>
      </c>
      <c r="D1" s="139" t="s">
        <v>540</v>
      </c>
      <c r="E1" s="179" t="s">
        <v>526</v>
      </c>
    </row>
    <row r="2" spans="1:5" s="176" customFormat="1">
      <c r="A2" s="155"/>
      <c r="B2" s="155"/>
      <c r="C2" s="177"/>
    </row>
    <row r="3" spans="1:5" s="176" customFormat="1" ht="68">
      <c r="A3" s="174">
        <v>43922</v>
      </c>
      <c r="B3" s="155" t="s">
        <v>563</v>
      </c>
      <c r="C3" s="177" t="s">
        <v>561</v>
      </c>
      <c r="D3" s="176" t="s">
        <v>562</v>
      </c>
    </row>
    <row r="4" spans="1:5" s="176" customFormat="1" ht="68">
      <c r="A4" s="174">
        <v>43922</v>
      </c>
      <c r="B4" s="155" t="s">
        <v>558</v>
      </c>
      <c r="C4" s="177" t="s">
        <v>559</v>
      </c>
      <c r="D4" s="176" t="s">
        <v>560</v>
      </c>
    </row>
    <row r="5" spans="1:5" s="176" customFormat="1" ht="51">
      <c r="A5" s="174">
        <v>43922</v>
      </c>
      <c r="B5" s="155" t="s">
        <v>555</v>
      </c>
      <c r="C5" s="177" t="s">
        <v>557</v>
      </c>
    </row>
    <row r="6" spans="1:5" s="176" customFormat="1" ht="34">
      <c r="A6" s="174">
        <v>43922</v>
      </c>
      <c r="B6" s="155" t="s">
        <v>554</v>
      </c>
      <c r="C6" s="180" t="s">
        <v>556</v>
      </c>
    </row>
    <row r="7" spans="1:5" s="176" customFormat="1" ht="34">
      <c r="A7" s="174">
        <v>43922</v>
      </c>
      <c r="B7" s="155" t="s">
        <v>551</v>
      </c>
      <c r="C7" s="177" t="s">
        <v>552</v>
      </c>
      <c r="D7" s="176" t="s">
        <v>553</v>
      </c>
    </row>
    <row r="8" spans="1:5" s="176" customFormat="1" ht="34">
      <c r="A8" s="174">
        <v>43922</v>
      </c>
      <c r="B8" s="155" t="s">
        <v>548</v>
      </c>
      <c r="C8" s="177" t="s">
        <v>549</v>
      </c>
      <c r="D8" s="176" t="s">
        <v>550</v>
      </c>
    </row>
    <row r="9" spans="1:5" s="176" customFormat="1" ht="51">
      <c r="A9" s="174">
        <v>43922</v>
      </c>
      <c r="B9" s="155" t="s">
        <v>546</v>
      </c>
      <c r="C9" s="177" t="s">
        <v>547</v>
      </c>
    </row>
    <row r="10" spans="1:5" s="176" customFormat="1" ht="34">
      <c r="A10" s="174">
        <v>43922</v>
      </c>
      <c r="B10" s="155" t="s">
        <v>543</v>
      </c>
      <c r="C10" s="177" t="s">
        <v>544</v>
      </c>
      <c r="D10" s="176" t="s">
        <v>545</v>
      </c>
    </row>
    <row r="11" spans="1:5" s="176" customFormat="1" ht="34">
      <c r="A11" s="174">
        <v>43922</v>
      </c>
      <c r="B11" s="155" t="s">
        <v>542</v>
      </c>
      <c r="C11" s="177" t="s">
        <v>539</v>
      </c>
      <c r="D11" s="176" t="s">
        <v>541</v>
      </c>
    </row>
    <row r="12" spans="1:5" s="176" customFormat="1" ht="51">
      <c r="A12" s="174">
        <v>43920</v>
      </c>
      <c r="B12" s="155" t="s">
        <v>528</v>
      </c>
      <c r="C12" s="175" t="s">
        <v>534</v>
      </c>
    </row>
    <row r="13" spans="1:5" s="176" customFormat="1" ht="119">
      <c r="A13" s="174">
        <v>43921</v>
      </c>
      <c r="B13" s="155" t="s">
        <v>527</v>
      </c>
      <c r="C13" s="177" t="s">
        <v>530</v>
      </c>
    </row>
    <row r="14" spans="1:5" ht="102">
      <c r="A14" s="173">
        <v>43921</v>
      </c>
      <c r="B14" s="178" t="s">
        <v>533</v>
      </c>
      <c r="C14" s="47" t="s">
        <v>535</v>
      </c>
    </row>
    <row r="15" spans="1:5" ht="68">
      <c r="A15" s="173">
        <v>43910</v>
      </c>
      <c r="B15" s="178" t="s">
        <v>536</v>
      </c>
      <c r="C15" s="142" t="s">
        <v>538</v>
      </c>
    </row>
    <row r="16" spans="1:5" ht="170">
      <c r="A16" s="173">
        <v>43910</v>
      </c>
      <c r="B16" s="178" t="s">
        <v>529</v>
      </c>
      <c r="C16" s="142" t="s">
        <v>537</v>
      </c>
      <c r="D16" s="47" t="s">
        <v>524</v>
      </c>
    </row>
    <row r="20" spans="1:7" ht="32" customHeight="1">
      <c r="A20" s="140"/>
      <c r="B20" s="140"/>
    </row>
    <row r="21" spans="1:7" s="141" customFormat="1">
      <c r="A21" s="169"/>
      <c r="B21" s="170"/>
    </row>
    <row r="22" spans="1:7" s="141" customFormat="1">
      <c r="A22" s="169"/>
      <c r="B22" s="170"/>
    </row>
    <row r="23" spans="1:7" s="141" customFormat="1">
      <c r="A23" s="169"/>
      <c r="B23" s="170"/>
    </row>
    <row r="24" spans="1:7" s="141" customFormat="1">
      <c r="A24" s="169"/>
      <c r="B24" s="170"/>
      <c r="D24" s="142"/>
    </row>
    <row r="25" spans="1:7">
      <c r="A25" s="171"/>
      <c r="B25" s="172" t="s">
        <v>384</v>
      </c>
      <c r="C25" s="143" t="s">
        <v>385</v>
      </c>
      <c r="D25" s="143" t="s">
        <v>386</v>
      </c>
      <c r="F25" s="144"/>
      <c r="G25" s="144"/>
    </row>
    <row r="26" spans="1:7">
      <c r="B26" s="167" t="s">
        <v>387</v>
      </c>
      <c r="C26" s="145"/>
      <c r="D26" s="146"/>
    </row>
    <row r="27" spans="1:7">
      <c r="C27" s="145"/>
      <c r="D27" s="146"/>
    </row>
    <row r="28" spans="1:7">
      <c r="B28" s="167" t="s">
        <v>388</v>
      </c>
      <c r="C28" s="145"/>
      <c r="D28" s="146"/>
    </row>
    <row r="29" spans="1:7">
      <c r="C29" s="145"/>
      <c r="D29" s="146"/>
    </row>
    <row r="30" spans="1:7">
      <c r="B30" s="167" t="s">
        <v>389</v>
      </c>
      <c r="C30" s="145"/>
      <c r="D30" s="146"/>
    </row>
    <row r="31" spans="1:7">
      <c r="C31" s="145"/>
      <c r="D31" s="146"/>
    </row>
    <row r="32" spans="1:7">
      <c r="B32" s="167" t="s">
        <v>390</v>
      </c>
      <c r="C32" s="145"/>
      <c r="D32" s="146"/>
    </row>
    <row r="33" spans="2:4">
      <c r="C33" s="145"/>
      <c r="D33" s="146"/>
    </row>
    <row r="34" spans="2:4">
      <c r="B34" s="167" t="s">
        <v>391</v>
      </c>
      <c r="C34" s="145"/>
      <c r="D34" s="146"/>
    </row>
    <row r="35" spans="2:4">
      <c r="C35" s="145"/>
      <c r="D35" s="146"/>
    </row>
    <row r="36" spans="2:4">
      <c r="B36" s="167" t="s">
        <v>392</v>
      </c>
      <c r="C36" s="145"/>
      <c r="D36" s="146"/>
    </row>
    <row r="37" spans="2:4">
      <c r="C37" s="145"/>
      <c r="D37" s="146"/>
    </row>
    <row r="38" spans="2:4">
      <c r="B38" s="167" t="s">
        <v>393</v>
      </c>
      <c r="C38" s="145"/>
      <c r="D38" s="146"/>
    </row>
    <row r="39" spans="2:4">
      <c r="C39" s="145"/>
      <c r="D39" s="146"/>
    </row>
    <row r="40" spans="2:4">
      <c r="B40" s="167" t="s">
        <v>394</v>
      </c>
      <c r="C40" s="145"/>
      <c r="D40" s="146"/>
    </row>
    <row r="41" spans="2:4">
      <c r="C41" s="145"/>
      <c r="D41" s="146"/>
    </row>
    <row r="42" spans="2:4">
      <c r="C42" s="145"/>
      <c r="D42" s="1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A9658-858F-024F-B5D3-899BBE08F3F8}">
  <dimension ref="A3:B33"/>
  <sheetViews>
    <sheetView topLeftCell="A13" workbookViewId="0">
      <selection activeCell="A32" sqref="A32"/>
    </sheetView>
  </sheetViews>
  <sheetFormatPr baseColWidth="10" defaultRowHeight="16"/>
  <cols>
    <col min="2" max="2" width="82.1640625" customWidth="1"/>
  </cols>
  <sheetData>
    <row r="3" spans="1:2">
      <c r="A3" s="183">
        <v>43928</v>
      </c>
      <c r="B3" t="s">
        <v>564</v>
      </c>
    </row>
    <row r="4" spans="1:2">
      <c r="B4" s="5" t="s">
        <v>565</v>
      </c>
    </row>
    <row r="5" spans="1:2">
      <c r="B5" t="s">
        <v>566</v>
      </c>
    </row>
    <row r="7" spans="1:2">
      <c r="A7" s="183">
        <v>43928</v>
      </c>
      <c r="B7" s="5" t="s">
        <v>567</v>
      </c>
    </row>
    <row r="9" spans="1:2">
      <c r="A9" s="183">
        <v>43928</v>
      </c>
      <c r="B9" s="5" t="s">
        <v>568</v>
      </c>
    </row>
    <row r="10" spans="1:2">
      <c r="B10" t="s">
        <v>569</v>
      </c>
    </row>
    <row r="12" spans="1:2">
      <c r="A12" s="183">
        <v>43928</v>
      </c>
      <c r="B12" s="5" t="s">
        <v>527</v>
      </c>
    </row>
    <row r="13" spans="1:2">
      <c r="B13" t="s">
        <v>570</v>
      </c>
    </row>
    <row r="15" spans="1:2">
      <c r="A15" s="183">
        <v>43928</v>
      </c>
      <c r="B15" s="5" t="s">
        <v>571</v>
      </c>
    </row>
    <row r="16" spans="1:2">
      <c r="B16" t="s">
        <v>572</v>
      </c>
    </row>
    <row r="18" spans="1:2">
      <c r="A18" s="183">
        <v>43928</v>
      </c>
      <c r="B18" s="5" t="s">
        <v>573</v>
      </c>
    </row>
    <row r="19" spans="1:2">
      <c r="B19" t="s">
        <v>574</v>
      </c>
    </row>
    <row r="21" spans="1:2">
      <c r="A21" s="183">
        <v>43928</v>
      </c>
      <c r="B21" s="5" t="s">
        <v>575</v>
      </c>
    </row>
    <row r="24" spans="1:2">
      <c r="A24" s="183">
        <v>43928</v>
      </c>
      <c r="B24" s="5" t="s">
        <v>576</v>
      </c>
    </row>
    <row r="26" spans="1:2">
      <c r="A26" s="183">
        <v>43928</v>
      </c>
      <c r="B26" s="5" t="s">
        <v>577</v>
      </c>
    </row>
    <row r="27" spans="1:2" ht="86" customHeight="1">
      <c r="B27" s="19" t="s">
        <v>579</v>
      </c>
    </row>
    <row r="30" spans="1:2">
      <c r="A30" s="183">
        <v>43928</v>
      </c>
      <c r="B30" t="s">
        <v>578</v>
      </c>
    </row>
    <row r="32" spans="1:2">
      <c r="A32" s="183">
        <v>43928</v>
      </c>
      <c r="B32" s="5" t="s">
        <v>580</v>
      </c>
    </row>
    <row r="33" spans="2:2">
      <c r="B33"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Consultations</vt:lpstr>
      <vt:lpstr>Qualitative</vt:lpstr>
      <vt:lpstr>Quantitative</vt:lpstr>
      <vt:lpstr>Other Comments</vt:lpstr>
      <vt:lpstr>Inputs</vt:lpstr>
      <vt:lpstr>Text - Info boxes</vt:lpstr>
      <vt:lpstr>Round 1 general notes</vt:lpstr>
      <vt:lpstr>Round 2 questions &amp;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MC_Climént</dc:creator>
  <cp:lastModifiedBy>Leila Finikarides</cp:lastModifiedBy>
  <dcterms:created xsi:type="dcterms:W3CDTF">2020-02-02T19:57:36Z</dcterms:created>
  <dcterms:modified xsi:type="dcterms:W3CDTF">2020-04-14T10:33:40Z</dcterms:modified>
</cp:coreProperties>
</file>