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<sst xmlns="http://schemas.openxmlformats.org/spreadsheetml/2006/main" uniqueCount="8">
  <si>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Table 5 from paper</t>
  </si>
  <si>
    <t>year</t>
  </si>
  <si>
    <t>Score</t>
  </si>
  <si>
    <t>0-1</t>
  </si>
  <si>
    <t>log(-log S)</t>
  </si>
  <si>
    <t>log(-log S) - score/2</t>
  </si>
  <si>
    <t>Average scores 4-7 to estimate log(-  log S0))</t>
  </si>
  <si>
    <t>S_0(t) = exp( - exp( 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</si>
</sst>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i val="1"/>
      <sz val="12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1"/>
  <sheetViews>
    <sheetView workbookViewId="0" showGridLines="0" defaultGridColor="1"/>
  </sheetViews>
  <sheetFormatPr defaultColWidth="10.8333" defaultRowHeight="16" customHeight="1" outlineLevelRow="0" outlineLevelCol="0"/>
  <cols>
    <col min="1" max="1" width="22.6719" style="1" customWidth="1"/>
    <col min="2" max="7" width="10.8516" style="1" customWidth="1"/>
    <col min="8" max="16384" width="10.8516" style="1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</row>
    <row r="2" ht="15.35" customHeight="1">
      <c r="A2" s="3"/>
      <c r="B2" t="s" s="2">
        <v>1</v>
      </c>
      <c r="C2" s="3"/>
      <c r="D2" s="3"/>
      <c r="E2" s="3"/>
      <c r="F2" s="3"/>
      <c r="G2" s="3"/>
    </row>
    <row r="3" ht="15.35" customHeight="1">
      <c r="A3" t="s" s="2">
        <v>2</v>
      </c>
      <c r="B3" s="4">
        <v>0</v>
      </c>
      <c r="C3" s="4">
        <v>1</v>
      </c>
      <c r="D3" s="4">
        <v>3</v>
      </c>
      <c r="E3" s="4">
        <v>5</v>
      </c>
      <c r="F3" s="4">
        <v>7</v>
      </c>
      <c r="G3" s="4">
        <v>10</v>
      </c>
    </row>
    <row r="4" ht="15.35" customHeight="1">
      <c r="A4" t="s" s="2">
        <v>3</v>
      </c>
      <c r="B4" s="4">
        <v>100</v>
      </c>
      <c r="C4" s="4">
        <v>99.7</v>
      </c>
      <c r="D4" s="4">
        <v>98.7</v>
      </c>
      <c r="E4" s="4">
        <v>98.7</v>
      </c>
      <c r="F4" s="4">
        <v>97.3</v>
      </c>
      <c r="G4" s="4">
        <v>96.09999999999999</v>
      </c>
    </row>
    <row r="5" ht="15.35" customHeight="1">
      <c r="A5" s="4">
        <v>2</v>
      </c>
      <c r="B5" s="4">
        <v>100</v>
      </c>
      <c r="C5" s="4">
        <v>99.3</v>
      </c>
      <c r="D5" s="4">
        <v>97.09999999999999</v>
      </c>
      <c r="E5" s="4">
        <v>95.3</v>
      </c>
      <c r="F5" s="4">
        <v>93.2</v>
      </c>
      <c r="G5" s="4">
        <v>88.5</v>
      </c>
    </row>
    <row r="6" ht="15.35" customHeight="1">
      <c r="A6" s="4">
        <v>3</v>
      </c>
      <c r="B6" s="4">
        <v>100</v>
      </c>
      <c r="C6" s="4">
        <v>96.09999999999999</v>
      </c>
      <c r="D6" s="4">
        <v>87.8</v>
      </c>
      <c r="E6" s="4">
        <v>84.2</v>
      </c>
      <c r="F6" s="4">
        <v>81.90000000000001</v>
      </c>
      <c r="G6" s="4">
        <v>78.59999999999999</v>
      </c>
    </row>
    <row r="7" ht="15.35" customHeight="1">
      <c r="A7" s="4">
        <v>4</v>
      </c>
      <c r="B7" s="4">
        <v>100</v>
      </c>
      <c r="C7" s="4">
        <v>90.2</v>
      </c>
      <c r="D7" s="4">
        <v>80.3</v>
      </c>
      <c r="E7" s="4">
        <v>75.90000000000001</v>
      </c>
      <c r="F7" s="4">
        <v>69.90000000000001</v>
      </c>
      <c r="G7" s="4">
        <v>63.2</v>
      </c>
    </row>
    <row r="8" ht="15.35" customHeight="1">
      <c r="A8" s="4">
        <v>5</v>
      </c>
      <c r="B8" s="4">
        <v>100</v>
      </c>
      <c r="C8" s="4">
        <v>86.09999999999999</v>
      </c>
      <c r="D8" s="4">
        <v>72.7</v>
      </c>
      <c r="E8" s="4">
        <v>63</v>
      </c>
      <c r="F8" s="4">
        <v>57.8</v>
      </c>
      <c r="G8" s="4">
        <v>54.8</v>
      </c>
    </row>
    <row r="9" ht="15.35" customHeight="1">
      <c r="A9" s="4">
        <v>6</v>
      </c>
      <c r="B9" s="4">
        <v>100</v>
      </c>
      <c r="C9" s="4">
        <v>66.90000000000001</v>
      </c>
      <c r="D9" s="4">
        <v>44.6</v>
      </c>
      <c r="E9" s="4">
        <v>40.2</v>
      </c>
      <c r="F9" s="4">
        <v>36.7</v>
      </c>
      <c r="G9" s="4">
        <v>29.8</v>
      </c>
    </row>
    <row r="10" ht="15.35" customHeight="1">
      <c r="A10" s="4">
        <v>7</v>
      </c>
      <c r="B10" s="4">
        <v>100</v>
      </c>
      <c r="C10" s="4">
        <v>59.3</v>
      </c>
      <c r="D10" s="4">
        <v>40.1</v>
      </c>
      <c r="E10" s="4">
        <v>31.6</v>
      </c>
      <c r="F10" s="4">
        <v>24.7</v>
      </c>
      <c r="G10" s="4">
        <v>24.7</v>
      </c>
    </row>
    <row r="11" ht="15.35" customHeight="1">
      <c r="A11" s="3"/>
      <c r="B11" s="3"/>
      <c r="C11" s="3"/>
      <c r="D11" s="3"/>
      <c r="E11" s="3"/>
      <c r="F11" s="3"/>
      <c r="G11" s="3"/>
    </row>
    <row r="12" ht="15.35" customHeight="1">
      <c r="A12" t="s" s="5">
        <v>4</v>
      </c>
      <c r="B12" s="3"/>
      <c r="C12" s="3"/>
      <c r="D12" s="3"/>
      <c r="E12" s="3"/>
      <c r="F12" s="3"/>
      <c r="G12" s="3"/>
    </row>
    <row r="13" ht="15.35" customHeight="1">
      <c r="A13" s="4">
        <v>2</v>
      </c>
      <c r="B13" s="3"/>
      <c r="C13" s="6">
        <f>LN(-LN(C5/100))</f>
        <v>-4.95833487850812</v>
      </c>
      <c r="D13" s="6">
        <f>LN(-LN(D5/100))</f>
        <v>-3.5257811290106</v>
      </c>
      <c r="E13" s="6">
        <f>LN(-LN(E5/100))</f>
        <v>-3.03363405006569</v>
      </c>
      <c r="F13" s="6">
        <f>LN(-LN(F5/100))</f>
        <v>-2.65324297159677</v>
      </c>
      <c r="G13" s="6">
        <f>LN(-LN(G5/100))</f>
        <v>-2.1023611284214</v>
      </c>
    </row>
    <row r="14" ht="15.35" customHeight="1">
      <c r="A14" s="4">
        <v>3</v>
      </c>
      <c r="B14" s="3"/>
      <c r="C14" s="6">
        <f>LN(-LN(C6/100))</f>
        <v>-3.22436913521114</v>
      </c>
      <c r="D14" s="6">
        <f>LN(-LN(D6/100))</f>
        <v>-2.03938513668335</v>
      </c>
      <c r="E14" s="6">
        <f>LN(-LN(E6/100))</f>
        <v>-1.76040462216255</v>
      </c>
      <c r="F14" s="6">
        <f>LN(-LN(F6/100))</f>
        <v>-1.6110832896798</v>
      </c>
      <c r="G14" s="6">
        <f>LN(-LN(G6/100))</f>
        <v>-1.42379485064641</v>
      </c>
    </row>
    <row r="15" ht="15.35" customHeight="1">
      <c r="A15" s="4">
        <v>4</v>
      </c>
      <c r="B15" s="3"/>
      <c r="C15" s="6">
        <f>LN(-LN(C7/100))</f>
        <v>-2.27166063223715</v>
      </c>
      <c r="D15" s="6">
        <f>LN(-LN(D7/100))</f>
        <v>-1.51685615577798</v>
      </c>
      <c r="E15" s="6">
        <f>LN(-LN(E7/100))</f>
        <v>-1.28824792251933</v>
      </c>
      <c r="F15" s="6">
        <f>LN(-LN(F7/100))</f>
        <v>-1.02693033311545</v>
      </c>
      <c r="G15" s="6">
        <f>LN(-LN(G7/100))</f>
        <v>-0.77899730151873</v>
      </c>
    </row>
    <row r="16" ht="15.35" customHeight="1">
      <c r="A16" s="4">
        <v>5</v>
      </c>
      <c r="B16" s="3"/>
      <c r="C16" s="6">
        <f>LN(-LN(C8/100))</f>
        <v>-1.89938404891631</v>
      </c>
      <c r="D16" s="6">
        <f>LN(-LN(D8/100))</f>
        <v>-1.14310099283243</v>
      </c>
      <c r="E16" s="6">
        <f>LN(-LN(E8/100))</f>
        <v>-0.772113638472207</v>
      </c>
      <c r="F16" s="6">
        <f>LN(-LN(F8/100))</f>
        <v>-0.601149006104768</v>
      </c>
      <c r="G16" s="6">
        <f>LN(-LN(G8/100))</f>
        <v>-0.508362007571814</v>
      </c>
    </row>
    <row r="17" ht="15.35" customHeight="1">
      <c r="A17" s="4">
        <v>6</v>
      </c>
      <c r="B17" s="3"/>
      <c r="C17" s="6">
        <f>LN(-LN(C9/100))</f>
        <v>-0.911374787816927</v>
      </c>
      <c r="D17" s="6">
        <f>LN(-LN(D9/100))</f>
        <v>-0.213891079053665</v>
      </c>
      <c r="E17" s="6">
        <f>LN(-LN(E9/100))</f>
        <v>-0.09287962659392469</v>
      </c>
      <c r="F17" s="6">
        <f>LN(-LN(F9/100))</f>
        <v>0.00239057123384165</v>
      </c>
      <c r="G17" s="6">
        <f>LN(-LN(G9/100))</f>
        <v>0.191167146024892</v>
      </c>
    </row>
    <row r="18" ht="15.35" customHeight="1">
      <c r="A18" s="4">
        <v>7</v>
      </c>
      <c r="B18" s="3"/>
      <c r="C18" s="6">
        <f>LN(-LN(C10/100))</f>
        <v>-0.649013785214139</v>
      </c>
      <c r="D18" s="6">
        <f>LN(-LN(D10/100))</f>
        <v>-0.0901502781798604</v>
      </c>
      <c r="E18" s="6">
        <f>LN(-LN(E10/100))</f>
        <v>0.141510903698296</v>
      </c>
      <c r="F18" s="6">
        <f>LN(-LN(F10/100))</f>
        <v>0.335305086018833</v>
      </c>
      <c r="G18" s="6">
        <f>LN(-LN(G10/100))</f>
        <v>0.335305086018833</v>
      </c>
    </row>
    <row r="19" ht="15.35" customHeight="1">
      <c r="A19" s="3"/>
      <c r="B19" s="3"/>
      <c r="C19" s="3"/>
      <c r="D19" s="3"/>
      <c r="E19" s="3"/>
      <c r="F19" s="3"/>
      <c r="G19" s="3"/>
    </row>
    <row r="20" ht="15.35" customHeight="1">
      <c r="A20" t="s" s="5">
        <v>5</v>
      </c>
      <c r="B20" s="3"/>
      <c r="C20" s="3"/>
      <c r="D20" s="3"/>
      <c r="E20" s="3"/>
      <c r="F20" s="3"/>
      <c r="G20" s="3"/>
    </row>
    <row r="21" ht="15.35" customHeight="1">
      <c r="A21" s="4">
        <v>2</v>
      </c>
      <c r="B21" s="3"/>
      <c r="C21" s="6">
        <f>C13-$A21/2</f>
        <v>-5.95833487850812</v>
      </c>
      <c r="D21" s="6">
        <f>D13-$A21/2</f>
        <v>-4.5257811290106</v>
      </c>
      <c r="E21" s="6">
        <f>E13-$A21/2</f>
        <v>-4.03363405006569</v>
      </c>
      <c r="F21" s="6">
        <f>F13-$A21/2</f>
        <v>-3.65324297159677</v>
      </c>
      <c r="G21" s="6">
        <f>G13-$A21/2</f>
        <v>-3.1023611284214</v>
      </c>
    </row>
    <row r="22" ht="15.35" customHeight="1">
      <c r="A22" s="4">
        <v>3</v>
      </c>
      <c r="B22" s="3"/>
      <c r="C22" s="6">
        <f>C14-$A22/2</f>
        <v>-4.72436913521114</v>
      </c>
      <c r="D22" s="6">
        <f>D14-$A22/2</f>
        <v>-3.53938513668335</v>
      </c>
      <c r="E22" s="6">
        <f>E14-$A22/2</f>
        <v>-3.26040462216255</v>
      </c>
      <c r="F22" s="6">
        <f>F14-$A22/2</f>
        <v>-3.1110832896798</v>
      </c>
      <c r="G22" s="6">
        <f>G14-$A22/2</f>
        <v>-2.92379485064641</v>
      </c>
    </row>
    <row r="23" ht="15.35" customHeight="1">
      <c r="A23" s="4">
        <v>4</v>
      </c>
      <c r="B23" s="3"/>
      <c r="C23" s="6">
        <f>C15-$A23/2</f>
        <v>-4.27166063223715</v>
      </c>
      <c r="D23" s="6">
        <f>D15-$A23/2</f>
        <v>-3.51685615577798</v>
      </c>
      <c r="E23" s="6">
        <f>E15-$A23/2</f>
        <v>-3.28824792251933</v>
      </c>
      <c r="F23" s="6">
        <f>F15-$A23/2</f>
        <v>-3.02693033311545</v>
      </c>
      <c r="G23" s="6">
        <f>G15-$A23/2</f>
        <v>-2.77899730151873</v>
      </c>
    </row>
    <row r="24" ht="15.35" customHeight="1">
      <c r="A24" s="4">
        <v>5</v>
      </c>
      <c r="B24" s="3"/>
      <c r="C24" s="6">
        <f>C16-$A24/2</f>
        <v>-4.39938404891631</v>
      </c>
      <c r="D24" s="6">
        <f>D16-$A24/2</f>
        <v>-3.64310099283243</v>
      </c>
      <c r="E24" s="6">
        <f>E16-$A24/2</f>
        <v>-3.27211363847221</v>
      </c>
      <c r="F24" s="6">
        <f>F16-$A24/2</f>
        <v>-3.10114900610477</v>
      </c>
      <c r="G24" s="6">
        <f>G16-$A24/2</f>
        <v>-3.00836200757181</v>
      </c>
    </row>
    <row r="25" ht="15.35" customHeight="1">
      <c r="A25" s="4">
        <v>6</v>
      </c>
      <c r="B25" s="3"/>
      <c r="C25" s="6">
        <f>C17-$A25/2</f>
        <v>-3.91137478781693</v>
      </c>
      <c r="D25" s="6">
        <f>D17-$A25/2</f>
        <v>-3.21389107905367</v>
      </c>
      <c r="E25" s="6">
        <f>E17-$A25/2</f>
        <v>-3.09287962659392</v>
      </c>
      <c r="F25" s="6">
        <f>F17-$A25/2</f>
        <v>-2.99760942876616</v>
      </c>
      <c r="G25" s="6">
        <f>G17-$A25/2</f>
        <v>-2.80883285397511</v>
      </c>
    </row>
    <row r="26" ht="15.35" customHeight="1">
      <c r="A26" s="4">
        <v>7</v>
      </c>
      <c r="B26" s="3"/>
      <c r="C26" s="6">
        <f>C18-$A26/2</f>
        <v>-4.14901378521414</v>
      </c>
      <c r="D26" s="6">
        <f>D18-$A26/2</f>
        <v>-3.59015027817986</v>
      </c>
      <c r="E26" s="6">
        <f>E18-$A26/2</f>
        <v>-3.3584890963017</v>
      </c>
      <c r="F26" s="6">
        <f>F18-$A26/2</f>
        <v>-3.16469491398117</v>
      </c>
      <c r="G26" s="6">
        <f>G18-$A26/2</f>
        <v>-3.16469491398117</v>
      </c>
    </row>
    <row r="27" ht="15.35" customHeight="1">
      <c r="A27" s="3"/>
      <c r="B27" s="3"/>
      <c r="C27" s="3"/>
      <c r="D27" s="3"/>
      <c r="E27" s="3"/>
      <c r="F27" s="3"/>
      <c r="G27" s="3"/>
    </row>
    <row r="28" ht="15.35" customHeight="1">
      <c r="A28" t="s" s="7">
        <v>6</v>
      </c>
      <c r="B28" s="3"/>
      <c r="C28" s="3"/>
      <c r="D28" s="3"/>
      <c r="E28" s="3"/>
      <c r="F28" s="3"/>
      <c r="G28" s="3"/>
    </row>
    <row r="29" ht="15.35" customHeight="1">
      <c r="A29" s="3"/>
      <c r="B29" s="3"/>
      <c r="C29" s="6">
        <f>AVERAGE(C23:C26)</f>
        <v>-4.18285831354613</v>
      </c>
      <c r="D29" s="6">
        <f>AVERAGE(D23:D26)</f>
        <v>-3.49099962646099</v>
      </c>
      <c r="E29" s="6">
        <f>AVERAGE(E23:E26)</f>
        <v>-3.25293257097179</v>
      </c>
      <c r="F29" s="6">
        <f>AVERAGE(F23:F26)</f>
        <v>-3.07259592049189</v>
      </c>
      <c r="G29" s="6">
        <f>AVERAGE(G23:G26)</f>
        <v>-2.94022176926171</v>
      </c>
    </row>
    <row r="30" ht="15.35" customHeight="1">
      <c r="A30" s="3"/>
      <c r="B30" s="3"/>
      <c r="C30" s="3"/>
      <c r="D30" s="3"/>
      <c r="E30" s="3"/>
      <c r="F30" s="3"/>
      <c r="G30" s="3"/>
    </row>
    <row r="31" ht="17" customHeight="1">
      <c r="A31" t="s" s="8">
        <v>7</v>
      </c>
      <c r="B31" s="3"/>
      <c r="C31" s="9">
        <f>EXP(-EXP(C29))</f>
        <v>0.984860923623384</v>
      </c>
      <c r="D31" s="9">
        <f>EXP(-EXP(D29))</f>
        <v>0.96998914533241</v>
      </c>
      <c r="E31" s="9">
        <f>EXP(-EXP(E29))</f>
        <v>0.962077118968973</v>
      </c>
      <c r="F31" s="9">
        <f>EXP(-EXP(F29))</f>
        <v>0.954754723513168</v>
      </c>
      <c r="G31" s="9">
        <f>EXP(-EXP(G29))</f>
        <v>0.948518480339001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